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LEICESTERSHIRE/"/>
    </mc:Choice>
  </mc:AlternateContent>
  <xr:revisionPtr revIDLastSave="0" documentId="13_ncr:1_{74C7B71F-0642-FC4B-94AD-A744D33236A3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Raw ethnic 2018" sheetId="4" r:id="rId1"/>
    <sheet name="Raw ethnic 2019" sheetId="7" r:id="rId2"/>
    <sheet name="2018" sheetId="1" r:id="rId3"/>
    <sheet name="2019" sheetId="3" r:id="rId4"/>
    <sheet name="202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7" l="1"/>
  <c r="G83" i="7"/>
  <c r="G82" i="7"/>
  <c r="B71" i="4"/>
  <c r="B70" i="4"/>
  <c r="B69" i="4"/>
  <c r="B96" i="7"/>
  <c r="B95" i="7"/>
  <c r="B94" i="7"/>
  <c r="B84" i="7"/>
  <c r="B83" i="7"/>
  <c r="B82" i="7"/>
  <c r="R79" i="7"/>
  <c r="Q79" i="7"/>
  <c r="H79" i="7"/>
  <c r="G79" i="7"/>
  <c r="F79" i="7"/>
  <c r="E79" i="7"/>
  <c r="D79" i="7"/>
  <c r="C79" i="7"/>
  <c r="B79" i="7"/>
  <c r="B65" i="4"/>
  <c r="B64" i="4"/>
  <c r="B63" i="4"/>
  <c r="R60" i="4"/>
  <c r="Q60" i="4"/>
  <c r="P60" i="4"/>
  <c r="H60" i="4"/>
  <c r="G60" i="4"/>
  <c r="F60" i="4"/>
  <c r="E60" i="4"/>
  <c r="D60" i="4"/>
  <c r="C60" i="4"/>
  <c r="B60" i="4"/>
</calcChain>
</file>

<file path=xl/sharedStrings.xml><?xml version="1.0" encoding="utf-8"?>
<sst xmlns="http://schemas.openxmlformats.org/spreadsheetml/2006/main" count="940" uniqueCount="134">
  <si>
    <t>Drug Type</t>
  </si>
  <si>
    <t>Female</t>
  </si>
  <si>
    <t>Male</t>
  </si>
  <si>
    <t>(blank)</t>
  </si>
  <si>
    <t>Grand Total</t>
  </si>
  <si>
    <t>Attempt to possess a controlled drug of Class A - Cocaine</t>
  </si>
  <si>
    <t>Attempt to possess a controlled drug of Class A - Heroin</t>
  </si>
  <si>
    <t>Attempt to possess a controlled drug of Class A - Other</t>
  </si>
  <si>
    <t>Attempt to possess a controlled drug of Class B - Cannabis / Cannabis Resin</t>
  </si>
  <si>
    <t>Attempt to possess with intent to supply a controlled drug of Class A - Cocaine</t>
  </si>
  <si>
    <t>Attempt to possess with intent to supply a controlled drug of Class B - Cannabis</t>
  </si>
  <si>
    <t>Attempt to possess with intent to supply a controlled drug of Class C - Anabolic Steroids</t>
  </si>
  <si>
    <t>Concerned in offer to supply a class A drug - other</t>
  </si>
  <si>
    <t>Concerned in offer to supply a class B drug - other</t>
  </si>
  <si>
    <t>Concerned in production by another of a controlled drug of Class B - cannabis resin</t>
  </si>
  <si>
    <t>Concerned in production of a class B drug - other</t>
  </si>
  <si>
    <t>Concerned in production of a controlled drug of Class B - cannabis</t>
  </si>
  <si>
    <t>Concerned in the supply of a class A drug - other</t>
  </si>
  <si>
    <t>Concerned in the supply of a controlled drug of Class B - cannabis</t>
  </si>
  <si>
    <t>Concerned in the supply of class B drug - other</t>
  </si>
  <si>
    <t>Concerned in the supply of class C drug - other</t>
  </si>
  <si>
    <t>Conspire to produce cannabis a class B drug</t>
  </si>
  <si>
    <t>Conspire to supply a class A controlled drug - cocaine</t>
  </si>
  <si>
    <t>Conspire to supply a class A controlled drug - heroin</t>
  </si>
  <si>
    <t>Conspire to supply a class A controlled drug - other</t>
  </si>
  <si>
    <t>Conspire to supply a class B controlled drug - amphetamine</t>
  </si>
  <si>
    <t>Conspire to supply a class B controlled drug - other</t>
  </si>
  <si>
    <t>Detainee / person charged fail / refuse to provide a sample for Class 'A' drug test</t>
  </si>
  <si>
    <t>Drive a vehicle whilst unfit through drugs</t>
  </si>
  <si>
    <t>Drive motor vehicle with a proportion of a specified controlled drug above the specified limit</t>
  </si>
  <si>
    <t>Fail to attend / remain for follow-up assessment following a test for presence of Class A drug - Drugs Act 2005</t>
  </si>
  <si>
    <t>Improper importation of goods - controlled drug of Class A into the United Kingdom</t>
  </si>
  <si>
    <t>Improper importation of goods - unspecified controlled drug into the United Kingdom</t>
  </si>
  <si>
    <t>In charge of a motor vehicle with proportion of specified controlled drug above specified limit</t>
  </si>
  <si>
    <t>In charge of vehicle whilst unfit through drugs</t>
  </si>
  <si>
    <t>Possess a class C controlled drug</t>
  </si>
  <si>
    <t>Possess a controlled drug of Class A - Cocaine</t>
  </si>
  <si>
    <t>Possess a controlled drug of Class A - Crack Cocaine</t>
  </si>
  <si>
    <t>Possess a controlled drug of Class A - Heroin</t>
  </si>
  <si>
    <t>Possess a controlled drug of Class A - MDMA</t>
  </si>
  <si>
    <t>Possess a controlled drug of Class A - Methadone</t>
  </si>
  <si>
    <t>Possess a controlled drug of Class A - Other</t>
  </si>
  <si>
    <t>Possess a controlled drug of Class B - Amphetamine</t>
  </si>
  <si>
    <t>Possess a controlled drug of Class B - cannabinoid receptor agonists</t>
  </si>
  <si>
    <t>Possess a controlled drug of Class B - Cannabis / Cannabis Resin</t>
  </si>
  <si>
    <t>Possess a controlled drug of Class B - Ketamine</t>
  </si>
  <si>
    <t>Possess a controlled drug of Class B - Other</t>
  </si>
  <si>
    <t>Possess with intent to supply a controlled drug of Class A - Cocaine</t>
  </si>
  <si>
    <t>Possess with intent to supply a controlled drug of Class A - Crack Cocaine</t>
  </si>
  <si>
    <t>Possess with intent to supply a controlled drug of Class A - Heroin</t>
  </si>
  <si>
    <t>Possess with intent to supply a controlled drug of Class A - Other</t>
  </si>
  <si>
    <t>Possess with intent to supply a controlled drug of Class B - Amphetamine</t>
  </si>
  <si>
    <t>Possess with intent to supply a controlled drug of Class B - cannabinoid  receptor agonists</t>
  </si>
  <si>
    <t>Possess with intent to supply a controlled drug of Class B - Cannabis</t>
  </si>
  <si>
    <t>Possess with intent to supply a controlled drug of Class B - Cannabis Resin</t>
  </si>
  <si>
    <t>Possess with intent to supply a controlled drug of Class B - Other</t>
  </si>
  <si>
    <t>Possess with intent to supply a controlled drug of Class C - Other</t>
  </si>
  <si>
    <t>Produce a controlled drug - Class B - cannabinoid receptor agonists</t>
  </si>
  <si>
    <t>Produce controlled drug of Class B - cannabis</t>
  </si>
  <si>
    <t>Supply a controlled drug of Class A - Cocaine</t>
  </si>
  <si>
    <t>Supply a controlled drug of Class A - Crack Cocaine</t>
  </si>
  <si>
    <t>Supply a controlled drug of Class A - Heroin</t>
  </si>
  <si>
    <t>Supply a controlled drug of Class A - Other</t>
  </si>
  <si>
    <t>Leicestershire Police</t>
  </si>
  <si>
    <t>OFFICIAL</t>
  </si>
  <si>
    <t>Dated:   14 Apr 2020   08:18</t>
  </si>
  <si>
    <t>FOI 1275-20 Drug Related Arrests</t>
  </si>
  <si>
    <t>January 2018-March 2020</t>
  </si>
  <si>
    <t>A1. Asian - Indian</t>
  </si>
  <si>
    <t>A2. Asian - Pakistani</t>
  </si>
  <si>
    <t>A3. Asian - Bangladeshi</t>
  </si>
  <si>
    <t>A9. Any other Asian background</t>
  </si>
  <si>
    <t>B1. Black Caribbean</t>
  </si>
  <si>
    <t>B2. Black African</t>
  </si>
  <si>
    <t>B9. Any other Black background</t>
  </si>
  <si>
    <t>M1. White &amp; Black Caribbean</t>
  </si>
  <si>
    <t>M2. White &amp; Black African</t>
  </si>
  <si>
    <t>M3. White &amp; Asian</t>
  </si>
  <si>
    <t>M9. Any other mixed background</t>
  </si>
  <si>
    <t>NS. Not stated</t>
  </si>
  <si>
    <t>O2. Arab</t>
  </si>
  <si>
    <t>O9. Any other ethnic group</t>
  </si>
  <si>
    <t>W1. White British</t>
  </si>
  <si>
    <t>W2. White Irish</t>
  </si>
  <si>
    <t>W9. Any other white background</t>
  </si>
  <si>
    <t>11-17</t>
  </si>
  <si>
    <t>18-30</t>
  </si>
  <si>
    <t>31-50</t>
  </si>
  <si>
    <t>51-70</t>
  </si>
  <si>
    <t>Aid abet counsel procure possession with intent to supply a controlled drug of Class A - Crack Cocaine</t>
  </si>
  <si>
    <t>Aid abet the driving of a motor vehicle with a proportion of a specified controlled drug above the specified limit</t>
  </si>
  <si>
    <t>Attempt to possess a controlled drug of Class B - Other</t>
  </si>
  <si>
    <t>Attempt to possess with intent to supply a controlled drug of Class A - Heroin</t>
  </si>
  <si>
    <t>Attempt to possess with intent to supply a controlled drug of Class B - Ketamine</t>
  </si>
  <si>
    <t>Attempt to possess with intent to supply a controlled drug of Class B - Other</t>
  </si>
  <si>
    <t>Attempt to produce controlled drug of Class B - cannabis</t>
  </si>
  <si>
    <t>Attempt to supply a controlled drug of Class A - Cocaine</t>
  </si>
  <si>
    <t>Attempt to supply a controlled drug of Class B - Other</t>
  </si>
  <si>
    <t>Concerned in production of a class A drug - other</t>
  </si>
  <si>
    <t>Concerned in the supply of a controlled drug of Class B - cannabis resin</t>
  </si>
  <si>
    <t>Conspire to fraudulent evade a prohibition on the importation of a class A drug</t>
  </si>
  <si>
    <t>Conspire to import a controlled drug of Class A with intent to evade a prohibition / restriction</t>
  </si>
  <si>
    <t>Conspire to supply a class A controlled drug - crack cocaine</t>
  </si>
  <si>
    <t>Fail to attend / remain for initial assessment following test for presence of Class A drug - Drugs Act 2005</t>
  </si>
  <si>
    <t>Improper importation of goods - controlled drug of Class C into the United Kingdom</t>
  </si>
  <si>
    <t>Obstruct an authorised person in exercise of a section 23 power to detain / search a person / vehicle / vessel re drugs</t>
  </si>
  <si>
    <t>Permit production / attempted production on premises of a controlled drug of Class B - Cathinone derivative</t>
  </si>
  <si>
    <t>Permit production on premises of a class B drug - other</t>
  </si>
  <si>
    <t>Permit use of premises for supplying class A drug - other</t>
  </si>
  <si>
    <t>Possess a controlled drug of Class A - LSD</t>
  </si>
  <si>
    <t>Possess methylamphetamine a class A controlled drug</t>
  </si>
  <si>
    <t>Possess with intent to supply a controlled drug of Class A - LSD</t>
  </si>
  <si>
    <t>Possess with intent to supply a controlled drug of Class A - MDMA</t>
  </si>
  <si>
    <t>Possess with intent to supply a controlled drug of Class A - Methylamphetamine</t>
  </si>
  <si>
    <t>Possess with intent to supply a controlled drug of Class B - Ketamine</t>
  </si>
  <si>
    <t>Produce a controlled drug of Class B - cannabis resin</t>
  </si>
  <si>
    <t>Supply a controlled drug of Class B - Cannabis Resin</t>
  </si>
  <si>
    <t>O1. Chinese</t>
  </si>
  <si>
    <t>Not Listed</t>
  </si>
  <si>
    <t>Over 70</t>
  </si>
  <si>
    <t>Attempt to possess a controlled drug of Class B - Amphetamine</t>
  </si>
  <si>
    <t>Conspire to supply a controlled drug of Class B - cannabis resin</t>
  </si>
  <si>
    <t>W3. Gypsy or Irish Traveller</t>
  </si>
  <si>
    <t>Out of Court Disposal</t>
  </si>
  <si>
    <t>Charged/To Court</t>
  </si>
  <si>
    <t>Asians</t>
  </si>
  <si>
    <t>Black</t>
  </si>
  <si>
    <t>White</t>
  </si>
  <si>
    <t>Asian</t>
  </si>
  <si>
    <t>Year-on-year</t>
  </si>
  <si>
    <t>Total 757</t>
  </si>
  <si>
    <t>Total = 1099</t>
  </si>
  <si>
    <t>Police force is 16% for Asians and Chinese so about on par</t>
  </si>
  <si>
    <t>As expected black people ovre represented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</si>
</sst>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Verdana"/>
      <family val="2"/>
    </font>
    <font>
      <b/>
      <sz val="8"/>
      <color rgb="FF000000"/>
      <name val="Verdana"/>
      <family val="2"/>
    </font>
    <font>
      <sz val="6"/>
      <color rgb="FF00000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2" fillId="2" borderId="1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7687-F0F3-524D-95B4-189BB98C9137}">
  <dimension ref="A1:S71"/>
  <sheetViews>
    <sheetView tabSelected="1" topLeftCell="A31" workbookViewId="0">
      <selection activeCell="A78" sqref="A78"/>
    </sheetView>
  </sheetViews>
  <sheetFormatPr baseColWidth="10" defaultRowHeight="15" x14ac:dyDescent="0.2"/>
  <cols>
    <col min="1" max="1" width="84" bestFit="1" customWidth="1"/>
  </cols>
  <sheetData>
    <row r="1" spans="1:19" ht="48" x14ac:dyDescent="0.2">
      <c r="A1" s="14" t="s">
        <v>0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4</v>
      </c>
    </row>
    <row r="2" spans="1:19" x14ac:dyDescent="0.2">
      <c r="A2" s="1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>
        <v>1</v>
      </c>
      <c r="N2" s="17"/>
      <c r="O2" s="17"/>
      <c r="P2" s="17"/>
      <c r="Q2" s="17"/>
      <c r="R2" s="17"/>
      <c r="S2" s="17">
        <v>1</v>
      </c>
    </row>
    <row r="3" spans="1:19" x14ac:dyDescent="0.2">
      <c r="A3" s="16" t="s">
        <v>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>
        <v>1</v>
      </c>
      <c r="Q3" s="17"/>
      <c r="R3" s="17"/>
      <c r="S3" s="17">
        <v>1</v>
      </c>
    </row>
    <row r="4" spans="1:19" x14ac:dyDescent="0.2">
      <c r="A4" s="16" t="s">
        <v>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>
        <v>1</v>
      </c>
      <c r="Q4" s="17"/>
      <c r="R4" s="17"/>
      <c r="S4" s="17">
        <v>1</v>
      </c>
    </row>
    <row r="5" spans="1:19" x14ac:dyDescent="0.2">
      <c r="A5" s="16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>
        <v>1</v>
      </c>
    </row>
    <row r="6" spans="1:19" x14ac:dyDescent="0.2">
      <c r="A6" s="16" t="s">
        <v>9</v>
      </c>
      <c r="B6" s="17"/>
      <c r="C6" s="17"/>
      <c r="D6" s="17"/>
      <c r="E6" s="17"/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>
        <v>1</v>
      </c>
      <c r="Q6" s="17"/>
      <c r="R6" s="17"/>
      <c r="S6" s="17">
        <v>2</v>
      </c>
    </row>
    <row r="7" spans="1:19" x14ac:dyDescent="0.2">
      <c r="A7" s="16" t="s">
        <v>10</v>
      </c>
      <c r="B7" s="17"/>
      <c r="C7" s="17"/>
      <c r="D7" s="17"/>
      <c r="E7" s="17">
        <v>2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>
        <v>2</v>
      </c>
      <c r="Q7" s="17"/>
      <c r="R7" s="17"/>
      <c r="S7" s="17">
        <v>4</v>
      </c>
    </row>
    <row r="8" spans="1:19" x14ac:dyDescent="0.2">
      <c r="A8" s="16" t="s">
        <v>11</v>
      </c>
      <c r="B8" s="17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>
        <v>1</v>
      </c>
    </row>
    <row r="9" spans="1:19" x14ac:dyDescent="0.2">
      <c r="A9" s="16" t="s">
        <v>12</v>
      </c>
      <c r="B9" s="17">
        <v>1</v>
      </c>
      <c r="C9" s="17"/>
      <c r="D9" s="17"/>
      <c r="E9" s="17">
        <v>1</v>
      </c>
      <c r="F9" s="17">
        <v>1</v>
      </c>
      <c r="G9" s="17">
        <v>1</v>
      </c>
      <c r="H9" s="17"/>
      <c r="I9" s="17"/>
      <c r="J9" s="17"/>
      <c r="K9" s="17"/>
      <c r="L9" s="17"/>
      <c r="M9" s="17">
        <v>1</v>
      </c>
      <c r="N9" s="17"/>
      <c r="O9" s="17"/>
      <c r="P9" s="17"/>
      <c r="Q9" s="17"/>
      <c r="R9" s="17"/>
      <c r="S9" s="17">
        <v>5</v>
      </c>
    </row>
    <row r="10" spans="1:19" x14ac:dyDescent="0.2">
      <c r="A10" s="16" t="s">
        <v>13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/>
      <c r="R10" s="17"/>
      <c r="S10" s="17">
        <v>1</v>
      </c>
    </row>
    <row r="11" spans="1:19" x14ac:dyDescent="0.2">
      <c r="A11" s="16" t="s">
        <v>14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>
        <v>1</v>
      </c>
      <c r="Q11" s="17"/>
      <c r="R11" s="17"/>
      <c r="S11" s="17">
        <v>1</v>
      </c>
    </row>
    <row r="12" spans="1:19" x14ac:dyDescent="0.2">
      <c r="A12" s="16" t="s">
        <v>15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5</v>
      </c>
      <c r="Q12" s="17"/>
      <c r="R12" s="17">
        <v>4</v>
      </c>
      <c r="S12" s="17">
        <v>9</v>
      </c>
    </row>
    <row r="13" spans="1:19" x14ac:dyDescent="0.2">
      <c r="A13" s="16" t="s">
        <v>16</v>
      </c>
      <c r="B13" s="17"/>
      <c r="C13" s="17"/>
      <c r="D13" s="17"/>
      <c r="E13" s="17"/>
      <c r="F13" s="17">
        <v>1</v>
      </c>
      <c r="G13" s="17">
        <v>1</v>
      </c>
      <c r="H13" s="17"/>
      <c r="I13" s="17"/>
      <c r="J13" s="17"/>
      <c r="K13" s="17"/>
      <c r="L13" s="17"/>
      <c r="M13" s="17"/>
      <c r="N13" s="17"/>
      <c r="O13" s="17">
        <v>4</v>
      </c>
      <c r="P13" s="17">
        <v>17</v>
      </c>
      <c r="Q13" s="17">
        <v>2</v>
      </c>
      <c r="R13" s="17">
        <v>7</v>
      </c>
      <c r="S13" s="17">
        <v>32</v>
      </c>
    </row>
    <row r="14" spans="1:19" x14ac:dyDescent="0.2">
      <c r="A14" s="16" t="s">
        <v>17</v>
      </c>
      <c r="B14" s="17">
        <v>1</v>
      </c>
      <c r="C14" s="17"/>
      <c r="D14" s="17"/>
      <c r="E14" s="17">
        <v>2</v>
      </c>
      <c r="F14" s="17">
        <v>1</v>
      </c>
      <c r="G14" s="17"/>
      <c r="H14" s="17">
        <v>2</v>
      </c>
      <c r="I14" s="17"/>
      <c r="J14" s="17"/>
      <c r="K14" s="17"/>
      <c r="L14" s="17"/>
      <c r="M14" s="17">
        <v>1</v>
      </c>
      <c r="N14" s="17"/>
      <c r="O14" s="17"/>
      <c r="P14" s="17">
        <v>18</v>
      </c>
      <c r="Q14" s="17"/>
      <c r="R14" s="17"/>
      <c r="S14" s="17">
        <v>25</v>
      </c>
    </row>
    <row r="15" spans="1:19" x14ac:dyDescent="0.2">
      <c r="A15" s="16" t="s">
        <v>18</v>
      </c>
      <c r="B15" s="17">
        <v>1</v>
      </c>
      <c r="C15" s="17"/>
      <c r="D15" s="17"/>
      <c r="E15" s="17">
        <v>1</v>
      </c>
      <c r="F15" s="17">
        <v>1</v>
      </c>
      <c r="G15" s="17">
        <v>1</v>
      </c>
      <c r="H15" s="17">
        <v>1</v>
      </c>
      <c r="I15" s="17"/>
      <c r="J15" s="17"/>
      <c r="K15" s="17"/>
      <c r="L15" s="17"/>
      <c r="M15" s="17"/>
      <c r="N15" s="17"/>
      <c r="O15" s="17"/>
      <c r="P15" s="17">
        <v>7</v>
      </c>
      <c r="Q15" s="17"/>
      <c r="R15" s="17"/>
      <c r="S15" s="17">
        <v>12</v>
      </c>
    </row>
    <row r="16" spans="1:19" x14ac:dyDescent="0.2">
      <c r="A16" s="16" t="s">
        <v>19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>
        <v>2</v>
      </c>
      <c r="Q16" s="17"/>
      <c r="R16" s="17"/>
      <c r="S16" s="17">
        <v>2</v>
      </c>
    </row>
    <row r="17" spans="1:19" x14ac:dyDescent="0.2">
      <c r="A17" s="16" t="s">
        <v>20</v>
      </c>
      <c r="B17" s="17"/>
      <c r="C17" s="17"/>
      <c r="D17" s="17"/>
      <c r="E17" s="17">
        <v>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1</v>
      </c>
    </row>
    <row r="18" spans="1:19" x14ac:dyDescent="0.2">
      <c r="A18" s="16" t="s">
        <v>21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/>
      <c r="R18" s="17"/>
      <c r="S18" s="17">
        <v>1</v>
      </c>
    </row>
    <row r="19" spans="1:19" x14ac:dyDescent="0.2">
      <c r="A19" s="16" t="s">
        <v>22</v>
      </c>
      <c r="B19" s="17">
        <v>1</v>
      </c>
      <c r="C19" s="17"/>
      <c r="D19" s="17"/>
      <c r="E19" s="17">
        <v>2</v>
      </c>
      <c r="F19" s="17">
        <v>1</v>
      </c>
      <c r="G19" s="17"/>
      <c r="H19" s="17"/>
      <c r="I19" s="17">
        <v>2</v>
      </c>
      <c r="J19" s="17"/>
      <c r="K19" s="17"/>
      <c r="L19" s="17"/>
      <c r="M19" s="17"/>
      <c r="N19" s="17"/>
      <c r="O19" s="17">
        <v>1</v>
      </c>
      <c r="P19" s="17">
        <v>2</v>
      </c>
      <c r="Q19" s="17"/>
      <c r="R19" s="17">
        <v>5</v>
      </c>
      <c r="S19" s="17">
        <v>14</v>
      </c>
    </row>
    <row r="20" spans="1:19" x14ac:dyDescent="0.2">
      <c r="A20" s="16" t="s">
        <v>23</v>
      </c>
      <c r="B20" s="17"/>
      <c r="C20" s="17"/>
      <c r="D20" s="17"/>
      <c r="E20" s="17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>
        <v>1</v>
      </c>
    </row>
    <row r="21" spans="1:19" x14ac:dyDescent="0.2">
      <c r="A21" s="16" t="s">
        <v>24</v>
      </c>
      <c r="B21" s="17">
        <v>9</v>
      </c>
      <c r="C21" s="17">
        <v>1</v>
      </c>
      <c r="D21" s="17"/>
      <c r="E21" s="17">
        <v>5</v>
      </c>
      <c r="F21" s="17">
        <v>1</v>
      </c>
      <c r="G21" s="17">
        <v>3</v>
      </c>
      <c r="H21" s="17"/>
      <c r="I21" s="17"/>
      <c r="J21" s="17"/>
      <c r="K21" s="17"/>
      <c r="L21" s="17"/>
      <c r="M21" s="17"/>
      <c r="N21" s="17"/>
      <c r="O21" s="17"/>
      <c r="P21" s="17">
        <v>1</v>
      </c>
      <c r="Q21" s="17"/>
      <c r="R21" s="17"/>
      <c r="S21" s="17">
        <v>20</v>
      </c>
    </row>
    <row r="22" spans="1:19" x14ac:dyDescent="0.2">
      <c r="A22" s="16" t="s">
        <v>25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1</v>
      </c>
      <c r="Q22" s="17"/>
      <c r="R22" s="17"/>
      <c r="S22" s="17">
        <v>1</v>
      </c>
    </row>
    <row r="23" spans="1:19" x14ac:dyDescent="0.2">
      <c r="A23" s="16" t="s">
        <v>26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/>
      <c r="R23" s="17">
        <v>1</v>
      </c>
      <c r="S23" s="17">
        <v>2</v>
      </c>
    </row>
    <row r="24" spans="1:19" x14ac:dyDescent="0.2">
      <c r="A24" s="16" t="s">
        <v>27</v>
      </c>
      <c r="B24" s="17"/>
      <c r="C24" s="17"/>
      <c r="D24" s="17"/>
      <c r="E24" s="17"/>
      <c r="F24" s="17"/>
      <c r="G24" s="17">
        <v>1</v>
      </c>
      <c r="H24" s="17"/>
      <c r="I24" s="17"/>
      <c r="J24" s="17"/>
      <c r="K24" s="17"/>
      <c r="L24" s="17"/>
      <c r="M24" s="17"/>
      <c r="N24" s="17"/>
      <c r="O24" s="17"/>
      <c r="P24" s="17">
        <v>5</v>
      </c>
      <c r="Q24" s="17"/>
      <c r="R24" s="17">
        <v>1</v>
      </c>
      <c r="S24" s="17">
        <v>7</v>
      </c>
    </row>
    <row r="25" spans="1:19" x14ac:dyDescent="0.2">
      <c r="A25" s="16" t="s">
        <v>28</v>
      </c>
      <c r="B25" s="17">
        <v>7</v>
      </c>
      <c r="C25" s="17">
        <v>2</v>
      </c>
      <c r="D25" s="17"/>
      <c r="E25" s="17">
        <v>8</v>
      </c>
      <c r="F25" s="17"/>
      <c r="G25" s="17">
        <v>3</v>
      </c>
      <c r="H25" s="17"/>
      <c r="I25" s="17"/>
      <c r="J25" s="17"/>
      <c r="K25" s="17"/>
      <c r="L25" s="17">
        <v>1</v>
      </c>
      <c r="M25" s="17">
        <v>1</v>
      </c>
      <c r="N25" s="17"/>
      <c r="O25" s="17"/>
      <c r="P25" s="17">
        <v>34</v>
      </c>
      <c r="Q25" s="17"/>
      <c r="R25" s="17">
        <v>5</v>
      </c>
      <c r="S25" s="17">
        <v>61</v>
      </c>
    </row>
    <row r="26" spans="1:19" x14ac:dyDescent="0.2">
      <c r="A26" s="16" t="s">
        <v>29</v>
      </c>
      <c r="B26" s="17">
        <v>11</v>
      </c>
      <c r="C26" s="17"/>
      <c r="D26" s="17"/>
      <c r="E26" s="17">
        <v>4</v>
      </c>
      <c r="F26" s="17">
        <v>2</v>
      </c>
      <c r="G26" s="17"/>
      <c r="H26" s="17"/>
      <c r="I26" s="17">
        <v>1</v>
      </c>
      <c r="J26" s="17"/>
      <c r="K26" s="17">
        <v>1</v>
      </c>
      <c r="L26" s="17">
        <v>1</v>
      </c>
      <c r="M26" s="17">
        <v>2</v>
      </c>
      <c r="N26" s="17"/>
      <c r="O26" s="17">
        <v>1</v>
      </c>
      <c r="P26" s="17">
        <v>25</v>
      </c>
      <c r="Q26" s="17"/>
      <c r="R26" s="17">
        <v>1</v>
      </c>
      <c r="S26" s="17">
        <v>49</v>
      </c>
    </row>
    <row r="27" spans="1:19" x14ac:dyDescent="0.2">
      <c r="A27" s="16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>
        <v>4</v>
      </c>
      <c r="Q27" s="17"/>
      <c r="R27" s="17"/>
      <c r="S27" s="17">
        <v>4</v>
      </c>
    </row>
    <row r="28" spans="1:19" x14ac:dyDescent="0.2">
      <c r="A28" s="16" t="s">
        <v>31</v>
      </c>
      <c r="B28" s="17"/>
      <c r="C28" s="17"/>
      <c r="D28" s="17"/>
      <c r="E28" s="17">
        <v>2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>
        <v>2</v>
      </c>
    </row>
    <row r="29" spans="1:19" x14ac:dyDescent="0.2">
      <c r="A29" s="16" t="s">
        <v>32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>
        <v>1</v>
      </c>
      <c r="Q29" s="17"/>
      <c r="R29" s="17"/>
      <c r="S29" s="17">
        <v>1</v>
      </c>
    </row>
    <row r="30" spans="1:19" x14ac:dyDescent="0.2">
      <c r="A30" s="16" t="s">
        <v>33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>
        <v>1</v>
      </c>
      <c r="Q30" s="17"/>
      <c r="R30" s="17"/>
      <c r="S30" s="17">
        <v>1</v>
      </c>
    </row>
    <row r="31" spans="1:19" x14ac:dyDescent="0.2">
      <c r="A31" s="16" t="s">
        <v>34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>
        <v>3</v>
      </c>
      <c r="Q31" s="17"/>
      <c r="R31" s="17"/>
      <c r="S31" s="17">
        <v>3</v>
      </c>
    </row>
    <row r="32" spans="1:19" x14ac:dyDescent="0.2">
      <c r="A32" s="16" t="s">
        <v>35</v>
      </c>
      <c r="B32" s="17"/>
      <c r="C32" s="17"/>
      <c r="D32" s="17"/>
      <c r="E32" s="17">
        <v>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>
        <v>1</v>
      </c>
      <c r="Q32" s="17"/>
      <c r="R32" s="17"/>
      <c r="S32" s="17">
        <v>2</v>
      </c>
    </row>
    <row r="33" spans="1:19" x14ac:dyDescent="0.2">
      <c r="A33" s="16" t="s">
        <v>36</v>
      </c>
      <c r="B33" s="17">
        <v>2</v>
      </c>
      <c r="C33" s="17"/>
      <c r="D33" s="17"/>
      <c r="E33" s="17">
        <v>4</v>
      </c>
      <c r="F33" s="17">
        <v>2</v>
      </c>
      <c r="G33" s="17">
        <v>6</v>
      </c>
      <c r="H33" s="17">
        <v>2</v>
      </c>
      <c r="I33" s="17">
        <v>1</v>
      </c>
      <c r="J33" s="17"/>
      <c r="K33" s="17"/>
      <c r="L33" s="17">
        <v>1</v>
      </c>
      <c r="M33" s="17"/>
      <c r="N33" s="17"/>
      <c r="O33" s="17"/>
      <c r="P33" s="17">
        <v>35</v>
      </c>
      <c r="Q33" s="17"/>
      <c r="R33" s="17">
        <v>2</v>
      </c>
      <c r="S33" s="17">
        <v>55</v>
      </c>
    </row>
    <row r="34" spans="1:19" x14ac:dyDescent="0.2">
      <c r="A34" s="16" t="s">
        <v>37</v>
      </c>
      <c r="B34" s="17"/>
      <c r="C34" s="17"/>
      <c r="D34" s="17"/>
      <c r="E34" s="17"/>
      <c r="F34" s="17"/>
      <c r="G34" s="17">
        <v>2</v>
      </c>
      <c r="H34" s="17"/>
      <c r="I34" s="17"/>
      <c r="J34" s="17"/>
      <c r="K34" s="17"/>
      <c r="L34" s="17"/>
      <c r="M34" s="17"/>
      <c r="N34" s="17"/>
      <c r="O34" s="17"/>
      <c r="P34" s="17">
        <v>3</v>
      </c>
      <c r="Q34" s="17"/>
      <c r="R34" s="17"/>
      <c r="S34" s="17">
        <v>5</v>
      </c>
    </row>
    <row r="35" spans="1:19" x14ac:dyDescent="0.2">
      <c r="A35" s="16" t="s">
        <v>38</v>
      </c>
      <c r="B35" s="17"/>
      <c r="C35" s="17"/>
      <c r="D35" s="17"/>
      <c r="E35" s="17">
        <v>2</v>
      </c>
      <c r="F35" s="17">
        <v>1</v>
      </c>
      <c r="G35" s="17"/>
      <c r="H35" s="17"/>
      <c r="I35" s="17"/>
      <c r="J35" s="17"/>
      <c r="K35" s="17"/>
      <c r="L35" s="17"/>
      <c r="M35" s="17">
        <v>1</v>
      </c>
      <c r="N35" s="17"/>
      <c r="O35" s="17"/>
      <c r="P35" s="17">
        <v>8</v>
      </c>
      <c r="Q35" s="17"/>
      <c r="R35" s="17">
        <v>2</v>
      </c>
      <c r="S35" s="17">
        <v>14</v>
      </c>
    </row>
    <row r="36" spans="1:19" x14ac:dyDescent="0.2">
      <c r="A36" s="16" t="s">
        <v>39</v>
      </c>
      <c r="B36" s="17">
        <v>1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>
        <v>3</v>
      </c>
      <c r="Q36" s="17"/>
      <c r="R36" s="17"/>
      <c r="S36" s="17">
        <v>4</v>
      </c>
    </row>
    <row r="37" spans="1:19" x14ac:dyDescent="0.2">
      <c r="A37" s="16" t="s">
        <v>40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v>1</v>
      </c>
      <c r="N37" s="17"/>
      <c r="O37" s="17"/>
      <c r="P37" s="17">
        <v>2</v>
      </c>
      <c r="Q37" s="17"/>
      <c r="R37" s="17"/>
      <c r="S37" s="17">
        <v>3</v>
      </c>
    </row>
    <row r="38" spans="1:19" x14ac:dyDescent="0.2">
      <c r="A38" s="16" t="s">
        <v>41</v>
      </c>
      <c r="B38" s="17"/>
      <c r="C38" s="17"/>
      <c r="D38" s="17"/>
      <c r="E38" s="17"/>
      <c r="F38" s="17">
        <v>1</v>
      </c>
      <c r="G38" s="17"/>
      <c r="H38" s="17"/>
      <c r="I38" s="17">
        <v>2</v>
      </c>
      <c r="J38" s="17"/>
      <c r="K38" s="17"/>
      <c r="L38" s="17"/>
      <c r="M38" s="17">
        <v>1</v>
      </c>
      <c r="N38" s="17">
        <v>1</v>
      </c>
      <c r="O38" s="17"/>
      <c r="P38" s="17">
        <v>12</v>
      </c>
      <c r="Q38" s="17"/>
      <c r="R38" s="17">
        <v>2</v>
      </c>
      <c r="S38" s="17">
        <v>19</v>
      </c>
    </row>
    <row r="39" spans="1:19" x14ac:dyDescent="0.2">
      <c r="A39" s="16" t="s">
        <v>42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>
        <v>3</v>
      </c>
      <c r="Q39" s="17"/>
      <c r="R39" s="17">
        <v>3</v>
      </c>
      <c r="S39" s="17">
        <v>6</v>
      </c>
    </row>
    <row r="40" spans="1:19" x14ac:dyDescent="0.2">
      <c r="A40" s="16" t="s">
        <v>43</v>
      </c>
      <c r="B40" s="17">
        <v>1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>
        <v>3</v>
      </c>
      <c r="Q40" s="17"/>
      <c r="R40" s="17"/>
      <c r="S40" s="17">
        <v>4</v>
      </c>
    </row>
    <row r="41" spans="1:19" x14ac:dyDescent="0.2">
      <c r="A41" s="16" t="s">
        <v>44</v>
      </c>
      <c r="B41" s="17">
        <v>12</v>
      </c>
      <c r="C41" s="17">
        <v>3</v>
      </c>
      <c r="D41" s="17">
        <v>2</v>
      </c>
      <c r="E41" s="17">
        <v>8</v>
      </c>
      <c r="F41" s="17">
        <v>4</v>
      </c>
      <c r="G41" s="17">
        <v>4</v>
      </c>
      <c r="H41" s="17">
        <v>8</v>
      </c>
      <c r="I41" s="17">
        <v>3</v>
      </c>
      <c r="J41" s="17">
        <v>1</v>
      </c>
      <c r="K41" s="17"/>
      <c r="L41" s="17"/>
      <c r="M41" s="17">
        <v>1</v>
      </c>
      <c r="N41" s="17">
        <v>1</v>
      </c>
      <c r="O41" s="17">
        <v>2</v>
      </c>
      <c r="P41" s="17">
        <v>56</v>
      </c>
      <c r="Q41" s="17"/>
      <c r="R41" s="17">
        <v>8</v>
      </c>
      <c r="S41" s="17">
        <v>113</v>
      </c>
    </row>
    <row r="42" spans="1:19" x14ac:dyDescent="0.2">
      <c r="A42" s="16" t="s">
        <v>45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v>1</v>
      </c>
      <c r="Q42" s="17"/>
      <c r="R42" s="17"/>
      <c r="S42" s="17">
        <v>1</v>
      </c>
    </row>
    <row r="43" spans="1:19" x14ac:dyDescent="0.2">
      <c r="A43" s="16" t="s">
        <v>46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v>6</v>
      </c>
      <c r="Q43" s="17"/>
      <c r="R43" s="17"/>
      <c r="S43" s="17">
        <v>6</v>
      </c>
    </row>
    <row r="44" spans="1:19" x14ac:dyDescent="0.2">
      <c r="A44" s="16" t="s">
        <v>47</v>
      </c>
      <c r="B44" s="17">
        <v>4</v>
      </c>
      <c r="C44" s="17">
        <v>1</v>
      </c>
      <c r="D44" s="17"/>
      <c r="E44" s="17">
        <v>4</v>
      </c>
      <c r="F44" s="17">
        <v>3</v>
      </c>
      <c r="G44" s="17">
        <v>2</v>
      </c>
      <c r="H44" s="17">
        <v>4</v>
      </c>
      <c r="I44" s="17">
        <v>7</v>
      </c>
      <c r="J44" s="17"/>
      <c r="K44" s="17"/>
      <c r="L44" s="17"/>
      <c r="M44" s="17"/>
      <c r="N44" s="17">
        <v>1</v>
      </c>
      <c r="O44" s="17"/>
      <c r="P44" s="17">
        <v>22</v>
      </c>
      <c r="Q44" s="17"/>
      <c r="R44" s="17">
        <v>4</v>
      </c>
      <c r="S44" s="17">
        <v>52</v>
      </c>
    </row>
    <row r="45" spans="1:19" x14ac:dyDescent="0.2">
      <c r="A45" s="16" t="s">
        <v>48</v>
      </c>
      <c r="B45" s="17">
        <v>1</v>
      </c>
      <c r="C45" s="17"/>
      <c r="D45" s="17"/>
      <c r="E45" s="17">
        <v>1</v>
      </c>
      <c r="F45" s="17">
        <v>2</v>
      </c>
      <c r="G45" s="17"/>
      <c r="H45" s="17">
        <v>2</v>
      </c>
      <c r="I45" s="17"/>
      <c r="J45" s="17"/>
      <c r="K45" s="17"/>
      <c r="L45" s="17"/>
      <c r="M45" s="17">
        <v>2</v>
      </c>
      <c r="N45" s="17"/>
      <c r="O45" s="17"/>
      <c r="P45" s="17">
        <v>10</v>
      </c>
      <c r="Q45" s="17"/>
      <c r="R45" s="17">
        <v>1</v>
      </c>
      <c r="S45" s="17">
        <v>19</v>
      </c>
    </row>
    <row r="46" spans="1:19" x14ac:dyDescent="0.2">
      <c r="A46" s="16" t="s">
        <v>49</v>
      </c>
      <c r="B46" s="17">
        <v>1</v>
      </c>
      <c r="C46" s="17"/>
      <c r="D46" s="17"/>
      <c r="E46" s="17">
        <v>3</v>
      </c>
      <c r="F46" s="17">
        <v>4</v>
      </c>
      <c r="G46" s="17"/>
      <c r="H46" s="17">
        <v>3</v>
      </c>
      <c r="I46" s="17">
        <v>1</v>
      </c>
      <c r="J46" s="17"/>
      <c r="K46" s="17"/>
      <c r="L46" s="17"/>
      <c r="M46" s="17"/>
      <c r="N46" s="17"/>
      <c r="O46" s="17"/>
      <c r="P46" s="17">
        <v>11</v>
      </c>
      <c r="Q46" s="17"/>
      <c r="R46" s="17">
        <v>1</v>
      </c>
      <c r="S46" s="17">
        <v>24</v>
      </c>
    </row>
    <row r="47" spans="1:19" x14ac:dyDescent="0.2">
      <c r="A47" s="16" t="s">
        <v>50</v>
      </c>
      <c r="B47" s="17">
        <v>2</v>
      </c>
      <c r="C47" s="17"/>
      <c r="D47" s="17"/>
      <c r="E47" s="17">
        <v>3</v>
      </c>
      <c r="F47" s="17">
        <v>1</v>
      </c>
      <c r="G47" s="17">
        <v>2</v>
      </c>
      <c r="H47" s="17"/>
      <c r="I47" s="17">
        <v>1</v>
      </c>
      <c r="J47" s="17"/>
      <c r="K47" s="17"/>
      <c r="L47" s="17">
        <v>1</v>
      </c>
      <c r="M47" s="17"/>
      <c r="N47" s="17"/>
      <c r="O47" s="17"/>
      <c r="P47" s="17">
        <v>10</v>
      </c>
      <c r="Q47" s="17"/>
      <c r="R47" s="17"/>
      <c r="S47" s="17">
        <v>20</v>
      </c>
    </row>
    <row r="48" spans="1:19" x14ac:dyDescent="0.2">
      <c r="A48" s="16" t="s">
        <v>51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>
        <v>1</v>
      </c>
      <c r="Q48" s="17"/>
      <c r="R48" s="17"/>
      <c r="S48" s="17">
        <v>1</v>
      </c>
    </row>
    <row r="49" spans="1:19" x14ac:dyDescent="0.2">
      <c r="A49" s="16" t="s">
        <v>52</v>
      </c>
      <c r="B49" s="17"/>
      <c r="C49" s="17"/>
      <c r="D49" s="17"/>
      <c r="E49" s="17">
        <v>1</v>
      </c>
      <c r="F49" s="17"/>
      <c r="G49" s="17"/>
      <c r="H49" s="17">
        <v>1</v>
      </c>
      <c r="I49" s="17"/>
      <c r="J49" s="17"/>
      <c r="K49" s="17"/>
      <c r="L49" s="17"/>
      <c r="M49" s="17"/>
      <c r="N49" s="17"/>
      <c r="O49" s="17"/>
      <c r="P49" s="17">
        <v>1</v>
      </c>
      <c r="Q49" s="17"/>
      <c r="R49" s="17"/>
      <c r="S49" s="17">
        <v>3</v>
      </c>
    </row>
    <row r="50" spans="1:19" x14ac:dyDescent="0.2">
      <c r="A50" s="16" t="s">
        <v>53</v>
      </c>
      <c r="B50" s="17">
        <v>5</v>
      </c>
      <c r="C50" s="17">
        <v>2</v>
      </c>
      <c r="D50" s="17"/>
      <c r="E50" s="17">
        <v>14</v>
      </c>
      <c r="F50" s="17">
        <v>5</v>
      </c>
      <c r="G50" s="17">
        <v>10</v>
      </c>
      <c r="H50" s="17">
        <v>3</v>
      </c>
      <c r="I50" s="17"/>
      <c r="J50" s="17"/>
      <c r="K50" s="17">
        <v>1</v>
      </c>
      <c r="L50" s="17">
        <v>2</v>
      </c>
      <c r="M50" s="17">
        <v>2</v>
      </c>
      <c r="N50" s="17"/>
      <c r="O50" s="17">
        <v>4</v>
      </c>
      <c r="P50" s="17">
        <v>36</v>
      </c>
      <c r="Q50" s="17"/>
      <c r="R50" s="17">
        <v>4</v>
      </c>
      <c r="S50" s="17">
        <v>88</v>
      </c>
    </row>
    <row r="51" spans="1:19" x14ac:dyDescent="0.2">
      <c r="A51" s="16" t="s">
        <v>54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>
        <v>2</v>
      </c>
      <c r="Q51" s="17"/>
      <c r="R51" s="17"/>
      <c r="S51" s="17">
        <v>2</v>
      </c>
    </row>
    <row r="52" spans="1:19" x14ac:dyDescent="0.2">
      <c r="A52" s="16" t="s">
        <v>55</v>
      </c>
      <c r="B52" s="17"/>
      <c r="C52" s="17"/>
      <c r="D52" s="17">
        <v>1</v>
      </c>
      <c r="E52" s="17">
        <v>1</v>
      </c>
      <c r="F52" s="17"/>
      <c r="G52" s="17"/>
      <c r="H52" s="17">
        <v>1</v>
      </c>
      <c r="I52" s="17"/>
      <c r="J52" s="17"/>
      <c r="K52" s="17"/>
      <c r="L52" s="17"/>
      <c r="M52" s="17"/>
      <c r="N52" s="17"/>
      <c r="O52" s="17"/>
      <c r="P52" s="17">
        <v>1</v>
      </c>
      <c r="Q52" s="17"/>
      <c r="R52" s="17"/>
      <c r="S52" s="17">
        <v>4</v>
      </c>
    </row>
    <row r="53" spans="1:19" x14ac:dyDescent="0.2">
      <c r="A53" s="16" t="s">
        <v>56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>
        <v>1</v>
      </c>
      <c r="Q53" s="17"/>
      <c r="R53" s="17"/>
      <c r="S53" s="17">
        <v>1</v>
      </c>
    </row>
    <row r="54" spans="1:19" x14ac:dyDescent="0.2">
      <c r="A54" s="16" t="s">
        <v>57</v>
      </c>
      <c r="B54" s="17"/>
      <c r="C54" s="17"/>
      <c r="D54" s="17"/>
      <c r="E54" s="17"/>
      <c r="F54" s="17">
        <v>1</v>
      </c>
      <c r="G54" s="17"/>
      <c r="H54" s="17"/>
      <c r="I54" s="17"/>
      <c r="J54" s="17"/>
      <c r="K54" s="17"/>
      <c r="L54" s="17"/>
      <c r="M54" s="17"/>
      <c r="N54" s="17"/>
      <c r="O54" s="17"/>
      <c r="P54" s="17">
        <v>1</v>
      </c>
      <c r="Q54" s="17"/>
      <c r="R54" s="17"/>
      <c r="S54" s="17">
        <v>2</v>
      </c>
    </row>
    <row r="55" spans="1:19" x14ac:dyDescent="0.2">
      <c r="A55" s="16" t="s">
        <v>58</v>
      </c>
      <c r="B55" s="17">
        <v>1</v>
      </c>
      <c r="C55" s="17"/>
      <c r="D55" s="17"/>
      <c r="E55" s="17">
        <v>1</v>
      </c>
      <c r="F55" s="17">
        <v>1</v>
      </c>
      <c r="G55" s="17">
        <v>2</v>
      </c>
      <c r="H55" s="17"/>
      <c r="I55" s="17"/>
      <c r="J55" s="17"/>
      <c r="K55" s="17"/>
      <c r="L55" s="17"/>
      <c r="M55" s="17"/>
      <c r="N55" s="17"/>
      <c r="O55" s="17">
        <v>3</v>
      </c>
      <c r="P55" s="17">
        <v>16</v>
      </c>
      <c r="Q55" s="17"/>
      <c r="R55" s="17">
        <v>12</v>
      </c>
      <c r="S55" s="17">
        <v>36</v>
      </c>
    </row>
    <row r="56" spans="1:19" x14ac:dyDescent="0.2">
      <c r="A56" s="16" t="s">
        <v>59</v>
      </c>
      <c r="B56" s="17"/>
      <c r="C56" s="17"/>
      <c r="D56" s="17"/>
      <c r="E56" s="17"/>
      <c r="F56" s="17">
        <v>1</v>
      </c>
      <c r="G56" s="17"/>
      <c r="H56" s="17"/>
      <c r="I56" s="17"/>
      <c r="J56" s="17"/>
      <c r="K56" s="17"/>
      <c r="L56" s="17"/>
      <c r="M56" s="17"/>
      <c r="N56" s="17">
        <v>1</v>
      </c>
      <c r="O56" s="17"/>
      <c r="P56" s="17"/>
      <c r="Q56" s="17"/>
      <c r="R56" s="17"/>
      <c r="S56" s="17">
        <v>2</v>
      </c>
    </row>
    <row r="57" spans="1:19" x14ac:dyDescent="0.2">
      <c r="A57" s="16" t="s">
        <v>60</v>
      </c>
      <c r="B57" s="17"/>
      <c r="C57" s="17"/>
      <c r="D57" s="17"/>
      <c r="E57" s="17"/>
      <c r="F57" s="17"/>
      <c r="G57" s="17">
        <v>1</v>
      </c>
      <c r="H57" s="17">
        <v>1</v>
      </c>
      <c r="I57" s="17"/>
      <c r="J57" s="17"/>
      <c r="K57" s="17"/>
      <c r="L57" s="17">
        <v>1</v>
      </c>
      <c r="M57" s="17"/>
      <c r="N57" s="17"/>
      <c r="O57" s="17"/>
      <c r="P57" s="17"/>
      <c r="Q57" s="17"/>
      <c r="R57" s="17"/>
      <c r="S57" s="17">
        <v>3</v>
      </c>
    </row>
    <row r="58" spans="1:19" x14ac:dyDescent="0.2">
      <c r="A58" s="16" t="s">
        <v>61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>
        <v>1</v>
      </c>
      <c r="Q58" s="17"/>
      <c r="R58" s="17"/>
      <c r="S58" s="17">
        <v>1</v>
      </c>
    </row>
    <row r="59" spans="1:19" x14ac:dyDescent="0.2">
      <c r="A59" s="16" t="s">
        <v>62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>
        <v>1</v>
      </c>
      <c r="Q59" s="17"/>
      <c r="R59" s="17"/>
      <c r="S59" s="17">
        <v>1</v>
      </c>
    </row>
    <row r="60" spans="1:19" x14ac:dyDescent="0.2">
      <c r="A60" s="18"/>
      <c r="B60">
        <f t="shared" ref="B60:H60" si="0">SUM(B2:B59)</f>
        <v>62</v>
      </c>
      <c r="C60">
        <f t="shared" si="0"/>
        <v>9</v>
      </c>
      <c r="D60">
        <f t="shared" si="0"/>
        <v>3</v>
      </c>
      <c r="E60">
        <f t="shared" si="0"/>
        <v>72</v>
      </c>
      <c r="F60">
        <f t="shared" si="0"/>
        <v>35</v>
      </c>
      <c r="G60">
        <f t="shared" si="0"/>
        <v>39</v>
      </c>
      <c r="H60">
        <f t="shared" si="0"/>
        <v>28</v>
      </c>
      <c r="P60">
        <f>SUM(P3:P59)</f>
        <v>383</v>
      </c>
      <c r="Q60">
        <f>SUM(Q2:Q59)</f>
        <v>2</v>
      </c>
      <c r="R60">
        <f>SUM(R2:R59)</f>
        <v>63</v>
      </c>
    </row>
    <row r="63" spans="1:19" x14ac:dyDescent="0.2">
      <c r="A63" t="s">
        <v>125</v>
      </c>
      <c r="B63">
        <f>(62+9+3+72)</f>
        <v>146</v>
      </c>
    </row>
    <row r="64" spans="1:19" x14ac:dyDescent="0.2">
      <c r="A64" t="s">
        <v>126</v>
      </c>
      <c r="B64">
        <f>(35+39+28)</f>
        <v>102</v>
      </c>
    </row>
    <row r="65" spans="1:2" x14ac:dyDescent="0.2">
      <c r="A65" t="s">
        <v>127</v>
      </c>
      <c r="B65">
        <f>(383+2+63)</f>
        <v>448</v>
      </c>
    </row>
    <row r="67" spans="1:2" x14ac:dyDescent="0.2">
      <c r="A67" t="s">
        <v>130</v>
      </c>
    </row>
    <row r="69" spans="1:2" x14ac:dyDescent="0.2">
      <c r="A69" s="23" t="s">
        <v>125</v>
      </c>
      <c r="B69" s="23">
        <f>(146/757)*100</f>
        <v>19.28665785997358</v>
      </c>
    </row>
    <row r="70" spans="1:2" x14ac:dyDescent="0.2">
      <c r="A70" s="23" t="s">
        <v>126</v>
      </c>
      <c r="B70" s="23">
        <f>(102/757)*100</f>
        <v>13.474240422721268</v>
      </c>
    </row>
    <row r="71" spans="1:2" x14ac:dyDescent="0.2">
      <c r="A71" s="23" t="s">
        <v>127</v>
      </c>
      <c r="B71" s="23">
        <f>(448/757)*100</f>
        <v>59.180977542932631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6263-0970-C243-A424-E35FCBBEBC8F}">
  <dimension ref="A1:S96"/>
  <sheetViews>
    <sheetView topLeftCell="A63" workbookViewId="0">
      <selection activeCell="A117" sqref="A117"/>
    </sheetView>
  </sheetViews>
  <sheetFormatPr baseColWidth="10" defaultRowHeight="15" x14ac:dyDescent="0.2"/>
  <cols>
    <col min="1" max="1" width="89.6640625" bestFit="1" customWidth="1"/>
  </cols>
  <sheetData>
    <row r="1" spans="1:19" ht="48" x14ac:dyDescent="0.2">
      <c r="A1" s="9" t="s">
        <v>0</v>
      </c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76</v>
      </c>
      <c r="K1" s="12" t="s">
        <v>77</v>
      </c>
      <c r="L1" s="12" t="s">
        <v>78</v>
      </c>
      <c r="M1" s="12" t="s">
        <v>79</v>
      </c>
      <c r="N1" s="12" t="s">
        <v>117</v>
      </c>
      <c r="O1" s="12" t="s">
        <v>80</v>
      </c>
      <c r="P1" s="12" t="s">
        <v>81</v>
      </c>
      <c r="Q1" s="12" t="s">
        <v>82</v>
      </c>
      <c r="R1" s="12" t="s">
        <v>84</v>
      </c>
      <c r="S1" s="12" t="s">
        <v>4</v>
      </c>
    </row>
    <row r="2" spans="1:19" x14ac:dyDescent="0.2">
      <c r="A2" s="4" t="s">
        <v>89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v>1</v>
      </c>
      <c r="R2" s="10"/>
      <c r="S2" s="10">
        <v>1</v>
      </c>
    </row>
    <row r="3" spans="1:19" x14ac:dyDescent="0.2">
      <c r="A3" s="4" t="s">
        <v>90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v>1</v>
      </c>
      <c r="R3" s="10">
        <v>1</v>
      </c>
      <c r="S3" s="10">
        <v>2</v>
      </c>
    </row>
    <row r="4" spans="1:19" x14ac:dyDescent="0.2">
      <c r="A4" s="4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>
        <v>1</v>
      </c>
    </row>
    <row r="5" spans="1:19" x14ac:dyDescent="0.2">
      <c r="A5" s="4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v>1</v>
      </c>
      <c r="R5" s="10"/>
      <c r="S5" s="10">
        <v>1</v>
      </c>
    </row>
    <row r="6" spans="1:19" x14ac:dyDescent="0.2">
      <c r="A6" s="4" t="s">
        <v>91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1</v>
      </c>
      <c r="R6" s="10"/>
      <c r="S6" s="10">
        <v>1</v>
      </c>
    </row>
    <row r="7" spans="1:19" x14ac:dyDescent="0.2">
      <c r="A7" s="4" t="s">
        <v>9</v>
      </c>
      <c r="B7" s="10"/>
      <c r="C7" s="10"/>
      <c r="D7" s="10"/>
      <c r="E7" s="10"/>
      <c r="F7" s="10"/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>
        <v>1</v>
      </c>
      <c r="R7" s="10"/>
      <c r="S7" s="10">
        <v>2</v>
      </c>
    </row>
    <row r="8" spans="1:19" x14ac:dyDescent="0.2">
      <c r="A8" s="4" t="s">
        <v>92</v>
      </c>
      <c r="B8" s="10"/>
      <c r="C8" s="10"/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>
        <v>2</v>
      </c>
    </row>
    <row r="9" spans="1:19" x14ac:dyDescent="0.2">
      <c r="A9" s="4" t="s">
        <v>10</v>
      </c>
      <c r="B9" s="10"/>
      <c r="C9" s="10"/>
      <c r="D9" s="10"/>
      <c r="E9" s="10"/>
      <c r="F9" s="10"/>
      <c r="G9" s="10"/>
      <c r="H9" s="10">
        <v>1</v>
      </c>
      <c r="I9" s="10"/>
      <c r="J9" s="10"/>
      <c r="K9" s="10"/>
      <c r="L9" s="10"/>
      <c r="M9" s="10">
        <v>1</v>
      </c>
      <c r="N9" s="10"/>
      <c r="O9" s="10"/>
      <c r="P9" s="10"/>
      <c r="Q9" s="10">
        <v>1</v>
      </c>
      <c r="R9" s="10"/>
      <c r="S9" s="10">
        <v>3</v>
      </c>
    </row>
    <row r="10" spans="1:19" x14ac:dyDescent="0.2">
      <c r="A10" s="4" t="s">
        <v>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1</v>
      </c>
      <c r="R10" s="10"/>
      <c r="S10" s="10">
        <v>1</v>
      </c>
    </row>
    <row r="11" spans="1:19" x14ac:dyDescent="0.2">
      <c r="A11" s="4" t="s">
        <v>94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1</v>
      </c>
      <c r="R11" s="10"/>
      <c r="S11" s="10">
        <v>1</v>
      </c>
    </row>
    <row r="12" spans="1:19" x14ac:dyDescent="0.2">
      <c r="A12" s="4" t="s">
        <v>95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>
        <v>1</v>
      </c>
    </row>
    <row r="13" spans="1:19" x14ac:dyDescent="0.2">
      <c r="A13" s="4" t="s">
        <v>96</v>
      </c>
      <c r="B13" s="10"/>
      <c r="C13" s="10"/>
      <c r="D13" s="10"/>
      <c r="E13" s="10"/>
      <c r="F13" s="10"/>
      <c r="G13" s="10"/>
      <c r="H13" s="10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>
        <v>2</v>
      </c>
    </row>
    <row r="14" spans="1:19" x14ac:dyDescent="0.2">
      <c r="A14" s="4" t="s">
        <v>97</v>
      </c>
      <c r="B14" s="10"/>
      <c r="C14" s="10"/>
      <c r="D14" s="10"/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>
        <v>1</v>
      </c>
    </row>
    <row r="15" spans="1:19" x14ac:dyDescent="0.2">
      <c r="A15" s="4" t="s">
        <v>12</v>
      </c>
      <c r="B15" s="10"/>
      <c r="C15" s="10"/>
      <c r="D15" s="10"/>
      <c r="E15" s="10"/>
      <c r="F15" s="10"/>
      <c r="G15" s="10"/>
      <c r="H15" s="10"/>
      <c r="I15" s="10">
        <v>1</v>
      </c>
      <c r="J15" s="10"/>
      <c r="K15" s="10"/>
      <c r="L15" s="10"/>
      <c r="M15" s="10"/>
      <c r="N15" s="10"/>
      <c r="O15" s="10"/>
      <c r="P15" s="10"/>
      <c r="Q15" s="10">
        <v>5</v>
      </c>
      <c r="R15" s="10"/>
      <c r="S15" s="10">
        <v>6</v>
      </c>
    </row>
    <row r="16" spans="1:19" x14ac:dyDescent="0.2">
      <c r="A16" s="4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2</v>
      </c>
      <c r="S16" s="10">
        <v>2</v>
      </c>
    </row>
    <row r="17" spans="1:19" x14ac:dyDescent="0.2">
      <c r="A17" s="4" t="s">
        <v>98</v>
      </c>
      <c r="B17" s="10"/>
      <c r="C17" s="10"/>
      <c r="D17" s="10"/>
      <c r="E17" s="10">
        <v>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v>1</v>
      </c>
    </row>
    <row r="18" spans="1:19" x14ac:dyDescent="0.2">
      <c r="A18" s="4" t="s">
        <v>16</v>
      </c>
      <c r="B18" s="10">
        <v>1</v>
      </c>
      <c r="C18" s="10"/>
      <c r="D18" s="10"/>
      <c r="E18" s="10">
        <v>9</v>
      </c>
      <c r="F18" s="10">
        <v>2</v>
      </c>
      <c r="G18" s="10"/>
      <c r="H18" s="10">
        <v>1</v>
      </c>
      <c r="I18" s="10"/>
      <c r="J18" s="10"/>
      <c r="K18" s="10"/>
      <c r="L18" s="10"/>
      <c r="M18" s="10">
        <v>3</v>
      </c>
      <c r="N18" s="10"/>
      <c r="O18" s="10"/>
      <c r="P18" s="10">
        <v>2</v>
      </c>
      <c r="Q18" s="10">
        <v>36</v>
      </c>
      <c r="R18" s="10">
        <v>51</v>
      </c>
      <c r="S18" s="10">
        <v>105</v>
      </c>
    </row>
    <row r="19" spans="1:19" x14ac:dyDescent="0.2">
      <c r="A19" s="4" t="s">
        <v>17</v>
      </c>
      <c r="B19" s="10"/>
      <c r="C19" s="10">
        <v>2</v>
      </c>
      <c r="D19" s="10"/>
      <c r="E19" s="10">
        <v>2</v>
      </c>
      <c r="F19" s="10">
        <v>3</v>
      </c>
      <c r="G19" s="10">
        <v>2</v>
      </c>
      <c r="H19" s="10">
        <v>2</v>
      </c>
      <c r="I19" s="10">
        <v>3</v>
      </c>
      <c r="J19" s="10"/>
      <c r="K19" s="10">
        <v>1</v>
      </c>
      <c r="L19" s="10"/>
      <c r="M19" s="10"/>
      <c r="N19" s="10"/>
      <c r="O19" s="10"/>
      <c r="P19" s="10"/>
      <c r="Q19" s="10">
        <v>15</v>
      </c>
      <c r="R19" s="10">
        <v>7</v>
      </c>
      <c r="S19" s="10">
        <v>37</v>
      </c>
    </row>
    <row r="20" spans="1:19" x14ac:dyDescent="0.2">
      <c r="A20" s="4" t="s">
        <v>18</v>
      </c>
      <c r="B20" s="10">
        <v>1</v>
      </c>
      <c r="C20" s="10"/>
      <c r="D20" s="10"/>
      <c r="E20" s="10">
        <v>4</v>
      </c>
      <c r="F20" s="10">
        <v>3</v>
      </c>
      <c r="G20" s="10">
        <v>1</v>
      </c>
      <c r="H20" s="10"/>
      <c r="I20" s="10">
        <v>1</v>
      </c>
      <c r="J20" s="10"/>
      <c r="K20" s="10"/>
      <c r="L20" s="10"/>
      <c r="M20" s="10"/>
      <c r="N20" s="10">
        <v>1</v>
      </c>
      <c r="O20" s="10"/>
      <c r="P20" s="10">
        <v>1</v>
      </c>
      <c r="Q20" s="10">
        <v>17</v>
      </c>
      <c r="R20" s="10"/>
      <c r="S20" s="10">
        <v>29</v>
      </c>
    </row>
    <row r="21" spans="1:19" x14ac:dyDescent="0.2">
      <c r="A21" s="4" t="s">
        <v>99</v>
      </c>
      <c r="B21" s="10"/>
      <c r="C21" s="10"/>
      <c r="D21" s="10"/>
      <c r="E21" s="10">
        <v>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</row>
    <row r="22" spans="1:19" x14ac:dyDescent="0.2">
      <c r="A22" s="4" t="s">
        <v>19</v>
      </c>
      <c r="B22" s="10">
        <v>1</v>
      </c>
      <c r="C22" s="10"/>
      <c r="D22" s="10"/>
      <c r="E22" s="10">
        <v>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5</v>
      </c>
      <c r="R22" s="10"/>
      <c r="S22" s="10">
        <v>9</v>
      </c>
    </row>
    <row r="23" spans="1:19" x14ac:dyDescent="0.2">
      <c r="A23" s="4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1</v>
      </c>
      <c r="R23" s="10"/>
      <c r="S23" s="10">
        <v>1</v>
      </c>
    </row>
    <row r="24" spans="1:19" x14ac:dyDescent="0.2">
      <c r="A24" s="4" t="s">
        <v>100</v>
      </c>
      <c r="B24" s="10"/>
      <c r="C24" s="10"/>
      <c r="D24" s="10"/>
      <c r="E24" s="10">
        <v>2</v>
      </c>
      <c r="F24" s="10"/>
      <c r="G24" s="10"/>
      <c r="H24" s="10"/>
      <c r="I24" s="10"/>
      <c r="J24" s="10"/>
      <c r="K24" s="10"/>
      <c r="L24" s="10"/>
      <c r="M24" s="10">
        <v>1</v>
      </c>
      <c r="N24" s="10"/>
      <c r="O24" s="10"/>
      <c r="P24" s="10"/>
      <c r="Q24" s="10"/>
      <c r="R24" s="10"/>
      <c r="S24" s="10">
        <v>3</v>
      </c>
    </row>
    <row r="25" spans="1:19" x14ac:dyDescent="0.2">
      <c r="A25" s="4" t="s">
        <v>101</v>
      </c>
      <c r="B25" s="10">
        <v>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  <c r="R25" s="10"/>
      <c r="S25" s="10">
        <v>3</v>
      </c>
    </row>
    <row r="26" spans="1:19" x14ac:dyDescent="0.2">
      <c r="A26" s="4" t="s">
        <v>21</v>
      </c>
      <c r="B26" s="10"/>
      <c r="C26" s="10"/>
      <c r="D26" s="10"/>
      <c r="E26" s="10">
        <v>2</v>
      </c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2</v>
      </c>
      <c r="R26" s="10">
        <v>2</v>
      </c>
      <c r="S26" s="10">
        <v>7</v>
      </c>
    </row>
    <row r="27" spans="1:19" x14ac:dyDescent="0.2">
      <c r="A27" s="4" t="s">
        <v>22</v>
      </c>
      <c r="B27" s="10">
        <v>3</v>
      </c>
      <c r="C27" s="10">
        <v>1</v>
      </c>
      <c r="D27" s="10"/>
      <c r="E27" s="10">
        <v>4</v>
      </c>
      <c r="F27" s="10"/>
      <c r="G27" s="10">
        <v>3</v>
      </c>
      <c r="H27" s="10">
        <v>2</v>
      </c>
      <c r="I27" s="10">
        <v>2</v>
      </c>
      <c r="J27" s="10"/>
      <c r="K27" s="10"/>
      <c r="L27" s="10"/>
      <c r="M27" s="10"/>
      <c r="N27" s="10"/>
      <c r="O27" s="10">
        <v>1</v>
      </c>
      <c r="P27" s="10">
        <v>1</v>
      </c>
      <c r="Q27" s="10">
        <v>23</v>
      </c>
      <c r="R27" s="10">
        <v>3</v>
      </c>
      <c r="S27" s="10">
        <v>43</v>
      </c>
    </row>
    <row r="28" spans="1:19" x14ac:dyDescent="0.2">
      <c r="A28" s="4" t="s">
        <v>102</v>
      </c>
      <c r="B28" s="10"/>
      <c r="C28" s="10"/>
      <c r="D28" s="10"/>
      <c r="E28" s="10"/>
      <c r="F28" s="10"/>
      <c r="G28" s="10">
        <v>3</v>
      </c>
      <c r="H28" s="10">
        <v>1</v>
      </c>
      <c r="I28" s="10"/>
      <c r="J28" s="10"/>
      <c r="K28" s="10"/>
      <c r="L28" s="10"/>
      <c r="M28" s="10"/>
      <c r="N28" s="10"/>
      <c r="O28" s="10"/>
      <c r="P28" s="10"/>
      <c r="Q28" s="10">
        <v>7</v>
      </c>
      <c r="R28" s="10"/>
      <c r="S28" s="10">
        <v>11</v>
      </c>
    </row>
    <row r="29" spans="1:19" x14ac:dyDescent="0.2">
      <c r="A29" s="4" t="s">
        <v>23</v>
      </c>
      <c r="B29" s="10">
        <v>4</v>
      </c>
      <c r="C29" s="10">
        <v>1</v>
      </c>
      <c r="D29" s="10">
        <v>1</v>
      </c>
      <c r="E29" s="10"/>
      <c r="F29" s="10">
        <v>1</v>
      </c>
      <c r="G29" s="10"/>
      <c r="H29" s="10">
        <v>1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>
        <v>8</v>
      </c>
    </row>
    <row r="30" spans="1:19" x14ac:dyDescent="0.2">
      <c r="A30" s="4" t="s">
        <v>24</v>
      </c>
      <c r="B30" s="10"/>
      <c r="C30" s="10"/>
      <c r="D30" s="10"/>
      <c r="E30" s="10">
        <v>1</v>
      </c>
      <c r="F30" s="10"/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>
        <v>1</v>
      </c>
      <c r="R30" s="10"/>
      <c r="S30" s="10">
        <v>3</v>
      </c>
    </row>
    <row r="31" spans="1:19" x14ac:dyDescent="0.2">
      <c r="A31" s="4" t="s">
        <v>25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v>1</v>
      </c>
      <c r="R31" s="10"/>
      <c r="S31" s="10">
        <v>1</v>
      </c>
    </row>
    <row r="32" spans="1:19" x14ac:dyDescent="0.2">
      <c r="A32" s="4" t="s">
        <v>26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4</v>
      </c>
      <c r="R32" s="10">
        <v>3</v>
      </c>
      <c r="S32" s="10">
        <v>7</v>
      </c>
    </row>
    <row r="33" spans="1:19" x14ac:dyDescent="0.2">
      <c r="A33" s="4" t="s">
        <v>27</v>
      </c>
      <c r="B33" s="10"/>
      <c r="C33" s="10"/>
      <c r="D33" s="10"/>
      <c r="E33" s="10"/>
      <c r="F33" s="10">
        <v>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v>7</v>
      </c>
      <c r="R33" s="10"/>
      <c r="S33" s="10">
        <v>8</v>
      </c>
    </row>
    <row r="34" spans="1:19" x14ac:dyDescent="0.2">
      <c r="A34" s="4" t="s">
        <v>28</v>
      </c>
      <c r="B34" s="10">
        <v>11</v>
      </c>
      <c r="C34" s="10">
        <v>1</v>
      </c>
      <c r="D34" s="10">
        <v>1</v>
      </c>
      <c r="E34" s="10">
        <v>13</v>
      </c>
      <c r="F34" s="10">
        <v>3</v>
      </c>
      <c r="G34" s="10">
        <v>4</v>
      </c>
      <c r="H34" s="10">
        <v>1</v>
      </c>
      <c r="I34" s="10">
        <v>1</v>
      </c>
      <c r="J34" s="10"/>
      <c r="K34" s="10"/>
      <c r="L34" s="10">
        <v>1</v>
      </c>
      <c r="M34" s="10"/>
      <c r="N34" s="10"/>
      <c r="O34" s="10">
        <v>2</v>
      </c>
      <c r="P34" s="10">
        <v>1</v>
      </c>
      <c r="Q34" s="10">
        <v>24</v>
      </c>
      <c r="R34" s="10">
        <v>5</v>
      </c>
      <c r="S34" s="10">
        <v>68</v>
      </c>
    </row>
    <row r="35" spans="1:19" x14ac:dyDescent="0.2">
      <c r="A35" s="4" t="s">
        <v>29</v>
      </c>
      <c r="B35" s="10">
        <v>8</v>
      </c>
      <c r="C35" s="10">
        <v>3</v>
      </c>
      <c r="D35" s="10"/>
      <c r="E35" s="10">
        <v>8</v>
      </c>
      <c r="F35" s="10">
        <v>3</v>
      </c>
      <c r="G35" s="10"/>
      <c r="H35" s="10">
        <v>4</v>
      </c>
      <c r="I35" s="10"/>
      <c r="J35" s="10"/>
      <c r="K35" s="10"/>
      <c r="L35" s="10"/>
      <c r="M35" s="10">
        <v>1</v>
      </c>
      <c r="N35" s="10"/>
      <c r="O35" s="10"/>
      <c r="P35" s="10">
        <v>2</v>
      </c>
      <c r="Q35" s="10">
        <v>33</v>
      </c>
      <c r="R35" s="10">
        <v>7</v>
      </c>
      <c r="S35" s="10">
        <v>69</v>
      </c>
    </row>
    <row r="36" spans="1:19" x14ac:dyDescent="0.2">
      <c r="A36" s="4" t="s">
        <v>30</v>
      </c>
      <c r="B36" s="10"/>
      <c r="C36" s="10"/>
      <c r="D36" s="10"/>
      <c r="E36" s="10"/>
      <c r="F36" s="10"/>
      <c r="G36" s="10"/>
      <c r="H36" s="10">
        <v>1</v>
      </c>
      <c r="I36" s="10"/>
      <c r="J36" s="10"/>
      <c r="K36" s="10"/>
      <c r="L36" s="10"/>
      <c r="M36" s="10"/>
      <c r="N36" s="10"/>
      <c r="O36" s="10"/>
      <c r="P36" s="10"/>
      <c r="Q36" s="10">
        <v>7</v>
      </c>
      <c r="R36" s="10"/>
      <c r="S36" s="10">
        <v>8</v>
      </c>
    </row>
    <row r="37" spans="1:19" x14ac:dyDescent="0.2">
      <c r="A37" s="4" t="s">
        <v>103</v>
      </c>
      <c r="B37" s="10"/>
      <c r="C37" s="10"/>
      <c r="D37" s="10"/>
      <c r="E37" s="10"/>
      <c r="F37" s="10">
        <v>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>
        <v>6</v>
      </c>
      <c r="R37" s="10">
        <v>1</v>
      </c>
      <c r="S37" s="10">
        <v>8</v>
      </c>
    </row>
    <row r="38" spans="1:19" x14ac:dyDescent="0.2">
      <c r="A38" s="4" t="s">
        <v>31</v>
      </c>
      <c r="B38" s="10"/>
      <c r="C38" s="10">
        <v>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1</v>
      </c>
      <c r="S38" s="10">
        <v>2</v>
      </c>
    </row>
    <row r="39" spans="1:19" x14ac:dyDescent="0.2">
      <c r="A39" s="4" t="s">
        <v>104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>
        <v>1</v>
      </c>
      <c r="R39" s="10"/>
      <c r="S39" s="10">
        <v>1</v>
      </c>
    </row>
    <row r="40" spans="1:19" x14ac:dyDescent="0.2">
      <c r="A40" s="4" t="s">
        <v>33</v>
      </c>
      <c r="B40" s="10">
        <v>2</v>
      </c>
      <c r="C40" s="10"/>
      <c r="D40" s="10"/>
      <c r="E40" s="10"/>
      <c r="F40" s="10"/>
      <c r="G40" s="10"/>
      <c r="H40" s="10">
        <v>1</v>
      </c>
      <c r="I40" s="10"/>
      <c r="J40" s="10"/>
      <c r="K40" s="10"/>
      <c r="L40" s="10"/>
      <c r="M40" s="10"/>
      <c r="N40" s="10"/>
      <c r="O40" s="10"/>
      <c r="P40" s="10"/>
      <c r="Q40" s="10">
        <v>3</v>
      </c>
      <c r="R40" s="10"/>
      <c r="S40" s="10">
        <v>6</v>
      </c>
    </row>
    <row r="41" spans="1:19" x14ac:dyDescent="0.2">
      <c r="A41" s="4" t="s">
        <v>34</v>
      </c>
      <c r="B41" s="10">
        <v>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</v>
      </c>
      <c r="R41" s="10"/>
      <c r="S41" s="10">
        <v>2</v>
      </c>
    </row>
    <row r="42" spans="1:19" x14ac:dyDescent="0.2">
      <c r="A42" s="4" t="s">
        <v>105</v>
      </c>
      <c r="B42" s="10">
        <v>1</v>
      </c>
      <c r="C42" s="10"/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>
        <v>2</v>
      </c>
    </row>
    <row r="43" spans="1:19" x14ac:dyDescent="0.2">
      <c r="A43" s="4" t="s">
        <v>106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1</v>
      </c>
      <c r="O43" s="10"/>
      <c r="P43" s="10"/>
      <c r="Q43" s="10"/>
      <c r="R43" s="10"/>
      <c r="S43" s="10">
        <v>1</v>
      </c>
    </row>
    <row r="44" spans="1:19" x14ac:dyDescent="0.2">
      <c r="A44" s="4" t="s">
        <v>107</v>
      </c>
      <c r="B44" s="10"/>
      <c r="C44" s="10"/>
      <c r="D44" s="10"/>
      <c r="E44" s="10">
        <v>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>
        <v>1</v>
      </c>
    </row>
    <row r="45" spans="1:19" x14ac:dyDescent="0.2">
      <c r="A45" s="4" t="s">
        <v>108</v>
      </c>
      <c r="B45" s="10"/>
      <c r="C45" s="10"/>
      <c r="D45" s="10"/>
      <c r="E45" s="10">
        <v>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>
        <v>5</v>
      </c>
      <c r="R45" s="10"/>
      <c r="S45" s="10">
        <v>8</v>
      </c>
    </row>
    <row r="46" spans="1:19" x14ac:dyDescent="0.2">
      <c r="A46" s="4" t="s">
        <v>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>
        <v>1</v>
      </c>
      <c r="R46" s="10"/>
      <c r="S46" s="10">
        <v>1</v>
      </c>
    </row>
    <row r="47" spans="1:19" x14ac:dyDescent="0.2">
      <c r="A47" s="4" t="s">
        <v>36</v>
      </c>
      <c r="B47" s="10">
        <v>4</v>
      </c>
      <c r="C47" s="10"/>
      <c r="D47" s="10"/>
      <c r="E47" s="10">
        <v>3</v>
      </c>
      <c r="F47" s="10">
        <v>2</v>
      </c>
      <c r="G47" s="10">
        <v>5</v>
      </c>
      <c r="H47" s="10">
        <v>1</v>
      </c>
      <c r="I47" s="10"/>
      <c r="J47" s="10"/>
      <c r="K47" s="10"/>
      <c r="L47" s="10"/>
      <c r="M47" s="10">
        <v>1</v>
      </c>
      <c r="N47" s="10"/>
      <c r="O47" s="10">
        <v>1</v>
      </c>
      <c r="P47" s="10"/>
      <c r="Q47" s="10">
        <v>33</v>
      </c>
      <c r="R47" s="10">
        <v>3</v>
      </c>
      <c r="S47" s="10">
        <v>53</v>
      </c>
    </row>
    <row r="48" spans="1:19" x14ac:dyDescent="0.2">
      <c r="A48" s="4" t="s">
        <v>37</v>
      </c>
      <c r="B48" s="10"/>
      <c r="C48" s="10"/>
      <c r="D48" s="10"/>
      <c r="E48" s="10">
        <v>1</v>
      </c>
      <c r="F48" s="10"/>
      <c r="G48" s="10"/>
      <c r="H48" s="10">
        <v>1</v>
      </c>
      <c r="I48" s="10"/>
      <c r="J48" s="10"/>
      <c r="K48" s="10"/>
      <c r="L48" s="10"/>
      <c r="M48" s="10"/>
      <c r="N48" s="10"/>
      <c r="O48" s="10"/>
      <c r="P48" s="10"/>
      <c r="Q48" s="10">
        <v>4</v>
      </c>
      <c r="R48" s="10"/>
      <c r="S48" s="10">
        <v>6</v>
      </c>
    </row>
    <row r="49" spans="1:19" x14ac:dyDescent="0.2">
      <c r="A49" s="4" t="s">
        <v>38</v>
      </c>
      <c r="B49" s="10">
        <v>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15</v>
      </c>
      <c r="R49" s="10"/>
      <c r="S49" s="10">
        <v>18</v>
      </c>
    </row>
    <row r="50" spans="1:19" x14ac:dyDescent="0.2">
      <c r="A50" s="4" t="s">
        <v>109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1</v>
      </c>
      <c r="R50" s="10"/>
      <c r="S50" s="10">
        <v>1</v>
      </c>
    </row>
    <row r="51" spans="1:19" x14ac:dyDescent="0.2">
      <c r="A51" s="4" t="s">
        <v>39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>
        <v>6</v>
      </c>
      <c r="R51" s="10"/>
      <c r="S51" s="10">
        <v>6</v>
      </c>
    </row>
    <row r="52" spans="1:19" x14ac:dyDescent="0.2">
      <c r="A52" s="4" t="s">
        <v>41</v>
      </c>
      <c r="B52" s="10"/>
      <c r="C52" s="10"/>
      <c r="D52" s="10"/>
      <c r="E52" s="10">
        <v>3</v>
      </c>
      <c r="F52" s="10">
        <v>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>
        <v>3</v>
      </c>
      <c r="R52" s="10">
        <v>6</v>
      </c>
      <c r="S52" s="10">
        <v>13</v>
      </c>
    </row>
    <row r="53" spans="1:19" x14ac:dyDescent="0.2">
      <c r="A53" s="4" t="s">
        <v>42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v>3</v>
      </c>
      <c r="R53" s="10">
        <v>3</v>
      </c>
      <c r="S53" s="10">
        <v>6</v>
      </c>
    </row>
    <row r="54" spans="1:19" x14ac:dyDescent="0.2">
      <c r="A54" s="4" t="s">
        <v>43</v>
      </c>
      <c r="B54" s="10"/>
      <c r="C54" s="10"/>
      <c r="D54" s="10"/>
      <c r="E54" s="10">
        <v>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>
        <v>3</v>
      </c>
      <c r="R54" s="10">
        <v>1</v>
      </c>
      <c r="S54" s="10">
        <v>5</v>
      </c>
    </row>
    <row r="55" spans="1:19" x14ac:dyDescent="0.2">
      <c r="A55" s="4" t="s">
        <v>44</v>
      </c>
      <c r="B55" s="10">
        <v>9</v>
      </c>
      <c r="C55" s="10"/>
      <c r="D55" s="10"/>
      <c r="E55" s="10">
        <v>15</v>
      </c>
      <c r="F55" s="10">
        <v>1</v>
      </c>
      <c r="G55" s="10">
        <v>4</v>
      </c>
      <c r="H55" s="10">
        <v>9</v>
      </c>
      <c r="I55" s="10">
        <v>6</v>
      </c>
      <c r="J55" s="10">
        <v>1</v>
      </c>
      <c r="K55" s="10"/>
      <c r="L55" s="10"/>
      <c r="M55" s="10">
        <v>1</v>
      </c>
      <c r="N55" s="10"/>
      <c r="O55" s="10">
        <v>2</v>
      </c>
      <c r="P55" s="10">
        <v>1</v>
      </c>
      <c r="Q55" s="10">
        <v>59</v>
      </c>
      <c r="R55" s="10">
        <v>3</v>
      </c>
      <c r="S55" s="10">
        <v>111</v>
      </c>
    </row>
    <row r="56" spans="1:19" x14ac:dyDescent="0.2">
      <c r="A56" s="4" t="s">
        <v>46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>
        <v>4</v>
      </c>
      <c r="R56" s="10">
        <v>2</v>
      </c>
      <c r="S56" s="10">
        <v>6</v>
      </c>
    </row>
    <row r="57" spans="1:19" x14ac:dyDescent="0.2">
      <c r="A57" s="4" t="s">
        <v>110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1</v>
      </c>
      <c r="S57" s="10">
        <v>1</v>
      </c>
    </row>
    <row r="58" spans="1:19" x14ac:dyDescent="0.2">
      <c r="A58" s="4" t="s">
        <v>47</v>
      </c>
      <c r="B58" s="10">
        <v>6</v>
      </c>
      <c r="C58" s="10"/>
      <c r="D58" s="10"/>
      <c r="E58" s="10">
        <v>6</v>
      </c>
      <c r="F58" s="10">
        <v>8</v>
      </c>
      <c r="G58" s="10">
        <v>3</v>
      </c>
      <c r="H58" s="10">
        <v>2</v>
      </c>
      <c r="I58" s="10">
        <v>4</v>
      </c>
      <c r="J58" s="10"/>
      <c r="K58" s="10"/>
      <c r="L58" s="10"/>
      <c r="M58" s="10">
        <v>1</v>
      </c>
      <c r="N58" s="10"/>
      <c r="O58" s="10"/>
      <c r="P58" s="10"/>
      <c r="Q58" s="10">
        <v>40</v>
      </c>
      <c r="R58" s="10">
        <v>3</v>
      </c>
      <c r="S58" s="10">
        <v>73</v>
      </c>
    </row>
    <row r="59" spans="1:19" x14ac:dyDescent="0.2">
      <c r="A59" s="4" t="s">
        <v>48</v>
      </c>
      <c r="B59" s="10"/>
      <c r="C59" s="10"/>
      <c r="D59" s="10"/>
      <c r="E59" s="10"/>
      <c r="F59" s="10"/>
      <c r="G59" s="10">
        <v>2</v>
      </c>
      <c r="H59" s="10">
        <v>2</v>
      </c>
      <c r="I59" s="10"/>
      <c r="J59" s="10"/>
      <c r="K59" s="10"/>
      <c r="L59" s="10"/>
      <c r="M59" s="10">
        <v>1</v>
      </c>
      <c r="N59" s="10"/>
      <c r="O59" s="10"/>
      <c r="P59" s="10"/>
      <c r="Q59" s="10">
        <v>8</v>
      </c>
      <c r="R59" s="10"/>
      <c r="S59" s="10">
        <v>13</v>
      </c>
    </row>
    <row r="60" spans="1:19" x14ac:dyDescent="0.2">
      <c r="A60" s="4" t="s">
        <v>49</v>
      </c>
      <c r="B60" s="10">
        <v>2</v>
      </c>
      <c r="C60" s="10"/>
      <c r="D60" s="10">
        <v>1</v>
      </c>
      <c r="E60" s="10"/>
      <c r="F60" s="10"/>
      <c r="G60" s="10"/>
      <c r="H60" s="10">
        <v>2</v>
      </c>
      <c r="I60" s="10">
        <v>1</v>
      </c>
      <c r="J60" s="10"/>
      <c r="K60" s="10"/>
      <c r="L60" s="10"/>
      <c r="M60" s="10"/>
      <c r="N60" s="10"/>
      <c r="O60" s="10"/>
      <c r="P60" s="10"/>
      <c r="Q60" s="10">
        <v>13</v>
      </c>
      <c r="R60" s="10">
        <v>2</v>
      </c>
      <c r="S60" s="10">
        <v>21</v>
      </c>
    </row>
    <row r="61" spans="1:19" x14ac:dyDescent="0.2">
      <c r="A61" s="4" t="s">
        <v>111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>
        <v>1</v>
      </c>
      <c r="R61" s="10"/>
      <c r="S61" s="10">
        <v>1</v>
      </c>
    </row>
    <row r="62" spans="1:19" x14ac:dyDescent="0.2">
      <c r="A62" s="4" t="s">
        <v>112</v>
      </c>
      <c r="B62" s="10">
        <v>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>
        <v>1</v>
      </c>
      <c r="R62" s="10">
        <v>1</v>
      </c>
      <c r="S62" s="10">
        <v>3</v>
      </c>
    </row>
    <row r="63" spans="1:19" x14ac:dyDescent="0.2">
      <c r="A63" s="4" t="s">
        <v>113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1</v>
      </c>
      <c r="S63" s="10">
        <v>1</v>
      </c>
    </row>
    <row r="64" spans="1:19" x14ac:dyDescent="0.2">
      <c r="A64" s="4" t="s">
        <v>50</v>
      </c>
      <c r="B64" s="10">
        <v>1</v>
      </c>
      <c r="C64" s="10"/>
      <c r="D64" s="10"/>
      <c r="E64" s="10">
        <v>1</v>
      </c>
      <c r="F64" s="10">
        <v>2</v>
      </c>
      <c r="G64" s="10"/>
      <c r="H64" s="10">
        <v>1</v>
      </c>
      <c r="I64" s="10"/>
      <c r="J64" s="10"/>
      <c r="K64" s="10"/>
      <c r="L64" s="10"/>
      <c r="M64" s="10">
        <v>1</v>
      </c>
      <c r="N64" s="10"/>
      <c r="O64" s="10"/>
      <c r="P64" s="10"/>
      <c r="Q64" s="10">
        <v>30</v>
      </c>
      <c r="R64" s="10">
        <v>6</v>
      </c>
      <c r="S64" s="10">
        <v>42</v>
      </c>
    </row>
    <row r="65" spans="1:19" x14ac:dyDescent="0.2">
      <c r="A65" s="4" t="s">
        <v>51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3</v>
      </c>
      <c r="S65" s="10">
        <v>3</v>
      </c>
    </row>
    <row r="66" spans="1:19" x14ac:dyDescent="0.2">
      <c r="A66" s="4" t="s">
        <v>52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>
        <v>4</v>
      </c>
      <c r="R66" s="10"/>
      <c r="S66" s="10">
        <v>5</v>
      </c>
    </row>
    <row r="67" spans="1:19" x14ac:dyDescent="0.2">
      <c r="A67" s="4" t="s">
        <v>53</v>
      </c>
      <c r="B67" s="10">
        <v>15</v>
      </c>
      <c r="C67" s="10"/>
      <c r="D67" s="10">
        <v>1</v>
      </c>
      <c r="E67" s="10">
        <v>21</v>
      </c>
      <c r="F67" s="10">
        <v>6</v>
      </c>
      <c r="G67" s="10">
        <v>2</v>
      </c>
      <c r="H67" s="10">
        <v>7</v>
      </c>
      <c r="I67" s="10">
        <v>2</v>
      </c>
      <c r="J67" s="10"/>
      <c r="K67" s="10">
        <v>1</v>
      </c>
      <c r="L67" s="10">
        <v>3</v>
      </c>
      <c r="M67" s="10">
        <v>1</v>
      </c>
      <c r="N67" s="10">
        <v>1</v>
      </c>
      <c r="O67" s="10">
        <v>1</v>
      </c>
      <c r="P67" s="10">
        <v>2</v>
      </c>
      <c r="Q67" s="10">
        <v>65</v>
      </c>
      <c r="R67" s="10">
        <v>10</v>
      </c>
      <c r="S67" s="10">
        <v>138</v>
      </c>
    </row>
    <row r="68" spans="1:19" x14ac:dyDescent="0.2">
      <c r="A68" s="4" t="s">
        <v>54</v>
      </c>
      <c r="B68" s="10"/>
      <c r="C68" s="10"/>
      <c r="D68" s="10"/>
      <c r="E68" s="10"/>
      <c r="F68" s="10"/>
      <c r="G68" s="10">
        <v>1</v>
      </c>
      <c r="H68" s="10"/>
      <c r="I68" s="10"/>
      <c r="J68" s="10"/>
      <c r="K68" s="10"/>
      <c r="L68" s="10"/>
      <c r="M68" s="10"/>
      <c r="N68" s="10"/>
      <c r="O68" s="10"/>
      <c r="P68" s="10"/>
      <c r="Q68" s="10">
        <v>3</v>
      </c>
      <c r="R68" s="10"/>
      <c r="S68" s="10">
        <v>4</v>
      </c>
    </row>
    <row r="69" spans="1:19" x14ac:dyDescent="0.2">
      <c r="A69" s="4" t="s">
        <v>114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>
        <v>1</v>
      </c>
      <c r="R69" s="10"/>
      <c r="S69" s="10">
        <v>1</v>
      </c>
    </row>
    <row r="70" spans="1:19" x14ac:dyDescent="0.2">
      <c r="A70" s="4" t="s">
        <v>55</v>
      </c>
      <c r="B70" s="10"/>
      <c r="C70" s="10"/>
      <c r="D70" s="10"/>
      <c r="E70" s="10"/>
      <c r="F70" s="10"/>
      <c r="G70" s="10">
        <v>1</v>
      </c>
      <c r="H70" s="10"/>
      <c r="I70" s="10"/>
      <c r="J70" s="10"/>
      <c r="K70" s="10"/>
      <c r="L70" s="10"/>
      <c r="M70" s="10"/>
      <c r="N70" s="10"/>
      <c r="O70" s="10"/>
      <c r="P70" s="10"/>
      <c r="Q70" s="10">
        <v>7</v>
      </c>
      <c r="R70" s="10"/>
      <c r="S70" s="10">
        <v>8</v>
      </c>
    </row>
    <row r="71" spans="1:19" x14ac:dyDescent="0.2">
      <c r="A71" s="4" t="s">
        <v>56</v>
      </c>
      <c r="B71" s="10"/>
      <c r="C71" s="10"/>
      <c r="D71" s="10"/>
      <c r="E71" s="10"/>
      <c r="F71" s="10"/>
      <c r="G71" s="10"/>
      <c r="H71" s="10">
        <v>1</v>
      </c>
      <c r="I71" s="10"/>
      <c r="J71" s="10"/>
      <c r="K71" s="10"/>
      <c r="L71" s="10"/>
      <c r="M71" s="10"/>
      <c r="N71" s="10"/>
      <c r="O71" s="10"/>
      <c r="P71" s="10"/>
      <c r="Q71" s="10">
        <v>1</v>
      </c>
      <c r="R71" s="10"/>
      <c r="S71" s="10">
        <v>2</v>
      </c>
    </row>
    <row r="72" spans="1:19" x14ac:dyDescent="0.2">
      <c r="A72" s="4" t="s">
        <v>115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>
        <v>2</v>
      </c>
      <c r="R72" s="10"/>
      <c r="S72" s="10">
        <v>2</v>
      </c>
    </row>
    <row r="73" spans="1:19" x14ac:dyDescent="0.2">
      <c r="A73" s="4" t="s">
        <v>58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>
        <v>6</v>
      </c>
      <c r="R73" s="10">
        <v>14</v>
      </c>
      <c r="S73" s="10">
        <v>20</v>
      </c>
    </row>
    <row r="74" spans="1:19" x14ac:dyDescent="0.2">
      <c r="A74" s="4" t="s">
        <v>59</v>
      </c>
      <c r="B74" s="10">
        <v>1</v>
      </c>
      <c r="C74" s="10"/>
      <c r="D74" s="10"/>
      <c r="E74" s="10"/>
      <c r="F74" s="10">
        <v>2</v>
      </c>
      <c r="G74" s="10">
        <v>1</v>
      </c>
      <c r="H74" s="10"/>
      <c r="I74" s="10">
        <v>3</v>
      </c>
      <c r="J74" s="10"/>
      <c r="K74" s="10"/>
      <c r="L74" s="10">
        <v>1</v>
      </c>
      <c r="M74" s="10"/>
      <c r="N74" s="10"/>
      <c r="O74" s="10"/>
      <c r="P74" s="10"/>
      <c r="Q74" s="10">
        <v>22</v>
      </c>
      <c r="R74" s="10"/>
      <c r="S74" s="10">
        <v>30</v>
      </c>
    </row>
    <row r="75" spans="1:19" x14ac:dyDescent="0.2">
      <c r="A75" s="4" t="s">
        <v>60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>
        <v>2</v>
      </c>
      <c r="R75" s="10"/>
      <c r="S75" s="10">
        <v>2</v>
      </c>
    </row>
    <row r="76" spans="1:19" x14ac:dyDescent="0.2">
      <c r="A76" s="4" t="s">
        <v>61</v>
      </c>
      <c r="B76" s="10">
        <v>1</v>
      </c>
      <c r="C76" s="10">
        <v>1</v>
      </c>
      <c r="D76" s="10"/>
      <c r="E76" s="10">
        <v>1</v>
      </c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>
        <v>11</v>
      </c>
      <c r="R76" s="10">
        <v>1</v>
      </c>
      <c r="S76" s="10">
        <v>16</v>
      </c>
    </row>
    <row r="77" spans="1:19" x14ac:dyDescent="0.2">
      <c r="A77" s="4" t="s">
        <v>62</v>
      </c>
      <c r="B77" s="10"/>
      <c r="C77" s="10"/>
      <c r="D77" s="10"/>
      <c r="E77" s="10"/>
      <c r="F77" s="10"/>
      <c r="G77" s="10">
        <v>1</v>
      </c>
      <c r="H77" s="10">
        <v>1</v>
      </c>
      <c r="I77" s="10"/>
      <c r="J77" s="10"/>
      <c r="K77" s="10"/>
      <c r="L77" s="10"/>
      <c r="M77" s="10"/>
      <c r="N77" s="10"/>
      <c r="O77" s="10"/>
      <c r="P77" s="10"/>
      <c r="Q77" s="10">
        <v>3</v>
      </c>
      <c r="R77" s="10">
        <v>1</v>
      </c>
      <c r="S77" s="10">
        <v>6</v>
      </c>
    </row>
    <row r="78" spans="1:19" x14ac:dyDescent="0.2">
      <c r="A78" s="4" t="s">
        <v>116</v>
      </c>
      <c r="B78" s="10"/>
      <c r="C78" s="10"/>
      <c r="D78" s="10"/>
      <c r="E78" s="10">
        <v>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>
        <v>1</v>
      </c>
    </row>
    <row r="79" spans="1:19" x14ac:dyDescent="0.2">
      <c r="B79">
        <f t="shared" ref="B79:H79" si="0">SUM(B2:B78)</f>
        <v>77</v>
      </c>
      <c r="C79">
        <f t="shared" si="0"/>
        <v>10</v>
      </c>
      <c r="D79">
        <f t="shared" si="0"/>
        <v>5</v>
      </c>
      <c r="E79">
        <f t="shared" si="0"/>
        <v>109</v>
      </c>
      <c r="F79">
        <f t="shared" si="0"/>
        <v>40</v>
      </c>
      <c r="G79">
        <f t="shared" si="0"/>
        <v>36</v>
      </c>
      <c r="H79">
        <f t="shared" si="0"/>
        <v>43</v>
      </c>
      <c r="Q79">
        <f>SUM(Q2:Q78)</f>
        <v>566</v>
      </c>
      <c r="R79">
        <f>SUM(R2:R78)</f>
        <v>146</v>
      </c>
    </row>
    <row r="82" spans="1:7" x14ac:dyDescent="0.2">
      <c r="A82" t="s">
        <v>128</v>
      </c>
      <c r="B82">
        <f>(77+10+5+109)</f>
        <v>201</v>
      </c>
      <c r="G82">
        <f>(201/1099)*100</f>
        <v>18.289353958143767</v>
      </c>
    </row>
    <row r="83" spans="1:7" x14ac:dyDescent="0.2">
      <c r="A83" t="s">
        <v>126</v>
      </c>
      <c r="B83">
        <f>(40+36+43)</f>
        <v>119</v>
      </c>
      <c r="G83">
        <f>(119/1099)*100</f>
        <v>10.828025477707007</v>
      </c>
    </row>
    <row r="84" spans="1:7" x14ac:dyDescent="0.2">
      <c r="A84" t="s">
        <v>127</v>
      </c>
      <c r="B84">
        <f>(566+146)</f>
        <v>712</v>
      </c>
      <c r="G84">
        <f>(712/1099)*100</f>
        <v>64.786169244767962</v>
      </c>
    </row>
    <row r="89" spans="1:7" x14ac:dyDescent="0.2">
      <c r="G89" t="s">
        <v>131</v>
      </c>
    </row>
    <row r="92" spans="1:7" x14ac:dyDescent="0.2">
      <c r="A92" s="23" t="s">
        <v>129</v>
      </c>
      <c r="B92" s="23"/>
      <c r="C92" s="23"/>
      <c r="G92" t="s">
        <v>132</v>
      </c>
    </row>
    <row r="93" spans="1:7" x14ac:dyDescent="0.2">
      <c r="A93" s="23"/>
      <c r="B93" s="23"/>
      <c r="C93" s="23"/>
      <c r="G93" t="s">
        <v>133</v>
      </c>
    </row>
    <row r="94" spans="1:7" x14ac:dyDescent="0.2">
      <c r="A94" s="23" t="s">
        <v>127</v>
      </c>
      <c r="B94" s="23">
        <f>(712-448)/448</f>
        <v>0.5892857142857143</v>
      </c>
      <c r="C94" s="23">
        <v>59</v>
      </c>
    </row>
    <row r="95" spans="1:7" x14ac:dyDescent="0.2">
      <c r="A95" s="23" t="s">
        <v>126</v>
      </c>
      <c r="B95" s="23">
        <f>(119-102)/102</f>
        <v>0.16666666666666666</v>
      </c>
      <c r="C95" s="23">
        <v>17</v>
      </c>
    </row>
    <row r="96" spans="1:7" x14ac:dyDescent="0.2">
      <c r="A96" s="23" t="s">
        <v>128</v>
      </c>
      <c r="B96" s="23">
        <f>(201-146)/146</f>
        <v>0.37671232876712329</v>
      </c>
      <c r="C96" s="2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opLeftCell="A167" workbookViewId="0">
      <selection activeCell="A96" sqref="A96"/>
    </sheetView>
  </sheetViews>
  <sheetFormatPr baseColWidth="10" defaultColWidth="8.83203125" defaultRowHeight="15" x14ac:dyDescent="0.2"/>
  <cols>
    <col min="1" max="1" width="100.83203125" bestFit="1" customWidth="1"/>
  </cols>
  <sheetData>
    <row r="1" spans="1:9" s="1" customFormat="1" ht="9.75" customHeight="1" x14ac:dyDescent="0.15">
      <c r="A1" s="5" t="s">
        <v>63</v>
      </c>
      <c r="B1" s="5"/>
      <c r="C1" s="19" t="s">
        <v>64</v>
      </c>
      <c r="D1" s="19"/>
      <c r="E1" s="19"/>
      <c r="F1" s="19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0" t="s">
        <v>66</v>
      </c>
      <c r="B3" s="20"/>
      <c r="C3" s="20"/>
      <c r="D3" s="20"/>
      <c r="E3" s="20"/>
      <c r="F3" s="20"/>
      <c r="G3" s="20"/>
      <c r="H3" s="20"/>
      <c r="I3" s="20"/>
    </row>
    <row r="4" spans="1:9" s="1" customFormat="1" ht="4.75" customHeight="1" x14ac:dyDescent="0.15"/>
    <row r="5" spans="1:9" s="1" customFormat="1" ht="21" customHeight="1" x14ac:dyDescent="0.15">
      <c r="A5" s="21" t="s">
        <v>67</v>
      </c>
      <c r="B5" s="21"/>
      <c r="C5" s="21"/>
      <c r="D5" s="21"/>
      <c r="E5" s="21"/>
      <c r="F5" s="21"/>
      <c r="G5" s="21"/>
      <c r="H5" s="21"/>
      <c r="I5" s="21"/>
    </row>
    <row r="6" spans="1:9" s="1" customFormat="1" ht="7.75" customHeight="1" x14ac:dyDescent="0.15"/>
    <row r="7" spans="1:9" x14ac:dyDescent="0.2">
      <c r="A7" s="22">
        <v>2018</v>
      </c>
      <c r="B7" s="22"/>
      <c r="C7" s="22"/>
      <c r="D7" s="22"/>
    </row>
    <row r="9" spans="1:9" ht="32" x14ac:dyDescent="0.2">
      <c r="A9" s="6" t="s">
        <v>0</v>
      </c>
      <c r="B9" s="6" t="s">
        <v>1</v>
      </c>
      <c r="C9" s="6" t="s">
        <v>2</v>
      </c>
      <c r="D9" s="6" t="s">
        <v>3</v>
      </c>
      <c r="E9" s="7" t="s">
        <v>4</v>
      </c>
    </row>
    <row r="10" spans="1:9" x14ac:dyDescent="0.2">
      <c r="A10" s="4" t="s">
        <v>5</v>
      </c>
      <c r="B10" s="4"/>
      <c r="C10" s="4">
        <v>1</v>
      </c>
      <c r="D10" s="4"/>
      <c r="E10" s="4">
        <v>1</v>
      </c>
    </row>
    <row r="11" spans="1:9" x14ac:dyDescent="0.2">
      <c r="A11" s="4" t="s">
        <v>6</v>
      </c>
      <c r="B11" s="4"/>
      <c r="C11" s="4">
        <v>1</v>
      </c>
      <c r="D11" s="4"/>
      <c r="E11" s="4">
        <v>1</v>
      </c>
    </row>
    <row r="12" spans="1:9" x14ac:dyDescent="0.2">
      <c r="A12" s="4" t="s">
        <v>7</v>
      </c>
      <c r="B12" s="4"/>
      <c r="C12" s="4">
        <v>1</v>
      </c>
      <c r="D12" s="4"/>
      <c r="E12" s="4">
        <v>1</v>
      </c>
    </row>
    <row r="13" spans="1:9" x14ac:dyDescent="0.2">
      <c r="A13" s="4" t="s">
        <v>8</v>
      </c>
      <c r="B13" s="4">
        <v>1</v>
      </c>
      <c r="C13" s="4"/>
      <c r="D13" s="4"/>
      <c r="E13" s="4">
        <v>1</v>
      </c>
    </row>
    <row r="14" spans="1:9" x14ac:dyDescent="0.2">
      <c r="A14" s="4" t="s">
        <v>9</v>
      </c>
      <c r="B14" s="4"/>
      <c r="C14" s="4">
        <v>2</v>
      </c>
      <c r="D14" s="4"/>
      <c r="E14" s="4">
        <v>2</v>
      </c>
    </row>
    <row r="15" spans="1:9" x14ac:dyDescent="0.2">
      <c r="A15" s="4" t="s">
        <v>10</v>
      </c>
      <c r="B15" s="4">
        <v>1</v>
      </c>
      <c r="C15" s="4">
        <v>3</v>
      </c>
      <c r="D15" s="4"/>
      <c r="E15" s="4">
        <v>4</v>
      </c>
    </row>
    <row r="16" spans="1:9" x14ac:dyDescent="0.2">
      <c r="A16" s="4" t="s">
        <v>11</v>
      </c>
      <c r="B16" s="4"/>
      <c r="C16" s="4">
        <v>1</v>
      </c>
      <c r="D16" s="4"/>
      <c r="E16" s="4">
        <v>1</v>
      </c>
    </row>
    <row r="17" spans="1:5" x14ac:dyDescent="0.2">
      <c r="A17" s="4" t="s">
        <v>12</v>
      </c>
      <c r="B17" s="4"/>
      <c r="C17" s="4">
        <v>5</v>
      </c>
      <c r="D17" s="4"/>
      <c r="E17" s="4">
        <v>5</v>
      </c>
    </row>
    <row r="18" spans="1:5" x14ac:dyDescent="0.2">
      <c r="A18" s="4" t="s">
        <v>13</v>
      </c>
      <c r="B18" s="4"/>
      <c r="C18" s="4">
        <v>1</v>
      </c>
      <c r="D18" s="4"/>
      <c r="E18" s="4">
        <v>1</v>
      </c>
    </row>
    <row r="19" spans="1:5" x14ac:dyDescent="0.2">
      <c r="A19" s="4" t="s">
        <v>14</v>
      </c>
      <c r="B19" s="4">
        <v>1</v>
      </c>
      <c r="C19" s="4"/>
      <c r="D19" s="4"/>
      <c r="E19" s="4">
        <v>1</v>
      </c>
    </row>
    <row r="20" spans="1:5" x14ac:dyDescent="0.2">
      <c r="A20" s="4" t="s">
        <v>15</v>
      </c>
      <c r="B20" s="4">
        <v>2</v>
      </c>
      <c r="C20" s="4">
        <v>7</v>
      </c>
      <c r="D20" s="4"/>
      <c r="E20" s="4">
        <v>9</v>
      </c>
    </row>
    <row r="21" spans="1:5" x14ac:dyDescent="0.2">
      <c r="A21" s="4" t="s">
        <v>16</v>
      </c>
      <c r="B21" s="4">
        <v>8</v>
      </c>
      <c r="C21" s="4">
        <v>24</v>
      </c>
      <c r="D21" s="4"/>
      <c r="E21" s="4">
        <v>32</v>
      </c>
    </row>
    <row r="22" spans="1:5" x14ac:dyDescent="0.2">
      <c r="A22" s="4" t="s">
        <v>17</v>
      </c>
      <c r="B22" s="4">
        <v>5</v>
      </c>
      <c r="C22" s="4">
        <v>20</v>
      </c>
      <c r="D22" s="4"/>
      <c r="E22" s="4">
        <v>25</v>
      </c>
    </row>
    <row r="23" spans="1:5" x14ac:dyDescent="0.2">
      <c r="A23" s="4" t="s">
        <v>18</v>
      </c>
      <c r="B23" s="4">
        <v>1</v>
      </c>
      <c r="C23" s="4">
        <v>11</v>
      </c>
      <c r="D23" s="4"/>
      <c r="E23" s="4">
        <v>12</v>
      </c>
    </row>
    <row r="24" spans="1:5" x14ac:dyDescent="0.2">
      <c r="A24" s="4" t="s">
        <v>19</v>
      </c>
      <c r="B24" s="4"/>
      <c r="C24" s="4">
        <v>2</v>
      </c>
      <c r="D24" s="4"/>
      <c r="E24" s="4">
        <v>2</v>
      </c>
    </row>
    <row r="25" spans="1:5" x14ac:dyDescent="0.2">
      <c r="A25" s="4" t="s">
        <v>20</v>
      </c>
      <c r="B25" s="4"/>
      <c r="C25" s="4">
        <v>1</v>
      </c>
      <c r="D25" s="4"/>
      <c r="E25" s="4">
        <v>1</v>
      </c>
    </row>
    <row r="26" spans="1:5" x14ac:dyDescent="0.2">
      <c r="A26" s="4" t="s">
        <v>21</v>
      </c>
      <c r="B26" s="4"/>
      <c r="C26" s="4">
        <v>1</v>
      </c>
      <c r="D26" s="4"/>
      <c r="E26" s="4">
        <v>1</v>
      </c>
    </row>
    <row r="27" spans="1:5" x14ac:dyDescent="0.2">
      <c r="A27" s="4" t="s">
        <v>22</v>
      </c>
      <c r="B27" s="4">
        <v>1</v>
      </c>
      <c r="C27" s="4">
        <v>13</v>
      </c>
      <c r="D27" s="4"/>
      <c r="E27" s="4">
        <v>14</v>
      </c>
    </row>
    <row r="28" spans="1:5" x14ac:dyDescent="0.2">
      <c r="A28" s="4" t="s">
        <v>23</v>
      </c>
      <c r="B28" s="4"/>
      <c r="C28" s="4">
        <v>1</v>
      </c>
      <c r="D28" s="4"/>
      <c r="E28" s="4">
        <v>1</v>
      </c>
    </row>
    <row r="29" spans="1:5" x14ac:dyDescent="0.2">
      <c r="A29" s="4" t="s">
        <v>24</v>
      </c>
      <c r="B29" s="4">
        <v>1</v>
      </c>
      <c r="C29" s="4">
        <v>18</v>
      </c>
      <c r="D29" s="4">
        <v>1</v>
      </c>
      <c r="E29" s="4">
        <v>20</v>
      </c>
    </row>
    <row r="30" spans="1:5" x14ac:dyDescent="0.2">
      <c r="A30" s="4" t="s">
        <v>25</v>
      </c>
      <c r="B30" s="4"/>
      <c r="C30" s="4">
        <v>1</v>
      </c>
      <c r="D30" s="4"/>
      <c r="E30" s="4">
        <v>1</v>
      </c>
    </row>
    <row r="31" spans="1:5" x14ac:dyDescent="0.2">
      <c r="A31" s="4" t="s">
        <v>26</v>
      </c>
      <c r="B31" s="4"/>
      <c r="C31" s="4">
        <v>2</v>
      </c>
      <c r="D31" s="4"/>
      <c r="E31" s="4">
        <v>2</v>
      </c>
    </row>
    <row r="32" spans="1:5" x14ac:dyDescent="0.2">
      <c r="A32" s="4" t="s">
        <v>27</v>
      </c>
      <c r="B32" s="4"/>
      <c r="C32" s="4">
        <v>7</v>
      </c>
      <c r="D32" s="4"/>
      <c r="E32" s="4">
        <v>7</v>
      </c>
    </row>
    <row r="33" spans="1:5" x14ac:dyDescent="0.2">
      <c r="A33" s="4" t="s">
        <v>28</v>
      </c>
      <c r="B33" s="4">
        <v>3</v>
      </c>
      <c r="C33" s="4">
        <v>58</v>
      </c>
      <c r="D33" s="4"/>
      <c r="E33" s="4">
        <v>61</v>
      </c>
    </row>
    <row r="34" spans="1:5" x14ac:dyDescent="0.2">
      <c r="A34" s="4" t="s">
        <v>29</v>
      </c>
      <c r="B34" s="4">
        <v>2</v>
      </c>
      <c r="C34" s="4">
        <v>46</v>
      </c>
      <c r="D34" s="4">
        <v>1</v>
      </c>
      <c r="E34" s="4">
        <v>49</v>
      </c>
    </row>
    <row r="35" spans="1:5" x14ac:dyDescent="0.2">
      <c r="A35" s="4" t="s">
        <v>30</v>
      </c>
      <c r="B35" s="4">
        <v>2</v>
      </c>
      <c r="C35" s="4">
        <v>2</v>
      </c>
      <c r="D35" s="4"/>
      <c r="E35" s="4">
        <v>4</v>
      </c>
    </row>
    <row r="36" spans="1:5" x14ac:dyDescent="0.2">
      <c r="A36" s="4" t="s">
        <v>31</v>
      </c>
      <c r="B36" s="4"/>
      <c r="C36" s="4">
        <v>2</v>
      </c>
      <c r="D36" s="4"/>
      <c r="E36" s="4">
        <v>2</v>
      </c>
    </row>
    <row r="37" spans="1:5" x14ac:dyDescent="0.2">
      <c r="A37" s="4" t="s">
        <v>32</v>
      </c>
      <c r="B37" s="4"/>
      <c r="C37" s="4">
        <v>1</v>
      </c>
      <c r="D37" s="4"/>
      <c r="E37" s="4">
        <v>1</v>
      </c>
    </row>
    <row r="38" spans="1:5" x14ac:dyDescent="0.2">
      <c r="A38" s="4" t="s">
        <v>33</v>
      </c>
      <c r="B38" s="4"/>
      <c r="C38" s="4">
        <v>1</v>
      </c>
      <c r="D38" s="4"/>
      <c r="E38" s="4">
        <v>1</v>
      </c>
    </row>
    <row r="39" spans="1:5" x14ac:dyDescent="0.2">
      <c r="A39" s="4" t="s">
        <v>34</v>
      </c>
      <c r="B39" s="4"/>
      <c r="C39" s="4">
        <v>3</v>
      </c>
      <c r="D39" s="4"/>
      <c r="E39" s="4">
        <v>3</v>
      </c>
    </row>
    <row r="40" spans="1:5" x14ac:dyDescent="0.2">
      <c r="A40" s="4" t="s">
        <v>35</v>
      </c>
      <c r="B40" s="4"/>
      <c r="C40" s="4">
        <v>2</v>
      </c>
      <c r="D40" s="4"/>
      <c r="E40" s="4">
        <v>2</v>
      </c>
    </row>
    <row r="41" spans="1:5" x14ac:dyDescent="0.2">
      <c r="A41" s="4" t="s">
        <v>36</v>
      </c>
      <c r="B41" s="4">
        <v>3</v>
      </c>
      <c r="C41" s="4">
        <v>52</v>
      </c>
      <c r="D41" s="4"/>
      <c r="E41" s="4">
        <v>55</v>
      </c>
    </row>
    <row r="42" spans="1:5" x14ac:dyDescent="0.2">
      <c r="A42" s="4" t="s">
        <v>37</v>
      </c>
      <c r="B42" s="4"/>
      <c r="C42" s="4">
        <v>5</v>
      </c>
      <c r="D42" s="4"/>
      <c r="E42" s="4">
        <v>5</v>
      </c>
    </row>
    <row r="43" spans="1:5" x14ac:dyDescent="0.2">
      <c r="A43" s="4" t="s">
        <v>38</v>
      </c>
      <c r="B43" s="4">
        <v>2</v>
      </c>
      <c r="C43" s="4">
        <v>12</v>
      </c>
      <c r="D43" s="4"/>
      <c r="E43" s="4">
        <v>14</v>
      </c>
    </row>
    <row r="44" spans="1:5" x14ac:dyDescent="0.2">
      <c r="A44" s="4" t="s">
        <v>39</v>
      </c>
      <c r="B44" s="4"/>
      <c r="C44" s="4">
        <v>4</v>
      </c>
      <c r="D44" s="4"/>
      <c r="E44" s="4">
        <v>4</v>
      </c>
    </row>
    <row r="45" spans="1:5" x14ac:dyDescent="0.2">
      <c r="A45" s="4" t="s">
        <v>40</v>
      </c>
      <c r="B45" s="4">
        <v>1</v>
      </c>
      <c r="C45" s="4">
        <v>2</v>
      </c>
      <c r="D45" s="4"/>
      <c r="E45" s="4">
        <v>3</v>
      </c>
    </row>
    <row r="46" spans="1:5" x14ac:dyDescent="0.2">
      <c r="A46" s="4" t="s">
        <v>41</v>
      </c>
      <c r="B46" s="4">
        <v>4</v>
      </c>
      <c r="C46" s="4">
        <v>14</v>
      </c>
      <c r="D46" s="4">
        <v>1</v>
      </c>
      <c r="E46" s="4">
        <v>19</v>
      </c>
    </row>
    <row r="47" spans="1:5" x14ac:dyDescent="0.2">
      <c r="A47" s="4" t="s">
        <v>42</v>
      </c>
      <c r="B47" s="4">
        <v>2</v>
      </c>
      <c r="C47" s="4">
        <v>4</v>
      </c>
      <c r="D47" s="4"/>
      <c r="E47" s="4">
        <v>6</v>
      </c>
    </row>
    <row r="48" spans="1:5" x14ac:dyDescent="0.2">
      <c r="A48" s="4" t="s">
        <v>43</v>
      </c>
      <c r="B48" s="4"/>
      <c r="C48" s="4">
        <v>4</v>
      </c>
      <c r="D48" s="4"/>
      <c r="E48" s="4">
        <v>4</v>
      </c>
    </row>
    <row r="49" spans="1:5" x14ac:dyDescent="0.2">
      <c r="A49" s="4" t="s">
        <v>44</v>
      </c>
      <c r="B49" s="4">
        <v>4</v>
      </c>
      <c r="C49" s="4">
        <v>108</v>
      </c>
      <c r="D49" s="4">
        <v>1</v>
      </c>
      <c r="E49" s="4">
        <v>113</v>
      </c>
    </row>
    <row r="50" spans="1:5" x14ac:dyDescent="0.2">
      <c r="A50" s="4" t="s">
        <v>45</v>
      </c>
      <c r="B50" s="4">
        <v>1</v>
      </c>
      <c r="C50" s="4"/>
      <c r="D50" s="4"/>
      <c r="E50" s="4">
        <v>1</v>
      </c>
    </row>
    <row r="51" spans="1:5" x14ac:dyDescent="0.2">
      <c r="A51" s="4" t="s">
        <v>46</v>
      </c>
      <c r="B51" s="4">
        <v>1</v>
      </c>
      <c r="C51" s="4">
        <v>5</v>
      </c>
      <c r="D51" s="4"/>
      <c r="E51" s="4">
        <v>6</v>
      </c>
    </row>
    <row r="52" spans="1:5" x14ac:dyDescent="0.2">
      <c r="A52" s="4" t="s">
        <v>47</v>
      </c>
      <c r="B52" s="4">
        <v>4</v>
      </c>
      <c r="C52" s="4">
        <v>48</v>
      </c>
      <c r="D52" s="4"/>
      <c r="E52" s="4">
        <v>52</v>
      </c>
    </row>
    <row r="53" spans="1:5" x14ac:dyDescent="0.2">
      <c r="A53" s="4" t="s">
        <v>48</v>
      </c>
      <c r="B53" s="4">
        <v>1</v>
      </c>
      <c r="C53" s="4">
        <v>18</v>
      </c>
      <c r="D53" s="4"/>
      <c r="E53" s="4">
        <v>19</v>
      </c>
    </row>
    <row r="54" spans="1:5" x14ac:dyDescent="0.2">
      <c r="A54" s="4" t="s">
        <v>49</v>
      </c>
      <c r="B54" s="4">
        <v>4</v>
      </c>
      <c r="C54" s="4">
        <v>20</v>
      </c>
      <c r="D54" s="4"/>
      <c r="E54" s="4">
        <v>24</v>
      </c>
    </row>
    <row r="55" spans="1:5" x14ac:dyDescent="0.2">
      <c r="A55" s="4" t="s">
        <v>50</v>
      </c>
      <c r="B55" s="4">
        <v>6</v>
      </c>
      <c r="C55" s="4">
        <v>14</v>
      </c>
      <c r="D55" s="4"/>
      <c r="E55" s="4">
        <v>20</v>
      </c>
    </row>
    <row r="56" spans="1:5" x14ac:dyDescent="0.2">
      <c r="A56" s="4" t="s">
        <v>51</v>
      </c>
      <c r="B56" s="4"/>
      <c r="C56" s="4">
        <v>1</v>
      </c>
      <c r="D56" s="4"/>
      <c r="E56" s="4">
        <v>1</v>
      </c>
    </row>
    <row r="57" spans="1:5" x14ac:dyDescent="0.2">
      <c r="A57" s="4" t="s">
        <v>52</v>
      </c>
      <c r="B57" s="4"/>
      <c r="C57" s="4">
        <v>3</v>
      </c>
      <c r="D57" s="4"/>
      <c r="E57" s="4">
        <v>3</v>
      </c>
    </row>
    <row r="58" spans="1:5" x14ac:dyDescent="0.2">
      <c r="A58" s="4" t="s">
        <v>53</v>
      </c>
      <c r="B58" s="4">
        <v>11</v>
      </c>
      <c r="C58" s="4">
        <v>77</v>
      </c>
      <c r="D58" s="4"/>
      <c r="E58" s="4">
        <v>88</v>
      </c>
    </row>
    <row r="59" spans="1:5" x14ac:dyDescent="0.2">
      <c r="A59" s="4" t="s">
        <v>54</v>
      </c>
      <c r="B59" s="4"/>
      <c r="C59" s="4">
        <v>2</v>
      </c>
      <c r="D59" s="4"/>
      <c r="E59" s="4">
        <v>2</v>
      </c>
    </row>
    <row r="60" spans="1:5" x14ac:dyDescent="0.2">
      <c r="A60" s="4" t="s">
        <v>55</v>
      </c>
      <c r="B60" s="4">
        <v>1</v>
      </c>
      <c r="C60" s="4">
        <v>3</v>
      </c>
      <c r="D60" s="4"/>
      <c r="E60" s="4">
        <v>4</v>
      </c>
    </row>
    <row r="61" spans="1:5" x14ac:dyDescent="0.2">
      <c r="A61" s="4" t="s">
        <v>56</v>
      </c>
      <c r="B61" s="4"/>
      <c r="C61" s="4">
        <v>1</v>
      </c>
      <c r="D61" s="4"/>
      <c r="E61" s="4">
        <v>1</v>
      </c>
    </row>
    <row r="62" spans="1:5" x14ac:dyDescent="0.2">
      <c r="A62" s="4" t="s">
        <v>57</v>
      </c>
      <c r="B62" s="4"/>
      <c r="C62" s="4">
        <v>2</v>
      </c>
      <c r="D62" s="4"/>
      <c r="E62" s="4">
        <v>2</v>
      </c>
    </row>
    <row r="63" spans="1:5" x14ac:dyDescent="0.2">
      <c r="A63" s="4" t="s">
        <v>58</v>
      </c>
      <c r="B63" s="4">
        <v>3</v>
      </c>
      <c r="C63" s="4">
        <v>32</v>
      </c>
      <c r="D63" s="4">
        <v>1</v>
      </c>
      <c r="E63" s="4">
        <v>36</v>
      </c>
    </row>
    <row r="64" spans="1:5" x14ac:dyDescent="0.2">
      <c r="A64" s="4" t="s">
        <v>59</v>
      </c>
      <c r="B64" s="4"/>
      <c r="C64" s="4">
        <v>2</v>
      </c>
      <c r="D64" s="4"/>
      <c r="E64" s="4">
        <v>2</v>
      </c>
    </row>
    <row r="65" spans="1:19" x14ac:dyDescent="0.2">
      <c r="A65" s="4" t="s">
        <v>60</v>
      </c>
      <c r="B65" s="4"/>
      <c r="C65" s="4">
        <v>3</v>
      </c>
      <c r="D65" s="4"/>
      <c r="E65" s="4">
        <v>3</v>
      </c>
    </row>
    <row r="66" spans="1:19" x14ac:dyDescent="0.2">
      <c r="A66" s="4" t="s">
        <v>61</v>
      </c>
      <c r="B66" s="4">
        <v>1</v>
      </c>
      <c r="C66" s="4"/>
      <c r="D66" s="4"/>
      <c r="E66" s="4">
        <v>1</v>
      </c>
    </row>
    <row r="67" spans="1:19" x14ac:dyDescent="0.2">
      <c r="A67" s="4" t="s">
        <v>62</v>
      </c>
      <c r="B67" s="4"/>
      <c r="C67" s="4">
        <v>1</v>
      </c>
      <c r="D67" s="4"/>
      <c r="E67" s="4">
        <v>1</v>
      </c>
    </row>
    <row r="68" spans="1:19" x14ac:dyDescent="0.2">
      <c r="A68" s="6" t="s">
        <v>4</v>
      </c>
      <c r="B68" s="6">
        <v>77</v>
      </c>
      <c r="C68" s="6">
        <v>675</v>
      </c>
      <c r="D68" s="6">
        <v>5</v>
      </c>
      <c r="E68" s="6">
        <v>757</v>
      </c>
    </row>
    <row r="70" spans="1:19" ht="80" x14ac:dyDescent="0.2">
      <c r="A70" s="6" t="s">
        <v>0</v>
      </c>
      <c r="B70" s="7" t="s">
        <v>68</v>
      </c>
      <c r="C70" s="7" t="s">
        <v>69</v>
      </c>
      <c r="D70" s="7" t="s">
        <v>70</v>
      </c>
      <c r="E70" s="7" t="s">
        <v>71</v>
      </c>
      <c r="F70" s="7" t="s">
        <v>72</v>
      </c>
      <c r="G70" s="7" t="s">
        <v>73</v>
      </c>
      <c r="H70" s="7" t="s">
        <v>74</v>
      </c>
      <c r="I70" s="7" t="s">
        <v>75</v>
      </c>
      <c r="J70" s="7" t="s">
        <v>76</v>
      </c>
      <c r="K70" s="7" t="s">
        <v>77</v>
      </c>
      <c r="L70" s="7" t="s">
        <v>78</v>
      </c>
      <c r="M70" s="7" t="s">
        <v>79</v>
      </c>
      <c r="N70" s="7" t="s">
        <v>80</v>
      </c>
      <c r="O70" s="7" t="s">
        <v>81</v>
      </c>
      <c r="P70" s="7" t="s">
        <v>82</v>
      </c>
      <c r="Q70" s="7" t="s">
        <v>83</v>
      </c>
      <c r="R70" s="7" t="s">
        <v>84</v>
      </c>
      <c r="S70" s="7" t="s">
        <v>4</v>
      </c>
    </row>
    <row r="71" spans="1:19" x14ac:dyDescent="0.2">
      <c r="A71" s="4" t="s">
        <v>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1</v>
      </c>
      <c r="N71" s="4"/>
      <c r="O71" s="4"/>
      <c r="P71" s="4"/>
      <c r="Q71" s="4"/>
      <c r="R71" s="4"/>
      <c r="S71" s="4">
        <v>1</v>
      </c>
    </row>
    <row r="72" spans="1:19" x14ac:dyDescent="0.2">
      <c r="A72" s="4" t="s">
        <v>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</v>
      </c>
      <c r="Q72" s="4"/>
      <c r="R72" s="4"/>
      <c r="S72" s="4">
        <v>1</v>
      </c>
    </row>
    <row r="73" spans="1:19" x14ac:dyDescent="0.2">
      <c r="A73" s="4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1</v>
      </c>
      <c r="Q73" s="4"/>
      <c r="R73" s="4"/>
      <c r="S73" s="4">
        <v>1</v>
      </c>
    </row>
    <row r="74" spans="1:19" x14ac:dyDescent="0.2">
      <c r="A74" s="4" t="s">
        <v>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</v>
      </c>
      <c r="Q74" s="4"/>
      <c r="R74" s="4"/>
      <c r="S74" s="4">
        <v>1</v>
      </c>
    </row>
    <row r="75" spans="1:19" x14ac:dyDescent="0.2">
      <c r="A75" s="4" t="s">
        <v>9</v>
      </c>
      <c r="B75" s="4"/>
      <c r="C75" s="4"/>
      <c r="D75" s="4"/>
      <c r="E75" s="4"/>
      <c r="F75" s="4">
        <v>1</v>
      </c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  <c r="Q75" s="4"/>
      <c r="R75" s="4"/>
      <c r="S75" s="4">
        <v>2</v>
      </c>
    </row>
    <row r="76" spans="1:19" x14ac:dyDescent="0.2">
      <c r="A76" s="4" t="s">
        <v>10</v>
      </c>
      <c r="B76" s="4"/>
      <c r="C76" s="4"/>
      <c r="D76" s="4"/>
      <c r="E76" s="4">
        <v>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2</v>
      </c>
      <c r="Q76" s="4"/>
      <c r="R76" s="4"/>
      <c r="S76" s="4">
        <v>4</v>
      </c>
    </row>
    <row r="77" spans="1:19" x14ac:dyDescent="0.2">
      <c r="A77" s="4" t="s">
        <v>11</v>
      </c>
      <c r="B77" s="4">
        <v>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>
        <v>1</v>
      </c>
    </row>
    <row r="78" spans="1:19" x14ac:dyDescent="0.2">
      <c r="A78" s="4" t="s">
        <v>12</v>
      </c>
      <c r="B78" s="4">
        <v>1</v>
      </c>
      <c r="C78" s="4"/>
      <c r="D78" s="4"/>
      <c r="E78" s="4">
        <v>1</v>
      </c>
      <c r="F78" s="4">
        <v>1</v>
      </c>
      <c r="G78" s="4">
        <v>1</v>
      </c>
      <c r="H78" s="4"/>
      <c r="I78" s="4"/>
      <c r="J78" s="4"/>
      <c r="K78" s="4"/>
      <c r="L78" s="4"/>
      <c r="M78" s="4">
        <v>1</v>
      </c>
      <c r="N78" s="4"/>
      <c r="O78" s="4"/>
      <c r="P78" s="4"/>
      <c r="Q78" s="4"/>
      <c r="R78" s="4"/>
      <c r="S78" s="4">
        <v>5</v>
      </c>
    </row>
    <row r="79" spans="1:19" x14ac:dyDescent="0.2">
      <c r="A79" s="4" t="s">
        <v>13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</v>
      </c>
      <c r="Q79" s="4"/>
      <c r="R79" s="4"/>
      <c r="S79" s="4">
        <v>1</v>
      </c>
    </row>
    <row r="80" spans="1:19" x14ac:dyDescent="0.2">
      <c r="A80" s="4" t="s">
        <v>14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1</v>
      </c>
      <c r="Q80" s="4"/>
      <c r="R80" s="4"/>
      <c r="S80" s="4">
        <v>1</v>
      </c>
    </row>
    <row r="81" spans="1:19" x14ac:dyDescent="0.2">
      <c r="A81" s="4" t="s">
        <v>15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5</v>
      </c>
      <c r="Q81" s="4"/>
      <c r="R81" s="4">
        <v>4</v>
      </c>
      <c r="S81" s="4">
        <v>9</v>
      </c>
    </row>
    <row r="82" spans="1:19" x14ac:dyDescent="0.2">
      <c r="A82" s="4" t="s">
        <v>16</v>
      </c>
      <c r="B82" s="4"/>
      <c r="C82" s="4"/>
      <c r="D82" s="4"/>
      <c r="E82" s="4"/>
      <c r="F82" s="4">
        <v>1</v>
      </c>
      <c r="G82" s="4">
        <v>1</v>
      </c>
      <c r="H82" s="4"/>
      <c r="I82" s="4"/>
      <c r="J82" s="4"/>
      <c r="K82" s="4"/>
      <c r="L82" s="4"/>
      <c r="M82" s="4"/>
      <c r="N82" s="4"/>
      <c r="O82" s="4">
        <v>4</v>
      </c>
      <c r="P82" s="4">
        <v>17</v>
      </c>
      <c r="Q82" s="4">
        <v>2</v>
      </c>
      <c r="R82" s="4">
        <v>7</v>
      </c>
      <c r="S82" s="4">
        <v>32</v>
      </c>
    </row>
    <row r="83" spans="1:19" x14ac:dyDescent="0.2">
      <c r="A83" s="4" t="s">
        <v>17</v>
      </c>
      <c r="B83" s="4">
        <v>1</v>
      </c>
      <c r="C83" s="4"/>
      <c r="D83" s="4"/>
      <c r="E83" s="4">
        <v>2</v>
      </c>
      <c r="F83" s="4">
        <v>1</v>
      </c>
      <c r="G83" s="4"/>
      <c r="H83" s="4">
        <v>2</v>
      </c>
      <c r="I83" s="4"/>
      <c r="J83" s="4"/>
      <c r="K83" s="4"/>
      <c r="L83" s="4"/>
      <c r="M83" s="4">
        <v>1</v>
      </c>
      <c r="N83" s="4"/>
      <c r="O83" s="4"/>
      <c r="P83" s="4">
        <v>18</v>
      </c>
      <c r="Q83" s="4"/>
      <c r="R83" s="4"/>
      <c r="S83" s="4">
        <v>25</v>
      </c>
    </row>
    <row r="84" spans="1:19" x14ac:dyDescent="0.2">
      <c r="A84" s="4" t="s">
        <v>18</v>
      </c>
      <c r="B84" s="4">
        <v>1</v>
      </c>
      <c r="C84" s="4"/>
      <c r="D84" s="4"/>
      <c r="E84" s="4">
        <v>1</v>
      </c>
      <c r="F84" s="4">
        <v>1</v>
      </c>
      <c r="G84" s="4">
        <v>1</v>
      </c>
      <c r="H84" s="4">
        <v>1</v>
      </c>
      <c r="I84" s="4"/>
      <c r="J84" s="4"/>
      <c r="K84" s="4"/>
      <c r="L84" s="4"/>
      <c r="M84" s="4"/>
      <c r="N84" s="4"/>
      <c r="O84" s="4"/>
      <c r="P84" s="4">
        <v>7</v>
      </c>
      <c r="Q84" s="4"/>
      <c r="R84" s="4"/>
      <c r="S84" s="4">
        <v>12</v>
      </c>
    </row>
    <row r="85" spans="1:19" x14ac:dyDescent="0.2">
      <c r="A85" s="4" t="s">
        <v>19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2</v>
      </c>
      <c r="Q85" s="4"/>
      <c r="R85" s="4"/>
      <c r="S85" s="4">
        <v>2</v>
      </c>
    </row>
    <row r="86" spans="1:19" x14ac:dyDescent="0.2">
      <c r="A86" s="4" t="s">
        <v>20</v>
      </c>
      <c r="B86" s="4"/>
      <c r="C86" s="4"/>
      <c r="D86" s="4"/>
      <c r="E86" s="4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1</v>
      </c>
    </row>
    <row r="87" spans="1:19" x14ac:dyDescent="0.2">
      <c r="A87" s="4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1</v>
      </c>
      <c r="Q87" s="4"/>
      <c r="R87" s="4"/>
      <c r="S87" s="4">
        <v>1</v>
      </c>
    </row>
    <row r="88" spans="1:19" x14ac:dyDescent="0.2">
      <c r="A88" s="4" t="s">
        <v>22</v>
      </c>
      <c r="B88" s="4">
        <v>1</v>
      </c>
      <c r="C88" s="4"/>
      <c r="D88" s="4"/>
      <c r="E88" s="4">
        <v>2</v>
      </c>
      <c r="F88" s="4">
        <v>1</v>
      </c>
      <c r="G88" s="4"/>
      <c r="H88" s="4"/>
      <c r="I88" s="4">
        <v>2</v>
      </c>
      <c r="J88" s="4"/>
      <c r="K88" s="4"/>
      <c r="L88" s="4"/>
      <c r="M88" s="4"/>
      <c r="N88" s="4"/>
      <c r="O88" s="4">
        <v>1</v>
      </c>
      <c r="P88" s="4">
        <v>2</v>
      </c>
      <c r="Q88" s="4"/>
      <c r="R88" s="4">
        <v>5</v>
      </c>
      <c r="S88" s="4">
        <v>14</v>
      </c>
    </row>
    <row r="89" spans="1:19" x14ac:dyDescent="0.2">
      <c r="A89" s="4" t="s">
        <v>23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1</v>
      </c>
    </row>
    <row r="90" spans="1:19" x14ac:dyDescent="0.2">
      <c r="A90" s="4" t="s">
        <v>24</v>
      </c>
      <c r="B90" s="4">
        <v>9</v>
      </c>
      <c r="C90" s="4">
        <v>1</v>
      </c>
      <c r="D90" s="4"/>
      <c r="E90" s="4">
        <v>5</v>
      </c>
      <c r="F90" s="4">
        <v>1</v>
      </c>
      <c r="G90" s="4">
        <v>3</v>
      </c>
      <c r="H90" s="4"/>
      <c r="I90" s="4"/>
      <c r="J90" s="4"/>
      <c r="K90" s="4"/>
      <c r="L90" s="4"/>
      <c r="M90" s="4"/>
      <c r="N90" s="4"/>
      <c r="O90" s="4"/>
      <c r="P90" s="4">
        <v>1</v>
      </c>
      <c r="Q90" s="4"/>
      <c r="R90" s="4"/>
      <c r="S90" s="4">
        <v>20</v>
      </c>
    </row>
    <row r="91" spans="1:19" x14ac:dyDescent="0.2">
      <c r="A91" s="4" t="s">
        <v>25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1</v>
      </c>
      <c r="Q91" s="4"/>
      <c r="R91" s="4"/>
      <c r="S91" s="4">
        <v>1</v>
      </c>
    </row>
    <row r="92" spans="1:19" x14ac:dyDescent="0.2">
      <c r="A92" s="4" t="s">
        <v>26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v>1</v>
      </c>
      <c r="Q92" s="4"/>
      <c r="R92" s="4">
        <v>1</v>
      </c>
      <c r="S92" s="4">
        <v>2</v>
      </c>
    </row>
    <row r="93" spans="1:19" x14ac:dyDescent="0.2">
      <c r="A93" s="4" t="s">
        <v>27</v>
      </c>
      <c r="B93" s="4"/>
      <c r="C93" s="4"/>
      <c r="D93" s="4"/>
      <c r="E93" s="4"/>
      <c r="F93" s="4"/>
      <c r="G93" s="4">
        <v>1</v>
      </c>
      <c r="H93" s="4"/>
      <c r="I93" s="4"/>
      <c r="J93" s="4"/>
      <c r="K93" s="4"/>
      <c r="L93" s="4"/>
      <c r="M93" s="4"/>
      <c r="N93" s="4"/>
      <c r="O93" s="4"/>
      <c r="P93" s="4">
        <v>5</v>
      </c>
      <c r="Q93" s="4"/>
      <c r="R93" s="4">
        <v>1</v>
      </c>
      <c r="S93" s="4">
        <v>7</v>
      </c>
    </row>
    <row r="94" spans="1:19" x14ac:dyDescent="0.2">
      <c r="A94" s="4" t="s">
        <v>28</v>
      </c>
      <c r="B94" s="4">
        <v>7</v>
      </c>
      <c r="C94" s="4">
        <v>2</v>
      </c>
      <c r="D94" s="4"/>
      <c r="E94" s="4">
        <v>8</v>
      </c>
      <c r="F94" s="4"/>
      <c r="G94" s="4">
        <v>3</v>
      </c>
      <c r="H94" s="4"/>
      <c r="I94" s="4"/>
      <c r="J94" s="4"/>
      <c r="K94" s="4"/>
      <c r="L94" s="4">
        <v>1</v>
      </c>
      <c r="M94" s="4">
        <v>1</v>
      </c>
      <c r="N94" s="4"/>
      <c r="O94" s="4"/>
      <c r="P94" s="4">
        <v>34</v>
      </c>
      <c r="Q94" s="4"/>
      <c r="R94" s="4">
        <v>5</v>
      </c>
      <c r="S94" s="4">
        <v>61</v>
      </c>
    </row>
    <row r="95" spans="1:19" x14ac:dyDescent="0.2">
      <c r="A95" s="4" t="s">
        <v>29</v>
      </c>
      <c r="B95" s="4">
        <v>11</v>
      </c>
      <c r="C95" s="4"/>
      <c r="D95" s="4"/>
      <c r="E95" s="4">
        <v>4</v>
      </c>
      <c r="F95" s="4">
        <v>2</v>
      </c>
      <c r="G95" s="4"/>
      <c r="H95" s="4"/>
      <c r="I95" s="4">
        <v>1</v>
      </c>
      <c r="J95" s="4"/>
      <c r="K95" s="4">
        <v>1</v>
      </c>
      <c r="L95" s="4">
        <v>1</v>
      </c>
      <c r="M95" s="4">
        <v>2</v>
      </c>
      <c r="N95" s="4"/>
      <c r="O95" s="4">
        <v>1</v>
      </c>
      <c r="P95" s="4">
        <v>25</v>
      </c>
      <c r="Q95" s="4"/>
      <c r="R95" s="4">
        <v>1</v>
      </c>
      <c r="S95" s="4">
        <v>49</v>
      </c>
    </row>
    <row r="96" spans="1:19" x14ac:dyDescent="0.2">
      <c r="A96" s="4" t="s">
        <v>30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4</v>
      </c>
      <c r="Q96" s="4"/>
      <c r="R96" s="4"/>
      <c r="S96" s="4">
        <v>4</v>
      </c>
    </row>
    <row r="97" spans="1:19" x14ac:dyDescent="0.2">
      <c r="A97" s="4" t="s">
        <v>31</v>
      </c>
      <c r="B97" s="4"/>
      <c r="C97" s="4"/>
      <c r="D97" s="4"/>
      <c r="E97" s="4">
        <v>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v>2</v>
      </c>
    </row>
    <row r="98" spans="1:19" x14ac:dyDescent="0.2">
      <c r="A98" s="4" t="s">
        <v>32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>
        <v>1</v>
      </c>
    </row>
    <row r="99" spans="1:19" x14ac:dyDescent="0.2">
      <c r="A99" s="4" t="s">
        <v>33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v>1</v>
      </c>
      <c r="Q99" s="4"/>
      <c r="R99" s="4"/>
      <c r="S99" s="4">
        <v>1</v>
      </c>
    </row>
    <row r="100" spans="1:19" x14ac:dyDescent="0.2">
      <c r="A100" s="4" t="s">
        <v>34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v>3</v>
      </c>
      <c r="Q100" s="4"/>
      <c r="R100" s="4"/>
      <c r="S100" s="4">
        <v>3</v>
      </c>
    </row>
    <row r="101" spans="1:19" x14ac:dyDescent="0.2">
      <c r="A101" s="4" t="s">
        <v>35</v>
      </c>
      <c r="B101" s="4"/>
      <c r="C101" s="4"/>
      <c r="D101" s="4"/>
      <c r="E101" s="4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v>1</v>
      </c>
      <c r="Q101" s="4"/>
      <c r="R101" s="4"/>
      <c r="S101" s="4">
        <v>2</v>
      </c>
    </row>
    <row r="102" spans="1:19" x14ac:dyDescent="0.2">
      <c r="A102" s="4" t="s">
        <v>36</v>
      </c>
      <c r="B102" s="4">
        <v>2</v>
      </c>
      <c r="C102" s="4"/>
      <c r="D102" s="4"/>
      <c r="E102" s="4">
        <v>4</v>
      </c>
      <c r="F102" s="4">
        <v>2</v>
      </c>
      <c r="G102" s="4">
        <v>6</v>
      </c>
      <c r="H102" s="4">
        <v>2</v>
      </c>
      <c r="I102" s="4">
        <v>1</v>
      </c>
      <c r="J102" s="4"/>
      <c r="K102" s="4"/>
      <c r="L102" s="4">
        <v>1</v>
      </c>
      <c r="M102" s="4"/>
      <c r="N102" s="4"/>
      <c r="O102" s="4"/>
      <c r="P102" s="4">
        <v>35</v>
      </c>
      <c r="Q102" s="4"/>
      <c r="R102" s="4">
        <v>2</v>
      </c>
      <c r="S102" s="4">
        <v>55</v>
      </c>
    </row>
    <row r="103" spans="1:19" x14ac:dyDescent="0.2">
      <c r="A103" s="4" t="s">
        <v>37</v>
      </c>
      <c r="B103" s="4"/>
      <c r="C103" s="4"/>
      <c r="D103" s="4"/>
      <c r="E103" s="4"/>
      <c r="F103" s="4"/>
      <c r="G103" s="4">
        <v>2</v>
      </c>
      <c r="H103" s="4"/>
      <c r="I103" s="4"/>
      <c r="J103" s="4"/>
      <c r="K103" s="4"/>
      <c r="L103" s="4"/>
      <c r="M103" s="4"/>
      <c r="N103" s="4"/>
      <c r="O103" s="4"/>
      <c r="P103" s="4">
        <v>3</v>
      </c>
      <c r="Q103" s="4"/>
      <c r="R103" s="4"/>
      <c r="S103" s="4">
        <v>5</v>
      </c>
    </row>
    <row r="104" spans="1:19" x14ac:dyDescent="0.2">
      <c r="A104" s="4" t="s">
        <v>38</v>
      </c>
      <c r="B104" s="4"/>
      <c r="C104" s="4"/>
      <c r="D104" s="4"/>
      <c r="E104" s="4">
        <v>2</v>
      </c>
      <c r="F104" s="4">
        <v>1</v>
      </c>
      <c r="G104" s="4"/>
      <c r="H104" s="4"/>
      <c r="I104" s="4"/>
      <c r="J104" s="4"/>
      <c r="K104" s="4"/>
      <c r="L104" s="4"/>
      <c r="M104" s="4">
        <v>1</v>
      </c>
      <c r="N104" s="4"/>
      <c r="O104" s="4"/>
      <c r="P104" s="4">
        <v>8</v>
      </c>
      <c r="Q104" s="4"/>
      <c r="R104" s="4">
        <v>2</v>
      </c>
      <c r="S104" s="4">
        <v>14</v>
      </c>
    </row>
    <row r="105" spans="1:19" x14ac:dyDescent="0.2">
      <c r="A105" s="4" t="s">
        <v>39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3</v>
      </c>
      <c r="Q105" s="4"/>
      <c r="R105" s="4"/>
      <c r="S105" s="4">
        <v>4</v>
      </c>
    </row>
    <row r="106" spans="1:19" x14ac:dyDescent="0.2">
      <c r="A106" s="4" t="s">
        <v>40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>
        <v>1</v>
      </c>
      <c r="N106" s="4"/>
      <c r="O106" s="4"/>
      <c r="P106" s="4">
        <v>2</v>
      </c>
      <c r="Q106" s="4"/>
      <c r="R106" s="4"/>
      <c r="S106" s="4">
        <v>3</v>
      </c>
    </row>
    <row r="107" spans="1:19" x14ac:dyDescent="0.2">
      <c r="A107" s="4" t="s">
        <v>41</v>
      </c>
      <c r="B107" s="4"/>
      <c r="C107" s="4"/>
      <c r="D107" s="4"/>
      <c r="E107" s="4"/>
      <c r="F107" s="4">
        <v>1</v>
      </c>
      <c r="G107" s="4"/>
      <c r="H107" s="4"/>
      <c r="I107" s="4">
        <v>2</v>
      </c>
      <c r="J107" s="4"/>
      <c r="K107" s="4"/>
      <c r="L107" s="4"/>
      <c r="M107" s="4">
        <v>1</v>
      </c>
      <c r="N107" s="4">
        <v>1</v>
      </c>
      <c r="O107" s="4"/>
      <c r="P107" s="4">
        <v>12</v>
      </c>
      <c r="Q107" s="4"/>
      <c r="R107" s="4">
        <v>2</v>
      </c>
      <c r="S107" s="4">
        <v>19</v>
      </c>
    </row>
    <row r="108" spans="1:19" x14ac:dyDescent="0.2">
      <c r="A108" s="4" t="s">
        <v>42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3</v>
      </c>
      <c r="Q108" s="4"/>
      <c r="R108" s="4">
        <v>3</v>
      </c>
      <c r="S108" s="4">
        <v>6</v>
      </c>
    </row>
    <row r="109" spans="1:19" x14ac:dyDescent="0.2">
      <c r="A109" s="4" t="s">
        <v>43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v>3</v>
      </c>
      <c r="Q109" s="4"/>
      <c r="R109" s="4"/>
      <c r="S109" s="4">
        <v>4</v>
      </c>
    </row>
    <row r="110" spans="1:19" x14ac:dyDescent="0.2">
      <c r="A110" s="4" t="s">
        <v>44</v>
      </c>
      <c r="B110" s="4">
        <v>12</v>
      </c>
      <c r="C110" s="4">
        <v>3</v>
      </c>
      <c r="D110" s="4">
        <v>2</v>
      </c>
      <c r="E110" s="4">
        <v>8</v>
      </c>
      <c r="F110" s="4">
        <v>4</v>
      </c>
      <c r="G110" s="4">
        <v>4</v>
      </c>
      <c r="H110" s="4">
        <v>8</v>
      </c>
      <c r="I110" s="4">
        <v>3</v>
      </c>
      <c r="J110" s="4">
        <v>1</v>
      </c>
      <c r="K110" s="4"/>
      <c r="L110" s="4"/>
      <c r="M110" s="4">
        <v>1</v>
      </c>
      <c r="N110" s="4">
        <v>1</v>
      </c>
      <c r="O110" s="4">
        <v>2</v>
      </c>
      <c r="P110" s="4">
        <v>56</v>
      </c>
      <c r="Q110" s="4"/>
      <c r="R110" s="4">
        <v>8</v>
      </c>
      <c r="S110" s="4">
        <v>113</v>
      </c>
    </row>
    <row r="111" spans="1:19" x14ac:dyDescent="0.2">
      <c r="A111" s="4" t="s">
        <v>45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>
        <v>1</v>
      </c>
    </row>
    <row r="112" spans="1:19" x14ac:dyDescent="0.2">
      <c r="A112" s="4" t="s">
        <v>46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v>6</v>
      </c>
      <c r="Q112" s="4"/>
      <c r="R112" s="4"/>
      <c r="S112" s="4">
        <v>6</v>
      </c>
    </row>
    <row r="113" spans="1:19" x14ac:dyDescent="0.2">
      <c r="A113" s="4" t="s">
        <v>47</v>
      </c>
      <c r="B113" s="4">
        <v>4</v>
      </c>
      <c r="C113" s="4">
        <v>1</v>
      </c>
      <c r="D113" s="4"/>
      <c r="E113" s="4">
        <v>4</v>
      </c>
      <c r="F113" s="4">
        <v>3</v>
      </c>
      <c r="G113" s="4">
        <v>2</v>
      </c>
      <c r="H113" s="4">
        <v>4</v>
      </c>
      <c r="I113" s="4">
        <v>7</v>
      </c>
      <c r="J113" s="4"/>
      <c r="K113" s="4"/>
      <c r="L113" s="4"/>
      <c r="M113" s="4"/>
      <c r="N113" s="4">
        <v>1</v>
      </c>
      <c r="O113" s="4"/>
      <c r="P113" s="4">
        <v>22</v>
      </c>
      <c r="Q113" s="4"/>
      <c r="R113" s="4">
        <v>4</v>
      </c>
      <c r="S113" s="4">
        <v>52</v>
      </c>
    </row>
    <row r="114" spans="1:19" x14ac:dyDescent="0.2">
      <c r="A114" s="4" t="s">
        <v>48</v>
      </c>
      <c r="B114" s="4">
        <v>1</v>
      </c>
      <c r="C114" s="4"/>
      <c r="D114" s="4"/>
      <c r="E114" s="4">
        <v>1</v>
      </c>
      <c r="F114" s="4">
        <v>2</v>
      </c>
      <c r="G114" s="4"/>
      <c r="H114" s="4">
        <v>2</v>
      </c>
      <c r="I114" s="4"/>
      <c r="J114" s="4"/>
      <c r="K114" s="4"/>
      <c r="L114" s="4"/>
      <c r="M114" s="4">
        <v>2</v>
      </c>
      <c r="N114" s="4"/>
      <c r="O114" s="4"/>
      <c r="P114" s="4">
        <v>10</v>
      </c>
      <c r="Q114" s="4"/>
      <c r="R114" s="4">
        <v>1</v>
      </c>
      <c r="S114" s="4">
        <v>19</v>
      </c>
    </row>
    <row r="115" spans="1:19" x14ac:dyDescent="0.2">
      <c r="A115" s="4" t="s">
        <v>49</v>
      </c>
      <c r="B115" s="4">
        <v>1</v>
      </c>
      <c r="C115" s="4"/>
      <c r="D115" s="4"/>
      <c r="E115" s="4">
        <v>3</v>
      </c>
      <c r="F115" s="4">
        <v>4</v>
      </c>
      <c r="G115" s="4"/>
      <c r="H115" s="4">
        <v>3</v>
      </c>
      <c r="I115" s="4">
        <v>1</v>
      </c>
      <c r="J115" s="4"/>
      <c r="K115" s="4"/>
      <c r="L115" s="4"/>
      <c r="M115" s="4"/>
      <c r="N115" s="4"/>
      <c r="O115" s="4"/>
      <c r="P115" s="4">
        <v>11</v>
      </c>
      <c r="Q115" s="4"/>
      <c r="R115" s="4">
        <v>1</v>
      </c>
      <c r="S115" s="4">
        <v>24</v>
      </c>
    </row>
    <row r="116" spans="1:19" x14ac:dyDescent="0.2">
      <c r="A116" s="4" t="s">
        <v>50</v>
      </c>
      <c r="B116" s="4">
        <v>2</v>
      </c>
      <c r="C116" s="4"/>
      <c r="D116" s="4"/>
      <c r="E116" s="4">
        <v>3</v>
      </c>
      <c r="F116" s="4">
        <v>1</v>
      </c>
      <c r="G116" s="4">
        <v>2</v>
      </c>
      <c r="H116" s="4"/>
      <c r="I116" s="4">
        <v>1</v>
      </c>
      <c r="J116" s="4"/>
      <c r="K116" s="4"/>
      <c r="L116" s="4">
        <v>1</v>
      </c>
      <c r="M116" s="4"/>
      <c r="N116" s="4"/>
      <c r="O116" s="4"/>
      <c r="P116" s="4">
        <v>10</v>
      </c>
      <c r="Q116" s="4"/>
      <c r="R116" s="4"/>
      <c r="S116" s="4">
        <v>20</v>
      </c>
    </row>
    <row r="117" spans="1:19" x14ac:dyDescent="0.2">
      <c r="A117" s="4" t="s">
        <v>51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>
        <v>1</v>
      </c>
    </row>
    <row r="118" spans="1:19" x14ac:dyDescent="0.2">
      <c r="A118" s="4" t="s">
        <v>52</v>
      </c>
      <c r="B118" s="4"/>
      <c r="C118" s="4"/>
      <c r="D118" s="4"/>
      <c r="E118" s="4">
        <v>1</v>
      </c>
      <c r="F118" s="4"/>
      <c r="G118" s="4"/>
      <c r="H118" s="4">
        <v>1</v>
      </c>
      <c r="I118" s="4"/>
      <c r="J118" s="4"/>
      <c r="K118" s="4"/>
      <c r="L118" s="4"/>
      <c r="M118" s="4"/>
      <c r="N118" s="4"/>
      <c r="O118" s="4"/>
      <c r="P118" s="4">
        <v>1</v>
      </c>
      <c r="Q118" s="4"/>
      <c r="R118" s="4"/>
      <c r="S118" s="4">
        <v>3</v>
      </c>
    </row>
    <row r="119" spans="1:19" x14ac:dyDescent="0.2">
      <c r="A119" s="4" t="s">
        <v>53</v>
      </c>
      <c r="B119" s="4">
        <v>5</v>
      </c>
      <c r="C119" s="4">
        <v>2</v>
      </c>
      <c r="D119" s="4"/>
      <c r="E119" s="4">
        <v>14</v>
      </c>
      <c r="F119" s="4">
        <v>5</v>
      </c>
      <c r="G119" s="4">
        <v>10</v>
      </c>
      <c r="H119" s="4">
        <v>3</v>
      </c>
      <c r="I119" s="4"/>
      <c r="J119" s="4"/>
      <c r="K119" s="4">
        <v>1</v>
      </c>
      <c r="L119" s="4">
        <v>2</v>
      </c>
      <c r="M119" s="4">
        <v>2</v>
      </c>
      <c r="N119" s="4"/>
      <c r="O119" s="4">
        <v>4</v>
      </c>
      <c r="P119" s="4">
        <v>36</v>
      </c>
      <c r="Q119" s="4"/>
      <c r="R119" s="4">
        <v>4</v>
      </c>
      <c r="S119" s="4">
        <v>88</v>
      </c>
    </row>
    <row r="120" spans="1:19" x14ac:dyDescent="0.2">
      <c r="A120" s="4" t="s">
        <v>54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v>2</v>
      </c>
      <c r="Q120" s="4"/>
      <c r="R120" s="4"/>
      <c r="S120" s="4">
        <v>2</v>
      </c>
    </row>
    <row r="121" spans="1:19" x14ac:dyDescent="0.2">
      <c r="A121" s="4" t="s">
        <v>55</v>
      </c>
      <c r="B121" s="4"/>
      <c r="C121" s="4"/>
      <c r="D121" s="4">
        <v>1</v>
      </c>
      <c r="E121" s="4">
        <v>1</v>
      </c>
      <c r="F121" s="4"/>
      <c r="G121" s="4"/>
      <c r="H121" s="4">
        <v>1</v>
      </c>
      <c r="I121" s="4"/>
      <c r="J121" s="4"/>
      <c r="K121" s="4"/>
      <c r="L121" s="4"/>
      <c r="M121" s="4"/>
      <c r="N121" s="4"/>
      <c r="O121" s="4"/>
      <c r="P121" s="4">
        <v>1</v>
      </c>
      <c r="Q121" s="4"/>
      <c r="R121" s="4"/>
      <c r="S121" s="4">
        <v>4</v>
      </c>
    </row>
    <row r="122" spans="1:19" x14ac:dyDescent="0.2">
      <c r="A122" s="4" t="s">
        <v>56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>
        <v>1</v>
      </c>
    </row>
    <row r="123" spans="1:19" x14ac:dyDescent="0.2">
      <c r="A123" s="4" t="s">
        <v>57</v>
      </c>
      <c r="B123" s="4"/>
      <c r="C123" s="4"/>
      <c r="D123" s="4"/>
      <c r="E123" s="4"/>
      <c r="F123" s="4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/>
      <c r="R123" s="4"/>
      <c r="S123" s="4">
        <v>2</v>
      </c>
    </row>
    <row r="124" spans="1:19" x14ac:dyDescent="0.2">
      <c r="A124" s="4" t="s">
        <v>58</v>
      </c>
      <c r="B124" s="4">
        <v>1</v>
      </c>
      <c r="C124" s="4"/>
      <c r="D124" s="4"/>
      <c r="E124" s="4">
        <v>1</v>
      </c>
      <c r="F124" s="4">
        <v>1</v>
      </c>
      <c r="G124" s="4">
        <v>2</v>
      </c>
      <c r="H124" s="4"/>
      <c r="I124" s="4"/>
      <c r="J124" s="4"/>
      <c r="K124" s="4"/>
      <c r="L124" s="4"/>
      <c r="M124" s="4"/>
      <c r="N124" s="4"/>
      <c r="O124" s="4">
        <v>3</v>
      </c>
      <c r="P124" s="4">
        <v>16</v>
      </c>
      <c r="Q124" s="4"/>
      <c r="R124" s="4">
        <v>12</v>
      </c>
      <c r="S124" s="4">
        <v>36</v>
      </c>
    </row>
    <row r="125" spans="1:19" x14ac:dyDescent="0.2">
      <c r="A125" s="4" t="s">
        <v>59</v>
      </c>
      <c r="B125" s="4"/>
      <c r="C125" s="4"/>
      <c r="D125" s="4"/>
      <c r="E125" s="4"/>
      <c r="F125" s="4">
        <v>1</v>
      </c>
      <c r="G125" s="4"/>
      <c r="H125" s="4"/>
      <c r="I125" s="4"/>
      <c r="J125" s="4"/>
      <c r="K125" s="4"/>
      <c r="L125" s="4"/>
      <c r="M125" s="4"/>
      <c r="N125" s="4">
        <v>1</v>
      </c>
      <c r="O125" s="4"/>
      <c r="P125" s="4"/>
      <c r="Q125" s="4"/>
      <c r="R125" s="4"/>
      <c r="S125" s="4">
        <v>2</v>
      </c>
    </row>
    <row r="126" spans="1:19" x14ac:dyDescent="0.2">
      <c r="A126" s="4" t="s">
        <v>60</v>
      </c>
      <c r="B126" s="4"/>
      <c r="C126" s="4"/>
      <c r="D126" s="4"/>
      <c r="E126" s="4"/>
      <c r="F126" s="4"/>
      <c r="G126" s="4">
        <v>1</v>
      </c>
      <c r="H126" s="4">
        <v>1</v>
      </c>
      <c r="I126" s="4"/>
      <c r="J126" s="4"/>
      <c r="K126" s="4"/>
      <c r="L126" s="4">
        <v>1</v>
      </c>
      <c r="M126" s="4"/>
      <c r="N126" s="4"/>
      <c r="O126" s="4"/>
      <c r="P126" s="4"/>
      <c r="Q126" s="4"/>
      <c r="R126" s="4"/>
      <c r="S126" s="4">
        <v>3</v>
      </c>
    </row>
    <row r="127" spans="1:19" x14ac:dyDescent="0.2">
      <c r="A127" s="4" t="s">
        <v>61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/>
      <c r="R127" s="4"/>
      <c r="S127" s="4">
        <v>1</v>
      </c>
    </row>
    <row r="128" spans="1:19" x14ac:dyDescent="0.2">
      <c r="A128" s="4" t="s">
        <v>62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v>1</v>
      </c>
      <c r="Q128" s="4"/>
      <c r="R128" s="4"/>
      <c r="S128" s="4">
        <v>1</v>
      </c>
    </row>
    <row r="129" spans="1:19" x14ac:dyDescent="0.2">
      <c r="A129" s="6" t="s">
        <v>4</v>
      </c>
      <c r="B129" s="6">
        <v>62</v>
      </c>
      <c r="C129" s="6">
        <v>9</v>
      </c>
      <c r="D129" s="6">
        <v>3</v>
      </c>
      <c r="E129" s="6">
        <v>72</v>
      </c>
      <c r="F129" s="6">
        <v>35</v>
      </c>
      <c r="G129" s="6">
        <v>39</v>
      </c>
      <c r="H129" s="6">
        <v>28</v>
      </c>
      <c r="I129" s="6">
        <v>18</v>
      </c>
      <c r="J129" s="6">
        <v>1</v>
      </c>
      <c r="K129" s="6">
        <v>2</v>
      </c>
      <c r="L129" s="6">
        <v>7</v>
      </c>
      <c r="M129" s="6">
        <v>14</v>
      </c>
      <c r="N129" s="6">
        <v>4</v>
      </c>
      <c r="O129" s="6">
        <v>15</v>
      </c>
      <c r="P129" s="6">
        <v>383</v>
      </c>
      <c r="Q129" s="6">
        <v>2</v>
      </c>
      <c r="R129" s="6">
        <v>63</v>
      </c>
      <c r="S129" s="6">
        <v>757</v>
      </c>
    </row>
    <row r="131" spans="1:19" ht="32" x14ac:dyDescent="0.2">
      <c r="A131" s="7" t="s">
        <v>0</v>
      </c>
      <c r="B131" s="7" t="s">
        <v>85</v>
      </c>
      <c r="C131" s="7" t="s">
        <v>86</v>
      </c>
      <c r="D131" s="7" t="s">
        <v>87</v>
      </c>
      <c r="E131" s="7" t="s">
        <v>88</v>
      </c>
      <c r="F131" s="7" t="s">
        <v>4</v>
      </c>
    </row>
    <row r="132" spans="1:19" x14ac:dyDescent="0.2">
      <c r="A132" s="4" t="s">
        <v>5</v>
      </c>
      <c r="B132" s="4"/>
      <c r="C132" s="4">
        <v>1</v>
      </c>
      <c r="D132" s="4"/>
      <c r="E132" s="4"/>
      <c r="F132" s="4">
        <v>1</v>
      </c>
    </row>
    <row r="133" spans="1:19" x14ac:dyDescent="0.2">
      <c r="A133" s="4" t="s">
        <v>6</v>
      </c>
      <c r="B133" s="4"/>
      <c r="C133" s="4">
        <v>1</v>
      </c>
      <c r="D133" s="4"/>
      <c r="E133" s="4"/>
      <c r="F133" s="4">
        <v>1</v>
      </c>
    </row>
    <row r="134" spans="1:19" x14ac:dyDescent="0.2">
      <c r="A134" s="4" t="s">
        <v>7</v>
      </c>
      <c r="B134" s="4">
        <v>1</v>
      </c>
      <c r="C134" s="4"/>
      <c r="D134" s="4"/>
      <c r="E134" s="4"/>
      <c r="F134" s="4">
        <v>1</v>
      </c>
    </row>
    <row r="135" spans="1:19" x14ac:dyDescent="0.2">
      <c r="A135" s="4" t="s">
        <v>8</v>
      </c>
      <c r="B135" s="4"/>
      <c r="C135" s="4"/>
      <c r="D135" s="4"/>
      <c r="E135" s="4">
        <v>1</v>
      </c>
      <c r="F135" s="4">
        <v>1</v>
      </c>
    </row>
    <row r="136" spans="1:19" x14ac:dyDescent="0.2">
      <c r="A136" s="4" t="s">
        <v>9</v>
      </c>
      <c r="B136" s="4"/>
      <c r="C136" s="4">
        <v>1</v>
      </c>
      <c r="D136" s="4">
        <v>1</v>
      </c>
      <c r="E136" s="4"/>
      <c r="F136" s="4">
        <v>2</v>
      </c>
    </row>
    <row r="137" spans="1:19" x14ac:dyDescent="0.2">
      <c r="A137" s="4" t="s">
        <v>10</v>
      </c>
      <c r="B137" s="4">
        <v>1</v>
      </c>
      <c r="C137" s="4">
        <v>2</v>
      </c>
      <c r="D137" s="4">
        <v>1</v>
      </c>
      <c r="E137" s="4"/>
      <c r="F137" s="4">
        <v>4</v>
      </c>
    </row>
    <row r="138" spans="1:19" x14ac:dyDescent="0.2">
      <c r="A138" s="4" t="s">
        <v>11</v>
      </c>
      <c r="B138" s="4"/>
      <c r="C138" s="4"/>
      <c r="D138" s="4">
        <v>1</v>
      </c>
      <c r="E138" s="4"/>
      <c r="F138" s="4">
        <v>1</v>
      </c>
    </row>
    <row r="139" spans="1:19" x14ac:dyDescent="0.2">
      <c r="A139" s="4" t="s">
        <v>12</v>
      </c>
      <c r="B139" s="4"/>
      <c r="C139" s="4">
        <v>4</v>
      </c>
      <c r="D139" s="4"/>
      <c r="E139" s="4">
        <v>1</v>
      </c>
      <c r="F139" s="4">
        <v>5</v>
      </c>
    </row>
    <row r="140" spans="1:19" x14ac:dyDescent="0.2">
      <c r="A140" s="4" t="s">
        <v>13</v>
      </c>
      <c r="B140" s="4"/>
      <c r="C140" s="4"/>
      <c r="D140" s="4"/>
      <c r="E140" s="4">
        <v>1</v>
      </c>
      <c r="F140" s="4">
        <v>1</v>
      </c>
    </row>
    <row r="141" spans="1:19" x14ac:dyDescent="0.2">
      <c r="A141" s="4" t="s">
        <v>14</v>
      </c>
      <c r="B141" s="4"/>
      <c r="C141" s="4"/>
      <c r="D141" s="4"/>
      <c r="E141" s="4">
        <v>1</v>
      </c>
      <c r="F141" s="4">
        <v>1</v>
      </c>
    </row>
    <row r="142" spans="1:19" x14ac:dyDescent="0.2">
      <c r="A142" s="4" t="s">
        <v>15</v>
      </c>
      <c r="B142" s="4"/>
      <c r="C142" s="4">
        <v>7</v>
      </c>
      <c r="D142" s="4">
        <v>1</v>
      </c>
      <c r="E142" s="4">
        <v>1</v>
      </c>
      <c r="F142" s="4">
        <v>9</v>
      </c>
    </row>
    <row r="143" spans="1:19" x14ac:dyDescent="0.2">
      <c r="A143" s="4" t="s">
        <v>16</v>
      </c>
      <c r="B143" s="4"/>
      <c r="C143" s="4">
        <v>10</v>
      </c>
      <c r="D143" s="4">
        <v>20</v>
      </c>
      <c r="E143" s="4">
        <v>2</v>
      </c>
      <c r="F143" s="4">
        <v>32</v>
      </c>
    </row>
    <row r="144" spans="1:19" x14ac:dyDescent="0.2">
      <c r="A144" s="4" t="s">
        <v>17</v>
      </c>
      <c r="B144" s="4">
        <v>6</v>
      </c>
      <c r="C144" s="4">
        <v>9</v>
      </c>
      <c r="D144" s="4">
        <v>8</v>
      </c>
      <c r="E144" s="4">
        <v>2</v>
      </c>
      <c r="F144" s="4">
        <v>25</v>
      </c>
    </row>
    <row r="145" spans="1:6" x14ac:dyDescent="0.2">
      <c r="A145" s="4" t="s">
        <v>18</v>
      </c>
      <c r="B145" s="4">
        <v>1</v>
      </c>
      <c r="C145" s="4">
        <v>6</v>
      </c>
      <c r="D145" s="4">
        <v>4</v>
      </c>
      <c r="E145" s="4">
        <v>1</v>
      </c>
      <c r="F145" s="4">
        <v>12</v>
      </c>
    </row>
    <row r="146" spans="1:6" x14ac:dyDescent="0.2">
      <c r="A146" s="4" t="s">
        <v>19</v>
      </c>
      <c r="B146" s="4"/>
      <c r="C146" s="4"/>
      <c r="D146" s="4">
        <v>1</v>
      </c>
      <c r="E146" s="4">
        <v>1</v>
      </c>
      <c r="F146" s="4">
        <v>2</v>
      </c>
    </row>
    <row r="147" spans="1:6" x14ac:dyDescent="0.2">
      <c r="A147" s="4" t="s">
        <v>20</v>
      </c>
      <c r="B147" s="4"/>
      <c r="C147" s="4">
        <v>1</v>
      </c>
      <c r="D147" s="4"/>
      <c r="E147" s="4"/>
      <c r="F147" s="4">
        <v>1</v>
      </c>
    </row>
    <row r="148" spans="1:6" x14ac:dyDescent="0.2">
      <c r="A148" s="4" t="s">
        <v>21</v>
      </c>
      <c r="B148" s="4"/>
      <c r="C148" s="4"/>
      <c r="D148" s="4">
        <v>1</v>
      </c>
      <c r="E148" s="4"/>
      <c r="F148" s="4">
        <v>1</v>
      </c>
    </row>
    <row r="149" spans="1:6" x14ac:dyDescent="0.2">
      <c r="A149" s="4" t="s">
        <v>22</v>
      </c>
      <c r="B149" s="4"/>
      <c r="C149" s="4">
        <v>7</v>
      </c>
      <c r="D149" s="4">
        <v>7</v>
      </c>
      <c r="E149" s="4"/>
      <c r="F149" s="4">
        <v>14</v>
      </c>
    </row>
    <row r="150" spans="1:6" x14ac:dyDescent="0.2">
      <c r="A150" s="4" t="s">
        <v>23</v>
      </c>
      <c r="B150" s="4"/>
      <c r="C150" s="4">
        <v>1</v>
      </c>
      <c r="D150" s="4"/>
      <c r="E150" s="4"/>
      <c r="F150" s="4">
        <v>1</v>
      </c>
    </row>
    <row r="151" spans="1:6" x14ac:dyDescent="0.2">
      <c r="A151" s="4" t="s">
        <v>24</v>
      </c>
      <c r="B151" s="4"/>
      <c r="C151" s="4">
        <v>16</v>
      </c>
      <c r="D151" s="4">
        <v>4</v>
      </c>
      <c r="E151" s="4"/>
      <c r="F151" s="4">
        <v>20</v>
      </c>
    </row>
    <row r="152" spans="1:6" x14ac:dyDescent="0.2">
      <c r="A152" s="4" t="s">
        <v>25</v>
      </c>
      <c r="B152" s="4"/>
      <c r="C152" s="4">
        <v>1</v>
      </c>
      <c r="D152" s="4"/>
      <c r="E152" s="4"/>
      <c r="F152" s="4">
        <v>1</v>
      </c>
    </row>
    <row r="153" spans="1:6" x14ac:dyDescent="0.2">
      <c r="A153" s="4" t="s">
        <v>26</v>
      </c>
      <c r="B153" s="4"/>
      <c r="C153" s="4">
        <v>2</v>
      </c>
      <c r="D153" s="4"/>
      <c r="E153" s="4"/>
      <c r="F153" s="4">
        <v>2</v>
      </c>
    </row>
    <row r="154" spans="1:6" x14ac:dyDescent="0.2">
      <c r="A154" s="4" t="s">
        <v>27</v>
      </c>
      <c r="B154" s="4"/>
      <c r="C154" s="4">
        <v>2</v>
      </c>
      <c r="D154" s="4">
        <v>5</v>
      </c>
      <c r="E154" s="4"/>
      <c r="F154" s="4">
        <v>7</v>
      </c>
    </row>
    <row r="155" spans="1:6" x14ac:dyDescent="0.2">
      <c r="A155" s="4" t="s">
        <v>28</v>
      </c>
      <c r="B155" s="4">
        <v>1</v>
      </c>
      <c r="C155" s="4">
        <v>45</v>
      </c>
      <c r="D155" s="4">
        <v>13</v>
      </c>
      <c r="E155" s="4">
        <v>2</v>
      </c>
      <c r="F155" s="4">
        <v>61</v>
      </c>
    </row>
    <row r="156" spans="1:6" x14ac:dyDescent="0.2">
      <c r="A156" s="4" t="s">
        <v>29</v>
      </c>
      <c r="B156" s="4">
        <v>1</v>
      </c>
      <c r="C156" s="4">
        <v>36</v>
      </c>
      <c r="D156" s="4">
        <v>10</v>
      </c>
      <c r="E156" s="4">
        <v>2</v>
      </c>
      <c r="F156" s="4">
        <v>49</v>
      </c>
    </row>
    <row r="157" spans="1:6" x14ac:dyDescent="0.2">
      <c r="A157" s="4" t="s">
        <v>30</v>
      </c>
      <c r="B157" s="4"/>
      <c r="C157" s="4">
        <v>2</v>
      </c>
      <c r="D157" s="4">
        <v>2</v>
      </c>
      <c r="E157" s="4"/>
      <c r="F157" s="4">
        <v>4</v>
      </c>
    </row>
    <row r="158" spans="1:6" x14ac:dyDescent="0.2">
      <c r="A158" s="4" t="s">
        <v>31</v>
      </c>
      <c r="B158" s="4">
        <v>1</v>
      </c>
      <c r="C158" s="4">
        <v>1</v>
      </c>
      <c r="D158" s="4"/>
      <c r="E158" s="4"/>
      <c r="F158" s="4">
        <v>2</v>
      </c>
    </row>
    <row r="159" spans="1:6" x14ac:dyDescent="0.2">
      <c r="A159" s="4" t="s">
        <v>32</v>
      </c>
      <c r="B159" s="4"/>
      <c r="C159" s="4"/>
      <c r="D159" s="4">
        <v>1</v>
      </c>
      <c r="E159" s="4"/>
      <c r="F159" s="4">
        <v>1</v>
      </c>
    </row>
    <row r="160" spans="1:6" x14ac:dyDescent="0.2">
      <c r="A160" s="4" t="s">
        <v>33</v>
      </c>
      <c r="B160" s="4"/>
      <c r="C160" s="4"/>
      <c r="D160" s="4"/>
      <c r="E160" s="4">
        <v>1</v>
      </c>
      <c r="F160" s="4">
        <v>1</v>
      </c>
    </row>
    <row r="161" spans="1:6" x14ac:dyDescent="0.2">
      <c r="A161" s="4" t="s">
        <v>34</v>
      </c>
      <c r="B161" s="4"/>
      <c r="C161" s="4">
        <v>2</v>
      </c>
      <c r="D161" s="4">
        <v>1</v>
      </c>
      <c r="E161" s="4"/>
      <c r="F161" s="4">
        <v>3</v>
      </c>
    </row>
    <row r="162" spans="1:6" x14ac:dyDescent="0.2">
      <c r="A162" s="4" t="s">
        <v>35</v>
      </c>
      <c r="B162" s="4"/>
      <c r="C162" s="4">
        <v>1</v>
      </c>
      <c r="D162" s="4">
        <v>1</v>
      </c>
      <c r="E162" s="4"/>
      <c r="F162" s="4">
        <v>2</v>
      </c>
    </row>
    <row r="163" spans="1:6" x14ac:dyDescent="0.2">
      <c r="A163" s="4" t="s">
        <v>36</v>
      </c>
      <c r="B163" s="4">
        <v>5</v>
      </c>
      <c r="C163" s="4">
        <v>32</v>
      </c>
      <c r="D163" s="4">
        <v>15</v>
      </c>
      <c r="E163" s="4">
        <v>3</v>
      </c>
      <c r="F163" s="4">
        <v>55</v>
      </c>
    </row>
    <row r="164" spans="1:6" x14ac:dyDescent="0.2">
      <c r="A164" s="4" t="s">
        <v>37</v>
      </c>
      <c r="B164" s="4">
        <v>1</v>
      </c>
      <c r="C164" s="4">
        <v>2</v>
      </c>
      <c r="D164" s="4">
        <v>2</v>
      </c>
      <c r="E164" s="4"/>
      <c r="F164" s="4">
        <v>5</v>
      </c>
    </row>
    <row r="165" spans="1:6" x14ac:dyDescent="0.2">
      <c r="A165" s="4" t="s">
        <v>38</v>
      </c>
      <c r="B165" s="4">
        <v>1</v>
      </c>
      <c r="C165" s="4">
        <v>7</v>
      </c>
      <c r="D165" s="4">
        <v>6</v>
      </c>
      <c r="E165" s="4"/>
      <c r="F165" s="4">
        <v>14</v>
      </c>
    </row>
    <row r="166" spans="1:6" x14ac:dyDescent="0.2">
      <c r="A166" s="4" t="s">
        <v>39</v>
      </c>
      <c r="B166" s="4">
        <v>1</v>
      </c>
      <c r="C166" s="4">
        <v>3</v>
      </c>
      <c r="D166" s="4"/>
      <c r="E166" s="4"/>
      <c r="F166" s="4">
        <v>4</v>
      </c>
    </row>
    <row r="167" spans="1:6" x14ac:dyDescent="0.2">
      <c r="A167" s="4" t="s">
        <v>40</v>
      </c>
      <c r="B167" s="4"/>
      <c r="C167" s="4"/>
      <c r="D167" s="4">
        <v>3</v>
      </c>
      <c r="E167" s="4"/>
      <c r="F167" s="4">
        <v>3</v>
      </c>
    </row>
    <row r="168" spans="1:6" x14ac:dyDescent="0.2">
      <c r="A168" s="4" t="s">
        <v>41</v>
      </c>
      <c r="B168" s="4">
        <v>2</v>
      </c>
      <c r="C168" s="4">
        <v>11</v>
      </c>
      <c r="D168" s="4">
        <v>5</v>
      </c>
      <c r="E168" s="4">
        <v>1</v>
      </c>
      <c r="F168" s="4">
        <v>19</v>
      </c>
    </row>
    <row r="169" spans="1:6" x14ac:dyDescent="0.2">
      <c r="A169" s="4" t="s">
        <v>42</v>
      </c>
      <c r="B169" s="4"/>
      <c r="C169" s="4">
        <v>3</v>
      </c>
      <c r="D169" s="4">
        <v>2</v>
      </c>
      <c r="E169" s="4">
        <v>1</v>
      </c>
      <c r="F169" s="4">
        <v>6</v>
      </c>
    </row>
    <row r="170" spans="1:6" x14ac:dyDescent="0.2">
      <c r="A170" s="4" t="s">
        <v>43</v>
      </c>
      <c r="B170" s="4"/>
      <c r="C170" s="4">
        <v>3</v>
      </c>
      <c r="D170" s="4">
        <v>1</v>
      </c>
      <c r="E170" s="4"/>
      <c r="F170" s="4">
        <v>4</v>
      </c>
    </row>
    <row r="171" spans="1:6" x14ac:dyDescent="0.2">
      <c r="A171" s="4" t="s">
        <v>44</v>
      </c>
      <c r="B171" s="4">
        <v>13</v>
      </c>
      <c r="C171" s="4">
        <v>72</v>
      </c>
      <c r="D171" s="4">
        <v>26</v>
      </c>
      <c r="E171" s="4">
        <v>2</v>
      </c>
      <c r="F171" s="4">
        <v>113</v>
      </c>
    </row>
    <row r="172" spans="1:6" x14ac:dyDescent="0.2">
      <c r="A172" s="4" t="s">
        <v>45</v>
      </c>
      <c r="B172" s="4"/>
      <c r="C172" s="4">
        <v>1</v>
      </c>
      <c r="D172" s="4"/>
      <c r="E172" s="4"/>
      <c r="F172" s="4">
        <v>1</v>
      </c>
    </row>
    <row r="173" spans="1:6" x14ac:dyDescent="0.2">
      <c r="A173" s="4" t="s">
        <v>46</v>
      </c>
      <c r="B173" s="4"/>
      <c r="C173" s="4">
        <v>2</v>
      </c>
      <c r="D173" s="4">
        <v>3</v>
      </c>
      <c r="E173" s="4">
        <v>1</v>
      </c>
      <c r="F173" s="4">
        <v>6</v>
      </c>
    </row>
    <row r="174" spans="1:6" x14ac:dyDescent="0.2">
      <c r="A174" s="4" t="s">
        <v>47</v>
      </c>
      <c r="B174" s="4">
        <v>12</v>
      </c>
      <c r="C174" s="4">
        <v>32</v>
      </c>
      <c r="D174" s="4">
        <v>7</v>
      </c>
      <c r="E174" s="4">
        <v>1</v>
      </c>
      <c r="F174" s="4">
        <v>52</v>
      </c>
    </row>
    <row r="175" spans="1:6" x14ac:dyDescent="0.2">
      <c r="A175" s="4" t="s">
        <v>48</v>
      </c>
      <c r="B175" s="4">
        <v>4</v>
      </c>
      <c r="C175" s="4">
        <v>12</v>
      </c>
      <c r="D175" s="4">
        <v>3</v>
      </c>
      <c r="E175" s="4"/>
      <c r="F175" s="4">
        <v>19</v>
      </c>
    </row>
    <row r="176" spans="1:6" x14ac:dyDescent="0.2">
      <c r="A176" s="4" t="s">
        <v>49</v>
      </c>
      <c r="B176" s="4">
        <v>6</v>
      </c>
      <c r="C176" s="4">
        <v>6</v>
      </c>
      <c r="D176" s="4">
        <v>10</v>
      </c>
      <c r="E176" s="4">
        <v>2</v>
      </c>
      <c r="F176" s="4">
        <v>24</v>
      </c>
    </row>
    <row r="177" spans="1:6" x14ac:dyDescent="0.2">
      <c r="A177" s="4" t="s">
        <v>50</v>
      </c>
      <c r="B177" s="4"/>
      <c r="C177" s="4">
        <v>14</v>
      </c>
      <c r="D177" s="4">
        <v>6</v>
      </c>
      <c r="E177" s="4"/>
      <c r="F177" s="4">
        <v>20</v>
      </c>
    </row>
    <row r="178" spans="1:6" x14ac:dyDescent="0.2">
      <c r="A178" s="4" t="s">
        <v>51</v>
      </c>
      <c r="B178" s="4"/>
      <c r="C178" s="4"/>
      <c r="D178" s="4"/>
      <c r="E178" s="4">
        <v>1</v>
      </c>
      <c r="F178" s="4">
        <v>1</v>
      </c>
    </row>
    <row r="179" spans="1:6" x14ac:dyDescent="0.2">
      <c r="A179" s="4" t="s">
        <v>52</v>
      </c>
      <c r="B179" s="4"/>
      <c r="C179" s="4">
        <v>2</v>
      </c>
      <c r="D179" s="4">
        <v>1</v>
      </c>
      <c r="E179" s="4"/>
      <c r="F179" s="4">
        <v>3</v>
      </c>
    </row>
    <row r="180" spans="1:6" x14ac:dyDescent="0.2">
      <c r="A180" s="4" t="s">
        <v>53</v>
      </c>
      <c r="B180" s="4">
        <v>8</v>
      </c>
      <c r="C180" s="4">
        <v>66</v>
      </c>
      <c r="D180" s="4">
        <v>12</v>
      </c>
      <c r="E180" s="4">
        <v>2</v>
      </c>
      <c r="F180" s="4">
        <v>88</v>
      </c>
    </row>
    <row r="181" spans="1:6" x14ac:dyDescent="0.2">
      <c r="A181" s="4" t="s">
        <v>54</v>
      </c>
      <c r="B181" s="4"/>
      <c r="C181" s="4">
        <v>1</v>
      </c>
      <c r="D181" s="4">
        <v>1</v>
      </c>
      <c r="E181" s="4"/>
      <c r="F181" s="4">
        <v>2</v>
      </c>
    </row>
    <row r="182" spans="1:6" x14ac:dyDescent="0.2">
      <c r="A182" s="4" t="s">
        <v>55</v>
      </c>
      <c r="B182" s="4">
        <v>1</v>
      </c>
      <c r="C182" s="4">
        <v>1</v>
      </c>
      <c r="D182" s="4"/>
      <c r="E182" s="4">
        <v>2</v>
      </c>
      <c r="F182" s="4">
        <v>4</v>
      </c>
    </row>
    <row r="183" spans="1:6" x14ac:dyDescent="0.2">
      <c r="A183" s="4" t="s">
        <v>56</v>
      </c>
      <c r="B183" s="4"/>
      <c r="C183" s="4"/>
      <c r="D183" s="4">
        <v>1</v>
      </c>
      <c r="E183" s="4"/>
      <c r="F183" s="4">
        <v>1</v>
      </c>
    </row>
    <row r="184" spans="1:6" x14ac:dyDescent="0.2">
      <c r="A184" s="4" t="s">
        <v>57</v>
      </c>
      <c r="B184" s="4"/>
      <c r="C184" s="4">
        <v>2</v>
      </c>
      <c r="D184" s="4"/>
      <c r="E184" s="4"/>
      <c r="F184" s="4">
        <v>2</v>
      </c>
    </row>
    <row r="185" spans="1:6" x14ac:dyDescent="0.2">
      <c r="A185" s="4" t="s">
        <v>58</v>
      </c>
      <c r="B185" s="4">
        <v>1</v>
      </c>
      <c r="C185" s="4">
        <v>16</v>
      </c>
      <c r="D185" s="4">
        <v>19</v>
      </c>
      <c r="E185" s="4"/>
      <c r="F185" s="4">
        <v>36</v>
      </c>
    </row>
    <row r="186" spans="1:6" x14ac:dyDescent="0.2">
      <c r="A186" s="4" t="s">
        <v>59</v>
      </c>
      <c r="B186" s="4"/>
      <c r="C186" s="4">
        <v>1</v>
      </c>
      <c r="D186" s="4">
        <v>1</v>
      </c>
      <c r="E186" s="4"/>
      <c r="F186" s="4">
        <v>2</v>
      </c>
    </row>
    <row r="187" spans="1:6" x14ac:dyDescent="0.2">
      <c r="A187" s="4" t="s">
        <v>60</v>
      </c>
      <c r="B187" s="4"/>
      <c r="C187" s="4">
        <v>1</v>
      </c>
      <c r="D187" s="4">
        <v>2</v>
      </c>
      <c r="E187" s="4"/>
      <c r="F187" s="4">
        <v>3</v>
      </c>
    </row>
    <row r="188" spans="1:6" x14ac:dyDescent="0.2">
      <c r="A188" s="4" t="s">
        <v>61</v>
      </c>
      <c r="B188" s="4"/>
      <c r="C188" s="4"/>
      <c r="D188" s="4"/>
      <c r="E188" s="4">
        <v>1</v>
      </c>
      <c r="F188" s="4">
        <v>1</v>
      </c>
    </row>
    <row r="189" spans="1:6" x14ac:dyDescent="0.2">
      <c r="A189" s="4" t="s">
        <v>62</v>
      </c>
      <c r="B189" s="4"/>
      <c r="C189" s="4">
        <v>1</v>
      </c>
      <c r="D189" s="4"/>
      <c r="E189" s="4"/>
      <c r="F189" s="4">
        <v>1</v>
      </c>
    </row>
    <row r="190" spans="1:6" x14ac:dyDescent="0.2">
      <c r="A190" s="6" t="s">
        <v>4</v>
      </c>
      <c r="B190" s="6">
        <v>67</v>
      </c>
      <c r="C190" s="6">
        <v>449</v>
      </c>
      <c r="D190" s="6">
        <v>208</v>
      </c>
      <c r="E190" s="6">
        <v>33</v>
      </c>
      <c r="F190" s="6">
        <v>757</v>
      </c>
    </row>
    <row r="192" spans="1:6" ht="48" x14ac:dyDescent="0.2">
      <c r="A192" s="12" t="s">
        <v>0</v>
      </c>
      <c r="B192" s="12" t="s">
        <v>124</v>
      </c>
      <c r="C192" s="12" t="s">
        <v>123</v>
      </c>
      <c r="D192" s="12" t="s">
        <v>4</v>
      </c>
    </row>
    <row r="193" spans="1:4" x14ac:dyDescent="0.2">
      <c r="A193" s="4" t="s">
        <v>5</v>
      </c>
      <c r="B193" s="10"/>
      <c r="C193" s="10">
        <v>1</v>
      </c>
      <c r="D193" s="10">
        <v>1</v>
      </c>
    </row>
    <row r="194" spans="1:4" x14ac:dyDescent="0.2">
      <c r="A194" s="4" t="s">
        <v>8</v>
      </c>
      <c r="B194" s="10"/>
      <c r="C194" s="10">
        <v>1</v>
      </c>
      <c r="D194" s="10">
        <v>1</v>
      </c>
    </row>
    <row r="195" spans="1:4" x14ac:dyDescent="0.2">
      <c r="A195" s="4" t="s">
        <v>11</v>
      </c>
      <c r="B195" s="10"/>
      <c r="C195" s="10">
        <v>1</v>
      </c>
      <c r="D195" s="10">
        <v>1</v>
      </c>
    </row>
    <row r="196" spans="1:4" x14ac:dyDescent="0.2">
      <c r="A196" s="4" t="s">
        <v>15</v>
      </c>
      <c r="B196" s="10">
        <v>1</v>
      </c>
      <c r="C196" s="10"/>
      <c r="D196" s="10">
        <v>1</v>
      </c>
    </row>
    <row r="197" spans="1:4" x14ac:dyDescent="0.2">
      <c r="A197" s="4" t="s">
        <v>16</v>
      </c>
      <c r="B197" s="10">
        <v>3</v>
      </c>
      <c r="C197" s="10">
        <v>4</v>
      </c>
      <c r="D197" s="10">
        <v>7</v>
      </c>
    </row>
    <row r="198" spans="1:4" x14ac:dyDescent="0.2">
      <c r="A198" s="4" t="s">
        <v>17</v>
      </c>
      <c r="B198" s="10">
        <v>2</v>
      </c>
      <c r="C198" s="10"/>
      <c r="D198" s="10">
        <v>2</v>
      </c>
    </row>
    <row r="199" spans="1:4" x14ac:dyDescent="0.2">
      <c r="A199" s="4" t="s">
        <v>18</v>
      </c>
      <c r="B199" s="10">
        <v>2</v>
      </c>
      <c r="C199" s="10">
        <v>1</v>
      </c>
      <c r="D199" s="10">
        <v>3</v>
      </c>
    </row>
    <row r="200" spans="1:4" x14ac:dyDescent="0.2">
      <c r="A200" s="4" t="s">
        <v>22</v>
      </c>
      <c r="B200" s="10">
        <v>13</v>
      </c>
      <c r="C200" s="10"/>
      <c r="D200" s="10">
        <v>13</v>
      </c>
    </row>
    <row r="201" spans="1:4" x14ac:dyDescent="0.2">
      <c r="A201" s="4" t="s">
        <v>24</v>
      </c>
      <c r="B201" s="10">
        <v>12</v>
      </c>
      <c r="C201" s="10"/>
      <c r="D201" s="10">
        <v>12</v>
      </c>
    </row>
    <row r="202" spans="1:4" x14ac:dyDescent="0.2">
      <c r="A202" s="4" t="s">
        <v>27</v>
      </c>
      <c r="B202" s="10">
        <v>7</v>
      </c>
      <c r="C202" s="10"/>
      <c r="D202" s="10">
        <v>7</v>
      </c>
    </row>
    <row r="203" spans="1:4" x14ac:dyDescent="0.2">
      <c r="A203" s="4" t="s">
        <v>28</v>
      </c>
      <c r="B203" s="10">
        <v>8</v>
      </c>
      <c r="C203" s="10">
        <v>5</v>
      </c>
      <c r="D203" s="10">
        <v>13</v>
      </c>
    </row>
    <row r="204" spans="1:4" x14ac:dyDescent="0.2">
      <c r="A204" s="4" t="s">
        <v>29</v>
      </c>
      <c r="B204" s="10">
        <v>1</v>
      </c>
      <c r="C204" s="10">
        <v>2</v>
      </c>
      <c r="D204" s="10">
        <v>3</v>
      </c>
    </row>
    <row r="205" spans="1:4" x14ac:dyDescent="0.2">
      <c r="A205" s="4" t="s">
        <v>30</v>
      </c>
      <c r="B205" s="10">
        <v>4</v>
      </c>
      <c r="C205" s="10"/>
      <c r="D205" s="10">
        <v>4</v>
      </c>
    </row>
    <row r="206" spans="1:4" x14ac:dyDescent="0.2">
      <c r="A206" s="4" t="s">
        <v>36</v>
      </c>
      <c r="B206" s="10">
        <v>15</v>
      </c>
      <c r="C206" s="10">
        <v>14</v>
      </c>
      <c r="D206" s="10">
        <v>29</v>
      </c>
    </row>
    <row r="207" spans="1:4" x14ac:dyDescent="0.2">
      <c r="A207" s="4" t="s">
        <v>37</v>
      </c>
      <c r="B207" s="10">
        <v>1</v>
      </c>
      <c r="C207" s="10"/>
      <c r="D207" s="10">
        <v>1</v>
      </c>
    </row>
    <row r="208" spans="1:4" x14ac:dyDescent="0.2">
      <c r="A208" s="4" t="s">
        <v>38</v>
      </c>
      <c r="B208" s="10">
        <v>2</v>
      </c>
      <c r="C208" s="10">
        <v>6</v>
      </c>
      <c r="D208" s="10">
        <v>8</v>
      </c>
    </row>
    <row r="209" spans="1:4" x14ac:dyDescent="0.2">
      <c r="A209" s="4" t="s">
        <v>39</v>
      </c>
      <c r="B209" s="10"/>
      <c r="C209" s="10">
        <v>1</v>
      </c>
      <c r="D209" s="10">
        <v>1</v>
      </c>
    </row>
    <row r="210" spans="1:4" x14ac:dyDescent="0.2">
      <c r="A210" s="4" t="s">
        <v>40</v>
      </c>
      <c r="B210" s="10">
        <v>3</v>
      </c>
      <c r="C210" s="10"/>
      <c r="D210" s="10">
        <v>3</v>
      </c>
    </row>
    <row r="211" spans="1:4" x14ac:dyDescent="0.2">
      <c r="A211" s="4" t="s">
        <v>41</v>
      </c>
      <c r="B211" s="10">
        <v>1</v>
      </c>
      <c r="C211" s="10">
        <v>5</v>
      </c>
      <c r="D211" s="10">
        <v>6</v>
      </c>
    </row>
    <row r="212" spans="1:4" x14ac:dyDescent="0.2">
      <c r="A212" s="4" t="s">
        <v>42</v>
      </c>
      <c r="B212" s="10">
        <v>1</v>
      </c>
      <c r="C212" s="10">
        <v>2</v>
      </c>
      <c r="D212" s="10">
        <v>3</v>
      </c>
    </row>
    <row r="213" spans="1:4" x14ac:dyDescent="0.2">
      <c r="A213" s="4" t="s">
        <v>43</v>
      </c>
      <c r="B213" s="10">
        <v>2</v>
      </c>
      <c r="C213" s="10"/>
      <c r="D213" s="10">
        <v>2</v>
      </c>
    </row>
    <row r="214" spans="1:4" x14ac:dyDescent="0.2">
      <c r="A214" s="4" t="s">
        <v>44</v>
      </c>
      <c r="B214" s="10">
        <v>36</v>
      </c>
      <c r="C214" s="10">
        <v>31</v>
      </c>
      <c r="D214" s="10">
        <v>67</v>
      </c>
    </row>
    <row r="215" spans="1:4" x14ac:dyDescent="0.2">
      <c r="A215" s="4" t="s">
        <v>45</v>
      </c>
      <c r="B215" s="10"/>
      <c r="C215" s="10">
        <v>1</v>
      </c>
      <c r="D215" s="10">
        <v>1</v>
      </c>
    </row>
    <row r="216" spans="1:4" x14ac:dyDescent="0.2">
      <c r="A216" s="4" t="s">
        <v>46</v>
      </c>
      <c r="B216" s="10">
        <v>1</v>
      </c>
      <c r="C216" s="10"/>
      <c r="D216" s="10">
        <v>1</v>
      </c>
    </row>
    <row r="217" spans="1:4" x14ac:dyDescent="0.2">
      <c r="A217" s="4" t="s">
        <v>47</v>
      </c>
      <c r="B217" s="10">
        <v>12</v>
      </c>
      <c r="C217" s="10"/>
      <c r="D217" s="10">
        <v>12</v>
      </c>
    </row>
    <row r="218" spans="1:4" x14ac:dyDescent="0.2">
      <c r="A218" s="4" t="s">
        <v>48</v>
      </c>
      <c r="B218" s="10">
        <v>10</v>
      </c>
      <c r="C218" s="10"/>
      <c r="D218" s="10">
        <v>10</v>
      </c>
    </row>
    <row r="219" spans="1:4" x14ac:dyDescent="0.2">
      <c r="A219" s="4" t="s">
        <v>49</v>
      </c>
      <c r="B219" s="10">
        <v>2</v>
      </c>
      <c r="C219" s="10">
        <v>1</v>
      </c>
      <c r="D219" s="10">
        <v>3</v>
      </c>
    </row>
    <row r="220" spans="1:4" x14ac:dyDescent="0.2">
      <c r="A220" s="4" t="s">
        <v>50</v>
      </c>
      <c r="B220" s="10">
        <v>2</v>
      </c>
      <c r="C220" s="10"/>
      <c r="D220" s="10">
        <v>2</v>
      </c>
    </row>
    <row r="221" spans="1:4" x14ac:dyDescent="0.2">
      <c r="A221" s="4" t="s">
        <v>51</v>
      </c>
      <c r="B221" s="10">
        <v>1</v>
      </c>
      <c r="C221" s="10"/>
      <c r="D221" s="10">
        <v>1</v>
      </c>
    </row>
    <row r="222" spans="1:4" x14ac:dyDescent="0.2">
      <c r="A222" s="4" t="s">
        <v>52</v>
      </c>
      <c r="B222" s="10">
        <v>2</v>
      </c>
      <c r="C222" s="10"/>
      <c r="D222" s="10">
        <v>2</v>
      </c>
    </row>
    <row r="223" spans="1:4" x14ac:dyDescent="0.2">
      <c r="A223" s="4" t="s">
        <v>53</v>
      </c>
      <c r="B223" s="10">
        <v>11</v>
      </c>
      <c r="C223" s="10">
        <v>4</v>
      </c>
      <c r="D223" s="10">
        <v>15</v>
      </c>
    </row>
    <row r="224" spans="1:4" x14ac:dyDescent="0.2">
      <c r="A224" s="4" t="s">
        <v>54</v>
      </c>
      <c r="B224" s="10">
        <v>1</v>
      </c>
      <c r="C224" s="10"/>
      <c r="D224" s="10">
        <v>1</v>
      </c>
    </row>
    <row r="225" spans="1:4" x14ac:dyDescent="0.2">
      <c r="A225" s="4" t="s">
        <v>55</v>
      </c>
      <c r="B225" s="10">
        <v>1</v>
      </c>
      <c r="C225" s="10"/>
      <c r="D225" s="10">
        <v>1</v>
      </c>
    </row>
    <row r="226" spans="1:4" x14ac:dyDescent="0.2">
      <c r="A226" s="4" t="s">
        <v>58</v>
      </c>
      <c r="B226" s="10">
        <v>12</v>
      </c>
      <c r="C226" s="10">
        <v>5</v>
      </c>
      <c r="D226" s="10">
        <v>17</v>
      </c>
    </row>
    <row r="227" spans="1:4" x14ac:dyDescent="0.2">
      <c r="A227" s="4" t="s">
        <v>60</v>
      </c>
      <c r="B227" s="10">
        <v>1</v>
      </c>
      <c r="C227" s="10"/>
      <c r="D227" s="10">
        <v>1</v>
      </c>
    </row>
    <row r="228" spans="1:4" x14ac:dyDescent="0.2">
      <c r="A228" s="9" t="s">
        <v>4</v>
      </c>
      <c r="B228" s="11">
        <v>170</v>
      </c>
      <c r="C228" s="11">
        <v>85</v>
      </c>
      <c r="D228" s="11">
        <v>255</v>
      </c>
    </row>
  </sheetData>
  <mergeCells count="4">
    <mergeCell ref="C1:F1"/>
    <mergeCell ref="A3:I3"/>
    <mergeCell ref="A5:I5"/>
    <mergeCell ref="A7:D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3"/>
  <sheetViews>
    <sheetView topLeftCell="A79" zoomScale="130" zoomScaleNormal="130" workbookViewId="0">
      <selection activeCell="F88" sqref="F88"/>
    </sheetView>
  </sheetViews>
  <sheetFormatPr baseColWidth="10" defaultColWidth="8.83203125" defaultRowHeight="15" x14ac:dyDescent="0.2"/>
  <cols>
    <col min="1" max="1" width="100.83203125" bestFit="1" customWidth="1"/>
    <col min="6" max="6" width="86.83203125" bestFit="1" customWidth="1"/>
    <col min="10" max="10" width="86.83203125" bestFit="1" customWidth="1"/>
  </cols>
  <sheetData>
    <row r="1" spans="1:9" s="1" customFormat="1" ht="9.75" customHeight="1" x14ac:dyDescent="0.15">
      <c r="A1" s="5" t="s">
        <v>63</v>
      </c>
      <c r="B1" s="5"/>
      <c r="C1" s="19" t="s">
        <v>64</v>
      </c>
      <c r="D1" s="19"/>
      <c r="E1" s="19"/>
      <c r="F1" s="19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0" t="s">
        <v>66</v>
      </c>
      <c r="B3" s="20"/>
      <c r="C3" s="20"/>
      <c r="D3" s="20"/>
      <c r="E3" s="20"/>
      <c r="F3" s="20"/>
      <c r="G3" s="20"/>
      <c r="H3" s="20"/>
      <c r="I3" s="20"/>
    </row>
    <row r="4" spans="1:9" s="1" customFormat="1" ht="4.75" customHeight="1" x14ac:dyDescent="0.15"/>
    <row r="5" spans="1:9" s="1" customFormat="1" ht="21" customHeight="1" x14ac:dyDescent="0.15">
      <c r="A5" s="21" t="s">
        <v>67</v>
      </c>
      <c r="B5" s="21"/>
      <c r="C5" s="21"/>
      <c r="D5" s="21"/>
      <c r="E5" s="21"/>
      <c r="F5" s="21"/>
      <c r="G5" s="21"/>
      <c r="H5" s="21"/>
      <c r="I5" s="21"/>
    </row>
    <row r="6" spans="1:9" s="1" customFormat="1" ht="7.75" customHeight="1" x14ac:dyDescent="0.15"/>
    <row r="8" spans="1:9" x14ac:dyDescent="0.2">
      <c r="A8" s="22">
        <v>2019</v>
      </c>
      <c r="B8" s="22"/>
      <c r="C8" s="22"/>
      <c r="D8" s="22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89</v>
      </c>
      <c r="B11" s="10"/>
      <c r="C11" s="10">
        <v>1</v>
      </c>
      <c r="D11" s="10"/>
      <c r="E11" s="10">
        <v>1</v>
      </c>
    </row>
    <row r="12" spans="1:9" x14ac:dyDescent="0.2">
      <c r="A12" s="4" t="s">
        <v>90</v>
      </c>
      <c r="B12" s="10"/>
      <c r="C12" s="10">
        <v>2</v>
      </c>
      <c r="D12" s="10"/>
      <c r="E12" s="10">
        <v>2</v>
      </c>
    </row>
    <row r="13" spans="1:9" x14ac:dyDescent="0.2">
      <c r="A13" s="4" t="s">
        <v>6</v>
      </c>
      <c r="B13" s="10"/>
      <c r="C13" s="10">
        <v>1</v>
      </c>
      <c r="D13" s="10"/>
      <c r="E13" s="10">
        <v>1</v>
      </c>
    </row>
    <row r="14" spans="1:9" x14ac:dyDescent="0.2">
      <c r="A14" s="4" t="s">
        <v>7</v>
      </c>
      <c r="B14" s="10"/>
      <c r="C14" s="10">
        <v>1</v>
      </c>
      <c r="D14" s="10"/>
      <c r="E14" s="10">
        <v>1</v>
      </c>
    </row>
    <row r="15" spans="1:9" x14ac:dyDescent="0.2">
      <c r="A15" s="4" t="s">
        <v>91</v>
      </c>
      <c r="B15" s="10"/>
      <c r="C15" s="10">
        <v>1</v>
      </c>
      <c r="D15" s="10"/>
      <c r="E15" s="10">
        <v>1</v>
      </c>
    </row>
    <row r="16" spans="1:9" x14ac:dyDescent="0.2">
      <c r="A16" s="4" t="s">
        <v>9</v>
      </c>
      <c r="B16" s="10"/>
      <c r="C16" s="10">
        <v>2</v>
      </c>
      <c r="D16" s="10"/>
      <c r="E16" s="10">
        <v>2</v>
      </c>
    </row>
    <row r="17" spans="1:5" x14ac:dyDescent="0.2">
      <c r="A17" s="4" t="s">
        <v>92</v>
      </c>
      <c r="B17" s="10"/>
      <c r="C17" s="10">
        <v>2</v>
      </c>
      <c r="D17" s="10"/>
      <c r="E17" s="10">
        <v>2</v>
      </c>
    </row>
    <row r="18" spans="1:5" x14ac:dyDescent="0.2">
      <c r="A18" s="4" t="s">
        <v>10</v>
      </c>
      <c r="B18" s="10">
        <v>1</v>
      </c>
      <c r="C18" s="10">
        <v>2</v>
      </c>
      <c r="D18" s="10"/>
      <c r="E18" s="10">
        <v>3</v>
      </c>
    </row>
    <row r="19" spans="1:5" x14ac:dyDescent="0.2">
      <c r="A19" s="4" t="s">
        <v>93</v>
      </c>
      <c r="B19" s="10"/>
      <c r="C19" s="10">
        <v>1</v>
      </c>
      <c r="D19" s="10"/>
      <c r="E19" s="10">
        <v>1</v>
      </c>
    </row>
    <row r="20" spans="1:5" x14ac:dyDescent="0.2">
      <c r="A20" s="4" t="s">
        <v>94</v>
      </c>
      <c r="B20" s="10"/>
      <c r="C20" s="10">
        <v>1</v>
      </c>
      <c r="D20" s="10"/>
      <c r="E20" s="10">
        <v>1</v>
      </c>
    </row>
    <row r="21" spans="1:5" x14ac:dyDescent="0.2">
      <c r="A21" s="4" t="s">
        <v>95</v>
      </c>
      <c r="B21" s="10"/>
      <c r="C21" s="10">
        <v>1</v>
      </c>
      <c r="D21" s="10"/>
      <c r="E21" s="10">
        <v>1</v>
      </c>
    </row>
    <row r="22" spans="1:5" x14ac:dyDescent="0.2">
      <c r="A22" s="4" t="s">
        <v>96</v>
      </c>
      <c r="B22" s="10">
        <v>1</v>
      </c>
      <c r="C22" s="10">
        <v>1</v>
      </c>
      <c r="D22" s="10"/>
      <c r="E22" s="10">
        <v>2</v>
      </c>
    </row>
    <row r="23" spans="1:5" x14ac:dyDescent="0.2">
      <c r="A23" s="4" t="s">
        <v>97</v>
      </c>
      <c r="B23" s="10"/>
      <c r="C23" s="10">
        <v>1</v>
      </c>
      <c r="D23" s="10"/>
      <c r="E23" s="10">
        <v>1</v>
      </c>
    </row>
    <row r="24" spans="1:5" x14ac:dyDescent="0.2">
      <c r="A24" s="4" t="s">
        <v>12</v>
      </c>
      <c r="B24" s="10">
        <v>2</v>
      </c>
      <c r="C24" s="10">
        <v>4</v>
      </c>
      <c r="D24" s="10"/>
      <c r="E24" s="10">
        <v>6</v>
      </c>
    </row>
    <row r="25" spans="1:5" x14ac:dyDescent="0.2">
      <c r="A25" s="4" t="s">
        <v>14</v>
      </c>
      <c r="B25" s="10"/>
      <c r="C25" s="10">
        <v>2</v>
      </c>
      <c r="D25" s="10"/>
      <c r="E25" s="10">
        <v>2</v>
      </c>
    </row>
    <row r="26" spans="1:5" x14ac:dyDescent="0.2">
      <c r="A26" s="4" t="s">
        <v>98</v>
      </c>
      <c r="B26" s="10"/>
      <c r="C26" s="10">
        <v>1</v>
      </c>
      <c r="D26" s="10"/>
      <c r="E26" s="10">
        <v>1</v>
      </c>
    </row>
    <row r="27" spans="1:5" x14ac:dyDescent="0.2">
      <c r="A27" s="4" t="s">
        <v>16</v>
      </c>
      <c r="B27" s="10">
        <v>13</v>
      </c>
      <c r="C27" s="10">
        <v>90</v>
      </c>
      <c r="D27" s="10">
        <v>2</v>
      </c>
      <c r="E27" s="10">
        <v>105</v>
      </c>
    </row>
    <row r="28" spans="1:5" x14ac:dyDescent="0.2">
      <c r="A28" s="4" t="s">
        <v>17</v>
      </c>
      <c r="B28" s="10">
        <v>3</v>
      </c>
      <c r="C28" s="10">
        <v>34</v>
      </c>
      <c r="D28" s="10"/>
      <c r="E28" s="10">
        <v>37</v>
      </c>
    </row>
    <row r="29" spans="1:5" x14ac:dyDescent="0.2">
      <c r="A29" s="4" t="s">
        <v>18</v>
      </c>
      <c r="B29" s="10">
        <v>3</v>
      </c>
      <c r="C29" s="10">
        <v>26</v>
      </c>
      <c r="D29" s="10"/>
      <c r="E29" s="10">
        <v>29</v>
      </c>
    </row>
    <row r="30" spans="1:5" x14ac:dyDescent="0.2">
      <c r="A30" s="4" t="s">
        <v>99</v>
      </c>
      <c r="B30" s="10"/>
      <c r="C30" s="10">
        <v>1</v>
      </c>
      <c r="D30" s="10"/>
      <c r="E30" s="10">
        <v>1</v>
      </c>
    </row>
    <row r="31" spans="1:5" x14ac:dyDescent="0.2">
      <c r="A31" s="4" t="s">
        <v>19</v>
      </c>
      <c r="B31" s="10">
        <v>1</v>
      </c>
      <c r="C31" s="10">
        <v>8</v>
      </c>
      <c r="D31" s="10"/>
      <c r="E31" s="10">
        <v>9</v>
      </c>
    </row>
    <row r="32" spans="1:5" x14ac:dyDescent="0.2">
      <c r="A32" s="4" t="s">
        <v>20</v>
      </c>
      <c r="B32" s="10"/>
      <c r="C32" s="10">
        <v>1</v>
      </c>
      <c r="D32" s="10"/>
      <c r="E32" s="10">
        <v>1</v>
      </c>
    </row>
    <row r="33" spans="1:5" x14ac:dyDescent="0.2">
      <c r="A33" s="4" t="s">
        <v>100</v>
      </c>
      <c r="B33" s="10"/>
      <c r="C33" s="10">
        <v>3</v>
      </c>
      <c r="D33" s="10"/>
      <c r="E33" s="10">
        <v>3</v>
      </c>
    </row>
    <row r="34" spans="1:5" x14ac:dyDescent="0.2">
      <c r="A34" s="4" t="s">
        <v>101</v>
      </c>
      <c r="B34" s="10">
        <v>1</v>
      </c>
      <c r="C34" s="10">
        <v>2</v>
      </c>
      <c r="D34" s="10"/>
      <c r="E34" s="10">
        <v>3</v>
      </c>
    </row>
    <row r="35" spans="1:5" x14ac:dyDescent="0.2">
      <c r="A35" s="4" t="s">
        <v>21</v>
      </c>
      <c r="B35" s="10"/>
      <c r="C35" s="10">
        <v>7</v>
      </c>
      <c r="D35" s="10"/>
      <c r="E35" s="10">
        <v>7</v>
      </c>
    </row>
    <row r="36" spans="1:5" x14ac:dyDescent="0.2">
      <c r="A36" s="4" t="s">
        <v>22</v>
      </c>
      <c r="B36" s="10">
        <v>3</v>
      </c>
      <c r="C36" s="10">
        <v>40</v>
      </c>
      <c r="D36" s="10"/>
      <c r="E36" s="10">
        <v>43</v>
      </c>
    </row>
    <row r="37" spans="1:5" x14ac:dyDescent="0.2">
      <c r="A37" s="4" t="s">
        <v>102</v>
      </c>
      <c r="B37" s="10">
        <v>2</v>
      </c>
      <c r="C37" s="10">
        <v>9</v>
      </c>
      <c r="D37" s="10"/>
      <c r="E37" s="10">
        <v>11</v>
      </c>
    </row>
    <row r="38" spans="1:5" x14ac:dyDescent="0.2">
      <c r="A38" s="4" t="s">
        <v>23</v>
      </c>
      <c r="B38" s="10">
        <v>1</v>
      </c>
      <c r="C38" s="10">
        <v>7</v>
      </c>
      <c r="D38" s="10"/>
      <c r="E38" s="10">
        <v>8</v>
      </c>
    </row>
    <row r="39" spans="1:5" x14ac:dyDescent="0.2">
      <c r="A39" s="4" t="s">
        <v>24</v>
      </c>
      <c r="B39" s="10"/>
      <c r="C39" s="10">
        <v>3</v>
      </c>
      <c r="D39" s="10"/>
      <c r="E39" s="10">
        <v>3</v>
      </c>
    </row>
    <row r="40" spans="1:5" x14ac:dyDescent="0.2">
      <c r="A40" s="4" t="s">
        <v>25</v>
      </c>
      <c r="B40" s="10"/>
      <c r="C40" s="10">
        <v>1</v>
      </c>
      <c r="D40" s="10"/>
      <c r="E40" s="10">
        <v>1</v>
      </c>
    </row>
    <row r="41" spans="1:5" x14ac:dyDescent="0.2">
      <c r="A41" s="4" t="s">
        <v>26</v>
      </c>
      <c r="B41" s="10">
        <v>1</v>
      </c>
      <c r="C41" s="10">
        <v>6</v>
      </c>
      <c r="D41" s="10"/>
      <c r="E41" s="10">
        <v>7</v>
      </c>
    </row>
    <row r="42" spans="1:5" x14ac:dyDescent="0.2">
      <c r="A42" s="4" t="s">
        <v>27</v>
      </c>
      <c r="B42" s="10">
        <v>2</v>
      </c>
      <c r="C42" s="10">
        <v>6</v>
      </c>
      <c r="D42" s="10"/>
      <c r="E42" s="10">
        <v>8</v>
      </c>
    </row>
    <row r="43" spans="1:5" x14ac:dyDescent="0.2">
      <c r="A43" s="4" t="s">
        <v>28</v>
      </c>
      <c r="B43" s="10">
        <v>2</v>
      </c>
      <c r="C43" s="10">
        <v>66</v>
      </c>
      <c r="D43" s="10"/>
      <c r="E43" s="10">
        <v>68</v>
      </c>
    </row>
    <row r="44" spans="1:5" x14ac:dyDescent="0.2">
      <c r="A44" s="4" t="s">
        <v>29</v>
      </c>
      <c r="B44" s="10">
        <v>5</v>
      </c>
      <c r="C44" s="10">
        <v>64</v>
      </c>
      <c r="D44" s="10"/>
      <c r="E44" s="10">
        <v>69</v>
      </c>
    </row>
    <row r="45" spans="1:5" x14ac:dyDescent="0.2">
      <c r="A45" s="4" t="s">
        <v>30</v>
      </c>
      <c r="B45" s="10">
        <v>1</v>
      </c>
      <c r="C45" s="10">
        <v>7</v>
      </c>
      <c r="D45" s="10"/>
      <c r="E45" s="10">
        <v>8</v>
      </c>
    </row>
    <row r="46" spans="1:5" x14ac:dyDescent="0.2">
      <c r="A46" s="4" t="s">
        <v>103</v>
      </c>
      <c r="B46" s="10">
        <v>3</v>
      </c>
      <c r="C46" s="10">
        <v>5</v>
      </c>
      <c r="D46" s="10"/>
      <c r="E46" s="10">
        <v>8</v>
      </c>
    </row>
    <row r="47" spans="1:5" x14ac:dyDescent="0.2">
      <c r="A47" s="4" t="s">
        <v>31</v>
      </c>
      <c r="B47" s="10"/>
      <c r="C47" s="10">
        <v>2</v>
      </c>
      <c r="D47" s="10"/>
      <c r="E47" s="10">
        <v>2</v>
      </c>
    </row>
    <row r="48" spans="1:5" x14ac:dyDescent="0.2">
      <c r="A48" s="4" t="s">
        <v>104</v>
      </c>
      <c r="B48" s="10"/>
      <c r="C48" s="10">
        <v>1</v>
      </c>
      <c r="D48" s="10"/>
      <c r="E48" s="10">
        <v>1</v>
      </c>
    </row>
    <row r="49" spans="1:5" x14ac:dyDescent="0.2">
      <c r="A49" s="4" t="s">
        <v>33</v>
      </c>
      <c r="B49" s="10"/>
      <c r="C49" s="10">
        <v>6</v>
      </c>
      <c r="D49" s="10"/>
      <c r="E49" s="10">
        <v>6</v>
      </c>
    </row>
    <row r="50" spans="1:5" x14ac:dyDescent="0.2">
      <c r="A50" s="4" t="s">
        <v>34</v>
      </c>
      <c r="B50" s="10"/>
      <c r="C50" s="10">
        <v>2</v>
      </c>
      <c r="D50" s="10"/>
      <c r="E50" s="10">
        <v>2</v>
      </c>
    </row>
    <row r="51" spans="1:5" x14ac:dyDescent="0.2">
      <c r="A51" s="4" t="s">
        <v>105</v>
      </c>
      <c r="B51" s="10"/>
      <c r="C51" s="10">
        <v>2</v>
      </c>
      <c r="D51" s="10"/>
      <c r="E51" s="10">
        <v>2</v>
      </c>
    </row>
    <row r="52" spans="1:5" x14ac:dyDescent="0.2">
      <c r="A52" s="4" t="s">
        <v>106</v>
      </c>
      <c r="B52" s="10">
        <v>1</v>
      </c>
      <c r="C52" s="10"/>
      <c r="D52" s="10"/>
      <c r="E52" s="10">
        <v>1</v>
      </c>
    </row>
    <row r="53" spans="1:5" x14ac:dyDescent="0.2">
      <c r="A53" s="4" t="s">
        <v>107</v>
      </c>
      <c r="B53" s="10"/>
      <c r="C53" s="10">
        <v>1</v>
      </c>
      <c r="D53" s="10"/>
      <c r="E53" s="10">
        <v>1</v>
      </c>
    </row>
    <row r="54" spans="1:5" x14ac:dyDescent="0.2">
      <c r="A54" s="4" t="s">
        <v>108</v>
      </c>
      <c r="B54" s="10">
        <v>2</v>
      </c>
      <c r="C54" s="10">
        <v>6</v>
      </c>
      <c r="D54" s="10"/>
      <c r="E54" s="10">
        <v>8</v>
      </c>
    </row>
    <row r="55" spans="1:5" x14ac:dyDescent="0.2">
      <c r="A55" s="4" t="s">
        <v>35</v>
      </c>
      <c r="B55" s="10"/>
      <c r="C55" s="10">
        <v>1</v>
      </c>
      <c r="D55" s="10"/>
      <c r="E55" s="10">
        <v>1</v>
      </c>
    </row>
    <row r="56" spans="1:5" x14ac:dyDescent="0.2">
      <c r="A56" s="4" t="s">
        <v>36</v>
      </c>
      <c r="B56" s="10">
        <v>5</v>
      </c>
      <c r="C56" s="10">
        <v>47</v>
      </c>
      <c r="D56" s="10">
        <v>1</v>
      </c>
      <c r="E56" s="10">
        <v>53</v>
      </c>
    </row>
    <row r="57" spans="1:5" x14ac:dyDescent="0.2">
      <c r="A57" s="4" t="s">
        <v>37</v>
      </c>
      <c r="B57" s="10">
        <v>1</v>
      </c>
      <c r="C57" s="10">
        <v>5</v>
      </c>
      <c r="D57" s="10"/>
      <c r="E57" s="10">
        <v>6</v>
      </c>
    </row>
    <row r="58" spans="1:5" x14ac:dyDescent="0.2">
      <c r="A58" s="4" t="s">
        <v>38</v>
      </c>
      <c r="B58" s="10"/>
      <c r="C58" s="10">
        <v>18</v>
      </c>
      <c r="D58" s="10"/>
      <c r="E58" s="10">
        <v>18</v>
      </c>
    </row>
    <row r="59" spans="1:5" x14ac:dyDescent="0.2">
      <c r="A59" s="4" t="s">
        <v>109</v>
      </c>
      <c r="B59" s="10"/>
      <c r="C59" s="10">
        <v>1</v>
      </c>
      <c r="D59" s="10"/>
      <c r="E59" s="10">
        <v>1</v>
      </c>
    </row>
    <row r="60" spans="1:5" x14ac:dyDescent="0.2">
      <c r="A60" s="4" t="s">
        <v>39</v>
      </c>
      <c r="B60" s="10">
        <v>1</v>
      </c>
      <c r="C60" s="10">
        <v>5</v>
      </c>
      <c r="D60" s="10"/>
      <c r="E60" s="10">
        <v>6</v>
      </c>
    </row>
    <row r="61" spans="1:5" x14ac:dyDescent="0.2">
      <c r="A61" s="4" t="s">
        <v>41</v>
      </c>
      <c r="B61" s="10"/>
      <c r="C61" s="10">
        <v>13</v>
      </c>
      <c r="D61" s="10"/>
      <c r="E61" s="10">
        <v>13</v>
      </c>
    </row>
    <row r="62" spans="1:5" x14ac:dyDescent="0.2">
      <c r="A62" s="4" t="s">
        <v>42</v>
      </c>
      <c r="B62" s="10"/>
      <c r="C62" s="10">
        <v>6</v>
      </c>
      <c r="D62" s="10"/>
      <c r="E62" s="10">
        <v>6</v>
      </c>
    </row>
    <row r="63" spans="1:5" x14ac:dyDescent="0.2">
      <c r="A63" s="4" t="s">
        <v>43</v>
      </c>
      <c r="B63" s="10"/>
      <c r="C63" s="10">
        <v>5</v>
      </c>
      <c r="D63" s="10"/>
      <c r="E63" s="10">
        <v>5</v>
      </c>
    </row>
    <row r="64" spans="1:5" x14ac:dyDescent="0.2">
      <c r="A64" s="4" t="s">
        <v>44</v>
      </c>
      <c r="B64" s="10">
        <v>9</v>
      </c>
      <c r="C64" s="10">
        <v>102</v>
      </c>
      <c r="D64" s="10"/>
      <c r="E64" s="10">
        <v>111</v>
      </c>
    </row>
    <row r="65" spans="1:5" x14ac:dyDescent="0.2">
      <c r="A65" s="4" t="s">
        <v>46</v>
      </c>
      <c r="B65" s="10"/>
      <c r="C65" s="10">
        <v>5</v>
      </c>
      <c r="D65" s="10">
        <v>1</v>
      </c>
      <c r="E65" s="10">
        <v>6</v>
      </c>
    </row>
    <row r="66" spans="1:5" x14ac:dyDescent="0.2">
      <c r="A66" s="4" t="s">
        <v>110</v>
      </c>
      <c r="B66" s="10"/>
      <c r="C66" s="10">
        <v>1</v>
      </c>
      <c r="D66" s="10"/>
      <c r="E66" s="10">
        <v>1</v>
      </c>
    </row>
    <row r="67" spans="1:5" x14ac:dyDescent="0.2">
      <c r="A67" s="4" t="s">
        <v>47</v>
      </c>
      <c r="B67" s="10">
        <v>15</v>
      </c>
      <c r="C67" s="10">
        <v>57</v>
      </c>
      <c r="D67" s="10">
        <v>1</v>
      </c>
      <c r="E67" s="10">
        <v>73</v>
      </c>
    </row>
    <row r="68" spans="1:5" x14ac:dyDescent="0.2">
      <c r="A68" s="4" t="s">
        <v>48</v>
      </c>
      <c r="B68" s="10">
        <v>2</v>
      </c>
      <c r="C68" s="10">
        <v>11</v>
      </c>
      <c r="D68" s="10"/>
      <c r="E68" s="10">
        <v>13</v>
      </c>
    </row>
    <row r="69" spans="1:5" x14ac:dyDescent="0.2">
      <c r="A69" s="4" t="s">
        <v>49</v>
      </c>
      <c r="B69" s="10">
        <v>4</v>
      </c>
      <c r="C69" s="10">
        <v>17</v>
      </c>
      <c r="D69" s="10"/>
      <c r="E69" s="10">
        <v>21</v>
      </c>
    </row>
    <row r="70" spans="1:5" x14ac:dyDescent="0.2">
      <c r="A70" s="4" t="s">
        <v>111</v>
      </c>
      <c r="B70" s="10"/>
      <c r="C70" s="10">
        <v>1</v>
      </c>
      <c r="D70" s="10"/>
      <c r="E70" s="10">
        <v>1</v>
      </c>
    </row>
    <row r="71" spans="1:5" x14ac:dyDescent="0.2">
      <c r="A71" s="4" t="s">
        <v>112</v>
      </c>
      <c r="B71" s="10"/>
      <c r="C71" s="10">
        <v>3</v>
      </c>
      <c r="D71" s="10"/>
      <c r="E71" s="10">
        <v>3</v>
      </c>
    </row>
    <row r="72" spans="1:5" x14ac:dyDescent="0.2">
      <c r="A72" s="4" t="s">
        <v>113</v>
      </c>
      <c r="B72" s="10"/>
      <c r="C72" s="10">
        <v>1</v>
      </c>
      <c r="D72" s="10"/>
      <c r="E72" s="10">
        <v>1</v>
      </c>
    </row>
    <row r="73" spans="1:5" x14ac:dyDescent="0.2">
      <c r="A73" s="4" t="s">
        <v>50</v>
      </c>
      <c r="B73" s="10">
        <v>5</v>
      </c>
      <c r="C73" s="10">
        <v>37</v>
      </c>
      <c r="D73" s="10"/>
      <c r="E73" s="10">
        <v>42</v>
      </c>
    </row>
    <row r="74" spans="1:5" x14ac:dyDescent="0.2">
      <c r="A74" s="4" t="s">
        <v>51</v>
      </c>
      <c r="B74" s="10">
        <v>1</v>
      </c>
      <c r="C74" s="10">
        <v>2</v>
      </c>
      <c r="D74" s="10"/>
      <c r="E74" s="10">
        <v>3</v>
      </c>
    </row>
    <row r="75" spans="1:5" x14ac:dyDescent="0.2">
      <c r="A75" s="4" t="s">
        <v>52</v>
      </c>
      <c r="B75" s="10">
        <v>1</v>
      </c>
      <c r="C75" s="10">
        <v>4</v>
      </c>
      <c r="D75" s="10"/>
      <c r="E75" s="10">
        <v>5</v>
      </c>
    </row>
    <row r="76" spans="1:5" x14ac:dyDescent="0.2">
      <c r="A76" s="4" t="s">
        <v>53</v>
      </c>
      <c r="B76" s="10">
        <v>11</v>
      </c>
      <c r="C76" s="10">
        <v>126</v>
      </c>
      <c r="D76" s="10">
        <v>1</v>
      </c>
      <c r="E76" s="10">
        <v>138</v>
      </c>
    </row>
    <row r="77" spans="1:5" x14ac:dyDescent="0.2">
      <c r="A77" s="4" t="s">
        <v>54</v>
      </c>
      <c r="B77" s="10"/>
      <c r="C77" s="10">
        <v>4</v>
      </c>
      <c r="D77" s="10"/>
      <c r="E77" s="10">
        <v>4</v>
      </c>
    </row>
    <row r="78" spans="1:5" x14ac:dyDescent="0.2">
      <c r="A78" s="4" t="s">
        <v>114</v>
      </c>
      <c r="B78" s="10"/>
      <c r="C78" s="10">
        <v>1</v>
      </c>
      <c r="D78" s="10"/>
      <c r="E78" s="10">
        <v>1</v>
      </c>
    </row>
    <row r="79" spans="1:5" x14ac:dyDescent="0.2">
      <c r="A79" s="4" t="s">
        <v>55</v>
      </c>
      <c r="B79" s="10">
        <v>1</v>
      </c>
      <c r="C79" s="10">
        <v>6</v>
      </c>
      <c r="D79" s="10">
        <v>1</v>
      </c>
      <c r="E79" s="10">
        <v>8</v>
      </c>
    </row>
    <row r="80" spans="1:5" x14ac:dyDescent="0.2">
      <c r="A80" s="4" t="s">
        <v>56</v>
      </c>
      <c r="B80" s="10"/>
      <c r="C80" s="10">
        <v>2</v>
      </c>
      <c r="D80" s="10"/>
      <c r="E80" s="10">
        <v>2</v>
      </c>
    </row>
    <row r="81" spans="1:19" x14ac:dyDescent="0.2">
      <c r="A81" s="4" t="s">
        <v>115</v>
      </c>
      <c r="B81" s="10">
        <v>1</v>
      </c>
      <c r="C81" s="10">
        <v>1</v>
      </c>
      <c r="D81" s="10"/>
      <c r="E81" s="10">
        <v>2</v>
      </c>
    </row>
    <row r="82" spans="1:19" x14ac:dyDescent="0.2">
      <c r="A82" s="4" t="s">
        <v>58</v>
      </c>
      <c r="B82" s="10">
        <v>2</v>
      </c>
      <c r="C82" s="10">
        <v>18</v>
      </c>
      <c r="D82" s="10"/>
      <c r="E82" s="10">
        <v>20</v>
      </c>
    </row>
    <row r="83" spans="1:19" x14ac:dyDescent="0.2">
      <c r="A83" s="4" t="s">
        <v>59</v>
      </c>
      <c r="B83" s="10">
        <v>1</v>
      </c>
      <c r="C83" s="10">
        <v>28</v>
      </c>
      <c r="D83" s="10">
        <v>1</v>
      </c>
      <c r="E83" s="10">
        <v>30</v>
      </c>
    </row>
    <row r="84" spans="1:19" x14ac:dyDescent="0.2">
      <c r="A84" s="4" t="s">
        <v>60</v>
      </c>
      <c r="B84" s="10">
        <v>1</v>
      </c>
      <c r="C84" s="10">
        <v>1</v>
      </c>
      <c r="D84" s="10"/>
      <c r="E84" s="10">
        <v>2</v>
      </c>
    </row>
    <row r="85" spans="1:19" x14ac:dyDescent="0.2">
      <c r="A85" s="4" t="s">
        <v>61</v>
      </c>
      <c r="B85" s="10">
        <v>3</v>
      </c>
      <c r="C85" s="10">
        <v>13</v>
      </c>
      <c r="D85" s="10"/>
      <c r="E85" s="10">
        <v>16</v>
      </c>
    </row>
    <row r="86" spans="1:19" x14ac:dyDescent="0.2">
      <c r="A86" s="4" t="s">
        <v>62</v>
      </c>
      <c r="B86" s="10">
        <v>2</v>
      </c>
      <c r="C86" s="10">
        <v>4</v>
      </c>
      <c r="D86" s="10"/>
      <c r="E86" s="10">
        <v>6</v>
      </c>
    </row>
    <row r="87" spans="1:19" x14ac:dyDescent="0.2">
      <c r="A87" s="4" t="s">
        <v>116</v>
      </c>
      <c r="B87" s="10">
        <v>1</v>
      </c>
      <c r="C87" s="10"/>
      <c r="D87" s="10"/>
      <c r="E87" s="10">
        <v>1</v>
      </c>
    </row>
    <row r="88" spans="1:19" x14ac:dyDescent="0.2">
      <c r="A88" s="9" t="s">
        <v>4</v>
      </c>
      <c r="B88" s="11">
        <v>115</v>
      </c>
      <c r="C88" s="11">
        <v>976</v>
      </c>
      <c r="D88" s="11">
        <v>8</v>
      </c>
      <c r="E88" s="11">
        <v>1099</v>
      </c>
    </row>
    <row r="90" spans="1:19" ht="80" x14ac:dyDescent="0.2">
      <c r="A90" s="9" t="s">
        <v>0</v>
      </c>
      <c r="B90" s="12" t="s">
        <v>68</v>
      </c>
      <c r="C90" s="12" t="s">
        <v>69</v>
      </c>
      <c r="D90" s="12" t="s">
        <v>70</v>
      </c>
      <c r="E90" s="12" t="s">
        <v>71</v>
      </c>
      <c r="F90" s="12" t="s">
        <v>72</v>
      </c>
      <c r="G90" s="12" t="s">
        <v>73</v>
      </c>
      <c r="H90" s="12" t="s">
        <v>74</v>
      </c>
      <c r="I90" s="12" t="s">
        <v>75</v>
      </c>
      <c r="J90" s="12" t="s">
        <v>76</v>
      </c>
      <c r="K90" s="12" t="s">
        <v>77</v>
      </c>
      <c r="L90" s="12" t="s">
        <v>78</v>
      </c>
      <c r="M90" s="12" t="s">
        <v>79</v>
      </c>
      <c r="N90" s="12" t="s">
        <v>117</v>
      </c>
      <c r="O90" s="12" t="s">
        <v>80</v>
      </c>
      <c r="P90" s="12" t="s">
        <v>81</v>
      </c>
      <c r="Q90" s="12" t="s">
        <v>82</v>
      </c>
      <c r="R90" s="12" t="s">
        <v>84</v>
      </c>
      <c r="S90" s="12" t="s">
        <v>4</v>
      </c>
    </row>
    <row r="91" spans="1:19" x14ac:dyDescent="0.2">
      <c r="A91" s="4" t="s"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>
        <v>1</v>
      </c>
      <c r="R91" s="10"/>
      <c r="S91" s="10">
        <v>1</v>
      </c>
    </row>
    <row r="92" spans="1:19" x14ac:dyDescent="0.2">
      <c r="A92" s="4" t="s"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>
        <v>1</v>
      </c>
      <c r="R92" s="10">
        <v>1</v>
      </c>
      <c r="S92" s="10">
        <v>2</v>
      </c>
    </row>
    <row r="93" spans="1:19" x14ac:dyDescent="0.2">
      <c r="A93" s="4" t="s">
        <v>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1</v>
      </c>
      <c r="S93" s="10">
        <v>1</v>
      </c>
    </row>
    <row r="94" spans="1:19" x14ac:dyDescent="0.2">
      <c r="A94" s="4" t="s">
        <v>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>
        <v>1</v>
      </c>
      <c r="R94" s="10"/>
      <c r="S94" s="10">
        <v>1</v>
      </c>
    </row>
    <row r="95" spans="1:19" x14ac:dyDescent="0.2">
      <c r="A95" s="4" t="s">
        <v>91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>
        <v>1</v>
      </c>
      <c r="R95" s="10"/>
      <c r="S95" s="10">
        <v>1</v>
      </c>
    </row>
    <row r="96" spans="1:19" x14ac:dyDescent="0.2">
      <c r="A96" s="4" t="s">
        <v>9</v>
      </c>
      <c r="B96" s="10"/>
      <c r="C96" s="10"/>
      <c r="D96" s="10"/>
      <c r="E96" s="10"/>
      <c r="F96" s="10"/>
      <c r="G96" s="10">
        <v>1</v>
      </c>
      <c r="H96" s="10"/>
      <c r="I96" s="10"/>
      <c r="J96" s="10"/>
      <c r="K96" s="10"/>
      <c r="L96" s="10"/>
      <c r="M96" s="10"/>
      <c r="N96" s="10"/>
      <c r="O96" s="10"/>
      <c r="P96" s="10"/>
      <c r="Q96" s="10">
        <v>1</v>
      </c>
      <c r="R96" s="10"/>
      <c r="S96" s="10">
        <v>2</v>
      </c>
    </row>
    <row r="97" spans="1:19" x14ac:dyDescent="0.2">
      <c r="A97" s="4" t="s">
        <v>92</v>
      </c>
      <c r="B97" s="10"/>
      <c r="C97" s="10"/>
      <c r="D97" s="10">
        <v>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>
        <v>1</v>
      </c>
      <c r="R97" s="10"/>
      <c r="S97" s="10">
        <v>2</v>
      </c>
    </row>
    <row r="98" spans="1:19" x14ac:dyDescent="0.2">
      <c r="A98" s="4" t="s">
        <v>10</v>
      </c>
      <c r="B98" s="10"/>
      <c r="C98" s="10"/>
      <c r="D98" s="10"/>
      <c r="E98" s="10"/>
      <c r="F98" s="10"/>
      <c r="G98" s="10"/>
      <c r="H98" s="10">
        <v>1</v>
      </c>
      <c r="I98" s="10"/>
      <c r="J98" s="10"/>
      <c r="K98" s="10"/>
      <c r="L98" s="10"/>
      <c r="M98" s="10">
        <v>1</v>
      </c>
      <c r="N98" s="10"/>
      <c r="O98" s="10"/>
      <c r="P98" s="10"/>
      <c r="Q98" s="10">
        <v>1</v>
      </c>
      <c r="R98" s="10"/>
      <c r="S98" s="10">
        <v>3</v>
      </c>
    </row>
    <row r="99" spans="1:19" x14ac:dyDescent="0.2">
      <c r="A99" s="4" t="s">
        <v>93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>
        <v>1</v>
      </c>
      <c r="R99" s="10"/>
      <c r="S99" s="10">
        <v>1</v>
      </c>
    </row>
    <row r="100" spans="1:19" x14ac:dyDescent="0.2">
      <c r="A100" s="4" t="s">
        <v>94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>
        <v>1</v>
      </c>
      <c r="R100" s="10"/>
      <c r="S100" s="10">
        <v>1</v>
      </c>
    </row>
    <row r="101" spans="1:19" x14ac:dyDescent="0.2">
      <c r="A101" s="4" t="s">
        <v>95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>
        <v>1</v>
      </c>
      <c r="N101" s="10"/>
      <c r="O101" s="10"/>
      <c r="P101" s="10"/>
      <c r="Q101" s="10"/>
      <c r="R101" s="10"/>
      <c r="S101" s="10">
        <v>1</v>
      </c>
    </row>
    <row r="102" spans="1:19" x14ac:dyDescent="0.2">
      <c r="A102" s="4" t="s">
        <v>96</v>
      </c>
      <c r="B102" s="10"/>
      <c r="C102" s="10"/>
      <c r="D102" s="10"/>
      <c r="E102" s="10"/>
      <c r="F102" s="10"/>
      <c r="G102" s="10"/>
      <c r="H102" s="10">
        <v>1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1</v>
      </c>
      <c r="S102" s="10">
        <v>2</v>
      </c>
    </row>
    <row r="103" spans="1:19" x14ac:dyDescent="0.2">
      <c r="A103" s="4" t="s">
        <v>97</v>
      </c>
      <c r="B103" s="10"/>
      <c r="C103" s="10"/>
      <c r="D103" s="10"/>
      <c r="E103" s="10">
        <v>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>
        <v>1</v>
      </c>
    </row>
    <row r="104" spans="1:19" x14ac:dyDescent="0.2">
      <c r="A104" s="4" t="s">
        <v>12</v>
      </c>
      <c r="B104" s="10"/>
      <c r="C104" s="10"/>
      <c r="D104" s="10"/>
      <c r="E104" s="10"/>
      <c r="F104" s="10"/>
      <c r="G104" s="10"/>
      <c r="H104" s="10"/>
      <c r="I104" s="10">
        <v>1</v>
      </c>
      <c r="J104" s="10"/>
      <c r="K104" s="10"/>
      <c r="L104" s="10"/>
      <c r="M104" s="10"/>
      <c r="N104" s="10"/>
      <c r="O104" s="10"/>
      <c r="P104" s="10"/>
      <c r="Q104" s="10">
        <v>5</v>
      </c>
      <c r="R104" s="10"/>
      <c r="S104" s="10">
        <v>6</v>
      </c>
    </row>
    <row r="105" spans="1:19" x14ac:dyDescent="0.2">
      <c r="A105" s="4" t="s">
        <v>14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2</v>
      </c>
      <c r="S105" s="10">
        <v>2</v>
      </c>
    </row>
    <row r="106" spans="1:19" x14ac:dyDescent="0.2">
      <c r="A106" s="4" t="s">
        <v>98</v>
      </c>
      <c r="B106" s="10"/>
      <c r="C106" s="10"/>
      <c r="D106" s="10"/>
      <c r="E106" s="10">
        <v>1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>
        <v>1</v>
      </c>
    </row>
    <row r="107" spans="1:19" x14ac:dyDescent="0.2">
      <c r="A107" s="4" t="s">
        <v>16</v>
      </c>
      <c r="B107" s="10">
        <v>1</v>
      </c>
      <c r="C107" s="10"/>
      <c r="D107" s="10"/>
      <c r="E107" s="10">
        <v>9</v>
      </c>
      <c r="F107" s="10">
        <v>2</v>
      </c>
      <c r="G107" s="10"/>
      <c r="H107" s="10">
        <v>1</v>
      </c>
      <c r="I107" s="10"/>
      <c r="J107" s="10"/>
      <c r="K107" s="10"/>
      <c r="L107" s="10"/>
      <c r="M107" s="10">
        <v>3</v>
      </c>
      <c r="N107" s="10"/>
      <c r="O107" s="10"/>
      <c r="P107" s="10">
        <v>2</v>
      </c>
      <c r="Q107" s="10">
        <v>36</v>
      </c>
      <c r="R107" s="10">
        <v>51</v>
      </c>
      <c r="S107" s="10">
        <v>105</v>
      </c>
    </row>
    <row r="108" spans="1:19" x14ac:dyDescent="0.2">
      <c r="A108" s="4" t="s">
        <v>17</v>
      </c>
      <c r="B108" s="10"/>
      <c r="C108" s="10">
        <v>2</v>
      </c>
      <c r="D108" s="10"/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/>
      <c r="K108" s="10">
        <v>1</v>
      </c>
      <c r="L108" s="10"/>
      <c r="M108" s="10"/>
      <c r="N108" s="10"/>
      <c r="O108" s="10"/>
      <c r="P108" s="10"/>
      <c r="Q108" s="10">
        <v>15</v>
      </c>
      <c r="R108" s="10">
        <v>7</v>
      </c>
      <c r="S108" s="10">
        <v>37</v>
      </c>
    </row>
    <row r="109" spans="1:19" x14ac:dyDescent="0.2">
      <c r="A109" s="4" t="s">
        <v>18</v>
      </c>
      <c r="B109" s="10">
        <v>1</v>
      </c>
      <c r="C109" s="10"/>
      <c r="D109" s="10"/>
      <c r="E109" s="10">
        <v>4</v>
      </c>
      <c r="F109" s="10">
        <v>3</v>
      </c>
      <c r="G109" s="10">
        <v>1</v>
      </c>
      <c r="H109" s="10"/>
      <c r="I109" s="10">
        <v>1</v>
      </c>
      <c r="J109" s="10"/>
      <c r="K109" s="10"/>
      <c r="L109" s="10"/>
      <c r="M109" s="10"/>
      <c r="N109" s="10">
        <v>1</v>
      </c>
      <c r="O109" s="10"/>
      <c r="P109" s="10">
        <v>1</v>
      </c>
      <c r="Q109" s="10">
        <v>17</v>
      </c>
      <c r="R109" s="10"/>
      <c r="S109" s="10">
        <v>29</v>
      </c>
    </row>
    <row r="110" spans="1:19" x14ac:dyDescent="0.2">
      <c r="A110" s="4" t="s">
        <v>99</v>
      </c>
      <c r="B110" s="10"/>
      <c r="C110" s="10"/>
      <c r="D110" s="10"/>
      <c r="E110" s="10">
        <v>1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>
        <v>1</v>
      </c>
    </row>
    <row r="111" spans="1:19" x14ac:dyDescent="0.2">
      <c r="A111" s="4" t="s">
        <v>19</v>
      </c>
      <c r="B111" s="10">
        <v>1</v>
      </c>
      <c r="C111" s="10"/>
      <c r="D111" s="10"/>
      <c r="E111" s="10">
        <v>3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>
        <v>5</v>
      </c>
      <c r="R111" s="10"/>
      <c r="S111" s="10">
        <v>9</v>
      </c>
    </row>
    <row r="112" spans="1:19" x14ac:dyDescent="0.2">
      <c r="A112" s="4" t="s">
        <v>20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>
        <v>1</v>
      </c>
      <c r="R112" s="10"/>
      <c r="S112" s="10">
        <v>1</v>
      </c>
    </row>
    <row r="113" spans="1:19" x14ac:dyDescent="0.2">
      <c r="A113" s="4" t="s">
        <v>100</v>
      </c>
      <c r="B113" s="10"/>
      <c r="C113" s="10"/>
      <c r="D113" s="10"/>
      <c r="E113" s="10">
        <v>2</v>
      </c>
      <c r="F113" s="10"/>
      <c r="G113" s="10"/>
      <c r="H113" s="10"/>
      <c r="I113" s="10"/>
      <c r="J113" s="10"/>
      <c r="K113" s="10"/>
      <c r="L113" s="10"/>
      <c r="M113" s="10">
        <v>1</v>
      </c>
      <c r="N113" s="10"/>
      <c r="O113" s="10"/>
      <c r="P113" s="10"/>
      <c r="Q113" s="10"/>
      <c r="R113" s="10"/>
      <c r="S113" s="10">
        <v>3</v>
      </c>
    </row>
    <row r="114" spans="1:19" x14ac:dyDescent="0.2">
      <c r="A114" s="4" t="s">
        <v>101</v>
      </c>
      <c r="B114" s="10">
        <v>1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>
        <v>1</v>
      </c>
      <c r="Q114" s="10">
        <v>1</v>
      </c>
      <c r="R114" s="10"/>
      <c r="S114" s="10">
        <v>3</v>
      </c>
    </row>
    <row r="115" spans="1:19" x14ac:dyDescent="0.2">
      <c r="A115" s="4" t="s">
        <v>21</v>
      </c>
      <c r="B115" s="10"/>
      <c r="C115" s="10"/>
      <c r="D115" s="10"/>
      <c r="E115" s="10">
        <v>2</v>
      </c>
      <c r="F115" s="10"/>
      <c r="G115" s="10"/>
      <c r="H115" s="10"/>
      <c r="I115" s="10"/>
      <c r="J115" s="10"/>
      <c r="K115" s="10"/>
      <c r="L115" s="10"/>
      <c r="M115" s="10">
        <v>1</v>
      </c>
      <c r="N115" s="10"/>
      <c r="O115" s="10"/>
      <c r="P115" s="10"/>
      <c r="Q115" s="10">
        <v>2</v>
      </c>
      <c r="R115" s="10">
        <v>2</v>
      </c>
      <c r="S115" s="10">
        <v>7</v>
      </c>
    </row>
    <row r="116" spans="1:19" x14ac:dyDescent="0.2">
      <c r="A116" s="4" t="s">
        <v>22</v>
      </c>
      <c r="B116" s="10">
        <v>3</v>
      </c>
      <c r="C116" s="10">
        <v>1</v>
      </c>
      <c r="D116" s="10"/>
      <c r="E116" s="10">
        <v>4</v>
      </c>
      <c r="F116" s="10"/>
      <c r="G116" s="10">
        <v>3</v>
      </c>
      <c r="H116" s="10">
        <v>2</v>
      </c>
      <c r="I116" s="10">
        <v>2</v>
      </c>
      <c r="J116" s="10"/>
      <c r="K116" s="10"/>
      <c r="L116" s="10"/>
      <c r="M116" s="10"/>
      <c r="N116" s="10"/>
      <c r="O116" s="10">
        <v>1</v>
      </c>
      <c r="P116" s="10">
        <v>1</v>
      </c>
      <c r="Q116" s="10">
        <v>23</v>
      </c>
      <c r="R116" s="10">
        <v>3</v>
      </c>
      <c r="S116" s="10">
        <v>43</v>
      </c>
    </row>
    <row r="117" spans="1:19" x14ac:dyDescent="0.2">
      <c r="A117" s="4" t="s">
        <v>102</v>
      </c>
      <c r="B117" s="10"/>
      <c r="C117" s="10"/>
      <c r="D117" s="10"/>
      <c r="E117" s="10"/>
      <c r="F117" s="10"/>
      <c r="G117" s="10">
        <v>3</v>
      </c>
      <c r="H117" s="10">
        <v>1</v>
      </c>
      <c r="I117" s="10"/>
      <c r="J117" s="10"/>
      <c r="K117" s="10"/>
      <c r="L117" s="10"/>
      <c r="M117" s="10"/>
      <c r="N117" s="10"/>
      <c r="O117" s="10"/>
      <c r="P117" s="10"/>
      <c r="Q117" s="10">
        <v>7</v>
      </c>
      <c r="R117" s="10"/>
      <c r="S117" s="10">
        <v>11</v>
      </c>
    </row>
    <row r="118" spans="1:19" x14ac:dyDescent="0.2">
      <c r="A118" s="4" t="s">
        <v>23</v>
      </c>
      <c r="B118" s="10">
        <v>4</v>
      </c>
      <c r="C118" s="10">
        <v>1</v>
      </c>
      <c r="D118" s="10">
        <v>1</v>
      </c>
      <c r="E118" s="10"/>
      <c r="F118" s="10">
        <v>1</v>
      </c>
      <c r="G118" s="10"/>
      <c r="H118" s="10">
        <v>1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>
        <v>8</v>
      </c>
    </row>
    <row r="119" spans="1:19" x14ac:dyDescent="0.2">
      <c r="A119" s="4" t="s">
        <v>24</v>
      </c>
      <c r="B119" s="10"/>
      <c r="C119" s="10"/>
      <c r="D119" s="10"/>
      <c r="E119" s="10">
        <v>1</v>
      </c>
      <c r="F119" s="10"/>
      <c r="G119" s="10">
        <v>1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>
        <v>1</v>
      </c>
      <c r="R119" s="10"/>
      <c r="S119" s="10">
        <v>3</v>
      </c>
    </row>
    <row r="120" spans="1:19" x14ac:dyDescent="0.2">
      <c r="A120" s="4" t="s">
        <v>25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>
        <v>1</v>
      </c>
      <c r="R120" s="10"/>
      <c r="S120" s="10">
        <v>1</v>
      </c>
    </row>
    <row r="121" spans="1:19" x14ac:dyDescent="0.2">
      <c r="A121" s="4" t="s">
        <v>26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>
        <v>4</v>
      </c>
      <c r="R121" s="10">
        <v>3</v>
      </c>
      <c r="S121" s="10">
        <v>7</v>
      </c>
    </row>
    <row r="122" spans="1:19" x14ac:dyDescent="0.2">
      <c r="A122" s="4" t="s">
        <v>27</v>
      </c>
      <c r="B122" s="10"/>
      <c r="C122" s="10"/>
      <c r="D122" s="10"/>
      <c r="E122" s="10"/>
      <c r="F122" s="10">
        <v>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>
        <v>7</v>
      </c>
      <c r="R122" s="10"/>
      <c r="S122" s="10">
        <v>8</v>
      </c>
    </row>
    <row r="123" spans="1:19" x14ac:dyDescent="0.2">
      <c r="A123" s="4" t="s">
        <v>28</v>
      </c>
      <c r="B123" s="10">
        <v>11</v>
      </c>
      <c r="C123" s="10">
        <v>1</v>
      </c>
      <c r="D123" s="10">
        <v>1</v>
      </c>
      <c r="E123" s="10">
        <v>13</v>
      </c>
      <c r="F123" s="10">
        <v>3</v>
      </c>
      <c r="G123" s="10">
        <v>4</v>
      </c>
      <c r="H123" s="10">
        <v>1</v>
      </c>
      <c r="I123" s="10">
        <v>1</v>
      </c>
      <c r="J123" s="10"/>
      <c r="K123" s="10"/>
      <c r="L123" s="10">
        <v>1</v>
      </c>
      <c r="M123" s="10"/>
      <c r="N123" s="10"/>
      <c r="O123" s="10">
        <v>2</v>
      </c>
      <c r="P123" s="10">
        <v>1</v>
      </c>
      <c r="Q123" s="10">
        <v>24</v>
      </c>
      <c r="R123" s="10">
        <v>5</v>
      </c>
      <c r="S123" s="10">
        <v>68</v>
      </c>
    </row>
    <row r="124" spans="1:19" x14ac:dyDescent="0.2">
      <c r="A124" s="4" t="s">
        <v>29</v>
      </c>
      <c r="B124" s="10">
        <v>8</v>
      </c>
      <c r="C124" s="10">
        <v>3</v>
      </c>
      <c r="D124" s="10"/>
      <c r="E124" s="10">
        <v>8</v>
      </c>
      <c r="F124" s="10">
        <v>3</v>
      </c>
      <c r="G124" s="10"/>
      <c r="H124" s="10">
        <v>4</v>
      </c>
      <c r="I124" s="10"/>
      <c r="J124" s="10"/>
      <c r="K124" s="10"/>
      <c r="L124" s="10"/>
      <c r="M124" s="10">
        <v>1</v>
      </c>
      <c r="N124" s="10"/>
      <c r="O124" s="10"/>
      <c r="P124" s="10">
        <v>2</v>
      </c>
      <c r="Q124" s="10">
        <v>33</v>
      </c>
      <c r="R124" s="10">
        <v>7</v>
      </c>
      <c r="S124" s="10">
        <v>69</v>
      </c>
    </row>
    <row r="125" spans="1:19" x14ac:dyDescent="0.2">
      <c r="A125" s="4" t="s">
        <v>30</v>
      </c>
      <c r="B125" s="10"/>
      <c r="C125" s="10"/>
      <c r="D125" s="10"/>
      <c r="E125" s="10"/>
      <c r="F125" s="10"/>
      <c r="G125" s="10"/>
      <c r="H125" s="10">
        <v>1</v>
      </c>
      <c r="I125" s="10"/>
      <c r="J125" s="10"/>
      <c r="K125" s="10"/>
      <c r="L125" s="10"/>
      <c r="M125" s="10"/>
      <c r="N125" s="10"/>
      <c r="O125" s="10"/>
      <c r="P125" s="10"/>
      <c r="Q125" s="10">
        <v>7</v>
      </c>
      <c r="R125" s="10"/>
      <c r="S125" s="10">
        <v>8</v>
      </c>
    </row>
    <row r="126" spans="1:19" x14ac:dyDescent="0.2">
      <c r="A126" s="4" t="s">
        <v>103</v>
      </c>
      <c r="B126" s="10"/>
      <c r="C126" s="10"/>
      <c r="D126" s="10"/>
      <c r="E126" s="10"/>
      <c r="F126" s="10">
        <v>1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>
        <v>6</v>
      </c>
      <c r="R126" s="10">
        <v>1</v>
      </c>
      <c r="S126" s="10">
        <v>8</v>
      </c>
    </row>
    <row r="127" spans="1:19" x14ac:dyDescent="0.2">
      <c r="A127" s="4" t="s">
        <v>31</v>
      </c>
      <c r="B127" s="10"/>
      <c r="C127" s="10">
        <v>1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1</v>
      </c>
      <c r="S127" s="10">
        <v>2</v>
      </c>
    </row>
    <row r="128" spans="1:19" x14ac:dyDescent="0.2">
      <c r="A128" s="4" t="s">
        <v>104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>
        <v>1</v>
      </c>
      <c r="R128" s="10"/>
      <c r="S128" s="10">
        <v>1</v>
      </c>
    </row>
    <row r="129" spans="1:19" x14ac:dyDescent="0.2">
      <c r="A129" s="4" t="s">
        <v>33</v>
      </c>
      <c r="B129" s="10">
        <v>2</v>
      </c>
      <c r="C129" s="10"/>
      <c r="D129" s="10"/>
      <c r="E129" s="10"/>
      <c r="F129" s="10"/>
      <c r="G129" s="10"/>
      <c r="H129" s="10">
        <v>1</v>
      </c>
      <c r="I129" s="10"/>
      <c r="J129" s="10"/>
      <c r="K129" s="10"/>
      <c r="L129" s="10"/>
      <c r="M129" s="10"/>
      <c r="N129" s="10"/>
      <c r="O129" s="10"/>
      <c r="P129" s="10"/>
      <c r="Q129" s="10">
        <v>3</v>
      </c>
      <c r="R129" s="10"/>
      <c r="S129" s="10">
        <v>6</v>
      </c>
    </row>
    <row r="130" spans="1:19" x14ac:dyDescent="0.2">
      <c r="A130" s="4" t="s">
        <v>34</v>
      </c>
      <c r="B130" s="10">
        <v>1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>
        <v>1</v>
      </c>
      <c r="R130" s="10"/>
      <c r="S130" s="10">
        <v>2</v>
      </c>
    </row>
    <row r="131" spans="1:19" x14ac:dyDescent="0.2">
      <c r="A131" s="4" t="s">
        <v>105</v>
      </c>
      <c r="B131" s="10">
        <v>1</v>
      </c>
      <c r="C131" s="10"/>
      <c r="D131" s="10"/>
      <c r="E131" s="10"/>
      <c r="F131" s="10"/>
      <c r="G131" s="10">
        <v>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>
        <v>2</v>
      </c>
    </row>
    <row r="132" spans="1:19" x14ac:dyDescent="0.2">
      <c r="A132" s="4" t="s">
        <v>106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>
        <v>1</v>
      </c>
      <c r="O132" s="10"/>
      <c r="P132" s="10"/>
      <c r="Q132" s="10"/>
      <c r="R132" s="10"/>
      <c r="S132" s="10">
        <v>1</v>
      </c>
    </row>
    <row r="133" spans="1:19" x14ac:dyDescent="0.2">
      <c r="A133" s="4" t="s">
        <v>107</v>
      </c>
      <c r="B133" s="10"/>
      <c r="C133" s="10"/>
      <c r="D133" s="10"/>
      <c r="E133" s="10">
        <v>1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v>1</v>
      </c>
    </row>
    <row r="134" spans="1:19" x14ac:dyDescent="0.2">
      <c r="A134" s="4" t="s">
        <v>108</v>
      </c>
      <c r="B134" s="10"/>
      <c r="C134" s="10"/>
      <c r="D134" s="10"/>
      <c r="E134" s="10">
        <v>3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>
        <v>5</v>
      </c>
      <c r="R134" s="10"/>
      <c r="S134" s="10">
        <v>8</v>
      </c>
    </row>
    <row r="135" spans="1:19" x14ac:dyDescent="0.2">
      <c r="A135" s="4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>
        <v>1</v>
      </c>
      <c r="R135" s="10"/>
      <c r="S135" s="10">
        <v>1</v>
      </c>
    </row>
    <row r="136" spans="1:19" x14ac:dyDescent="0.2">
      <c r="A136" s="4" t="s">
        <v>36</v>
      </c>
      <c r="B136" s="10">
        <v>4</v>
      </c>
      <c r="C136" s="10"/>
      <c r="D136" s="10"/>
      <c r="E136" s="10">
        <v>3</v>
      </c>
      <c r="F136" s="10">
        <v>2</v>
      </c>
      <c r="G136" s="10">
        <v>5</v>
      </c>
      <c r="H136" s="10">
        <v>1</v>
      </c>
      <c r="I136" s="10"/>
      <c r="J136" s="10"/>
      <c r="K136" s="10"/>
      <c r="L136" s="10"/>
      <c r="M136" s="10">
        <v>1</v>
      </c>
      <c r="N136" s="10"/>
      <c r="O136" s="10">
        <v>1</v>
      </c>
      <c r="P136" s="10"/>
      <c r="Q136" s="10">
        <v>33</v>
      </c>
      <c r="R136" s="10">
        <v>3</v>
      </c>
      <c r="S136" s="10">
        <v>53</v>
      </c>
    </row>
    <row r="137" spans="1:19" x14ac:dyDescent="0.2">
      <c r="A137" s="4" t="s">
        <v>37</v>
      </c>
      <c r="B137" s="10"/>
      <c r="C137" s="10"/>
      <c r="D137" s="10"/>
      <c r="E137" s="10">
        <v>1</v>
      </c>
      <c r="F137" s="10"/>
      <c r="G137" s="10"/>
      <c r="H137" s="10">
        <v>1</v>
      </c>
      <c r="I137" s="10"/>
      <c r="J137" s="10"/>
      <c r="K137" s="10"/>
      <c r="L137" s="10"/>
      <c r="M137" s="10"/>
      <c r="N137" s="10"/>
      <c r="O137" s="10"/>
      <c r="P137" s="10"/>
      <c r="Q137" s="10">
        <v>4</v>
      </c>
      <c r="R137" s="10"/>
      <c r="S137" s="10">
        <v>6</v>
      </c>
    </row>
    <row r="138" spans="1:19" x14ac:dyDescent="0.2">
      <c r="A138" s="4" t="s">
        <v>38</v>
      </c>
      <c r="B138" s="10">
        <v>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>
        <v>15</v>
      </c>
      <c r="R138" s="10"/>
      <c r="S138" s="10">
        <v>18</v>
      </c>
    </row>
    <row r="139" spans="1:19" x14ac:dyDescent="0.2">
      <c r="A139" s="4" t="s">
        <v>109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>
        <v>1</v>
      </c>
      <c r="R139" s="10"/>
      <c r="S139" s="10">
        <v>1</v>
      </c>
    </row>
    <row r="140" spans="1:19" x14ac:dyDescent="0.2">
      <c r="A140" s="4" t="s">
        <v>39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>
        <v>6</v>
      </c>
      <c r="R140" s="10"/>
      <c r="S140" s="10">
        <v>6</v>
      </c>
    </row>
    <row r="141" spans="1:19" x14ac:dyDescent="0.2">
      <c r="A141" s="4" t="s">
        <v>41</v>
      </c>
      <c r="B141" s="10"/>
      <c r="C141" s="10"/>
      <c r="D141" s="10"/>
      <c r="E141" s="10">
        <v>3</v>
      </c>
      <c r="F141" s="10">
        <v>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>
        <v>3</v>
      </c>
      <c r="R141" s="10">
        <v>6</v>
      </c>
      <c r="S141" s="10">
        <v>13</v>
      </c>
    </row>
    <row r="142" spans="1:19" x14ac:dyDescent="0.2">
      <c r="A142" s="4" t="s">
        <v>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>
        <v>3</v>
      </c>
      <c r="R142" s="10">
        <v>3</v>
      </c>
      <c r="S142" s="10">
        <v>6</v>
      </c>
    </row>
    <row r="143" spans="1:19" x14ac:dyDescent="0.2">
      <c r="A143" s="4" t="s">
        <v>43</v>
      </c>
      <c r="B143" s="10"/>
      <c r="C143" s="10"/>
      <c r="D143" s="10"/>
      <c r="E143" s="10">
        <v>1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>
        <v>3</v>
      </c>
      <c r="R143" s="10">
        <v>1</v>
      </c>
      <c r="S143" s="10">
        <v>5</v>
      </c>
    </row>
    <row r="144" spans="1:19" x14ac:dyDescent="0.2">
      <c r="A144" s="4" t="s">
        <v>44</v>
      </c>
      <c r="B144" s="10">
        <v>9</v>
      </c>
      <c r="C144" s="10"/>
      <c r="D144" s="10"/>
      <c r="E144" s="10">
        <v>15</v>
      </c>
      <c r="F144" s="10">
        <v>1</v>
      </c>
      <c r="G144" s="10">
        <v>4</v>
      </c>
      <c r="H144" s="10">
        <v>9</v>
      </c>
      <c r="I144" s="10">
        <v>6</v>
      </c>
      <c r="J144" s="10">
        <v>1</v>
      </c>
      <c r="K144" s="10"/>
      <c r="L144" s="10"/>
      <c r="M144" s="10">
        <v>1</v>
      </c>
      <c r="N144" s="10"/>
      <c r="O144" s="10">
        <v>2</v>
      </c>
      <c r="P144" s="10">
        <v>1</v>
      </c>
      <c r="Q144" s="10">
        <v>59</v>
      </c>
      <c r="R144" s="10">
        <v>3</v>
      </c>
      <c r="S144" s="10">
        <v>111</v>
      </c>
    </row>
    <row r="145" spans="1:19" x14ac:dyDescent="0.2">
      <c r="A145" s="4" t="s">
        <v>46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>
        <v>4</v>
      </c>
      <c r="R145" s="10">
        <v>2</v>
      </c>
      <c r="S145" s="10">
        <v>6</v>
      </c>
    </row>
    <row r="146" spans="1:19" x14ac:dyDescent="0.2">
      <c r="A146" s="4" t="s">
        <v>110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1</v>
      </c>
      <c r="S146" s="10">
        <v>1</v>
      </c>
    </row>
    <row r="147" spans="1:19" x14ac:dyDescent="0.2">
      <c r="A147" s="4" t="s">
        <v>47</v>
      </c>
      <c r="B147" s="10">
        <v>6</v>
      </c>
      <c r="C147" s="10"/>
      <c r="D147" s="10"/>
      <c r="E147" s="10">
        <v>6</v>
      </c>
      <c r="F147" s="10">
        <v>8</v>
      </c>
      <c r="G147" s="10">
        <v>3</v>
      </c>
      <c r="H147" s="10">
        <v>2</v>
      </c>
      <c r="I147" s="10">
        <v>4</v>
      </c>
      <c r="J147" s="10"/>
      <c r="K147" s="10"/>
      <c r="L147" s="10"/>
      <c r="M147" s="10">
        <v>1</v>
      </c>
      <c r="N147" s="10"/>
      <c r="O147" s="10"/>
      <c r="P147" s="10"/>
      <c r="Q147" s="10">
        <v>40</v>
      </c>
      <c r="R147" s="10">
        <v>3</v>
      </c>
      <c r="S147" s="10">
        <v>73</v>
      </c>
    </row>
    <row r="148" spans="1:19" x14ac:dyDescent="0.2">
      <c r="A148" s="4" t="s">
        <v>48</v>
      </c>
      <c r="B148" s="10"/>
      <c r="C148" s="10"/>
      <c r="D148" s="10"/>
      <c r="E148" s="10"/>
      <c r="F148" s="10"/>
      <c r="G148" s="10">
        <v>2</v>
      </c>
      <c r="H148" s="10">
        <v>2</v>
      </c>
      <c r="I148" s="10"/>
      <c r="J148" s="10"/>
      <c r="K148" s="10"/>
      <c r="L148" s="10"/>
      <c r="M148" s="10">
        <v>1</v>
      </c>
      <c r="N148" s="10"/>
      <c r="O148" s="10"/>
      <c r="P148" s="10"/>
      <c r="Q148" s="10">
        <v>8</v>
      </c>
      <c r="R148" s="10"/>
      <c r="S148" s="10">
        <v>13</v>
      </c>
    </row>
    <row r="149" spans="1:19" x14ac:dyDescent="0.2">
      <c r="A149" s="4" t="s">
        <v>49</v>
      </c>
      <c r="B149" s="10">
        <v>2</v>
      </c>
      <c r="C149" s="10"/>
      <c r="D149" s="10">
        <v>1</v>
      </c>
      <c r="E149" s="10"/>
      <c r="F149" s="10"/>
      <c r="G149" s="10"/>
      <c r="H149" s="10">
        <v>2</v>
      </c>
      <c r="I149" s="10">
        <v>1</v>
      </c>
      <c r="J149" s="10"/>
      <c r="K149" s="10"/>
      <c r="L149" s="10"/>
      <c r="M149" s="10"/>
      <c r="N149" s="10"/>
      <c r="O149" s="10"/>
      <c r="P149" s="10"/>
      <c r="Q149" s="10">
        <v>13</v>
      </c>
      <c r="R149" s="10">
        <v>2</v>
      </c>
      <c r="S149" s="10">
        <v>21</v>
      </c>
    </row>
    <row r="150" spans="1:19" x14ac:dyDescent="0.2">
      <c r="A150" s="4" t="s">
        <v>111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>
        <v>1</v>
      </c>
      <c r="R150" s="10"/>
      <c r="S150" s="10">
        <v>1</v>
      </c>
    </row>
    <row r="151" spans="1:19" x14ac:dyDescent="0.2">
      <c r="A151" s="4" t="s">
        <v>112</v>
      </c>
      <c r="B151" s="10">
        <v>1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>
        <v>1</v>
      </c>
      <c r="R151" s="10">
        <v>1</v>
      </c>
      <c r="S151" s="10">
        <v>3</v>
      </c>
    </row>
    <row r="152" spans="1:19" x14ac:dyDescent="0.2">
      <c r="A152" s="4" t="s">
        <v>113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1</v>
      </c>
      <c r="S152" s="10">
        <v>1</v>
      </c>
    </row>
    <row r="153" spans="1:19" x14ac:dyDescent="0.2">
      <c r="A153" s="4" t="s">
        <v>50</v>
      </c>
      <c r="B153" s="10">
        <v>1</v>
      </c>
      <c r="C153" s="10"/>
      <c r="D153" s="10"/>
      <c r="E153" s="10">
        <v>1</v>
      </c>
      <c r="F153" s="10">
        <v>2</v>
      </c>
      <c r="G153" s="10"/>
      <c r="H153" s="10">
        <v>1</v>
      </c>
      <c r="I153" s="10"/>
      <c r="J153" s="10"/>
      <c r="K153" s="10"/>
      <c r="L153" s="10"/>
      <c r="M153" s="10">
        <v>1</v>
      </c>
      <c r="N153" s="10"/>
      <c r="O153" s="10"/>
      <c r="P153" s="10"/>
      <c r="Q153" s="10">
        <v>30</v>
      </c>
      <c r="R153" s="10">
        <v>6</v>
      </c>
      <c r="S153" s="10">
        <v>42</v>
      </c>
    </row>
    <row r="154" spans="1:19" x14ac:dyDescent="0.2">
      <c r="A154" s="4" t="s">
        <v>51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3</v>
      </c>
      <c r="S154" s="10">
        <v>3</v>
      </c>
    </row>
    <row r="155" spans="1:19" x14ac:dyDescent="0.2">
      <c r="A155" s="4" t="s">
        <v>52</v>
      </c>
      <c r="B155" s="10"/>
      <c r="C155" s="10"/>
      <c r="D155" s="10"/>
      <c r="E155" s="10">
        <v>1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>
        <v>4</v>
      </c>
      <c r="R155" s="10"/>
      <c r="S155" s="10">
        <v>5</v>
      </c>
    </row>
    <row r="156" spans="1:19" x14ac:dyDescent="0.2">
      <c r="A156" s="4" t="s">
        <v>53</v>
      </c>
      <c r="B156" s="10">
        <v>15</v>
      </c>
      <c r="C156" s="10"/>
      <c r="D156" s="10">
        <v>1</v>
      </c>
      <c r="E156" s="10">
        <v>21</v>
      </c>
      <c r="F156" s="10">
        <v>6</v>
      </c>
      <c r="G156" s="10">
        <v>2</v>
      </c>
      <c r="H156" s="10">
        <v>7</v>
      </c>
      <c r="I156" s="10">
        <v>2</v>
      </c>
      <c r="J156" s="10"/>
      <c r="K156" s="10">
        <v>1</v>
      </c>
      <c r="L156" s="10">
        <v>3</v>
      </c>
      <c r="M156" s="10">
        <v>1</v>
      </c>
      <c r="N156" s="10">
        <v>1</v>
      </c>
      <c r="O156" s="10">
        <v>1</v>
      </c>
      <c r="P156" s="10">
        <v>2</v>
      </c>
      <c r="Q156" s="10">
        <v>65</v>
      </c>
      <c r="R156" s="10">
        <v>10</v>
      </c>
      <c r="S156" s="10">
        <v>138</v>
      </c>
    </row>
    <row r="157" spans="1:19" x14ac:dyDescent="0.2">
      <c r="A157" s="4" t="s">
        <v>54</v>
      </c>
      <c r="B157" s="10"/>
      <c r="C157" s="10"/>
      <c r="D157" s="10"/>
      <c r="E157" s="10"/>
      <c r="F157" s="10"/>
      <c r="G157" s="10">
        <v>1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>
        <v>3</v>
      </c>
      <c r="R157" s="10"/>
      <c r="S157" s="10">
        <v>4</v>
      </c>
    </row>
    <row r="158" spans="1:19" x14ac:dyDescent="0.2">
      <c r="A158" s="4" t="s">
        <v>114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>
        <v>1</v>
      </c>
      <c r="R158" s="10"/>
      <c r="S158" s="10">
        <v>1</v>
      </c>
    </row>
    <row r="159" spans="1:19" x14ac:dyDescent="0.2">
      <c r="A159" s="4" t="s">
        <v>55</v>
      </c>
      <c r="B159" s="10"/>
      <c r="C159" s="10"/>
      <c r="D159" s="10"/>
      <c r="E159" s="10"/>
      <c r="F159" s="10"/>
      <c r="G159" s="10">
        <v>1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>
        <v>7</v>
      </c>
      <c r="R159" s="10"/>
      <c r="S159" s="10">
        <v>8</v>
      </c>
    </row>
    <row r="160" spans="1:19" x14ac:dyDescent="0.2">
      <c r="A160" s="4" t="s">
        <v>56</v>
      </c>
      <c r="B160" s="10"/>
      <c r="C160" s="10"/>
      <c r="D160" s="10"/>
      <c r="E160" s="10"/>
      <c r="F160" s="10"/>
      <c r="G160" s="10"/>
      <c r="H160" s="10">
        <v>1</v>
      </c>
      <c r="I160" s="10"/>
      <c r="J160" s="10"/>
      <c r="K160" s="10"/>
      <c r="L160" s="10"/>
      <c r="M160" s="10"/>
      <c r="N160" s="10"/>
      <c r="O160" s="10"/>
      <c r="P160" s="10"/>
      <c r="Q160" s="10">
        <v>1</v>
      </c>
      <c r="R160" s="10"/>
      <c r="S160" s="10">
        <v>2</v>
      </c>
    </row>
    <row r="161" spans="1:19" x14ac:dyDescent="0.2">
      <c r="A161" s="4" t="s">
        <v>115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>
        <v>2</v>
      </c>
      <c r="R161" s="10"/>
      <c r="S161" s="10">
        <v>2</v>
      </c>
    </row>
    <row r="162" spans="1:19" x14ac:dyDescent="0.2">
      <c r="A162" s="4" t="s">
        <v>58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>
        <v>6</v>
      </c>
      <c r="R162" s="10">
        <v>14</v>
      </c>
      <c r="S162" s="10">
        <v>20</v>
      </c>
    </row>
    <row r="163" spans="1:19" x14ac:dyDescent="0.2">
      <c r="A163" s="4" t="s">
        <v>59</v>
      </c>
      <c r="B163" s="10">
        <v>1</v>
      </c>
      <c r="C163" s="10"/>
      <c r="D163" s="10"/>
      <c r="E163" s="10"/>
      <c r="F163" s="10">
        <v>2</v>
      </c>
      <c r="G163" s="10">
        <v>1</v>
      </c>
      <c r="H163" s="10"/>
      <c r="I163" s="10">
        <v>3</v>
      </c>
      <c r="J163" s="10"/>
      <c r="K163" s="10"/>
      <c r="L163" s="10">
        <v>1</v>
      </c>
      <c r="M163" s="10"/>
      <c r="N163" s="10"/>
      <c r="O163" s="10"/>
      <c r="P163" s="10"/>
      <c r="Q163" s="10">
        <v>22</v>
      </c>
      <c r="R163" s="10"/>
      <c r="S163" s="10">
        <v>30</v>
      </c>
    </row>
    <row r="164" spans="1:19" x14ac:dyDescent="0.2">
      <c r="A164" s="4" t="s">
        <v>60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>
        <v>2</v>
      </c>
      <c r="R164" s="10"/>
      <c r="S164" s="10">
        <v>2</v>
      </c>
    </row>
    <row r="165" spans="1:19" x14ac:dyDescent="0.2">
      <c r="A165" s="4" t="s">
        <v>61</v>
      </c>
      <c r="B165" s="10">
        <v>1</v>
      </c>
      <c r="C165" s="10">
        <v>1</v>
      </c>
      <c r="D165" s="10"/>
      <c r="E165" s="10">
        <v>1</v>
      </c>
      <c r="F165" s="10">
        <v>1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>
        <v>11</v>
      </c>
      <c r="R165" s="10">
        <v>1</v>
      </c>
      <c r="S165" s="10">
        <v>16</v>
      </c>
    </row>
    <row r="166" spans="1:19" x14ac:dyDescent="0.2">
      <c r="A166" s="4" t="s">
        <v>62</v>
      </c>
      <c r="B166" s="10"/>
      <c r="C166" s="10"/>
      <c r="D166" s="10"/>
      <c r="E166" s="10"/>
      <c r="F166" s="10"/>
      <c r="G166" s="10">
        <v>1</v>
      </c>
      <c r="H166" s="10">
        <v>1</v>
      </c>
      <c r="I166" s="10"/>
      <c r="J166" s="10"/>
      <c r="K166" s="10"/>
      <c r="L166" s="10"/>
      <c r="M166" s="10"/>
      <c r="N166" s="10"/>
      <c r="O166" s="10"/>
      <c r="P166" s="10"/>
      <c r="Q166" s="10">
        <v>3</v>
      </c>
      <c r="R166" s="10">
        <v>1</v>
      </c>
      <c r="S166" s="10">
        <v>6</v>
      </c>
    </row>
    <row r="167" spans="1:19" x14ac:dyDescent="0.2">
      <c r="A167" s="4" t="s">
        <v>116</v>
      </c>
      <c r="B167" s="10"/>
      <c r="C167" s="10"/>
      <c r="D167" s="10"/>
      <c r="E167" s="10">
        <v>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>
        <v>1</v>
      </c>
    </row>
    <row r="168" spans="1:19" x14ac:dyDescent="0.2">
      <c r="A168" s="9" t="s">
        <v>4</v>
      </c>
      <c r="B168" s="11">
        <v>77</v>
      </c>
      <c r="C168" s="11">
        <v>10</v>
      </c>
      <c r="D168" s="11">
        <v>5</v>
      </c>
      <c r="E168" s="11">
        <v>109</v>
      </c>
      <c r="F168" s="11">
        <v>40</v>
      </c>
      <c r="G168" s="11">
        <v>36</v>
      </c>
      <c r="H168" s="11">
        <v>43</v>
      </c>
      <c r="I168" s="11">
        <v>24</v>
      </c>
      <c r="J168" s="11">
        <v>1</v>
      </c>
      <c r="K168" s="11">
        <v>2</v>
      </c>
      <c r="L168" s="11">
        <v>5</v>
      </c>
      <c r="M168" s="11">
        <v>14</v>
      </c>
      <c r="N168" s="11">
        <v>3</v>
      </c>
      <c r="O168" s="11">
        <v>7</v>
      </c>
      <c r="P168" s="11">
        <v>11</v>
      </c>
      <c r="Q168" s="11">
        <v>566</v>
      </c>
      <c r="R168" s="11">
        <v>146</v>
      </c>
      <c r="S168" s="11">
        <v>1099</v>
      </c>
    </row>
    <row r="170" spans="1:19" ht="32" x14ac:dyDescent="0.2">
      <c r="A170" s="12" t="s">
        <v>0</v>
      </c>
      <c r="B170" s="12" t="s">
        <v>85</v>
      </c>
      <c r="C170" s="12" t="s">
        <v>86</v>
      </c>
      <c r="D170" s="12" t="s">
        <v>87</v>
      </c>
      <c r="E170" s="12" t="s">
        <v>88</v>
      </c>
      <c r="F170" s="12" t="s">
        <v>119</v>
      </c>
      <c r="G170" s="12" t="s">
        <v>118</v>
      </c>
      <c r="H170" s="12" t="s">
        <v>4</v>
      </c>
    </row>
    <row r="171" spans="1:19" x14ac:dyDescent="0.2">
      <c r="A171" s="4" t="s">
        <v>89</v>
      </c>
      <c r="B171" s="10"/>
      <c r="C171" s="10"/>
      <c r="D171" s="10">
        <v>1</v>
      </c>
      <c r="E171" s="10"/>
      <c r="F171" s="10"/>
      <c r="G171" s="10"/>
      <c r="H171" s="10">
        <v>1</v>
      </c>
    </row>
    <row r="172" spans="1:19" x14ac:dyDescent="0.2">
      <c r="A172" s="4" t="s">
        <v>90</v>
      </c>
      <c r="B172" s="10"/>
      <c r="C172" s="10">
        <v>1</v>
      </c>
      <c r="D172" s="10">
        <v>1</v>
      </c>
      <c r="E172" s="10"/>
      <c r="F172" s="10"/>
      <c r="G172" s="10"/>
      <c r="H172" s="10">
        <v>2</v>
      </c>
    </row>
    <row r="173" spans="1:19" x14ac:dyDescent="0.2">
      <c r="A173" s="4" t="s">
        <v>6</v>
      </c>
      <c r="B173" s="10"/>
      <c r="C173" s="10"/>
      <c r="D173" s="10">
        <v>1</v>
      </c>
      <c r="E173" s="10"/>
      <c r="F173" s="10"/>
      <c r="G173" s="10"/>
      <c r="H173" s="10">
        <v>1</v>
      </c>
    </row>
    <row r="174" spans="1:19" x14ac:dyDescent="0.2">
      <c r="A174" s="4" t="s">
        <v>7</v>
      </c>
      <c r="B174" s="10"/>
      <c r="C174" s="10"/>
      <c r="D174" s="10">
        <v>1</v>
      </c>
      <c r="E174" s="10"/>
      <c r="F174" s="10"/>
      <c r="G174" s="10"/>
      <c r="H174" s="10">
        <v>1</v>
      </c>
    </row>
    <row r="175" spans="1:19" x14ac:dyDescent="0.2">
      <c r="A175" s="4" t="s">
        <v>91</v>
      </c>
      <c r="B175" s="10"/>
      <c r="C175" s="10"/>
      <c r="D175" s="10">
        <v>1</v>
      </c>
      <c r="E175" s="10"/>
      <c r="F175" s="10"/>
      <c r="G175" s="10"/>
      <c r="H175" s="10">
        <v>1</v>
      </c>
    </row>
    <row r="176" spans="1:19" x14ac:dyDescent="0.2">
      <c r="A176" s="4" t="s">
        <v>9</v>
      </c>
      <c r="B176" s="10"/>
      <c r="C176" s="10">
        <v>1</v>
      </c>
      <c r="D176" s="10">
        <v>1</v>
      </c>
      <c r="E176" s="10"/>
      <c r="F176" s="10"/>
      <c r="G176" s="10"/>
      <c r="H176" s="10">
        <v>2</v>
      </c>
    </row>
    <row r="177" spans="1:8" x14ac:dyDescent="0.2">
      <c r="A177" s="4" t="s">
        <v>92</v>
      </c>
      <c r="B177" s="10"/>
      <c r="C177" s="10">
        <v>1</v>
      </c>
      <c r="D177" s="10"/>
      <c r="E177" s="10">
        <v>1</v>
      </c>
      <c r="F177" s="10"/>
      <c r="G177" s="10"/>
      <c r="H177" s="10">
        <v>2</v>
      </c>
    </row>
    <row r="178" spans="1:8" x14ac:dyDescent="0.2">
      <c r="A178" s="4" t="s">
        <v>10</v>
      </c>
      <c r="B178" s="10"/>
      <c r="C178" s="10">
        <v>3</v>
      </c>
      <c r="D178" s="10"/>
      <c r="E178" s="10"/>
      <c r="F178" s="10"/>
      <c r="G178" s="10"/>
      <c r="H178" s="10">
        <v>3</v>
      </c>
    </row>
    <row r="179" spans="1:8" x14ac:dyDescent="0.2">
      <c r="A179" s="4" t="s">
        <v>93</v>
      </c>
      <c r="B179" s="10"/>
      <c r="C179" s="10"/>
      <c r="D179" s="10">
        <v>1</v>
      </c>
      <c r="E179" s="10"/>
      <c r="F179" s="10"/>
      <c r="G179" s="10"/>
      <c r="H179" s="10">
        <v>1</v>
      </c>
    </row>
    <row r="180" spans="1:8" x14ac:dyDescent="0.2">
      <c r="A180" s="4" t="s">
        <v>94</v>
      </c>
      <c r="B180" s="10"/>
      <c r="C180" s="10">
        <v>1</v>
      </c>
      <c r="D180" s="10"/>
      <c r="E180" s="10"/>
      <c r="F180" s="10"/>
      <c r="G180" s="10"/>
      <c r="H180" s="10">
        <v>1</v>
      </c>
    </row>
    <row r="181" spans="1:8" x14ac:dyDescent="0.2">
      <c r="A181" s="4" t="s">
        <v>95</v>
      </c>
      <c r="B181" s="10"/>
      <c r="C181" s="10">
        <v>1</v>
      </c>
      <c r="D181" s="10"/>
      <c r="E181" s="10"/>
      <c r="F181" s="10"/>
      <c r="G181" s="10"/>
      <c r="H181" s="10">
        <v>1</v>
      </c>
    </row>
    <row r="182" spans="1:8" x14ac:dyDescent="0.2">
      <c r="A182" s="4" t="s">
        <v>96</v>
      </c>
      <c r="B182" s="10">
        <v>1</v>
      </c>
      <c r="C182" s="10"/>
      <c r="D182" s="10">
        <v>1</v>
      </c>
      <c r="E182" s="10"/>
      <c r="F182" s="10"/>
      <c r="G182" s="10"/>
      <c r="H182" s="10">
        <v>2</v>
      </c>
    </row>
    <row r="183" spans="1:8" x14ac:dyDescent="0.2">
      <c r="A183" s="4" t="s">
        <v>97</v>
      </c>
      <c r="B183" s="10"/>
      <c r="C183" s="10"/>
      <c r="D183" s="10">
        <v>1</v>
      </c>
      <c r="E183" s="10"/>
      <c r="F183" s="10"/>
      <c r="G183" s="10"/>
      <c r="H183" s="10">
        <v>1</v>
      </c>
    </row>
    <row r="184" spans="1:8" x14ac:dyDescent="0.2">
      <c r="A184" s="4" t="s">
        <v>12</v>
      </c>
      <c r="B184" s="10">
        <v>1</v>
      </c>
      <c r="C184" s="10"/>
      <c r="D184" s="10">
        <v>5</v>
      </c>
      <c r="E184" s="10"/>
      <c r="F184" s="10"/>
      <c r="G184" s="10"/>
      <c r="H184" s="10">
        <v>6</v>
      </c>
    </row>
    <row r="185" spans="1:8" x14ac:dyDescent="0.2">
      <c r="A185" s="4" t="s">
        <v>14</v>
      </c>
      <c r="B185" s="10"/>
      <c r="C185" s="10">
        <v>1</v>
      </c>
      <c r="D185" s="10">
        <v>1</v>
      </c>
      <c r="E185" s="10"/>
      <c r="F185" s="10"/>
      <c r="G185" s="10"/>
      <c r="H185" s="10">
        <v>2</v>
      </c>
    </row>
    <row r="186" spans="1:8" x14ac:dyDescent="0.2">
      <c r="A186" s="4" t="s">
        <v>98</v>
      </c>
      <c r="B186" s="10"/>
      <c r="C186" s="10"/>
      <c r="D186" s="10">
        <v>1</v>
      </c>
      <c r="E186" s="10"/>
      <c r="F186" s="10"/>
      <c r="G186" s="10"/>
      <c r="H186" s="10">
        <v>1</v>
      </c>
    </row>
    <row r="187" spans="1:8" x14ac:dyDescent="0.2">
      <c r="A187" s="4" t="s">
        <v>16</v>
      </c>
      <c r="B187" s="10">
        <v>2</v>
      </c>
      <c r="C187" s="10">
        <v>57</v>
      </c>
      <c r="D187" s="10">
        <v>42</v>
      </c>
      <c r="E187" s="10">
        <v>4</v>
      </c>
      <c r="F187" s="10"/>
      <c r="G187" s="10"/>
      <c r="H187" s="10">
        <v>105</v>
      </c>
    </row>
    <row r="188" spans="1:8" x14ac:dyDescent="0.2">
      <c r="A188" s="4" t="s">
        <v>17</v>
      </c>
      <c r="B188" s="10">
        <v>2</v>
      </c>
      <c r="C188" s="10">
        <v>21</v>
      </c>
      <c r="D188" s="10">
        <v>12</v>
      </c>
      <c r="E188" s="10">
        <v>2</v>
      </c>
      <c r="F188" s="10"/>
      <c r="G188" s="10"/>
      <c r="H188" s="10">
        <v>37</v>
      </c>
    </row>
    <row r="189" spans="1:8" x14ac:dyDescent="0.2">
      <c r="A189" s="4" t="s">
        <v>18</v>
      </c>
      <c r="B189" s="10">
        <v>10</v>
      </c>
      <c r="C189" s="10">
        <v>11</v>
      </c>
      <c r="D189" s="10">
        <v>7</v>
      </c>
      <c r="E189" s="10">
        <v>1</v>
      </c>
      <c r="F189" s="10"/>
      <c r="G189" s="10"/>
      <c r="H189" s="10">
        <v>29</v>
      </c>
    </row>
    <row r="190" spans="1:8" x14ac:dyDescent="0.2">
      <c r="A190" s="4" t="s">
        <v>99</v>
      </c>
      <c r="B190" s="10"/>
      <c r="C190" s="10">
        <v>1</v>
      </c>
      <c r="D190" s="10"/>
      <c r="E190" s="10"/>
      <c r="F190" s="10"/>
      <c r="G190" s="10"/>
      <c r="H190" s="10">
        <v>1</v>
      </c>
    </row>
    <row r="191" spans="1:8" x14ac:dyDescent="0.2">
      <c r="A191" s="4" t="s">
        <v>19</v>
      </c>
      <c r="B191" s="10">
        <v>1</v>
      </c>
      <c r="C191" s="10">
        <v>7</v>
      </c>
      <c r="D191" s="10">
        <v>1</v>
      </c>
      <c r="E191" s="10"/>
      <c r="F191" s="10"/>
      <c r="G191" s="10"/>
      <c r="H191" s="10">
        <v>9</v>
      </c>
    </row>
    <row r="192" spans="1:8" x14ac:dyDescent="0.2">
      <c r="A192" s="4" t="s">
        <v>20</v>
      </c>
      <c r="B192" s="10"/>
      <c r="C192" s="10"/>
      <c r="D192" s="10">
        <v>1</v>
      </c>
      <c r="E192" s="10"/>
      <c r="F192" s="10"/>
      <c r="G192" s="10"/>
      <c r="H192" s="10">
        <v>1</v>
      </c>
    </row>
    <row r="193" spans="1:8" x14ac:dyDescent="0.2">
      <c r="A193" s="4" t="s">
        <v>100</v>
      </c>
      <c r="B193" s="10"/>
      <c r="C193" s="10"/>
      <c r="D193" s="10">
        <v>3</v>
      </c>
      <c r="E193" s="10"/>
      <c r="F193" s="10"/>
      <c r="G193" s="10"/>
      <c r="H193" s="10">
        <v>3</v>
      </c>
    </row>
    <row r="194" spans="1:8" x14ac:dyDescent="0.2">
      <c r="A194" s="4" t="s">
        <v>101</v>
      </c>
      <c r="B194" s="10"/>
      <c r="C194" s="10">
        <v>3</v>
      </c>
      <c r="D194" s="10"/>
      <c r="E194" s="10"/>
      <c r="F194" s="10"/>
      <c r="G194" s="10"/>
      <c r="H194" s="10">
        <v>3</v>
      </c>
    </row>
    <row r="195" spans="1:8" x14ac:dyDescent="0.2">
      <c r="A195" s="4" t="s">
        <v>21</v>
      </c>
      <c r="B195" s="10">
        <v>1</v>
      </c>
      <c r="C195" s="10">
        <v>2</v>
      </c>
      <c r="D195" s="10">
        <v>4</v>
      </c>
      <c r="E195" s="10"/>
      <c r="F195" s="10"/>
      <c r="G195" s="10"/>
      <c r="H195" s="10">
        <v>7</v>
      </c>
    </row>
    <row r="196" spans="1:8" x14ac:dyDescent="0.2">
      <c r="A196" s="4" t="s">
        <v>22</v>
      </c>
      <c r="B196" s="10"/>
      <c r="C196" s="10">
        <v>23</v>
      </c>
      <c r="D196" s="10">
        <v>17</v>
      </c>
      <c r="E196" s="10">
        <v>3</v>
      </c>
      <c r="F196" s="10"/>
      <c r="G196" s="10"/>
      <c r="H196" s="10">
        <v>43</v>
      </c>
    </row>
    <row r="197" spans="1:8" x14ac:dyDescent="0.2">
      <c r="A197" s="4" t="s">
        <v>102</v>
      </c>
      <c r="B197" s="10">
        <v>1</v>
      </c>
      <c r="C197" s="10">
        <v>10</v>
      </c>
      <c r="D197" s="10"/>
      <c r="E197" s="10"/>
      <c r="F197" s="10"/>
      <c r="G197" s="10"/>
      <c r="H197" s="10">
        <v>11</v>
      </c>
    </row>
    <row r="198" spans="1:8" x14ac:dyDescent="0.2">
      <c r="A198" s="4" t="s">
        <v>23</v>
      </c>
      <c r="B198" s="10"/>
      <c r="C198" s="10">
        <v>7</v>
      </c>
      <c r="D198" s="10">
        <v>1</v>
      </c>
      <c r="E198" s="10"/>
      <c r="F198" s="10"/>
      <c r="G198" s="10"/>
      <c r="H198" s="10">
        <v>8</v>
      </c>
    </row>
    <row r="199" spans="1:8" x14ac:dyDescent="0.2">
      <c r="A199" s="4" t="s">
        <v>24</v>
      </c>
      <c r="B199" s="10"/>
      <c r="C199" s="10">
        <v>1</v>
      </c>
      <c r="D199" s="10">
        <v>2</v>
      </c>
      <c r="E199" s="10"/>
      <c r="F199" s="10"/>
      <c r="G199" s="10"/>
      <c r="H199" s="10">
        <v>3</v>
      </c>
    </row>
    <row r="200" spans="1:8" x14ac:dyDescent="0.2">
      <c r="A200" s="4" t="s">
        <v>25</v>
      </c>
      <c r="B200" s="10"/>
      <c r="C200" s="10"/>
      <c r="D200" s="10"/>
      <c r="E200" s="10">
        <v>1</v>
      </c>
      <c r="F200" s="10"/>
      <c r="G200" s="10"/>
      <c r="H200" s="10">
        <v>1</v>
      </c>
    </row>
    <row r="201" spans="1:8" x14ac:dyDescent="0.2">
      <c r="A201" s="4" t="s">
        <v>26</v>
      </c>
      <c r="B201" s="10">
        <v>1</v>
      </c>
      <c r="C201" s="10">
        <v>3</v>
      </c>
      <c r="D201" s="10">
        <v>3</v>
      </c>
      <c r="E201" s="10"/>
      <c r="F201" s="10"/>
      <c r="G201" s="10"/>
      <c r="H201" s="10">
        <v>7</v>
      </c>
    </row>
    <row r="202" spans="1:8" x14ac:dyDescent="0.2">
      <c r="A202" s="4" t="s">
        <v>27</v>
      </c>
      <c r="B202" s="10"/>
      <c r="C202" s="10">
        <v>3</v>
      </c>
      <c r="D202" s="10">
        <v>4</v>
      </c>
      <c r="E202" s="10">
        <v>1</v>
      </c>
      <c r="F202" s="10"/>
      <c r="G202" s="10"/>
      <c r="H202" s="10">
        <v>8</v>
      </c>
    </row>
    <row r="203" spans="1:8" x14ac:dyDescent="0.2">
      <c r="A203" s="4" t="s">
        <v>28</v>
      </c>
      <c r="B203" s="10"/>
      <c r="C203" s="10">
        <v>49</v>
      </c>
      <c r="D203" s="10">
        <v>18</v>
      </c>
      <c r="E203" s="10">
        <v>1</v>
      </c>
      <c r="F203" s="10"/>
      <c r="G203" s="10"/>
      <c r="H203" s="10">
        <v>68</v>
      </c>
    </row>
    <row r="204" spans="1:8" x14ac:dyDescent="0.2">
      <c r="A204" s="4" t="s">
        <v>29</v>
      </c>
      <c r="B204" s="10">
        <v>2</v>
      </c>
      <c r="C204" s="10">
        <v>47</v>
      </c>
      <c r="D204" s="10">
        <v>19</v>
      </c>
      <c r="E204" s="10">
        <v>1</v>
      </c>
      <c r="F204" s="10"/>
      <c r="G204" s="10"/>
      <c r="H204" s="10">
        <v>69</v>
      </c>
    </row>
    <row r="205" spans="1:8" x14ac:dyDescent="0.2">
      <c r="A205" s="4" t="s">
        <v>30</v>
      </c>
      <c r="B205" s="10"/>
      <c r="C205" s="10">
        <v>3</v>
      </c>
      <c r="D205" s="10">
        <v>4</v>
      </c>
      <c r="E205" s="10">
        <v>1</v>
      </c>
      <c r="F205" s="10"/>
      <c r="G205" s="10"/>
      <c r="H205" s="10">
        <v>8</v>
      </c>
    </row>
    <row r="206" spans="1:8" x14ac:dyDescent="0.2">
      <c r="A206" s="4" t="s">
        <v>103</v>
      </c>
      <c r="B206" s="10"/>
      <c r="C206" s="10">
        <v>4</v>
      </c>
      <c r="D206" s="10">
        <v>4</v>
      </c>
      <c r="E206" s="10"/>
      <c r="F206" s="10"/>
      <c r="G206" s="10"/>
      <c r="H206" s="10">
        <v>8</v>
      </c>
    </row>
    <row r="207" spans="1:8" x14ac:dyDescent="0.2">
      <c r="A207" s="4" t="s">
        <v>31</v>
      </c>
      <c r="B207" s="10"/>
      <c r="C207" s="10">
        <v>2</v>
      </c>
      <c r="D207" s="10"/>
      <c r="E207" s="10"/>
      <c r="F207" s="10"/>
      <c r="G207" s="10"/>
      <c r="H207" s="10">
        <v>2</v>
      </c>
    </row>
    <row r="208" spans="1:8" x14ac:dyDescent="0.2">
      <c r="A208" s="4" t="s">
        <v>104</v>
      </c>
      <c r="B208" s="10"/>
      <c r="C208" s="10"/>
      <c r="D208" s="10">
        <v>1</v>
      </c>
      <c r="E208" s="10"/>
      <c r="F208" s="10"/>
      <c r="G208" s="10"/>
      <c r="H208" s="10">
        <v>1</v>
      </c>
    </row>
    <row r="209" spans="1:8" x14ac:dyDescent="0.2">
      <c r="A209" s="4" t="s">
        <v>33</v>
      </c>
      <c r="B209" s="10"/>
      <c r="C209" s="10">
        <v>5</v>
      </c>
      <c r="D209" s="10">
        <v>1</v>
      </c>
      <c r="E209" s="10"/>
      <c r="F209" s="10"/>
      <c r="G209" s="10"/>
      <c r="H209" s="10">
        <v>6</v>
      </c>
    </row>
    <row r="210" spans="1:8" x14ac:dyDescent="0.2">
      <c r="A210" s="4" t="s">
        <v>34</v>
      </c>
      <c r="B210" s="10"/>
      <c r="C210" s="10">
        <v>2</v>
      </c>
      <c r="D210" s="10"/>
      <c r="E210" s="10"/>
      <c r="F210" s="10"/>
      <c r="G210" s="10"/>
      <c r="H210" s="10">
        <v>2</v>
      </c>
    </row>
    <row r="211" spans="1:8" x14ac:dyDescent="0.2">
      <c r="A211" s="4" t="s">
        <v>105</v>
      </c>
      <c r="B211" s="10"/>
      <c r="C211" s="10"/>
      <c r="D211" s="10">
        <v>2</v>
      </c>
      <c r="E211" s="10"/>
      <c r="F211" s="10"/>
      <c r="G211" s="10"/>
      <c r="H211" s="10">
        <v>2</v>
      </c>
    </row>
    <row r="212" spans="1:8" x14ac:dyDescent="0.2">
      <c r="A212" s="4" t="s">
        <v>106</v>
      </c>
      <c r="B212" s="10"/>
      <c r="C212" s="10"/>
      <c r="D212" s="10">
        <v>1</v>
      </c>
      <c r="E212" s="10"/>
      <c r="F212" s="10"/>
      <c r="G212" s="10"/>
      <c r="H212" s="10">
        <v>1</v>
      </c>
    </row>
    <row r="213" spans="1:8" x14ac:dyDescent="0.2">
      <c r="A213" s="4" t="s">
        <v>107</v>
      </c>
      <c r="B213" s="10"/>
      <c r="C213" s="10"/>
      <c r="D213" s="10">
        <v>1</v>
      </c>
      <c r="E213" s="10"/>
      <c r="F213" s="10"/>
      <c r="G213" s="10"/>
      <c r="H213" s="10">
        <v>1</v>
      </c>
    </row>
    <row r="214" spans="1:8" x14ac:dyDescent="0.2">
      <c r="A214" s="4" t="s">
        <v>108</v>
      </c>
      <c r="B214" s="10"/>
      <c r="C214" s="10">
        <v>1</v>
      </c>
      <c r="D214" s="10">
        <v>5</v>
      </c>
      <c r="E214" s="10">
        <v>2</v>
      </c>
      <c r="F214" s="10"/>
      <c r="G214" s="10"/>
      <c r="H214" s="10">
        <v>8</v>
      </c>
    </row>
    <row r="215" spans="1:8" x14ac:dyDescent="0.2">
      <c r="A215" s="4" t="s">
        <v>35</v>
      </c>
      <c r="B215" s="10"/>
      <c r="C215" s="10"/>
      <c r="D215" s="10">
        <v>1</v>
      </c>
      <c r="E215" s="10"/>
      <c r="F215" s="10"/>
      <c r="G215" s="10"/>
      <c r="H215" s="10">
        <v>1</v>
      </c>
    </row>
    <row r="216" spans="1:8" x14ac:dyDescent="0.2">
      <c r="A216" s="4" t="s">
        <v>36</v>
      </c>
      <c r="B216" s="10">
        <v>4</v>
      </c>
      <c r="C216" s="10">
        <v>28</v>
      </c>
      <c r="D216" s="10">
        <v>18</v>
      </c>
      <c r="E216" s="10">
        <v>2</v>
      </c>
      <c r="F216" s="10">
        <v>1</v>
      </c>
      <c r="G216" s="10"/>
      <c r="H216" s="10">
        <v>53</v>
      </c>
    </row>
    <row r="217" spans="1:8" x14ac:dyDescent="0.2">
      <c r="A217" s="4" t="s">
        <v>37</v>
      </c>
      <c r="B217" s="10"/>
      <c r="C217" s="10">
        <v>3</v>
      </c>
      <c r="D217" s="10">
        <v>2</v>
      </c>
      <c r="E217" s="10">
        <v>1</v>
      </c>
      <c r="F217" s="10"/>
      <c r="G217" s="10"/>
      <c r="H217" s="10">
        <v>6</v>
      </c>
    </row>
    <row r="218" spans="1:8" x14ac:dyDescent="0.2">
      <c r="A218" s="4" t="s">
        <v>38</v>
      </c>
      <c r="B218" s="10"/>
      <c r="C218" s="10">
        <v>5</v>
      </c>
      <c r="D218" s="10">
        <v>13</v>
      </c>
      <c r="E218" s="10"/>
      <c r="F218" s="10"/>
      <c r="G218" s="10"/>
      <c r="H218" s="10">
        <v>18</v>
      </c>
    </row>
    <row r="219" spans="1:8" x14ac:dyDescent="0.2">
      <c r="A219" s="4" t="s">
        <v>109</v>
      </c>
      <c r="B219" s="10">
        <v>1</v>
      </c>
      <c r="C219" s="10"/>
      <c r="D219" s="10"/>
      <c r="E219" s="10"/>
      <c r="F219" s="10"/>
      <c r="G219" s="10"/>
      <c r="H219" s="10">
        <v>1</v>
      </c>
    </row>
    <row r="220" spans="1:8" x14ac:dyDescent="0.2">
      <c r="A220" s="4" t="s">
        <v>39</v>
      </c>
      <c r="B220" s="10"/>
      <c r="C220" s="10">
        <v>6</v>
      </c>
      <c r="D220" s="10"/>
      <c r="E220" s="10"/>
      <c r="F220" s="10"/>
      <c r="G220" s="10"/>
      <c r="H220" s="10">
        <v>6</v>
      </c>
    </row>
    <row r="221" spans="1:8" x14ac:dyDescent="0.2">
      <c r="A221" s="4" t="s">
        <v>41</v>
      </c>
      <c r="B221" s="10"/>
      <c r="C221" s="10">
        <v>7</v>
      </c>
      <c r="D221" s="10">
        <v>5</v>
      </c>
      <c r="E221" s="10">
        <v>1</v>
      </c>
      <c r="F221" s="10"/>
      <c r="G221" s="10"/>
      <c r="H221" s="10">
        <v>13</v>
      </c>
    </row>
    <row r="222" spans="1:8" x14ac:dyDescent="0.2">
      <c r="A222" s="4" t="s">
        <v>42</v>
      </c>
      <c r="B222" s="10"/>
      <c r="C222" s="10">
        <v>1</v>
      </c>
      <c r="D222" s="10">
        <v>5</v>
      </c>
      <c r="E222" s="10"/>
      <c r="F222" s="10"/>
      <c r="G222" s="10"/>
      <c r="H222" s="10">
        <v>6</v>
      </c>
    </row>
    <row r="223" spans="1:8" x14ac:dyDescent="0.2">
      <c r="A223" s="4" t="s">
        <v>43</v>
      </c>
      <c r="B223" s="10"/>
      <c r="C223" s="10">
        <v>2</v>
      </c>
      <c r="D223" s="10">
        <v>3</v>
      </c>
      <c r="E223" s="10"/>
      <c r="F223" s="10"/>
      <c r="G223" s="10"/>
      <c r="H223" s="10">
        <v>5</v>
      </c>
    </row>
    <row r="224" spans="1:8" x14ac:dyDescent="0.2">
      <c r="A224" s="4" t="s">
        <v>44</v>
      </c>
      <c r="B224" s="10">
        <v>13</v>
      </c>
      <c r="C224" s="10">
        <v>78</v>
      </c>
      <c r="D224" s="10">
        <v>18</v>
      </c>
      <c r="E224" s="10">
        <v>2</v>
      </c>
      <c r="F224" s="10"/>
      <c r="G224" s="10"/>
      <c r="H224" s="10">
        <v>111</v>
      </c>
    </row>
    <row r="225" spans="1:8" x14ac:dyDescent="0.2">
      <c r="A225" s="4" t="s">
        <v>46</v>
      </c>
      <c r="B225" s="10"/>
      <c r="C225" s="10">
        <v>3</v>
      </c>
      <c r="D225" s="10">
        <v>3</v>
      </c>
      <c r="E225" s="10"/>
      <c r="F225" s="10"/>
      <c r="G225" s="10"/>
      <c r="H225" s="10">
        <v>6</v>
      </c>
    </row>
    <row r="226" spans="1:8" x14ac:dyDescent="0.2">
      <c r="A226" s="4" t="s">
        <v>110</v>
      </c>
      <c r="B226" s="10"/>
      <c r="C226" s="10">
        <v>1</v>
      </c>
      <c r="D226" s="10"/>
      <c r="E226" s="10"/>
      <c r="F226" s="10"/>
      <c r="G226" s="10"/>
      <c r="H226" s="10">
        <v>1</v>
      </c>
    </row>
    <row r="227" spans="1:8" x14ac:dyDescent="0.2">
      <c r="A227" s="4" t="s">
        <v>47</v>
      </c>
      <c r="B227" s="10">
        <v>6</v>
      </c>
      <c r="C227" s="10">
        <v>46</v>
      </c>
      <c r="D227" s="10">
        <v>17</v>
      </c>
      <c r="E227" s="10">
        <v>4</v>
      </c>
      <c r="F227" s="10"/>
      <c r="G227" s="10"/>
      <c r="H227" s="10">
        <v>73</v>
      </c>
    </row>
    <row r="228" spans="1:8" x14ac:dyDescent="0.2">
      <c r="A228" s="4" t="s">
        <v>48</v>
      </c>
      <c r="B228" s="10"/>
      <c r="C228" s="10">
        <v>9</v>
      </c>
      <c r="D228" s="10">
        <v>4</v>
      </c>
      <c r="E228" s="10"/>
      <c r="F228" s="10"/>
      <c r="G228" s="10"/>
      <c r="H228" s="10">
        <v>13</v>
      </c>
    </row>
    <row r="229" spans="1:8" x14ac:dyDescent="0.2">
      <c r="A229" s="4" t="s">
        <v>49</v>
      </c>
      <c r="B229" s="10">
        <v>3</v>
      </c>
      <c r="C229" s="10">
        <v>10</v>
      </c>
      <c r="D229" s="10">
        <v>7</v>
      </c>
      <c r="E229" s="10">
        <v>1</v>
      </c>
      <c r="F229" s="10"/>
      <c r="G229" s="10"/>
      <c r="H229" s="10">
        <v>21</v>
      </c>
    </row>
    <row r="230" spans="1:8" x14ac:dyDescent="0.2">
      <c r="A230" s="4" t="s">
        <v>111</v>
      </c>
      <c r="B230" s="10"/>
      <c r="C230" s="10">
        <v>1</v>
      </c>
      <c r="D230" s="10"/>
      <c r="E230" s="10"/>
      <c r="F230" s="10"/>
      <c r="G230" s="10"/>
      <c r="H230" s="10">
        <v>1</v>
      </c>
    </row>
    <row r="231" spans="1:8" x14ac:dyDescent="0.2">
      <c r="A231" s="4" t="s">
        <v>112</v>
      </c>
      <c r="B231" s="10"/>
      <c r="C231" s="10">
        <v>1</v>
      </c>
      <c r="D231" s="10">
        <v>2</v>
      </c>
      <c r="E231" s="10"/>
      <c r="F231" s="10"/>
      <c r="G231" s="10"/>
      <c r="H231" s="10">
        <v>3</v>
      </c>
    </row>
    <row r="232" spans="1:8" x14ac:dyDescent="0.2">
      <c r="A232" s="4" t="s">
        <v>113</v>
      </c>
      <c r="B232" s="10"/>
      <c r="C232" s="10">
        <v>1</v>
      </c>
      <c r="D232" s="10"/>
      <c r="E232" s="10"/>
      <c r="F232" s="10"/>
      <c r="G232" s="10"/>
      <c r="H232" s="10">
        <v>1</v>
      </c>
    </row>
    <row r="233" spans="1:8" x14ac:dyDescent="0.2">
      <c r="A233" s="4" t="s">
        <v>50</v>
      </c>
      <c r="B233" s="10">
        <v>4</v>
      </c>
      <c r="C233" s="10">
        <v>26</v>
      </c>
      <c r="D233" s="10">
        <v>12</v>
      </c>
      <c r="E233" s="10"/>
      <c r="F233" s="10"/>
      <c r="G233" s="10"/>
      <c r="H233" s="10">
        <v>42</v>
      </c>
    </row>
    <row r="234" spans="1:8" x14ac:dyDescent="0.2">
      <c r="A234" s="4" t="s">
        <v>51</v>
      </c>
      <c r="B234" s="10"/>
      <c r="C234" s="10">
        <v>2</v>
      </c>
      <c r="D234" s="10">
        <v>1</v>
      </c>
      <c r="E234" s="10"/>
      <c r="F234" s="10"/>
      <c r="G234" s="10"/>
      <c r="H234" s="10">
        <v>3</v>
      </c>
    </row>
    <row r="235" spans="1:8" x14ac:dyDescent="0.2">
      <c r="A235" s="4" t="s">
        <v>52</v>
      </c>
      <c r="B235" s="10"/>
      <c r="C235" s="10">
        <v>3</v>
      </c>
      <c r="D235" s="10">
        <v>2</v>
      </c>
      <c r="E235" s="10"/>
      <c r="F235" s="10"/>
      <c r="G235" s="10"/>
      <c r="H235" s="10">
        <v>5</v>
      </c>
    </row>
    <row r="236" spans="1:8" x14ac:dyDescent="0.2">
      <c r="A236" s="4" t="s">
        <v>53</v>
      </c>
      <c r="B236" s="10">
        <v>15</v>
      </c>
      <c r="C236" s="10">
        <v>101</v>
      </c>
      <c r="D236" s="10">
        <v>20</v>
      </c>
      <c r="E236" s="10">
        <v>1</v>
      </c>
      <c r="F236" s="10"/>
      <c r="G236" s="10">
        <v>1</v>
      </c>
      <c r="H236" s="10">
        <v>138</v>
      </c>
    </row>
    <row r="237" spans="1:8" x14ac:dyDescent="0.2">
      <c r="A237" s="4" t="s">
        <v>54</v>
      </c>
      <c r="B237" s="10"/>
      <c r="C237" s="10">
        <v>3</v>
      </c>
      <c r="D237" s="10">
        <v>1</v>
      </c>
      <c r="E237" s="10"/>
      <c r="F237" s="10"/>
      <c r="G237" s="10"/>
      <c r="H237" s="10">
        <v>4</v>
      </c>
    </row>
    <row r="238" spans="1:8" x14ac:dyDescent="0.2">
      <c r="A238" s="4" t="s">
        <v>114</v>
      </c>
      <c r="B238" s="10"/>
      <c r="C238" s="10">
        <v>1</v>
      </c>
      <c r="D238" s="10"/>
      <c r="E238" s="10"/>
      <c r="F238" s="10"/>
      <c r="G238" s="10"/>
      <c r="H238" s="10">
        <v>1</v>
      </c>
    </row>
    <row r="239" spans="1:8" x14ac:dyDescent="0.2">
      <c r="A239" s="4" t="s">
        <v>55</v>
      </c>
      <c r="B239" s="10">
        <v>1</v>
      </c>
      <c r="C239" s="10">
        <v>1</v>
      </c>
      <c r="D239" s="10">
        <v>5</v>
      </c>
      <c r="E239" s="10">
        <v>1</v>
      </c>
      <c r="F239" s="10"/>
      <c r="G239" s="10"/>
      <c r="H239" s="10">
        <v>8</v>
      </c>
    </row>
    <row r="240" spans="1:8" x14ac:dyDescent="0.2">
      <c r="A240" s="4" t="s">
        <v>56</v>
      </c>
      <c r="B240" s="10">
        <v>1</v>
      </c>
      <c r="C240" s="10">
        <v>1</v>
      </c>
      <c r="D240" s="10"/>
      <c r="E240" s="10"/>
      <c r="F240" s="10"/>
      <c r="G240" s="10"/>
      <c r="H240" s="10">
        <v>2</v>
      </c>
    </row>
    <row r="241" spans="1:8" x14ac:dyDescent="0.2">
      <c r="A241" s="4" t="s">
        <v>115</v>
      </c>
      <c r="B241" s="10"/>
      <c r="C241" s="10">
        <v>2</v>
      </c>
      <c r="D241" s="10"/>
      <c r="E241" s="10"/>
      <c r="F241" s="10"/>
      <c r="G241" s="10"/>
      <c r="H241" s="10">
        <v>2</v>
      </c>
    </row>
    <row r="242" spans="1:8" x14ac:dyDescent="0.2">
      <c r="A242" s="4" t="s">
        <v>58</v>
      </c>
      <c r="B242" s="10"/>
      <c r="C242" s="10">
        <v>15</v>
      </c>
      <c r="D242" s="10">
        <v>5</v>
      </c>
      <c r="E242" s="10"/>
      <c r="F242" s="10"/>
      <c r="G242" s="10"/>
      <c r="H242" s="10">
        <v>20</v>
      </c>
    </row>
    <row r="243" spans="1:8" x14ac:dyDescent="0.2">
      <c r="A243" s="4" t="s">
        <v>59</v>
      </c>
      <c r="B243" s="10">
        <v>2</v>
      </c>
      <c r="C243" s="10">
        <v>9</v>
      </c>
      <c r="D243" s="10">
        <v>17</v>
      </c>
      <c r="E243" s="10">
        <v>2</v>
      </c>
      <c r="F243" s="10"/>
      <c r="G243" s="10"/>
      <c r="H243" s="10">
        <v>30</v>
      </c>
    </row>
    <row r="244" spans="1:8" x14ac:dyDescent="0.2">
      <c r="A244" s="4" t="s">
        <v>60</v>
      </c>
      <c r="B244" s="10"/>
      <c r="C244" s="10">
        <v>1</v>
      </c>
      <c r="D244" s="10">
        <v>1</v>
      </c>
      <c r="E244" s="10"/>
      <c r="F244" s="10"/>
      <c r="G244" s="10"/>
      <c r="H244" s="10">
        <v>2</v>
      </c>
    </row>
    <row r="245" spans="1:8" x14ac:dyDescent="0.2">
      <c r="A245" s="4" t="s">
        <v>61</v>
      </c>
      <c r="B245" s="10"/>
      <c r="C245" s="10">
        <v>8</v>
      </c>
      <c r="D245" s="10">
        <v>6</v>
      </c>
      <c r="E245" s="10">
        <v>2</v>
      </c>
      <c r="F245" s="10"/>
      <c r="G245" s="10"/>
      <c r="H245" s="10">
        <v>16</v>
      </c>
    </row>
    <row r="246" spans="1:8" x14ac:dyDescent="0.2">
      <c r="A246" s="4" t="s">
        <v>62</v>
      </c>
      <c r="B246" s="10"/>
      <c r="C246" s="10">
        <v>3</v>
      </c>
      <c r="D246" s="10">
        <v>3</v>
      </c>
      <c r="E246" s="10"/>
      <c r="F246" s="10"/>
      <c r="G246" s="10"/>
      <c r="H246" s="10">
        <v>6</v>
      </c>
    </row>
    <row r="247" spans="1:8" x14ac:dyDescent="0.2">
      <c r="A247" s="4" t="s">
        <v>116</v>
      </c>
      <c r="B247" s="10"/>
      <c r="C247" s="10">
        <v>1</v>
      </c>
      <c r="D247" s="10"/>
      <c r="E247" s="10"/>
      <c r="F247" s="10"/>
      <c r="G247" s="10"/>
      <c r="H247" s="10">
        <v>1</v>
      </c>
    </row>
    <row r="248" spans="1:8" x14ac:dyDescent="0.2">
      <c r="A248" s="9" t="s">
        <v>4</v>
      </c>
      <c r="B248" s="11">
        <v>72</v>
      </c>
      <c r="C248" s="11">
        <v>650</v>
      </c>
      <c r="D248" s="11">
        <v>340</v>
      </c>
      <c r="E248" s="11">
        <v>35</v>
      </c>
      <c r="F248" s="11">
        <v>1</v>
      </c>
      <c r="G248" s="11">
        <v>1</v>
      </c>
      <c r="H248" s="11">
        <v>1099</v>
      </c>
    </row>
    <row r="249" spans="1:8" x14ac:dyDescent="0.2">
      <c r="A249" s="13"/>
      <c r="B249" s="13"/>
      <c r="C249" s="13"/>
      <c r="D249" s="13"/>
    </row>
    <row r="250" spans="1:8" ht="48" x14ac:dyDescent="0.2">
      <c r="A250" s="12" t="s">
        <v>0</v>
      </c>
      <c r="B250" s="12" t="s">
        <v>124</v>
      </c>
      <c r="C250" s="12" t="s">
        <v>123</v>
      </c>
      <c r="D250" s="12" t="s">
        <v>4</v>
      </c>
    </row>
    <row r="251" spans="1:8" x14ac:dyDescent="0.2">
      <c r="A251" s="4" t="s">
        <v>7</v>
      </c>
      <c r="B251" s="10">
        <v>1</v>
      </c>
      <c r="C251" s="10"/>
      <c r="D251" s="10">
        <v>1</v>
      </c>
    </row>
    <row r="252" spans="1:8" x14ac:dyDescent="0.2">
      <c r="A252" s="4" t="s">
        <v>91</v>
      </c>
      <c r="B252" s="10">
        <v>1</v>
      </c>
      <c r="C252" s="10"/>
      <c r="D252" s="10">
        <v>1</v>
      </c>
    </row>
    <row r="253" spans="1:8" x14ac:dyDescent="0.2">
      <c r="A253" s="4" t="s">
        <v>9</v>
      </c>
      <c r="B253" s="10">
        <v>1</v>
      </c>
      <c r="C253" s="10"/>
      <c r="D253" s="10">
        <v>1</v>
      </c>
    </row>
    <row r="254" spans="1:8" x14ac:dyDescent="0.2">
      <c r="A254" s="4" t="s">
        <v>93</v>
      </c>
      <c r="B254" s="10"/>
      <c r="C254" s="10">
        <v>1</v>
      </c>
      <c r="D254" s="10">
        <v>1</v>
      </c>
    </row>
    <row r="255" spans="1:8" x14ac:dyDescent="0.2">
      <c r="A255" s="4" t="s">
        <v>95</v>
      </c>
      <c r="B255" s="10">
        <v>1</v>
      </c>
      <c r="C255" s="10"/>
      <c r="D255" s="10">
        <v>1</v>
      </c>
    </row>
    <row r="256" spans="1:8" x14ac:dyDescent="0.2">
      <c r="A256" s="4" t="s">
        <v>96</v>
      </c>
      <c r="B256" s="10">
        <v>2</v>
      </c>
      <c r="C256" s="10"/>
      <c r="D256" s="10">
        <v>2</v>
      </c>
    </row>
    <row r="257" spans="1:4" x14ac:dyDescent="0.2">
      <c r="A257" s="4" t="s">
        <v>97</v>
      </c>
      <c r="B257" s="10">
        <v>1</v>
      </c>
      <c r="C257" s="10"/>
      <c r="D257" s="10">
        <v>1</v>
      </c>
    </row>
    <row r="258" spans="1:4" x14ac:dyDescent="0.2">
      <c r="A258" s="4" t="s">
        <v>12</v>
      </c>
      <c r="B258" s="10">
        <v>1</v>
      </c>
      <c r="C258" s="10"/>
      <c r="D258" s="10">
        <v>1</v>
      </c>
    </row>
    <row r="259" spans="1:4" x14ac:dyDescent="0.2">
      <c r="A259" s="4" t="s">
        <v>16</v>
      </c>
      <c r="B259" s="10">
        <v>11</v>
      </c>
      <c r="C259" s="10">
        <v>16</v>
      </c>
      <c r="D259" s="10">
        <v>27</v>
      </c>
    </row>
    <row r="260" spans="1:4" x14ac:dyDescent="0.2">
      <c r="A260" s="4" t="s">
        <v>17</v>
      </c>
      <c r="B260" s="10">
        <v>4</v>
      </c>
      <c r="C260" s="10">
        <v>1</v>
      </c>
      <c r="D260" s="10">
        <v>5</v>
      </c>
    </row>
    <row r="261" spans="1:4" x14ac:dyDescent="0.2">
      <c r="A261" s="4" t="s">
        <v>18</v>
      </c>
      <c r="B261" s="10">
        <v>1</v>
      </c>
      <c r="C261" s="10">
        <v>2</v>
      </c>
      <c r="D261" s="10">
        <v>3</v>
      </c>
    </row>
    <row r="262" spans="1:4" x14ac:dyDescent="0.2">
      <c r="A262" s="4" t="s">
        <v>19</v>
      </c>
      <c r="B262" s="10">
        <v>3</v>
      </c>
      <c r="C262" s="10"/>
      <c r="D262" s="10">
        <v>3</v>
      </c>
    </row>
    <row r="263" spans="1:4" x14ac:dyDescent="0.2">
      <c r="A263" s="4" t="s">
        <v>20</v>
      </c>
      <c r="B263" s="10"/>
      <c r="C263" s="10">
        <v>1</v>
      </c>
      <c r="D263" s="10">
        <v>1</v>
      </c>
    </row>
    <row r="264" spans="1:4" x14ac:dyDescent="0.2">
      <c r="A264" s="4" t="s">
        <v>100</v>
      </c>
      <c r="B264" s="10">
        <v>3</v>
      </c>
      <c r="C264" s="10"/>
      <c r="D264" s="10">
        <v>3</v>
      </c>
    </row>
    <row r="265" spans="1:4" x14ac:dyDescent="0.2">
      <c r="A265" s="4" t="s">
        <v>21</v>
      </c>
      <c r="B265" s="10">
        <v>3</v>
      </c>
      <c r="C265" s="10"/>
      <c r="D265" s="10">
        <v>3</v>
      </c>
    </row>
    <row r="266" spans="1:4" x14ac:dyDescent="0.2">
      <c r="A266" s="4" t="s">
        <v>22</v>
      </c>
      <c r="B266" s="10">
        <v>36</v>
      </c>
      <c r="C266" s="10"/>
      <c r="D266" s="10">
        <v>36</v>
      </c>
    </row>
    <row r="267" spans="1:4" x14ac:dyDescent="0.2">
      <c r="A267" s="4" t="s">
        <v>102</v>
      </c>
      <c r="B267" s="10">
        <v>1</v>
      </c>
      <c r="C267" s="10"/>
      <c r="D267" s="10">
        <v>1</v>
      </c>
    </row>
    <row r="268" spans="1:4" x14ac:dyDescent="0.2">
      <c r="A268" s="4" t="s">
        <v>23</v>
      </c>
      <c r="B268" s="10">
        <v>6</v>
      </c>
      <c r="C268" s="10"/>
      <c r="D268" s="10">
        <v>6</v>
      </c>
    </row>
    <row r="269" spans="1:4" x14ac:dyDescent="0.2">
      <c r="A269" s="4" t="s">
        <v>24</v>
      </c>
      <c r="B269" s="10">
        <v>2</v>
      </c>
      <c r="C269" s="10"/>
      <c r="D269" s="10">
        <v>2</v>
      </c>
    </row>
    <row r="270" spans="1:4" x14ac:dyDescent="0.2">
      <c r="A270" s="4" t="s">
        <v>26</v>
      </c>
      <c r="B270" s="10">
        <v>4</v>
      </c>
      <c r="C270" s="10"/>
      <c r="D270" s="10">
        <v>4</v>
      </c>
    </row>
    <row r="271" spans="1:4" x14ac:dyDescent="0.2">
      <c r="A271" s="4" t="s">
        <v>27</v>
      </c>
      <c r="B271" s="10">
        <v>8</v>
      </c>
      <c r="C271" s="10"/>
      <c r="D271" s="10">
        <v>8</v>
      </c>
    </row>
    <row r="272" spans="1:4" x14ac:dyDescent="0.2">
      <c r="A272" s="4" t="s">
        <v>28</v>
      </c>
      <c r="B272" s="10">
        <v>6</v>
      </c>
      <c r="C272" s="10">
        <v>5</v>
      </c>
      <c r="D272" s="10">
        <v>11</v>
      </c>
    </row>
    <row r="273" spans="1:4" x14ac:dyDescent="0.2">
      <c r="A273" s="4" t="s">
        <v>29</v>
      </c>
      <c r="B273" s="10">
        <v>6</v>
      </c>
      <c r="C273" s="10">
        <v>1</v>
      </c>
      <c r="D273" s="10">
        <v>7</v>
      </c>
    </row>
    <row r="274" spans="1:4" x14ac:dyDescent="0.2">
      <c r="A274" s="4" t="s">
        <v>30</v>
      </c>
      <c r="B274" s="10">
        <v>8</v>
      </c>
      <c r="C274" s="10"/>
      <c r="D274" s="10">
        <v>8</v>
      </c>
    </row>
    <row r="275" spans="1:4" x14ac:dyDescent="0.2">
      <c r="A275" s="4" t="s">
        <v>103</v>
      </c>
      <c r="B275" s="10">
        <v>6</v>
      </c>
      <c r="C275" s="10">
        <v>2</v>
      </c>
      <c r="D275" s="10">
        <v>8</v>
      </c>
    </row>
    <row r="276" spans="1:4" x14ac:dyDescent="0.2">
      <c r="A276" s="4" t="s">
        <v>31</v>
      </c>
      <c r="B276" s="10"/>
      <c r="C276" s="10">
        <v>1</v>
      </c>
      <c r="D276" s="10">
        <v>1</v>
      </c>
    </row>
    <row r="277" spans="1:4" x14ac:dyDescent="0.2">
      <c r="A277" s="4" t="s">
        <v>104</v>
      </c>
      <c r="B277" s="10"/>
      <c r="C277" s="10">
        <v>1</v>
      </c>
      <c r="D277" s="10">
        <v>1</v>
      </c>
    </row>
    <row r="278" spans="1:4" x14ac:dyDescent="0.2">
      <c r="A278" s="4" t="s">
        <v>105</v>
      </c>
      <c r="B278" s="10">
        <v>1</v>
      </c>
      <c r="C278" s="10"/>
      <c r="D278" s="10">
        <v>1</v>
      </c>
    </row>
    <row r="279" spans="1:4" x14ac:dyDescent="0.2">
      <c r="A279" s="4" t="s">
        <v>108</v>
      </c>
      <c r="B279" s="10">
        <v>5</v>
      </c>
      <c r="C279" s="10"/>
      <c r="D279" s="10">
        <v>5</v>
      </c>
    </row>
    <row r="280" spans="1:4" x14ac:dyDescent="0.2">
      <c r="A280" s="4" t="s">
        <v>36</v>
      </c>
      <c r="B280" s="10">
        <v>13</v>
      </c>
      <c r="C280" s="10">
        <v>6</v>
      </c>
      <c r="D280" s="10">
        <v>19</v>
      </c>
    </row>
    <row r="281" spans="1:4" x14ac:dyDescent="0.2">
      <c r="A281" s="4" t="s">
        <v>37</v>
      </c>
      <c r="B281" s="10">
        <v>4</v>
      </c>
      <c r="C281" s="10">
        <v>1</v>
      </c>
      <c r="D281" s="10">
        <v>5</v>
      </c>
    </row>
    <row r="282" spans="1:4" x14ac:dyDescent="0.2">
      <c r="A282" s="4" t="s">
        <v>38</v>
      </c>
      <c r="B282" s="10">
        <v>10</v>
      </c>
      <c r="C282" s="10">
        <v>3</v>
      </c>
      <c r="D282" s="10">
        <v>13</v>
      </c>
    </row>
    <row r="283" spans="1:4" x14ac:dyDescent="0.2">
      <c r="A283" s="4" t="s">
        <v>39</v>
      </c>
      <c r="B283" s="10"/>
      <c r="C283" s="10">
        <v>3</v>
      </c>
      <c r="D283" s="10">
        <v>3</v>
      </c>
    </row>
    <row r="284" spans="1:4" x14ac:dyDescent="0.2">
      <c r="A284" s="4" t="s">
        <v>41</v>
      </c>
      <c r="B284" s="10">
        <v>1</v>
      </c>
      <c r="C284" s="10">
        <v>1</v>
      </c>
      <c r="D284" s="10">
        <v>2</v>
      </c>
    </row>
    <row r="285" spans="1:4" x14ac:dyDescent="0.2">
      <c r="A285" s="4" t="s">
        <v>42</v>
      </c>
      <c r="B285" s="10">
        <v>5</v>
      </c>
      <c r="C285" s="10">
        <v>1</v>
      </c>
      <c r="D285" s="10">
        <v>6</v>
      </c>
    </row>
    <row r="286" spans="1:4" x14ac:dyDescent="0.2">
      <c r="A286" s="4" t="s">
        <v>43</v>
      </c>
      <c r="B286" s="10">
        <v>2</v>
      </c>
      <c r="C286" s="10"/>
      <c r="D286" s="10">
        <v>2</v>
      </c>
    </row>
    <row r="287" spans="1:4" x14ac:dyDescent="0.2">
      <c r="A287" s="4" t="s">
        <v>44</v>
      </c>
      <c r="B287" s="10">
        <v>32</v>
      </c>
      <c r="C287" s="10">
        <v>39</v>
      </c>
      <c r="D287" s="10">
        <v>71</v>
      </c>
    </row>
    <row r="288" spans="1:4" x14ac:dyDescent="0.2">
      <c r="A288" s="4" t="s">
        <v>46</v>
      </c>
      <c r="B288" s="10">
        <v>1</v>
      </c>
      <c r="C288" s="10">
        <v>3</v>
      </c>
      <c r="D288" s="10">
        <v>4</v>
      </c>
    </row>
    <row r="289" spans="1:4" x14ac:dyDescent="0.2">
      <c r="A289" s="4" t="s">
        <v>47</v>
      </c>
      <c r="B289" s="10">
        <v>12</v>
      </c>
      <c r="C289" s="10">
        <v>1</v>
      </c>
      <c r="D289" s="10">
        <v>13</v>
      </c>
    </row>
    <row r="290" spans="1:4" x14ac:dyDescent="0.2">
      <c r="A290" s="4" t="s">
        <v>48</v>
      </c>
      <c r="B290" s="10">
        <v>4</v>
      </c>
      <c r="C290" s="10"/>
      <c r="D290" s="10">
        <v>4</v>
      </c>
    </row>
    <row r="291" spans="1:4" x14ac:dyDescent="0.2">
      <c r="A291" s="4" t="s">
        <v>49</v>
      </c>
      <c r="B291" s="10">
        <v>3</v>
      </c>
      <c r="C291" s="10">
        <v>1</v>
      </c>
      <c r="D291" s="10">
        <v>4</v>
      </c>
    </row>
    <row r="292" spans="1:4" x14ac:dyDescent="0.2">
      <c r="A292" s="4" t="s">
        <v>112</v>
      </c>
      <c r="B292" s="10">
        <v>1</v>
      </c>
      <c r="C292" s="10"/>
      <c r="D292" s="10">
        <v>1</v>
      </c>
    </row>
    <row r="293" spans="1:4" x14ac:dyDescent="0.2">
      <c r="A293" s="4" t="s">
        <v>50</v>
      </c>
      <c r="B293" s="10"/>
      <c r="C293" s="10">
        <v>2</v>
      </c>
      <c r="D293" s="10">
        <v>2</v>
      </c>
    </row>
    <row r="294" spans="1:4" x14ac:dyDescent="0.2">
      <c r="A294" s="4" t="s">
        <v>51</v>
      </c>
      <c r="B294" s="10">
        <v>1</v>
      </c>
      <c r="C294" s="10"/>
      <c r="D294" s="10">
        <v>1</v>
      </c>
    </row>
    <row r="295" spans="1:4" x14ac:dyDescent="0.2">
      <c r="A295" s="4" t="s">
        <v>52</v>
      </c>
      <c r="B295" s="10">
        <v>1</v>
      </c>
      <c r="C295" s="10"/>
      <c r="D295" s="10">
        <v>1</v>
      </c>
    </row>
    <row r="296" spans="1:4" x14ac:dyDescent="0.2">
      <c r="A296" s="4" t="s">
        <v>53</v>
      </c>
      <c r="B296" s="10">
        <v>11</v>
      </c>
      <c r="C296" s="10">
        <v>4</v>
      </c>
      <c r="D296" s="10">
        <v>15</v>
      </c>
    </row>
    <row r="297" spans="1:4" x14ac:dyDescent="0.2">
      <c r="A297" s="4" t="s">
        <v>55</v>
      </c>
      <c r="B297" s="10">
        <v>1</v>
      </c>
      <c r="C297" s="10">
        <v>1</v>
      </c>
      <c r="D297" s="10">
        <v>2</v>
      </c>
    </row>
    <row r="298" spans="1:4" x14ac:dyDescent="0.2">
      <c r="A298" s="4" t="s">
        <v>58</v>
      </c>
      <c r="B298" s="10">
        <v>12</v>
      </c>
      <c r="C298" s="10">
        <v>2</v>
      </c>
      <c r="D298" s="10">
        <v>14</v>
      </c>
    </row>
    <row r="299" spans="1:4" x14ac:dyDescent="0.2">
      <c r="A299" s="4" t="s">
        <v>59</v>
      </c>
      <c r="B299" s="10">
        <v>28</v>
      </c>
      <c r="C299" s="10"/>
      <c r="D299" s="10">
        <v>28</v>
      </c>
    </row>
    <row r="300" spans="1:4" x14ac:dyDescent="0.2">
      <c r="A300" s="4" t="s">
        <v>60</v>
      </c>
      <c r="B300" s="10">
        <v>2</v>
      </c>
      <c r="C300" s="10"/>
      <c r="D300" s="10">
        <v>2</v>
      </c>
    </row>
    <row r="301" spans="1:4" x14ac:dyDescent="0.2">
      <c r="A301" s="4" t="s">
        <v>61</v>
      </c>
      <c r="B301" s="10">
        <v>11</v>
      </c>
      <c r="C301" s="10"/>
      <c r="D301" s="10">
        <v>11</v>
      </c>
    </row>
    <row r="302" spans="1:4" x14ac:dyDescent="0.2">
      <c r="A302" s="4" t="s">
        <v>62</v>
      </c>
      <c r="B302" s="10"/>
      <c r="C302" s="10">
        <v>1</v>
      </c>
      <c r="D302" s="10">
        <v>1</v>
      </c>
    </row>
    <row r="303" spans="1:4" x14ac:dyDescent="0.2">
      <c r="A303" s="9" t="s">
        <v>4</v>
      </c>
      <c r="B303" s="11">
        <v>277</v>
      </c>
      <c r="C303" s="11">
        <v>100</v>
      </c>
      <c r="D303" s="11">
        <v>377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9"/>
  <sheetViews>
    <sheetView workbookViewId="0">
      <selection activeCell="B127" sqref="B127"/>
    </sheetView>
  </sheetViews>
  <sheetFormatPr baseColWidth="10" defaultColWidth="8.83203125" defaultRowHeight="15" x14ac:dyDescent="0.2"/>
  <cols>
    <col min="1" max="1" width="100.83203125" bestFit="1" customWidth="1"/>
    <col min="4" max="4" width="10.83203125" bestFit="1" customWidth="1"/>
  </cols>
  <sheetData>
    <row r="1" spans="1:9" s="1" customFormat="1" ht="9.75" customHeight="1" x14ac:dyDescent="0.15">
      <c r="A1" s="5" t="s">
        <v>63</v>
      </c>
      <c r="B1" s="5"/>
      <c r="C1" s="19" t="s">
        <v>64</v>
      </c>
      <c r="D1" s="19"/>
      <c r="E1" s="19"/>
      <c r="F1" s="19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0" t="s">
        <v>66</v>
      </c>
      <c r="B3" s="20"/>
      <c r="C3" s="20"/>
      <c r="D3" s="20"/>
      <c r="E3" s="20"/>
      <c r="F3" s="20"/>
      <c r="G3" s="20"/>
      <c r="H3" s="20"/>
      <c r="I3" s="20"/>
    </row>
    <row r="4" spans="1:9" s="1" customFormat="1" ht="4.75" customHeight="1" x14ac:dyDescent="0.15"/>
    <row r="5" spans="1:9" s="1" customFormat="1" ht="21" customHeight="1" x14ac:dyDescent="0.15">
      <c r="A5" s="21" t="s">
        <v>67</v>
      </c>
      <c r="B5" s="21"/>
      <c r="C5" s="21"/>
      <c r="D5" s="21"/>
      <c r="E5" s="21"/>
      <c r="F5" s="21"/>
      <c r="G5" s="21"/>
      <c r="H5" s="21"/>
      <c r="I5" s="21"/>
    </row>
    <row r="6" spans="1:9" s="1" customFormat="1" ht="7.75" customHeight="1" x14ac:dyDescent="0.15"/>
    <row r="8" spans="1:9" x14ac:dyDescent="0.2">
      <c r="A8" s="22">
        <v>2020</v>
      </c>
      <c r="B8" s="22"/>
      <c r="C8" s="22"/>
      <c r="D8" s="22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120</v>
      </c>
      <c r="B11" s="10"/>
      <c r="C11" s="10">
        <v>1</v>
      </c>
      <c r="D11" s="10"/>
      <c r="E11" s="10">
        <v>1</v>
      </c>
    </row>
    <row r="12" spans="1:9" x14ac:dyDescent="0.2">
      <c r="A12" s="4" t="s">
        <v>10</v>
      </c>
      <c r="B12" s="10"/>
      <c r="C12" s="10">
        <v>1</v>
      </c>
      <c r="D12" s="10"/>
      <c r="E12" s="10">
        <v>1</v>
      </c>
    </row>
    <row r="13" spans="1:9" x14ac:dyDescent="0.2">
      <c r="A13" s="4" t="s">
        <v>12</v>
      </c>
      <c r="B13" s="10"/>
      <c r="C13" s="10">
        <v>1</v>
      </c>
      <c r="D13" s="10"/>
      <c r="E13" s="10">
        <v>1</v>
      </c>
    </row>
    <row r="14" spans="1:9" x14ac:dyDescent="0.2">
      <c r="A14" s="4" t="s">
        <v>16</v>
      </c>
      <c r="B14" s="10">
        <v>2</v>
      </c>
      <c r="C14" s="10">
        <v>16</v>
      </c>
      <c r="D14" s="10"/>
      <c r="E14" s="10">
        <v>18</v>
      </c>
    </row>
    <row r="15" spans="1:9" x14ac:dyDescent="0.2">
      <c r="A15" s="4" t="s">
        <v>17</v>
      </c>
      <c r="B15" s="10">
        <v>2</v>
      </c>
      <c r="C15" s="10">
        <v>7</v>
      </c>
      <c r="D15" s="10"/>
      <c r="E15" s="10">
        <v>9</v>
      </c>
    </row>
    <row r="16" spans="1:9" x14ac:dyDescent="0.2">
      <c r="A16" s="4" t="s">
        <v>18</v>
      </c>
      <c r="B16" s="10">
        <v>2</v>
      </c>
      <c r="C16" s="10">
        <v>9</v>
      </c>
      <c r="D16" s="10"/>
      <c r="E16" s="10">
        <v>11</v>
      </c>
    </row>
    <row r="17" spans="1:5" x14ac:dyDescent="0.2">
      <c r="A17" s="4" t="s">
        <v>19</v>
      </c>
      <c r="B17" s="10"/>
      <c r="C17" s="10">
        <v>2</v>
      </c>
      <c r="D17" s="10"/>
      <c r="E17" s="10">
        <v>2</v>
      </c>
    </row>
    <row r="18" spans="1:5" x14ac:dyDescent="0.2">
      <c r="A18" s="4" t="s">
        <v>21</v>
      </c>
      <c r="B18" s="10"/>
      <c r="C18" s="10">
        <v>10</v>
      </c>
      <c r="D18" s="10"/>
      <c r="E18" s="10">
        <v>10</v>
      </c>
    </row>
    <row r="19" spans="1:5" x14ac:dyDescent="0.2">
      <c r="A19" s="4" t="s">
        <v>22</v>
      </c>
      <c r="B19" s="10"/>
      <c r="C19" s="10">
        <v>3</v>
      </c>
      <c r="D19" s="10"/>
      <c r="E19" s="10">
        <v>3</v>
      </c>
    </row>
    <row r="20" spans="1:5" x14ac:dyDescent="0.2">
      <c r="A20" s="4" t="s">
        <v>24</v>
      </c>
      <c r="B20" s="10"/>
      <c r="C20" s="10">
        <v>2</v>
      </c>
      <c r="D20" s="10"/>
      <c r="E20" s="10">
        <v>2</v>
      </c>
    </row>
    <row r="21" spans="1:5" x14ac:dyDescent="0.2">
      <c r="A21" s="4" t="s">
        <v>121</v>
      </c>
      <c r="B21" s="10">
        <v>1</v>
      </c>
      <c r="C21" s="10">
        <v>5</v>
      </c>
      <c r="D21" s="10"/>
      <c r="E21" s="10">
        <v>6</v>
      </c>
    </row>
    <row r="22" spans="1:5" x14ac:dyDescent="0.2">
      <c r="A22" s="4" t="s">
        <v>27</v>
      </c>
      <c r="B22" s="10"/>
      <c r="C22" s="10">
        <v>3</v>
      </c>
      <c r="D22" s="10"/>
      <c r="E22" s="10">
        <v>3</v>
      </c>
    </row>
    <row r="23" spans="1:5" x14ac:dyDescent="0.2">
      <c r="A23" s="4" t="s">
        <v>28</v>
      </c>
      <c r="B23" s="10">
        <v>1</v>
      </c>
      <c r="C23" s="10">
        <v>20</v>
      </c>
      <c r="D23" s="10">
        <v>1</v>
      </c>
      <c r="E23" s="10">
        <v>22</v>
      </c>
    </row>
    <row r="24" spans="1:5" x14ac:dyDescent="0.2">
      <c r="A24" s="4" t="s">
        <v>29</v>
      </c>
      <c r="B24" s="10">
        <v>1</v>
      </c>
      <c r="C24" s="10">
        <v>20</v>
      </c>
      <c r="D24" s="10">
        <v>2</v>
      </c>
      <c r="E24" s="10">
        <v>23</v>
      </c>
    </row>
    <row r="25" spans="1:5" x14ac:dyDescent="0.2">
      <c r="A25" s="4" t="s">
        <v>30</v>
      </c>
      <c r="B25" s="10"/>
      <c r="C25" s="10">
        <v>1</v>
      </c>
      <c r="D25" s="10"/>
      <c r="E25" s="10">
        <v>1</v>
      </c>
    </row>
    <row r="26" spans="1:5" x14ac:dyDescent="0.2">
      <c r="A26" s="4" t="s">
        <v>103</v>
      </c>
      <c r="B26" s="10"/>
      <c r="C26" s="10">
        <v>1</v>
      </c>
      <c r="D26" s="10"/>
      <c r="E26" s="10">
        <v>1</v>
      </c>
    </row>
    <row r="27" spans="1:5" x14ac:dyDescent="0.2">
      <c r="A27" s="4" t="s">
        <v>34</v>
      </c>
      <c r="B27" s="10"/>
      <c r="C27" s="10">
        <v>1</v>
      </c>
      <c r="D27" s="10"/>
      <c r="E27" s="10">
        <v>1</v>
      </c>
    </row>
    <row r="28" spans="1:5" x14ac:dyDescent="0.2">
      <c r="A28" s="4" t="s">
        <v>35</v>
      </c>
      <c r="B28" s="10"/>
      <c r="C28" s="10">
        <v>1</v>
      </c>
      <c r="D28" s="10"/>
      <c r="E28" s="10">
        <v>1</v>
      </c>
    </row>
    <row r="29" spans="1:5" x14ac:dyDescent="0.2">
      <c r="A29" s="4" t="s">
        <v>36</v>
      </c>
      <c r="B29" s="10"/>
      <c r="C29" s="10">
        <v>8</v>
      </c>
      <c r="D29" s="10"/>
      <c r="E29" s="10">
        <v>8</v>
      </c>
    </row>
    <row r="30" spans="1:5" x14ac:dyDescent="0.2">
      <c r="A30" s="4" t="s">
        <v>38</v>
      </c>
      <c r="B30" s="10"/>
      <c r="C30" s="10">
        <v>4</v>
      </c>
      <c r="D30" s="10"/>
      <c r="E30" s="10">
        <v>4</v>
      </c>
    </row>
    <row r="31" spans="1:5" x14ac:dyDescent="0.2">
      <c r="A31" s="4" t="s">
        <v>39</v>
      </c>
      <c r="B31" s="10">
        <v>1</v>
      </c>
      <c r="C31" s="10">
        <v>3</v>
      </c>
      <c r="D31" s="10"/>
      <c r="E31" s="10">
        <v>4</v>
      </c>
    </row>
    <row r="32" spans="1:5" x14ac:dyDescent="0.2">
      <c r="A32" s="4" t="s">
        <v>41</v>
      </c>
      <c r="B32" s="10">
        <v>1</v>
      </c>
      <c r="C32" s="10">
        <v>7</v>
      </c>
      <c r="D32" s="10"/>
      <c r="E32" s="10">
        <v>8</v>
      </c>
    </row>
    <row r="33" spans="1:5" x14ac:dyDescent="0.2">
      <c r="A33" s="4" t="s">
        <v>42</v>
      </c>
      <c r="B33" s="10"/>
      <c r="C33" s="10">
        <v>1</v>
      </c>
      <c r="D33" s="10"/>
      <c r="E33" s="10">
        <v>1</v>
      </c>
    </row>
    <row r="34" spans="1:5" x14ac:dyDescent="0.2">
      <c r="A34" s="4" t="s">
        <v>44</v>
      </c>
      <c r="B34" s="10">
        <v>1</v>
      </c>
      <c r="C34" s="10">
        <v>16</v>
      </c>
      <c r="D34" s="10"/>
      <c r="E34" s="10">
        <v>17</v>
      </c>
    </row>
    <row r="35" spans="1:5" x14ac:dyDescent="0.2">
      <c r="A35" s="4" t="s">
        <v>46</v>
      </c>
      <c r="B35" s="10"/>
      <c r="C35" s="10">
        <v>2</v>
      </c>
      <c r="D35" s="10"/>
      <c r="E35" s="10">
        <v>2</v>
      </c>
    </row>
    <row r="36" spans="1:5" x14ac:dyDescent="0.2">
      <c r="A36" s="4" t="s">
        <v>47</v>
      </c>
      <c r="B36" s="10"/>
      <c r="C36" s="10">
        <v>9</v>
      </c>
      <c r="D36" s="10"/>
      <c r="E36" s="10">
        <v>9</v>
      </c>
    </row>
    <row r="37" spans="1:5" x14ac:dyDescent="0.2">
      <c r="A37" s="4" t="s">
        <v>48</v>
      </c>
      <c r="B37" s="10"/>
      <c r="C37" s="10">
        <v>1</v>
      </c>
      <c r="D37" s="10"/>
      <c r="E37" s="10">
        <v>1</v>
      </c>
    </row>
    <row r="38" spans="1:5" x14ac:dyDescent="0.2">
      <c r="A38" s="4" t="s">
        <v>49</v>
      </c>
      <c r="B38" s="10"/>
      <c r="C38" s="10">
        <v>4</v>
      </c>
      <c r="D38" s="10"/>
      <c r="E38" s="10">
        <v>4</v>
      </c>
    </row>
    <row r="39" spans="1:5" x14ac:dyDescent="0.2">
      <c r="A39" s="4" t="s">
        <v>112</v>
      </c>
      <c r="B39" s="10"/>
      <c r="C39" s="10">
        <v>1</v>
      </c>
      <c r="D39" s="10"/>
      <c r="E39" s="10">
        <v>1</v>
      </c>
    </row>
    <row r="40" spans="1:5" x14ac:dyDescent="0.2">
      <c r="A40" s="4" t="s">
        <v>50</v>
      </c>
      <c r="B40" s="10">
        <v>2</v>
      </c>
      <c r="C40" s="10">
        <v>4</v>
      </c>
      <c r="D40" s="10"/>
      <c r="E40" s="10">
        <v>6</v>
      </c>
    </row>
    <row r="41" spans="1:5" x14ac:dyDescent="0.2">
      <c r="A41" s="4" t="s">
        <v>52</v>
      </c>
      <c r="B41" s="10"/>
      <c r="C41" s="10">
        <v>1</v>
      </c>
      <c r="D41" s="10"/>
      <c r="E41" s="10">
        <v>1</v>
      </c>
    </row>
    <row r="42" spans="1:5" x14ac:dyDescent="0.2">
      <c r="A42" s="4" t="s">
        <v>53</v>
      </c>
      <c r="B42" s="10">
        <v>1</v>
      </c>
      <c r="C42" s="10">
        <v>31</v>
      </c>
      <c r="D42" s="10"/>
      <c r="E42" s="10">
        <v>32</v>
      </c>
    </row>
    <row r="43" spans="1:5" x14ac:dyDescent="0.2">
      <c r="A43" s="4" t="s">
        <v>55</v>
      </c>
      <c r="B43" s="10"/>
      <c r="C43" s="10">
        <v>1</v>
      </c>
      <c r="D43" s="10"/>
      <c r="E43" s="10">
        <v>1</v>
      </c>
    </row>
    <row r="44" spans="1:5" x14ac:dyDescent="0.2">
      <c r="A44" s="4" t="s">
        <v>56</v>
      </c>
      <c r="B44" s="10"/>
      <c r="C44" s="10">
        <v>1</v>
      </c>
      <c r="D44" s="10"/>
      <c r="E44" s="10">
        <v>1</v>
      </c>
    </row>
    <row r="45" spans="1:5" x14ac:dyDescent="0.2">
      <c r="A45" s="4" t="s">
        <v>58</v>
      </c>
      <c r="B45" s="10"/>
      <c r="C45" s="10">
        <v>17</v>
      </c>
      <c r="D45" s="10"/>
      <c r="E45" s="10">
        <v>17</v>
      </c>
    </row>
    <row r="46" spans="1:5" x14ac:dyDescent="0.2">
      <c r="A46" s="4" t="s">
        <v>62</v>
      </c>
      <c r="B46" s="10">
        <v>1</v>
      </c>
      <c r="C46" s="10">
        <v>4</v>
      </c>
      <c r="D46" s="10"/>
      <c r="E46" s="10">
        <v>5</v>
      </c>
    </row>
    <row r="47" spans="1:5" x14ac:dyDescent="0.2">
      <c r="A47" s="9" t="s">
        <v>4</v>
      </c>
      <c r="B47" s="11">
        <v>16</v>
      </c>
      <c r="C47" s="11">
        <v>219</v>
      </c>
      <c r="D47" s="11">
        <v>3</v>
      </c>
      <c r="E47" s="11">
        <v>238</v>
      </c>
    </row>
    <row r="49" spans="1:18" ht="80" x14ac:dyDescent="0.2">
      <c r="A49" s="9" t="s">
        <v>0</v>
      </c>
      <c r="B49" s="12" t="s">
        <v>68</v>
      </c>
      <c r="C49" s="12" t="s">
        <v>69</v>
      </c>
      <c r="D49" s="12" t="s">
        <v>70</v>
      </c>
      <c r="E49" s="12" t="s">
        <v>71</v>
      </c>
      <c r="F49" s="12" t="s">
        <v>72</v>
      </c>
      <c r="G49" s="12" t="s">
        <v>73</v>
      </c>
      <c r="H49" s="12" t="s">
        <v>74</v>
      </c>
      <c r="I49" s="12" t="s">
        <v>75</v>
      </c>
      <c r="J49" s="12" t="s">
        <v>77</v>
      </c>
      <c r="K49" s="12" t="s">
        <v>78</v>
      </c>
      <c r="L49" s="12" t="s">
        <v>79</v>
      </c>
      <c r="M49" s="12" t="s">
        <v>80</v>
      </c>
      <c r="N49" s="12" t="s">
        <v>81</v>
      </c>
      <c r="O49" s="12" t="s">
        <v>82</v>
      </c>
      <c r="P49" s="12" t="s">
        <v>122</v>
      </c>
      <c r="Q49" s="12" t="s">
        <v>84</v>
      </c>
      <c r="R49" s="12" t="s">
        <v>4</v>
      </c>
    </row>
    <row r="50" spans="1:18" x14ac:dyDescent="0.2">
      <c r="A50" s="4" t="s">
        <v>120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1</v>
      </c>
      <c r="P50" s="10"/>
      <c r="Q50" s="10"/>
      <c r="R50" s="10">
        <v>1</v>
      </c>
    </row>
    <row r="51" spans="1:18" x14ac:dyDescent="0.2">
      <c r="A51" s="4" t="s">
        <v>10</v>
      </c>
      <c r="B51" s="10"/>
      <c r="C51" s="10"/>
      <c r="D51" s="10"/>
      <c r="E51" s="10">
        <v>1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1</v>
      </c>
    </row>
    <row r="52" spans="1:18" x14ac:dyDescent="0.2">
      <c r="A52" s="4" t="s">
        <v>12</v>
      </c>
      <c r="B52" s="10">
        <v>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1</v>
      </c>
    </row>
    <row r="53" spans="1:18" x14ac:dyDescent="0.2">
      <c r="A53" s="4" t="s">
        <v>16</v>
      </c>
      <c r="B53" s="10">
        <v>1</v>
      </c>
      <c r="C53" s="10"/>
      <c r="D53" s="10"/>
      <c r="E53" s="10">
        <v>2</v>
      </c>
      <c r="F53" s="10"/>
      <c r="G53" s="10">
        <v>1</v>
      </c>
      <c r="H53" s="10"/>
      <c r="I53" s="10"/>
      <c r="J53" s="10"/>
      <c r="K53" s="10"/>
      <c r="L53" s="10"/>
      <c r="M53" s="10"/>
      <c r="N53" s="10">
        <v>3</v>
      </c>
      <c r="O53" s="10">
        <v>5</v>
      </c>
      <c r="P53" s="10"/>
      <c r="Q53" s="10">
        <v>6</v>
      </c>
      <c r="R53" s="10">
        <v>18</v>
      </c>
    </row>
    <row r="54" spans="1:18" x14ac:dyDescent="0.2">
      <c r="A54" s="4" t="s">
        <v>17</v>
      </c>
      <c r="B54" s="10"/>
      <c r="C54" s="10"/>
      <c r="D54" s="10"/>
      <c r="E54" s="10">
        <v>1</v>
      </c>
      <c r="F54" s="10"/>
      <c r="G54" s="10">
        <v>1</v>
      </c>
      <c r="H54" s="10">
        <v>1</v>
      </c>
      <c r="I54" s="10"/>
      <c r="J54" s="10"/>
      <c r="K54" s="10"/>
      <c r="L54" s="10"/>
      <c r="M54" s="10"/>
      <c r="N54" s="10"/>
      <c r="O54" s="10">
        <v>6</v>
      </c>
      <c r="P54" s="10"/>
      <c r="Q54" s="10"/>
      <c r="R54" s="10">
        <v>9</v>
      </c>
    </row>
    <row r="55" spans="1:18" x14ac:dyDescent="0.2">
      <c r="A55" s="4" t="s">
        <v>18</v>
      </c>
      <c r="B55" s="10">
        <v>1</v>
      </c>
      <c r="C55" s="10"/>
      <c r="D55" s="10"/>
      <c r="E55" s="10"/>
      <c r="F55" s="10"/>
      <c r="G55" s="10"/>
      <c r="H55" s="10"/>
      <c r="I55" s="10">
        <v>1</v>
      </c>
      <c r="J55" s="10"/>
      <c r="K55" s="10"/>
      <c r="L55" s="10"/>
      <c r="M55" s="10"/>
      <c r="N55" s="10"/>
      <c r="O55" s="10">
        <v>8</v>
      </c>
      <c r="P55" s="10"/>
      <c r="Q55" s="10">
        <v>1</v>
      </c>
      <c r="R55" s="10">
        <v>11</v>
      </c>
    </row>
    <row r="56" spans="1:18" x14ac:dyDescent="0.2">
      <c r="A56" s="4" t="s">
        <v>19</v>
      </c>
      <c r="B56" s="10"/>
      <c r="C56" s="10"/>
      <c r="D56" s="10"/>
      <c r="E56" s="10"/>
      <c r="F56" s="10"/>
      <c r="G56" s="10"/>
      <c r="H56" s="10"/>
      <c r="I56" s="10"/>
      <c r="J56" s="10"/>
      <c r="K56" s="10">
        <v>1</v>
      </c>
      <c r="L56" s="10"/>
      <c r="M56" s="10"/>
      <c r="N56" s="10"/>
      <c r="O56" s="10">
        <v>1</v>
      </c>
      <c r="P56" s="10"/>
      <c r="Q56" s="10"/>
      <c r="R56" s="10">
        <v>2</v>
      </c>
    </row>
    <row r="57" spans="1:18" x14ac:dyDescent="0.2">
      <c r="A57" s="4" t="s">
        <v>21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>
        <v>10</v>
      </c>
      <c r="R57" s="10">
        <v>10</v>
      </c>
    </row>
    <row r="58" spans="1:18" x14ac:dyDescent="0.2">
      <c r="A58" s="4" t="s">
        <v>22</v>
      </c>
      <c r="B58" s="10">
        <v>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2</v>
      </c>
      <c r="P58" s="10"/>
      <c r="Q58" s="10"/>
      <c r="R58" s="10">
        <v>3</v>
      </c>
    </row>
    <row r="59" spans="1:18" x14ac:dyDescent="0.2">
      <c r="A59" s="4" t="s">
        <v>24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2</v>
      </c>
      <c r="P59" s="10"/>
      <c r="Q59" s="10"/>
      <c r="R59" s="10">
        <v>2</v>
      </c>
    </row>
    <row r="60" spans="1:18" x14ac:dyDescent="0.2">
      <c r="A60" s="4" t="s">
        <v>121</v>
      </c>
      <c r="B60" s="10">
        <v>1</v>
      </c>
      <c r="C60" s="10"/>
      <c r="D60" s="10"/>
      <c r="E60" s="10">
        <v>1</v>
      </c>
      <c r="F60" s="10"/>
      <c r="G60" s="10"/>
      <c r="H60" s="10"/>
      <c r="I60" s="10"/>
      <c r="J60" s="10"/>
      <c r="K60" s="10"/>
      <c r="L60" s="10"/>
      <c r="M60" s="10"/>
      <c r="N60" s="10"/>
      <c r="O60" s="10">
        <v>3</v>
      </c>
      <c r="P60" s="10"/>
      <c r="Q60" s="10">
        <v>1</v>
      </c>
      <c r="R60" s="10">
        <v>6</v>
      </c>
    </row>
    <row r="61" spans="1:18" x14ac:dyDescent="0.2">
      <c r="A61" s="4" t="s">
        <v>27</v>
      </c>
      <c r="B61" s="10"/>
      <c r="C61" s="10"/>
      <c r="D61" s="10"/>
      <c r="E61" s="10"/>
      <c r="F61" s="10"/>
      <c r="G61" s="10"/>
      <c r="H61" s="10">
        <v>1</v>
      </c>
      <c r="I61" s="10"/>
      <c r="J61" s="10"/>
      <c r="K61" s="10"/>
      <c r="L61" s="10"/>
      <c r="M61" s="10"/>
      <c r="N61" s="10"/>
      <c r="O61" s="10">
        <v>2</v>
      </c>
      <c r="P61" s="10"/>
      <c r="Q61" s="10"/>
      <c r="R61" s="10">
        <v>3</v>
      </c>
    </row>
    <row r="62" spans="1:18" x14ac:dyDescent="0.2">
      <c r="A62" s="4" t="s">
        <v>28</v>
      </c>
      <c r="B62" s="10">
        <v>3</v>
      </c>
      <c r="C62" s="10">
        <v>1</v>
      </c>
      <c r="D62" s="10"/>
      <c r="E62" s="10"/>
      <c r="F62" s="10"/>
      <c r="G62" s="10"/>
      <c r="H62" s="10"/>
      <c r="I62" s="10">
        <v>1</v>
      </c>
      <c r="J62" s="10"/>
      <c r="K62" s="10"/>
      <c r="L62" s="10">
        <v>3</v>
      </c>
      <c r="M62" s="10">
        <v>1</v>
      </c>
      <c r="N62" s="10"/>
      <c r="O62" s="10">
        <v>12</v>
      </c>
      <c r="P62" s="10">
        <v>1</v>
      </c>
      <c r="Q62" s="10"/>
      <c r="R62" s="10">
        <v>22</v>
      </c>
    </row>
    <row r="63" spans="1:18" x14ac:dyDescent="0.2">
      <c r="A63" s="4" t="s">
        <v>29</v>
      </c>
      <c r="B63" s="10">
        <v>3</v>
      </c>
      <c r="C63" s="10"/>
      <c r="D63" s="10"/>
      <c r="E63" s="10">
        <v>4</v>
      </c>
      <c r="F63" s="10">
        <v>1</v>
      </c>
      <c r="G63" s="10">
        <v>4</v>
      </c>
      <c r="H63" s="10"/>
      <c r="I63" s="10">
        <v>1</v>
      </c>
      <c r="J63" s="10">
        <v>1</v>
      </c>
      <c r="K63" s="10"/>
      <c r="L63" s="10">
        <v>2</v>
      </c>
      <c r="M63" s="10"/>
      <c r="N63" s="10"/>
      <c r="O63" s="10">
        <v>7</v>
      </c>
      <c r="P63" s="10"/>
      <c r="Q63" s="10"/>
      <c r="R63" s="10">
        <v>23</v>
      </c>
    </row>
    <row r="64" spans="1:18" x14ac:dyDescent="0.2">
      <c r="A64" s="4" t="s">
        <v>30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1</v>
      </c>
      <c r="P64" s="10"/>
      <c r="Q64" s="10"/>
      <c r="R64" s="10">
        <v>1</v>
      </c>
    </row>
    <row r="65" spans="1:18" x14ac:dyDescent="0.2">
      <c r="A65" s="4" t="s">
        <v>103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>
        <v>1</v>
      </c>
      <c r="R65" s="10">
        <v>1</v>
      </c>
    </row>
    <row r="66" spans="1:18" x14ac:dyDescent="0.2">
      <c r="A66" s="4" t="s">
        <v>34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1</v>
      </c>
    </row>
    <row r="67" spans="1:18" x14ac:dyDescent="0.2">
      <c r="A67" s="4" t="s">
        <v>35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1</v>
      </c>
      <c r="P67" s="10"/>
      <c r="Q67" s="10"/>
      <c r="R67" s="10">
        <v>1</v>
      </c>
    </row>
    <row r="68" spans="1:18" x14ac:dyDescent="0.2">
      <c r="A68" s="4" t="s">
        <v>36</v>
      </c>
      <c r="B68" s="10"/>
      <c r="C68" s="10"/>
      <c r="D68" s="10"/>
      <c r="E68" s="10">
        <v>1</v>
      </c>
      <c r="F68" s="10">
        <v>1</v>
      </c>
      <c r="G68" s="10"/>
      <c r="H68" s="10"/>
      <c r="I68" s="10"/>
      <c r="J68" s="10"/>
      <c r="K68" s="10"/>
      <c r="L68" s="10"/>
      <c r="M68" s="10"/>
      <c r="N68" s="10"/>
      <c r="O68" s="10">
        <v>6</v>
      </c>
      <c r="P68" s="10"/>
      <c r="Q68" s="10"/>
      <c r="R68" s="10">
        <v>8</v>
      </c>
    </row>
    <row r="69" spans="1:18" x14ac:dyDescent="0.2">
      <c r="A69" s="4" t="s">
        <v>38</v>
      </c>
      <c r="B69" s="10">
        <v>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>
        <v>3</v>
      </c>
      <c r="P69" s="10"/>
      <c r="Q69" s="10"/>
      <c r="R69" s="10">
        <v>4</v>
      </c>
    </row>
    <row r="70" spans="1:18" x14ac:dyDescent="0.2">
      <c r="A70" s="4" t="s">
        <v>39</v>
      </c>
      <c r="B70" s="10">
        <v>1</v>
      </c>
      <c r="C70" s="10"/>
      <c r="D70" s="10"/>
      <c r="E70" s="10"/>
      <c r="F70" s="10"/>
      <c r="G70" s="10"/>
      <c r="H70" s="10"/>
      <c r="I70" s="10">
        <v>1</v>
      </c>
      <c r="J70" s="10"/>
      <c r="K70" s="10"/>
      <c r="L70" s="10"/>
      <c r="M70" s="10"/>
      <c r="N70" s="10"/>
      <c r="O70" s="10">
        <v>1</v>
      </c>
      <c r="P70" s="10"/>
      <c r="Q70" s="10">
        <v>1</v>
      </c>
      <c r="R70" s="10">
        <v>4</v>
      </c>
    </row>
    <row r="71" spans="1:18" x14ac:dyDescent="0.2">
      <c r="A71" s="4" t="s">
        <v>41</v>
      </c>
      <c r="B71" s="10"/>
      <c r="C71" s="10">
        <v>1</v>
      </c>
      <c r="D71" s="10">
        <v>2</v>
      </c>
      <c r="E71" s="10"/>
      <c r="F71" s="10">
        <v>1</v>
      </c>
      <c r="G71" s="10"/>
      <c r="H71" s="10">
        <v>1</v>
      </c>
      <c r="I71" s="10"/>
      <c r="J71" s="10"/>
      <c r="K71" s="10"/>
      <c r="L71" s="10"/>
      <c r="M71" s="10"/>
      <c r="N71" s="10"/>
      <c r="O71" s="10">
        <v>3</v>
      </c>
      <c r="P71" s="10"/>
      <c r="Q71" s="10"/>
      <c r="R71" s="10">
        <v>8</v>
      </c>
    </row>
    <row r="72" spans="1:18" x14ac:dyDescent="0.2">
      <c r="A72" s="4" t="s">
        <v>42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1</v>
      </c>
      <c r="P72" s="10"/>
      <c r="Q72" s="10"/>
      <c r="R72" s="10">
        <v>1</v>
      </c>
    </row>
    <row r="73" spans="1:18" x14ac:dyDescent="0.2">
      <c r="A73" s="4" t="s">
        <v>44</v>
      </c>
      <c r="B73" s="10"/>
      <c r="C73" s="10"/>
      <c r="D73" s="10"/>
      <c r="E73" s="10">
        <v>2</v>
      </c>
      <c r="F73" s="10">
        <v>1</v>
      </c>
      <c r="G73" s="10"/>
      <c r="H73" s="10">
        <v>1</v>
      </c>
      <c r="I73" s="10"/>
      <c r="J73" s="10"/>
      <c r="K73" s="10"/>
      <c r="L73" s="10"/>
      <c r="M73" s="10"/>
      <c r="N73" s="10"/>
      <c r="O73" s="10">
        <v>11</v>
      </c>
      <c r="P73" s="10"/>
      <c r="Q73" s="10">
        <v>2</v>
      </c>
      <c r="R73" s="10">
        <v>17</v>
      </c>
    </row>
    <row r="74" spans="1:18" x14ac:dyDescent="0.2">
      <c r="A74" s="4" t="s">
        <v>46</v>
      </c>
      <c r="B74" s="10"/>
      <c r="C74" s="10"/>
      <c r="D74" s="10"/>
      <c r="E74" s="10"/>
      <c r="F74" s="10">
        <v>1</v>
      </c>
      <c r="G74" s="10"/>
      <c r="H74" s="10"/>
      <c r="I74" s="10"/>
      <c r="J74" s="10"/>
      <c r="K74" s="10"/>
      <c r="L74" s="10"/>
      <c r="M74" s="10"/>
      <c r="N74" s="10"/>
      <c r="O74" s="10">
        <v>1</v>
      </c>
      <c r="P74" s="10"/>
      <c r="Q74" s="10"/>
      <c r="R74" s="10">
        <v>2</v>
      </c>
    </row>
    <row r="75" spans="1:18" x14ac:dyDescent="0.2">
      <c r="A75" s="4" t="s">
        <v>47</v>
      </c>
      <c r="B75" s="10"/>
      <c r="C75" s="10"/>
      <c r="D75" s="10"/>
      <c r="E75" s="10">
        <v>2</v>
      </c>
      <c r="F75" s="10"/>
      <c r="G75" s="10"/>
      <c r="H75" s="10"/>
      <c r="I75" s="10"/>
      <c r="J75" s="10"/>
      <c r="K75" s="10"/>
      <c r="L75" s="10"/>
      <c r="M75" s="10"/>
      <c r="N75" s="10"/>
      <c r="O75" s="10">
        <v>7</v>
      </c>
      <c r="P75" s="10"/>
      <c r="Q75" s="10"/>
      <c r="R75" s="10">
        <v>9</v>
      </c>
    </row>
    <row r="76" spans="1:18" x14ac:dyDescent="0.2">
      <c r="A76" s="4" t="s">
        <v>48</v>
      </c>
      <c r="B76" s="10"/>
      <c r="C76" s="10"/>
      <c r="D76" s="10"/>
      <c r="E76" s="10"/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1</v>
      </c>
    </row>
    <row r="77" spans="1:18" x14ac:dyDescent="0.2">
      <c r="A77" s="4" t="s">
        <v>49</v>
      </c>
      <c r="B77" s="10"/>
      <c r="C77" s="10"/>
      <c r="D77" s="10"/>
      <c r="E77" s="10"/>
      <c r="F77" s="10"/>
      <c r="G77" s="10">
        <v>2</v>
      </c>
      <c r="H77" s="10"/>
      <c r="I77" s="10">
        <v>1</v>
      </c>
      <c r="J77" s="10"/>
      <c r="K77" s="10"/>
      <c r="L77" s="10"/>
      <c r="M77" s="10"/>
      <c r="N77" s="10"/>
      <c r="O77" s="10">
        <v>1</v>
      </c>
      <c r="P77" s="10"/>
      <c r="Q77" s="10"/>
      <c r="R77" s="10">
        <v>4</v>
      </c>
    </row>
    <row r="78" spans="1:18" x14ac:dyDescent="0.2">
      <c r="A78" s="4" t="s">
        <v>112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1</v>
      </c>
      <c r="P78" s="10"/>
      <c r="Q78" s="10"/>
      <c r="R78" s="10">
        <v>1</v>
      </c>
    </row>
    <row r="79" spans="1:18" x14ac:dyDescent="0.2">
      <c r="A79" s="4" t="s">
        <v>50</v>
      </c>
      <c r="B79" s="10"/>
      <c r="C79" s="10"/>
      <c r="D79" s="10"/>
      <c r="E79" s="10">
        <v>1</v>
      </c>
      <c r="F79" s="10">
        <v>1</v>
      </c>
      <c r="G79" s="10"/>
      <c r="H79" s="10"/>
      <c r="I79" s="10"/>
      <c r="J79" s="10"/>
      <c r="K79" s="10"/>
      <c r="L79" s="10"/>
      <c r="M79" s="10"/>
      <c r="N79" s="10"/>
      <c r="O79" s="10">
        <v>4</v>
      </c>
      <c r="P79" s="10"/>
      <c r="Q79" s="10"/>
      <c r="R79" s="10">
        <v>6</v>
      </c>
    </row>
    <row r="80" spans="1:18" x14ac:dyDescent="0.2">
      <c r="A80" s="4" t="s">
        <v>52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>
        <v>1</v>
      </c>
      <c r="P80" s="10"/>
      <c r="Q80" s="10"/>
      <c r="R80" s="10">
        <v>1</v>
      </c>
    </row>
    <row r="81" spans="1:18" x14ac:dyDescent="0.2">
      <c r="A81" s="4" t="s">
        <v>53</v>
      </c>
      <c r="B81" s="10">
        <v>4</v>
      </c>
      <c r="C81" s="10">
        <v>1</v>
      </c>
      <c r="D81" s="10">
        <v>1</v>
      </c>
      <c r="E81" s="10">
        <v>4</v>
      </c>
      <c r="F81" s="10">
        <v>5</v>
      </c>
      <c r="G81" s="10">
        <v>1</v>
      </c>
      <c r="H81" s="10">
        <v>1</v>
      </c>
      <c r="I81" s="10"/>
      <c r="J81" s="10"/>
      <c r="K81" s="10"/>
      <c r="L81" s="10"/>
      <c r="M81" s="10"/>
      <c r="N81" s="10"/>
      <c r="O81" s="10">
        <v>10</v>
      </c>
      <c r="P81" s="10"/>
      <c r="Q81" s="10">
        <v>5</v>
      </c>
      <c r="R81" s="10">
        <v>32</v>
      </c>
    </row>
    <row r="82" spans="1:18" x14ac:dyDescent="0.2">
      <c r="A82" s="4" t="s">
        <v>55</v>
      </c>
      <c r="B82" s="10"/>
      <c r="C82" s="10"/>
      <c r="D82" s="10"/>
      <c r="E82" s="10"/>
      <c r="F82" s="10"/>
      <c r="G82" s="10">
        <v>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1</v>
      </c>
    </row>
    <row r="83" spans="1:18" x14ac:dyDescent="0.2">
      <c r="A83" s="4" t="s">
        <v>56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>
        <v>1</v>
      </c>
      <c r="P83" s="10"/>
      <c r="Q83" s="10"/>
      <c r="R83" s="10">
        <v>1</v>
      </c>
    </row>
    <row r="84" spans="1:18" x14ac:dyDescent="0.2">
      <c r="A84" s="4" t="s">
        <v>58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1</v>
      </c>
      <c r="O84" s="10">
        <v>4</v>
      </c>
      <c r="P84" s="10"/>
      <c r="Q84" s="10">
        <v>12</v>
      </c>
      <c r="R84" s="10">
        <v>17</v>
      </c>
    </row>
    <row r="85" spans="1:18" x14ac:dyDescent="0.2">
      <c r="A85" s="4" t="s">
        <v>62</v>
      </c>
      <c r="B85" s="10"/>
      <c r="C85" s="10"/>
      <c r="D85" s="10"/>
      <c r="E85" s="10">
        <v>1</v>
      </c>
      <c r="F85" s="10"/>
      <c r="G85" s="10"/>
      <c r="H85" s="10"/>
      <c r="I85" s="10"/>
      <c r="J85" s="10"/>
      <c r="K85" s="10"/>
      <c r="L85" s="10"/>
      <c r="M85" s="10">
        <v>1</v>
      </c>
      <c r="N85" s="10"/>
      <c r="O85" s="10">
        <v>3</v>
      </c>
      <c r="P85" s="10"/>
      <c r="Q85" s="10"/>
      <c r="R85" s="10">
        <v>5</v>
      </c>
    </row>
    <row r="86" spans="1:18" x14ac:dyDescent="0.2">
      <c r="A86" s="9" t="s">
        <v>4</v>
      </c>
      <c r="B86" s="11">
        <v>17</v>
      </c>
      <c r="C86" s="11">
        <v>3</v>
      </c>
      <c r="D86" s="11">
        <v>3</v>
      </c>
      <c r="E86" s="11">
        <v>21</v>
      </c>
      <c r="F86" s="11">
        <v>12</v>
      </c>
      <c r="G86" s="11">
        <v>10</v>
      </c>
      <c r="H86" s="11">
        <v>5</v>
      </c>
      <c r="I86" s="11">
        <v>5</v>
      </c>
      <c r="J86" s="11">
        <v>1</v>
      </c>
      <c r="K86" s="11">
        <v>1</v>
      </c>
      <c r="L86" s="11">
        <v>5</v>
      </c>
      <c r="M86" s="11">
        <v>2</v>
      </c>
      <c r="N86" s="11">
        <v>4</v>
      </c>
      <c r="O86" s="11">
        <v>109</v>
      </c>
      <c r="P86" s="11">
        <v>1</v>
      </c>
      <c r="Q86" s="11">
        <v>39</v>
      </c>
      <c r="R86" s="11">
        <v>238</v>
      </c>
    </row>
    <row r="88" spans="1:18" ht="32" x14ac:dyDescent="0.2">
      <c r="A88" s="9" t="s">
        <v>0</v>
      </c>
      <c r="B88" s="9" t="s">
        <v>85</v>
      </c>
      <c r="C88" s="9" t="s">
        <v>86</v>
      </c>
      <c r="D88" s="9" t="s">
        <v>87</v>
      </c>
      <c r="E88" s="9" t="s">
        <v>88</v>
      </c>
      <c r="F88" s="12" t="s">
        <v>4</v>
      </c>
    </row>
    <row r="89" spans="1:18" x14ac:dyDescent="0.2">
      <c r="A89" s="4" t="s">
        <v>120</v>
      </c>
      <c r="B89" s="10"/>
      <c r="C89" s="10"/>
      <c r="D89" s="10">
        <v>1</v>
      </c>
      <c r="E89" s="10"/>
      <c r="F89" s="10">
        <v>1</v>
      </c>
    </row>
    <row r="90" spans="1:18" x14ac:dyDescent="0.2">
      <c r="A90" s="4" t="s">
        <v>10</v>
      </c>
      <c r="B90" s="10"/>
      <c r="C90" s="10">
        <v>1</v>
      </c>
      <c r="D90" s="10"/>
      <c r="E90" s="10"/>
      <c r="F90" s="10">
        <v>1</v>
      </c>
    </row>
    <row r="91" spans="1:18" x14ac:dyDescent="0.2">
      <c r="A91" s="4" t="s">
        <v>12</v>
      </c>
      <c r="B91" s="10"/>
      <c r="C91" s="10"/>
      <c r="D91" s="10"/>
      <c r="E91" s="10">
        <v>1</v>
      </c>
      <c r="F91" s="10">
        <v>1</v>
      </c>
    </row>
    <row r="92" spans="1:18" x14ac:dyDescent="0.2">
      <c r="A92" s="4" t="s">
        <v>16</v>
      </c>
      <c r="B92" s="10"/>
      <c r="C92" s="10">
        <v>5</v>
      </c>
      <c r="D92" s="10">
        <v>11</v>
      </c>
      <c r="E92" s="10">
        <v>2</v>
      </c>
      <c r="F92" s="10">
        <v>18</v>
      </c>
    </row>
    <row r="93" spans="1:18" x14ac:dyDescent="0.2">
      <c r="A93" s="4" t="s">
        <v>17</v>
      </c>
      <c r="B93" s="10"/>
      <c r="C93" s="10">
        <v>5</v>
      </c>
      <c r="D93" s="10">
        <v>4</v>
      </c>
      <c r="E93" s="10"/>
      <c r="F93" s="10">
        <v>9</v>
      </c>
    </row>
    <row r="94" spans="1:18" x14ac:dyDescent="0.2">
      <c r="A94" s="4" t="s">
        <v>18</v>
      </c>
      <c r="B94" s="10"/>
      <c r="C94" s="10">
        <v>8</v>
      </c>
      <c r="D94" s="10">
        <v>3</v>
      </c>
      <c r="E94" s="10"/>
      <c r="F94" s="10">
        <v>11</v>
      </c>
    </row>
    <row r="95" spans="1:18" x14ac:dyDescent="0.2">
      <c r="A95" s="4" t="s">
        <v>19</v>
      </c>
      <c r="B95" s="10"/>
      <c r="C95" s="10">
        <v>2</v>
      </c>
      <c r="D95" s="10"/>
      <c r="E95" s="10"/>
      <c r="F95" s="10">
        <v>2</v>
      </c>
    </row>
    <row r="96" spans="1:18" x14ac:dyDescent="0.2">
      <c r="A96" s="4" t="s">
        <v>21</v>
      </c>
      <c r="B96" s="10"/>
      <c r="C96" s="10">
        <v>9</v>
      </c>
      <c r="D96" s="10">
        <v>1</v>
      </c>
      <c r="E96" s="10"/>
      <c r="F96" s="10">
        <v>10</v>
      </c>
    </row>
    <row r="97" spans="1:6" x14ac:dyDescent="0.2">
      <c r="A97" s="4" t="s">
        <v>22</v>
      </c>
      <c r="B97" s="10"/>
      <c r="C97" s="10">
        <v>1</v>
      </c>
      <c r="D97" s="10">
        <v>2</v>
      </c>
      <c r="E97" s="10"/>
      <c r="F97" s="10">
        <v>3</v>
      </c>
    </row>
    <row r="98" spans="1:6" x14ac:dyDescent="0.2">
      <c r="A98" s="4" t="s">
        <v>24</v>
      </c>
      <c r="B98" s="10"/>
      <c r="C98" s="10">
        <v>1</v>
      </c>
      <c r="D98" s="10">
        <v>1</v>
      </c>
      <c r="E98" s="10"/>
      <c r="F98" s="10">
        <v>2</v>
      </c>
    </row>
    <row r="99" spans="1:6" x14ac:dyDescent="0.2">
      <c r="A99" s="4" t="s">
        <v>121</v>
      </c>
      <c r="B99" s="10"/>
      <c r="C99" s="10">
        <v>3</v>
      </c>
      <c r="D99" s="10">
        <v>3</v>
      </c>
      <c r="E99" s="10"/>
      <c r="F99" s="10">
        <v>6</v>
      </c>
    </row>
    <row r="100" spans="1:6" x14ac:dyDescent="0.2">
      <c r="A100" s="4" t="s">
        <v>27</v>
      </c>
      <c r="B100" s="10"/>
      <c r="C100" s="10">
        <v>1</v>
      </c>
      <c r="D100" s="10">
        <v>2</v>
      </c>
      <c r="E100" s="10"/>
      <c r="F100" s="10">
        <v>3</v>
      </c>
    </row>
    <row r="101" spans="1:6" x14ac:dyDescent="0.2">
      <c r="A101" s="4" t="s">
        <v>28</v>
      </c>
      <c r="B101" s="10">
        <v>1</v>
      </c>
      <c r="C101" s="10">
        <v>16</v>
      </c>
      <c r="D101" s="10">
        <v>5</v>
      </c>
      <c r="E101" s="10"/>
      <c r="F101" s="10">
        <v>22</v>
      </c>
    </row>
    <row r="102" spans="1:6" x14ac:dyDescent="0.2">
      <c r="A102" s="4" t="s">
        <v>29</v>
      </c>
      <c r="B102" s="10"/>
      <c r="C102" s="10">
        <v>14</v>
      </c>
      <c r="D102" s="10">
        <v>9</v>
      </c>
      <c r="E102" s="10"/>
      <c r="F102" s="10">
        <v>23</v>
      </c>
    </row>
    <row r="103" spans="1:6" x14ac:dyDescent="0.2">
      <c r="A103" s="4" t="s">
        <v>30</v>
      </c>
      <c r="B103" s="10"/>
      <c r="C103" s="10"/>
      <c r="D103" s="10">
        <v>1</v>
      </c>
      <c r="E103" s="10"/>
      <c r="F103" s="10">
        <v>1</v>
      </c>
    </row>
    <row r="104" spans="1:6" x14ac:dyDescent="0.2">
      <c r="A104" s="4" t="s">
        <v>103</v>
      </c>
      <c r="B104" s="10"/>
      <c r="C104" s="10"/>
      <c r="D104" s="10">
        <v>1</v>
      </c>
      <c r="E104" s="10"/>
      <c r="F104" s="10">
        <v>1</v>
      </c>
    </row>
    <row r="105" spans="1:6" x14ac:dyDescent="0.2">
      <c r="A105" s="4" t="s">
        <v>34</v>
      </c>
      <c r="B105" s="10"/>
      <c r="C105" s="10">
        <v>1</v>
      </c>
      <c r="D105" s="10"/>
      <c r="E105" s="10"/>
      <c r="F105" s="10">
        <v>1</v>
      </c>
    </row>
    <row r="106" spans="1:6" x14ac:dyDescent="0.2">
      <c r="A106" s="4" t="s">
        <v>35</v>
      </c>
      <c r="B106" s="10"/>
      <c r="C106" s="10">
        <v>1</v>
      </c>
      <c r="D106" s="10"/>
      <c r="E106" s="10"/>
      <c r="F106" s="10">
        <v>1</v>
      </c>
    </row>
    <row r="107" spans="1:6" x14ac:dyDescent="0.2">
      <c r="A107" s="4" t="s">
        <v>36</v>
      </c>
      <c r="B107" s="10"/>
      <c r="C107" s="10">
        <v>6</v>
      </c>
      <c r="D107" s="10">
        <v>2</v>
      </c>
      <c r="E107" s="10"/>
      <c r="F107" s="10">
        <v>8</v>
      </c>
    </row>
    <row r="108" spans="1:6" x14ac:dyDescent="0.2">
      <c r="A108" s="4" t="s">
        <v>38</v>
      </c>
      <c r="B108" s="10"/>
      <c r="C108" s="10"/>
      <c r="D108" s="10">
        <v>4</v>
      </c>
      <c r="E108" s="10"/>
      <c r="F108" s="10">
        <v>4</v>
      </c>
    </row>
    <row r="109" spans="1:6" x14ac:dyDescent="0.2">
      <c r="A109" s="4" t="s">
        <v>39</v>
      </c>
      <c r="B109" s="10">
        <v>1</v>
      </c>
      <c r="C109" s="10">
        <v>2</v>
      </c>
      <c r="D109" s="10">
        <v>1</v>
      </c>
      <c r="E109" s="10"/>
      <c r="F109" s="10">
        <v>4</v>
      </c>
    </row>
    <row r="110" spans="1:6" x14ac:dyDescent="0.2">
      <c r="A110" s="4" t="s">
        <v>41</v>
      </c>
      <c r="B110" s="10"/>
      <c r="C110" s="10">
        <v>6</v>
      </c>
      <c r="D110" s="10"/>
      <c r="E110" s="10">
        <v>2</v>
      </c>
      <c r="F110" s="10">
        <v>8</v>
      </c>
    </row>
    <row r="111" spans="1:6" x14ac:dyDescent="0.2">
      <c r="A111" s="4" t="s">
        <v>42</v>
      </c>
      <c r="B111" s="10"/>
      <c r="C111" s="10"/>
      <c r="D111" s="10">
        <v>1</v>
      </c>
      <c r="E111" s="10"/>
      <c r="F111" s="10">
        <v>1</v>
      </c>
    </row>
    <row r="112" spans="1:6" x14ac:dyDescent="0.2">
      <c r="A112" s="4" t="s">
        <v>44</v>
      </c>
      <c r="B112" s="10">
        <v>2</v>
      </c>
      <c r="C112" s="10">
        <v>13</v>
      </c>
      <c r="D112" s="10">
        <v>2</v>
      </c>
      <c r="E112" s="10"/>
      <c r="F112" s="10">
        <v>17</v>
      </c>
    </row>
    <row r="113" spans="1:6" x14ac:dyDescent="0.2">
      <c r="A113" s="4" t="s">
        <v>46</v>
      </c>
      <c r="B113" s="10"/>
      <c r="C113" s="10"/>
      <c r="D113" s="10">
        <v>1</v>
      </c>
      <c r="E113" s="10">
        <v>1</v>
      </c>
      <c r="F113" s="10">
        <v>2</v>
      </c>
    </row>
    <row r="114" spans="1:6" x14ac:dyDescent="0.2">
      <c r="A114" s="4" t="s">
        <v>47</v>
      </c>
      <c r="B114" s="10"/>
      <c r="C114" s="10">
        <v>2</v>
      </c>
      <c r="D114" s="10">
        <v>7</v>
      </c>
      <c r="E114" s="10"/>
      <c r="F114" s="10">
        <v>9</v>
      </c>
    </row>
    <row r="115" spans="1:6" x14ac:dyDescent="0.2">
      <c r="A115" s="4" t="s">
        <v>48</v>
      </c>
      <c r="B115" s="10"/>
      <c r="C115" s="10">
        <v>1</v>
      </c>
      <c r="D115" s="10"/>
      <c r="E115" s="10"/>
      <c r="F115" s="10">
        <v>1</v>
      </c>
    </row>
    <row r="116" spans="1:6" x14ac:dyDescent="0.2">
      <c r="A116" s="4" t="s">
        <v>49</v>
      </c>
      <c r="B116" s="10">
        <v>2</v>
      </c>
      <c r="C116" s="10">
        <v>1</v>
      </c>
      <c r="D116" s="10">
        <v>1</v>
      </c>
      <c r="E116" s="10"/>
      <c r="F116" s="10">
        <v>4</v>
      </c>
    </row>
    <row r="117" spans="1:6" x14ac:dyDescent="0.2">
      <c r="A117" s="4" t="s">
        <v>112</v>
      </c>
      <c r="B117" s="10">
        <v>1</v>
      </c>
      <c r="C117" s="10"/>
      <c r="D117" s="10"/>
      <c r="E117" s="10"/>
      <c r="F117" s="10">
        <v>1</v>
      </c>
    </row>
    <row r="118" spans="1:6" x14ac:dyDescent="0.2">
      <c r="A118" s="4" t="s">
        <v>50</v>
      </c>
      <c r="B118" s="10">
        <v>2</v>
      </c>
      <c r="C118" s="10">
        <v>3</v>
      </c>
      <c r="D118" s="10"/>
      <c r="E118" s="10">
        <v>1</v>
      </c>
      <c r="F118" s="10">
        <v>6</v>
      </c>
    </row>
    <row r="119" spans="1:6" x14ac:dyDescent="0.2">
      <c r="A119" s="4" t="s">
        <v>52</v>
      </c>
      <c r="B119" s="10"/>
      <c r="C119" s="10">
        <v>1</v>
      </c>
      <c r="D119" s="10"/>
      <c r="E119" s="10"/>
      <c r="F119" s="10">
        <v>1</v>
      </c>
    </row>
    <row r="120" spans="1:6" x14ac:dyDescent="0.2">
      <c r="A120" s="4" t="s">
        <v>53</v>
      </c>
      <c r="B120" s="10">
        <v>9</v>
      </c>
      <c r="C120" s="10">
        <v>21</v>
      </c>
      <c r="D120" s="10">
        <v>2</v>
      </c>
      <c r="E120" s="10"/>
      <c r="F120" s="10">
        <v>32</v>
      </c>
    </row>
    <row r="121" spans="1:6" x14ac:dyDescent="0.2">
      <c r="A121" s="4" t="s">
        <v>55</v>
      </c>
      <c r="B121" s="10"/>
      <c r="C121" s="10">
        <v>1</v>
      </c>
      <c r="D121" s="10"/>
      <c r="E121" s="10"/>
      <c r="F121" s="10">
        <v>1</v>
      </c>
    </row>
    <row r="122" spans="1:6" x14ac:dyDescent="0.2">
      <c r="A122" s="4" t="s">
        <v>56</v>
      </c>
      <c r="B122" s="10"/>
      <c r="C122" s="10">
        <v>1</v>
      </c>
      <c r="D122" s="10"/>
      <c r="E122" s="10"/>
      <c r="F122" s="10">
        <v>1</v>
      </c>
    </row>
    <row r="123" spans="1:6" x14ac:dyDescent="0.2">
      <c r="A123" s="4" t="s">
        <v>58</v>
      </c>
      <c r="B123" s="10"/>
      <c r="C123" s="10">
        <v>10</v>
      </c>
      <c r="D123" s="10">
        <v>6</v>
      </c>
      <c r="E123" s="10">
        <v>1</v>
      </c>
      <c r="F123" s="10">
        <v>17</v>
      </c>
    </row>
    <row r="124" spans="1:6" x14ac:dyDescent="0.2">
      <c r="A124" s="4" t="s">
        <v>62</v>
      </c>
      <c r="B124" s="10"/>
      <c r="C124" s="10">
        <v>3</v>
      </c>
      <c r="D124" s="10"/>
      <c r="E124" s="10">
        <v>2</v>
      </c>
      <c r="F124" s="10">
        <v>5</v>
      </c>
    </row>
    <row r="125" spans="1:6" x14ac:dyDescent="0.2">
      <c r="A125" s="9" t="s">
        <v>4</v>
      </c>
      <c r="B125" s="11">
        <v>18</v>
      </c>
      <c r="C125" s="11">
        <v>139</v>
      </c>
      <c r="D125" s="11">
        <v>71</v>
      </c>
      <c r="E125" s="11">
        <v>10</v>
      </c>
      <c r="F125" s="11">
        <v>238</v>
      </c>
    </row>
    <row r="127" spans="1:6" ht="48" x14ac:dyDescent="0.2">
      <c r="A127" s="9" t="s">
        <v>0</v>
      </c>
      <c r="B127" s="12" t="s">
        <v>124</v>
      </c>
      <c r="C127" s="12" t="s">
        <v>123</v>
      </c>
    </row>
    <row r="128" spans="1:6" x14ac:dyDescent="0.2">
      <c r="A128" s="4" t="s">
        <v>16</v>
      </c>
      <c r="B128" s="10">
        <v>6</v>
      </c>
      <c r="C128" s="10"/>
    </row>
    <row r="129" spans="1:3" x14ac:dyDescent="0.2">
      <c r="A129" s="4" t="s">
        <v>17</v>
      </c>
      <c r="B129" s="10">
        <v>5</v>
      </c>
      <c r="C129" s="10"/>
    </row>
    <row r="130" spans="1:3" x14ac:dyDescent="0.2">
      <c r="A130" s="3" t="s">
        <v>18</v>
      </c>
      <c r="B130" s="10">
        <v>0</v>
      </c>
      <c r="C130" s="10">
        <v>1</v>
      </c>
    </row>
    <row r="131" spans="1:3" x14ac:dyDescent="0.2">
      <c r="A131" s="4" t="s">
        <v>21</v>
      </c>
      <c r="B131" s="10">
        <v>10</v>
      </c>
      <c r="C131" s="10"/>
    </row>
    <row r="132" spans="1:3" x14ac:dyDescent="0.2">
      <c r="A132" s="4" t="s">
        <v>22</v>
      </c>
      <c r="B132" s="10">
        <v>2</v>
      </c>
      <c r="C132" s="10"/>
    </row>
    <row r="133" spans="1:3" x14ac:dyDescent="0.2">
      <c r="A133" s="4" t="s">
        <v>24</v>
      </c>
      <c r="B133" s="10">
        <v>1</v>
      </c>
      <c r="C133" s="10"/>
    </row>
    <row r="134" spans="1:3" x14ac:dyDescent="0.2">
      <c r="A134" s="4" t="s">
        <v>27</v>
      </c>
      <c r="B134" s="10">
        <v>1</v>
      </c>
      <c r="C134" s="10"/>
    </row>
    <row r="135" spans="1:3" x14ac:dyDescent="0.2">
      <c r="A135" s="8" t="s">
        <v>29</v>
      </c>
      <c r="B135" s="10">
        <v>0</v>
      </c>
      <c r="C135" s="10">
        <v>2</v>
      </c>
    </row>
    <row r="136" spans="1:3" x14ac:dyDescent="0.2">
      <c r="A136" s="4" t="s">
        <v>30</v>
      </c>
      <c r="B136" s="10">
        <v>1</v>
      </c>
      <c r="C136" s="10"/>
    </row>
    <row r="137" spans="1:3" x14ac:dyDescent="0.2">
      <c r="A137" s="4" t="s">
        <v>103</v>
      </c>
      <c r="B137" s="10">
        <v>1</v>
      </c>
      <c r="C137" s="10"/>
    </row>
    <row r="138" spans="1:3" x14ac:dyDescent="0.2">
      <c r="A138" s="4" t="s">
        <v>36</v>
      </c>
      <c r="B138" s="10">
        <v>4</v>
      </c>
      <c r="C138" s="10">
        <v>3</v>
      </c>
    </row>
    <row r="139" spans="1:3" x14ac:dyDescent="0.2">
      <c r="A139" s="4" t="s">
        <v>38</v>
      </c>
      <c r="B139" s="10">
        <v>1</v>
      </c>
      <c r="C139" s="10"/>
    </row>
    <row r="140" spans="1:3" x14ac:dyDescent="0.2">
      <c r="A140" s="3" t="s">
        <v>39</v>
      </c>
      <c r="B140" s="10"/>
      <c r="C140" s="10">
        <v>1</v>
      </c>
    </row>
    <row r="141" spans="1:3" x14ac:dyDescent="0.2">
      <c r="A141" s="4" t="s">
        <v>41</v>
      </c>
      <c r="B141" s="10">
        <v>1</v>
      </c>
      <c r="C141" s="10"/>
    </row>
    <row r="142" spans="1:3" x14ac:dyDescent="0.2">
      <c r="A142" s="3" t="s">
        <v>42</v>
      </c>
      <c r="B142" s="10"/>
      <c r="C142" s="10">
        <v>1</v>
      </c>
    </row>
    <row r="143" spans="1:3" x14ac:dyDescent="0.2">
      <c r="A143" s="4" t="s">
        <v>44</v>
      </c>
      <c r="B143" s="10">
        <v>8</v>
      </c>
      <c r="C143" s="10">
        <v>6</v>
      </c>
    </row>
    <row r="144" spans="1:3" x14ac:dyDescent="0.2">
      <c r="A144" s="3" t="s">
        <v>46</v>
      </c>
      <c r="B144" s="10"/>
      <c r="C144" s="10">
        <v>1</v>
      </c>
    </row>
    <row r="145" spans="1:3" x14ac:dyDescent="0.2">
      <c r="A145" s="4" t="s">
        <v>47</v>
      </c>
      <c r="B145" s="10">
        <v>1</v>
      </c>
      <c r="C145" s="10"/>
    </row>
    <row r="146" spans="1:3" x14ac:dyDescent="0.2">
      <c r="A146" s="4" t="s">
        <v>49</v>
      </c>
      <c r="B146" s="10">
        <v>1</v>
      </c>
      <c r="C146" s="10"/>
    </row>
    <row r="147" spans="1:3" x14ac:dyDescent="0.2">
      <c r="A147" s="4" t="s">
        <v>53</v>
      </c>
      <c r="B147" s="10">
        <v>2</v>
      </c>
      <c r="C147" s="10">
        <v>1</v>
      </c>
    </row>
    <row r="148" spans="1:3" x14ac:dyDescent="0.2">
      <c r="A148" s="4" t="s">
        <v>58</v>
      </c>
      <c r="B148" s="10">
        <v>12</v>
      </c>
      <c r="C148" s="10"/>
    </row>
    <row r="149" spans="1:3" x14ac:dyDescent="0.2">
      <c r="A149" s="9" t="s">
        <v>4</v>
      </c>
      <c r="B149" s="11">
        <v>57</v>
      </c>
      <c r="C149" s="11">
        <v>16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ethnic 2018</vt:lpstr>
      <vt:lpstr>Raw ethnic 2019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Groves</dc:creator>
  <cp:lastModifiedBy>Microsoft Office User</cp:lastModifiedBy>
  <dcterms:created xsi:type="dcterms:W3CDTF">2020-04-14T07:39:51Z</dcterms:created>
  <dcterms:modified xsi:type="dcterms:W3CDTF">2021-01-31T14:48:06Z</dcterms:modified>
</cp:coreProperties>
</file>