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0" yWindow="0" windowWidth="19440" windowHeight="109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Z8" i="1" l="1"/>
  <c r="AB8" i="1" s="1"/>
  <c r="Z6" i="1"/>
  <c r="AB6" i="1" s="1"/>
  <c r="Z7" i="1"/>
  <c r="AB7" i="1" s="1"/>
  <c r="Z9" i="1"/>
  <c r="AB9" i="1" s="1"/>
  <c r="AC8" i="1" l="1"/>
  <c r="Z3" i="1"/>
  <c r="AB3" i="1" s="1"/>
  <c r="Z4" i="1"/>
  <c r="AB4" i="1" s="1"/>
  <c r="Z5" i="1"/>
  <c r="AB5" i="1" s="1"/>
  <c r="Z2" i="1"/>
  <c r="AB2" i="1" s="1"/>
  <c r="AC9" i="1" l="1"/>
  <c r="AC3" i="1" l="1"/>
  <c r="AC4" i="1"/>
  <c r="AC5" i="1"/>
  <c r="AC6" i="1"/>
  <c r="AC7" i="1"/>
  <c r="AC2" i="1"/>
</calcChain>
</file>

<file path=xl/sharedStrings.xml><?xml version="1.0" encoding="utf-8"?>
<sst xmlns="http://schemas.openxmlformats.org/spreadsheetml/2006/main" count="29" uniqueCount="29">
  <si>
    <t>Варианты</t>
  </si>
  <si>
    <t>Итого</t>
  </si>
  <si>
    <t>Требования</t>
  </si>
  <si>
    <t>Оценка</t>
  </si>
  <si>
    <t>Зачет</t>
  </si>
  <si>
    <t>Группа ФТ-41М</t>
  </si>
  <si>
    <t>Работа с репозиторием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</si>
  <si>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</si>
  <si>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</si>
  <si>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</si>
  <si>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</si>
  <si>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</si>
  <si>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</si>
  <si>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Разбор задания №3: Verilog - проект</t>
  </si>
  <si>
    <t>Задание №0: инструкция (max 5)</t>
  </si>
  <si>
    <t>Введение в FPGA, Введение в Verilog, Разбор задания №2: Verilog - синтаксис</t>
  </si>
  <si>
    <t>Знакомство с Altium Designer Задание №4</t>
  </si>
  <si>
    <t>Знакомство с MatLAB, Задание №1</t>
  </si>
  <si>
    <t>Знакомство с Altium Designer Задание №5</t>
  </si>
  <si>
    <t>Вводное занятие, Задание №0</t>
  </si>
  <si>
    <t>Зачетное занятие!!!</t>
  </si>
  <si>
    <t>Блохина Ксения</t>
  </si>
  <si>
    <t>Борисенко Яков</t>
  </si>
  <si>
    <t>Копылов Степан</t>
  </si>
  <si>
    <t>Лобова Арина</t>
  </si>
  <si>
    <t>Тимофеев Александр</t>
  </si>
  <si>
    <t>Тимофеева Марина</t>
  </si>
  <si>
    <t>Сторожев Илья</t>
  </si>
  <si>
    <t>Федоров Сергей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</si>
</sst>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[$-409]d\-mmm\-yy;@"/>
  </numFmts>
  <fonts count="30" x14ac:knownFonts="1">
    <font>
      <sz val="10"/>
      <color rgb="FF000000"/>
      <name val="Arial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17" fillId="0" borderId="0" xfId="0" applyFont="1"/>
    <xf numFmtId="0" fontId="10" fillId="0" borderId="0" xfId="0" applyFont="1" applyBorder="1"/>
    <xf numFmtId="0" fontId="28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wrapText="1"/>
    </xf>
    <xf numFmtId="0" fontId="10" fillId="0" borderId="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2" fillId="0" borderId="3" xfId="0" applyFont="1" applyFill="1" applyBorder="1" applyAlignment="1">
      <alignment horizontal="center"/>
    </xf>
    <xf numFmtId="0" fontId="27" fillId="0" borderId="3" xfId="0" applyFont="1" applyFill="1" applyBorder="1"/>
    <xf numFmtId="0" fontId="24" fillId="0" borderId="3" xfId="0" applyFont="1" applyFill="1" applyBorder="1" applyAlignment="1">
      <alignment horizontal="center"/>
    </xf>
    <xf numFmtId="0" fontId="28" fillId="0" borderId="1" xfId="0" applyFont="1" applyBorder="1" applyAlignment="1">
      <alignment horizontal="center" readingOrder="1"/>
    </xf>
    <xf numFmtId="0" fontId="28" fillId="5" borderId="1" xfId="0" applyFont="1" applyFill="1" applyBorder="1" applyAlignment="1">
      <alignment horizontal="center" readingOrder="1"/>
    </xf>
    <xf numFmtId="0" fontId="14" fillId="4" borderId="1" xfId="0" applyFont="1" applyFill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28" fillId="3" borderId="1" xfId="0" applyNumberFormat="1" applyFont="1" applyFill="1" applyBorder="1" applyAlignment="1">
      <alignment horizontal="center"/>
    </xf>
    <xf numFmtId="0" fontId="28" fillId="3" borderId="1" xfId="0" applyFont="1" applyFill="1" applyBorder="1" applyAlignment="1">
      <alignment horizontal="center" readingOrder="1"/>
    </xf>
    <xf numFmtId="0" fontId="28" fillId="0" borderId="3" xfId="0" applyFont="1" applyBorder="1" applyAlignment="1">
      <alignment horizontal="center" readingOrder="1"/>
    </xf>
    <xf numFmtId="0" fontId="29" fillId="0" borderId="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3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8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5" fillId="6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0" fillId="5" borderId="10" xfId="0" applyFill="1" applyBorder="1" applyAlignment="1">
      <alignment horizontal="center" vertical="center" wrapText="1"/>
    </xf>
    <xf numFmtId="0" fontId="0" fillId="5" borderId="10" xfId="0" applyFill="1" applyBorder="1" applyAlignment="1">
      <alignment vertical="center" wrapText="1"/>
    </xf>
    <xf numFmtId="0" fontId="18" fillId="0" borderId="2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right" vertical="center"/>
    </xf>
    <xf numFmtId="0" fontId="16" fillId="0" borderId="17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0" fillId="5" borderId="13" xfId="0" applyFill="1" applyBorder="1" applyAlignment="1">
      <alignment vertical="center" wrapText="1"/>
    </xf>
    <xf numFmtId="0" fontId="1" fillId="0" borderId="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23"/>
  <sheetViews>
    <sheetView tabSelected="1" zoomScale="70" zoomScaleNormal="70" workbookViewId="0">
      <pane xSplit="2" ySplit="10" topLeftCell="C11" activePane="bottomRight" state="frozen"/>
      <selection pane="topRight" activeCell="C1" sqref="C1"/>
      <selection pane="bottomLeft" activeCell="A8" sqref="A8"/>
      <selection pane="bottomRight" activeCell="C13" sqref="C13"/>
    </sheetView>
  </sheetViews>
  <sheetFormatPr defaultColWidth="8.7109375" defaultRowHeight="15" customHeight="1" x14ac:dyDescent="0.2"/>
  <cols>
    <col min="1" max="1" width="34.5703125" customWidth="1"/>
    <col min="2" max="2" width="18.28515625" customWidth="1"/>
    <col min="3" max="3" width="21" customWidth="1"/>
    <col min="4" max="4" width="40" customWidth="1"/>
    <col min="5" max="5" width="24.140625" customWidth="1"/>
    <col min="6" max="6" width="22.42578125" customWidth="1"/>
    <col min="7" max="7" width="30.42578125" customWidth="1"/>
    <col min="8" max="8" width="30.28515625" customWidth="1"/>
    <col min="9" max="9" width="22.85546875" customWidth="1"/>
    <col min="10" max="10" width="22.85546875" style="12" customWidth="1"/>
    <col min="11" max="11" width="22.85546875" customWidth="1"/>
    <col min="12" max="12" width="38.7109375" customWidth="1"/>
    <col min="13" max="13" width="35.85546875" customWidth="1"/>
    <col min="14" max="15" width="14.28515625" customWidth="1"/>
    <col min="16" max="16" width="39.42578125" customWidth="1"/>
    <col min="17" max="18" width="14.28515625" customWidth="1"/>
    <col min="19" max="19" width="35.7109375" customWidth="1"/>
    <col min="20" max="21" width="14.28515625" customWidth="1"/>
    <col min="22" max="22" width="43.5703125" customWidth="1"/>
    <col min="23" max="23" width="43.140625" customWidth="1"/>
    <col min="24" max="24" width="40.28515625" customWidth="1"/>
    <col min="25" max="25" width="43.140625" customWidth="1"/>
    <col min="27" max="27" width="12.85546875" customWidth="1"/>
    <col min="28" max="28" width="9.5703125" customWidth="1"/>
  </cols>
  <sheetData>
    <row r="1" spans="1:29" s="1" customFormat="1" ht="15.75" customHeight="1" thickTop="1" thickBot="1" x14ac:dyDescent="0.3">
      <c r="A1" s="5" t="s">
        <v>5</v>
      </c>
      <c r="B1" s="18" t="s">
        <v>0</v>
      </c>
      <c r="C1" s="19">
        <v>41897</v>
      </c>
      <c r="D1" s="20" t="s">
        <v>14</v>
      </c>
      <c r="E1" s="19">
        <v>41904</v>
      </c>
      <c r="F1" s="19">
        <v>41911</v>
      </c>
      <c r="G1" s="19">
        <v>41918</v>
      </c>
      <c r="H1" s="20" t="s">
        <v>7</v>
      </c>
      <c r="I1" s="19">
        <v>41925</v>
      </c>
      <c r="J1" s="19">
        <v>41932</v>
      </c>
      <c r="K1" s="19">
        <v>41939</v>
      </c>
      <c r="L1" s="21" t="s">
        <v>8</v>
      </c>
      <c r="M1" s="19">
        <v>41946</v>
      </c>
      <c r="N1" s="19">
        <v>41953</v>
      </c>
      <c r="O1" s="19">
        <v>41960</v>
      </c>
      <c r="P1" s="21" t="s">
        <v>9</v>
      </c>
      <c r="Q1" s="19">
        <v>41967</v>
      </c>
      <c r="R1" s="19">
        <v>41974</v>
      </c>
      <c r="S1" s="21" t="s">
        <v>10</v>
      </c>
      <c r="T1" s="19">
        <v>41981</v>
      </c>
      <c r="U1" s="19">
        <v>41988</v>
      </c>
      <c r="V1" s="21" t="s">
        <v>11</v>
      </c>
      <c r="W1" s="19">
        <v>41995</v>
      </c>
      <c r="X1" s="22" t="s">
        <v>12</v>
      </c>
      <c r="Y1" s="19">
        <v>42002</v>
      </c>
      <c r="Z1" s="16" t="s">
        <v>1</v>
      </c>
      <c r="AA1" s="16" t="s">
        <v>2</v>
      </c>
      <c r="AB1" s="17" t="s">
        <v>3</v>
      </c>
      <c r="AC1" s="17" t="s">
        <v>4</v>
      </c>
    </row>
    <row r="2" spans="1:29" s="46" customFormat="1" ht="15.75" customHeight="1" thickBot="1" x14ac:dyDescent="0.25">
      <c r="A2" s="78" t="s">
        <v>21</v>
      </c>
      <c r="B2" s="34"/>
      <c r="C2" s="35"/>
      <c r="D2" s="36"/>
      <c r="E2" s="36"/>
      <c r="F2" s="36"/>
      <c r="G2" s="36"/>
      <c r="H2" s="36"/>
      <c r="I2" s="36"/>
      <c r="J2" s="37"/>
      <c r="K2" s="37"/>
      <c r="L2" s="37"/>
      <c r="M2" s="37"/>
      <c r="N2" s="37"/>
      <c r="O2" s="37"/>
      <c r="P2" s="37"/>
      <c r="Q2" s="37"/>
      <c r="R2" s="38"/>
      <c r="S2" s="39"/>
      <c r="T2" s="39"/>
      <c r="U2" s="37"/>
      <c r="V2" s="40"/>
      <c r="W2" s="37"/>
      <c r="X2" s="41"/>
      <c r="Y2" s="37"/>
      <c r="Z2" s="42">
        <f t="shared" ref="Z2:Z9" si="0">SUM(C2:Y2)</f>
        <v>0</v>
      </c>
      <c r="AA2" s="43">
        <v>85</v>
      </c>
      <c r="AB2" s="44" t="str">
        <f>IF(Z2&gt;=50,"удовл",IF(Z2&gt;=73,"хорошо",IF(Z2&gt;=87,"отл","Не удовл")))</f>
        <v>Не удовл</v>
      </c>
      <c r="AC2" s="45" t="str">
        <f xml:space="preserve"> IF(Z2&gt;=AA2,"Зачет","Не зачет")</f>
        <v>Не зачет</v>
      </c>
    </row>
    <row r="3" spans="1:29" s="46" customFormat="1" ht="16.5" thickTop="1" thickBot="1" x14ac:dyDescent="0.25">
      <c r="A3" s="79" t="s">
        <v>22</v>
      </c>
      <c r="B3" s="47"/>
      <c r="C3" s="48">
        <v>1</v>
      </c>
      <c r="D3" s="48"/>
      <c r="E3" s="48"/>
      <c r="F3" s="48"/>
      <c r="G3" s="48"/>
      <c r="H3" s="48"/>
      <c r="I3" s="48"/>
      <c r="J3" s="49"/>
      <c r="K3" s="49"/>
      <c r="L3" s="49"/>
      <c r="M3" s="49"/>
      <c r="N3" s="49"/>
      <c r="O3" s="49"/>
      <c r="P3" s="49"/>
      <c r="Q3" s="49"/>
      <c r="R3" s="50"/>
      <c r="S3" s="51"/>
      <c r="T3" s="51"/>
      <c r="U3" s="49"/>
      <c r="V3" s="52"/>
      <c r="W3" s="49"/>
      <c r="X3" s="53"/>
      <c r="Y3" s="49"/>
      <c r="Z3" s="54">
        <f t="shared" si="0"/>
        <v>1</v>
      </c>
      <c r="AA3" s="55">
        <v>85</v>
      </c>
      <c r="AB3" s="56" t="str">
        <f t="shared" ref="AB3:AB9" si="1">IF(Z3&gt;=50,"удовл",IF(Z3&gt;=73,"хорошо",IF(Z3&gt;=87,"отл","Не удовл")))</f>
        <v>Не удовл</v>
      </c>
      <c r="AC3" s="57" t="str">
        <f xml:space="preserve"> IF(Z3&gt;=AA3,"Зачет","Не зачет")</f>
        <v>Не зачет</v>
      </c>
    </row>
    <row r="4" spans="1:29" s="46" customFormat="1" ht="16.5" thickTop="1" thickBot="1" x14ac:dyDescent="0.25">
      <c r="A4" s="79" t="s">
        <v>23</v>
      </c>
      <c r="B4" s="47"/>
      <c r="C4" s="48">
        <v>1</v>
      </c>
      <c r="D4" s="48"/>
      <c r="E4" s="48"/>
      <c r="F4" s="48"/>
      <c r="G4" s="48"/>
      <c r="H4" s="48"/>
      <c r="I4" s="48"/>
      <c r="J4" s="49"/>
      <c r="K4" s="49"/>
      <c r="L4" s="58"/>
      <c r="M4" s="49"/>
      <c r="N4" s="49"/>
      <c r="O4" s="59"/>
      <c r="P4" s="48"/>
      <c r="Q4" s="58"/>
      <c r="R4" s="60"/>
      <c r="S4" s="51"/>
      <c r="T4" s="61"/>
      <c r="U4" s="48"/>
      <c r="V4" s="62"/>
      <c r="W4" s="48"/>
      <c r="X4" s="53"/>
      <c r="Y4" s="58"/>
      <c r="Z4" s="54">
        <f t="shared" si="0"/>
        <v>1</v>
      </c>
      <c r="AA4" s="55">
        <v>85</v>
      </c>
      <c r="AB4" s="56" t="str">
        <f t="shared" si="1"/>
        <v>Не удовл</v>
      </c>
      <c r="AC4" s="57" t="str">
        <f t="shared" ref="AC4:AC9" si="2" xml:space="preserve"> IF(Z4&gt;=AA4,"Зачет","Не зачет")</f>
        <v>Не зачет</v>
      </c>
    </row>
    <row r="5" spans="1:29" s="46" customFormat="1" ht="16.5" thickTop="1" thickBot="1" x14ac:dyDescent="0.25">
      <c r="A5" s="79" t="s">
        <v>24</v>
      </c>
      <c r="B5" s="47"/>
      <c r="C5" s="48">
        <v>1</v>
      </c>
      <c r="D5" s="48"/>
      <c r="E5" s="48"/>
      <c r="F5" s="48"/>
      <c r="G5" s="48"/>
      <c r="H5" s="48"/>
      <c r="I5" s="48"/>
      <c r="J5" s="49"/>
      <c r="K5" s="49"/>
      <c r="L5" s="49"/>
      <c r="M5" s="49"/>
      <c r="N5" s="49"/>
      <c r="O5" s="48"/>
      <c r="P5" s="48"/>
      <c r="Q5" s="49"/>
      <c r="R5" s="52"/>
      <c r="S5" s="51"/>
      <c r="T5" s="63"/>
      <c r="U5" s="48"/>
      <c r="V5" s="52"/>
      <c r="W5" s="48"/>
      <c r="X5" s="53"/>
      <c r="Y5" s="48"/>
      <c r="Z5" s="54">
        <f t="shared" si="0"/>
        <v>1</v>
      </c>
      <c r="AA5" s="55">
        <v>85</v>
      </c>
      <c r="AB5" s="56" t="str">
        <f t="shared" si="1"/>
        <v>Не удовл</v>
      </c>
      <c r="AC5" s="57" t="str">
        <f t="shared" si="2"/>
        <v>Не зачет</v>
      </c>
    </row>
    <row r="6" spans="1:29" s="46" customFormat="1" ht="16.5" thickTop="1" thickBot="1" x14ac:dyDescent="0.25">
      <c r="A6" s="79" t="s">
        <v>25</v>
      </c>
      <c r="B6" s="47"/>
      <c r="C6" s="59">
        <v>1</v>
      </c>
      <c r="D6" s="48"/>
      <c r="E6" s="59"/>
      <c r="F6" s="48"/>
      <c r="G6" s="48"/>
      <c r="H6" s="48"/>
      <c r="I6" s="48"/>
      <c r="J6" s="49"/>
      <c r="K6" s="49"/>
      <c r="L6" s="49"/>
      <c r="M6" s="49"/>
      <c r="N6" s="49"/>
      <c r="O6" s="59"/>
      <c r="P6" s="48"/>
      <c r="Q6" s="49"/>
      <c r="R6" s="60"/>
      <c r="S6" s="51"/>
      <c r="T6" s="61"/>
      <c r="U6" s="48"/>
      <c r="V6" s="52"/>
      <c r="W6" s="48"/>
      <c r="X6" s="53"/>
      <c r="Y6" s="48"/>
      <c r="Z6" s="54">
        <f t="shared" si="0"/>
        <v>1</v>
      </c>
      <c r="AA6" s="55">
        <v>85</v>
      </c>
      <c r="AB6" s="56" t="str">
        <f t="shared" si="1"/>
        <v>Не удовл</v>
      </c>
      <c r="AC6" s="57" t="str">
        <f t="shared" si="2"/>
        <v>Не зачет</v>
      </c>
    </row>
    <row r="7" spans="1:29" s="46" customFormat="1" ht="16.5" thickTop="1" thickBot="1" x14ac:dyDescent="0.25">
      <c r="A7" s="79" t="s">
        <v>26</v>
      </c>
      <c r="B7" s="47"/>
      <c r="C7" s="59">
        <v>1</v>
      </c>
      <c r="D7" s="48"/>
      <c r="E7" s="59"/>
      <c r="F7" s="48"/>
      <c r="G7" s="48"/>
      <c r="H7" s="64"/>
      <c r="I7" s="48"/>
      <c r="J7" s="49"/>
      <c r="K7" s="49"/>
      <c r="L7" s="49"/>
      <c r="M7" s="49"/>
      <c r="N7" s="49"/>
      <c r="O7" s="59"/>
      <c r="P7" s="48"/>
      <c r="Q7" s="49"/>
      <c r="R7" s="60"/>
      <c r="S7" s="51"/>
      <c r="T7" s="61"/>
      <c r="U7" s="48"/>
      <c r="V7" s="52"/>
      <c r="W7" s="48"/>
      <c r="X7" s="53"/>
      <c r="Y7" s="48"/>
      <c r="Z7" s="54">
        <f t="shared" si="0"/>
        <v>1</v>
      </c>
      <c r="AA7" s="55">
        <v>85</v>
      </c>
      <c r="AB7" s="56" t="str">
        <f t="shared" si="1"/>
        <v>Не удовл</v>
      </c>
      <c r="AC7" s="57" t="str">
        <f xml:space="preserve"> IF(Z7&gt;=AA7,"Зачет","Не зачет")</f>
        <v>Не зачет</v>
      </c>
    </row>
    <row r="8" spans="1:29" s="46" customFormat="1" ht="16.5" thickTop="1" thickBot="1" x14ac:dyDescent="0.25">
      <c r="A8" s="79" t="s">
        <v>27</v>
      </c>
      <c r="B8" s="47"/>
      <c r="C8" s="59">
        <v>1</v>
      </c>
      <c r="D8" s="48"/>
      <c r="E8" s="59"/>
      <c r="F8" s="48"/>
      <c r="G8" s="48"/>
      <c r="H8" s="64"/>
      <c r="I8" s="48"/>
      <c r="J8" s="49"/>
      <c r="K8" s="49"/>
      <c r="L8" s="49"/>
      <c r="M8" s="49"/>
      <c r="N8" s="49"/>
      <c r="O8" s="59"/>
      <c r="P8" s="48"/>
      <c r="Q8" s="49"/>
      <c r="R8" s="60"/>
      <c r="S8" s="51"/>
      <c r="T8" s="61"/>
      <c r="U8" s="48"/>
      <c r="V8" s="52"/>
      <c r="W8" s="48"/>
      <c r="X8" s="53"/>
      <c r="Y8" s="48"/>
      <c r="Z8" s="54">
        <f t="shared" si="0"/>
        <v>1</v>
      </c>
      <c r="AA8" s="55">
        <v>85</v>
      </c>
      <c r="AB8" s="56" t="str">
        <f t="shared" si="1"/>
        <v>Не удовл</v>
      </c>
      <c r="AC8" s="57" t="str">
        <f xml:space="preserve"> IF(Z8&gt;=AA8,"Зачет","Не зачет")</f>
        <v>Не зачет</v>
      </c>
    </row>
    <row r="9" spans="1:29" s="46" customFormat="1" ht="16.5" thickTop="1" thickBot="1" x14ac:dyDescent="0.25">
      <c r="A9" s="80" t="s">
        <v>28</v>
      </c>
      <c r="B9" s="65"/>
      <c r="C9" s="66"/>
      <c r="D9" s="67"/>
      <c r="E9" s="66"/>
      <c r="F9" s="67"/>
      <c r="G9" s="67"/>
      <c r="H9" s="67"/>
      <c r="I9" s="67"/>
      <c r="J9" s="68"/>
      <c r="K9" s="68"/>
      <c r="L9" s="68"/>
      <c r="M9" s="68"/>
      <c r="N9" s="68"/>
      <c r="O9" s="66"/>
      <c r="P9" s="67"/>
      <c r="Q9" s="68"/>
      <c r="R9" s="69"/>
      <c r="S9" s="70"/>
      <c r="T9" s="71"/>
      <c r="U9" s="67"/>
      <c r="V9" s="72"/>
      <c r="W9" s="67"/>
      <c r="X9" s="73"/>
      <c r="Y9" s="67"/>
      <c r="Z9" s="74">
        <f t="shared" si="0"/>
        <v>0</v>
      </c>
      <c r="AA9" s="75">
        <v>85</v>
      </c>
      <c r="AB9" s="76" t="str">
        <f t="shared" si="1"/>
        <v>Не удовл</v>
      </c>
      <c r="AC9" s="77" t="str">
        <f t="shared" si="2"/>
        <v>Не зачет</v>
      </c>
    </row>
    <row r="10" spans="1:29" ht="15.75" customHeight="1" thickBot="1" x14ac:dyDescent="0.3">
      <c r="A10" s="14"/>
      <c r="B10" s="15"/>
      <c r="C10" s="28" t="s">
        <v>19</v>
      </c>
      <c r="D10" s="29"/>
      <c r="E10" s="8" t="s">
        <v>6</v>
      </c>
      <c r="F10" s="28" t="s">
        <v>17</v>
      </c>
      <c r="G10" s="30"/>
      <c r="H10" s="29"/>
      <c r="I10" s="28" t="s">
        <v>15</v>
      </c>
      <c r="J10" s="30"/>
      <c r="K10" s="30"/>
      <c r="L10" s="29"/>
      <c r="M10" s="31" t="s">
        <v>13</v>
      </c>
      <c r="N10" s="32"/>
      <c r="O10" s="32"/>
      <c r="P10" s="33"/>
      <c r="Q10" s="25" t="s">
        <v>16</v>
      </c>
      <c r="R10" s="26"/>
      <c r="S10" s="27"/>
      <c r="T10" s="25" t="s">
        <v>18</v>
      </c>
      <c r="U10" s="26"/>
      <c r="V10" s="27"/>
      <c r="W10" s="6"/>
      <c r="X10" s="13"/>
      <c r="Y10" s="24" t="s">
        <v>20</v>
      </c>
      <c r="Z10" s="23"/>
      <c r="AA10" s="7"/>
      <c r="AB10" s="9"/>
      <c r="AC10" s="9"/>
    </row>
    <row r="11" spans="1:29" ht="15.75" thickTop="1" x14ac:dyDescent="0.25">
      <c r="A11" s="3"/>
      <c r="B11" s="3"/>
      <c r="C11" s="4"/>
      <c r="D11" s="4"/>
      <c r="E11" s="3"/>
      <c r="F11" s="3"/>
      <c r="G11" s="3"/>
      <c r="H11" s="3"/>
      <c r="I11" s="3"/>
      <c r="J11" s="1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9" x14ac:dyDescent="0.25">
      <c r="A12" s="2"/>
      <c r="B12" s="2"/>
      <c r="C12" s="2"/>
      <c r="D12" s="2"/>
      <c r="E12" s="2"/>
      <c r="F12" s="2"/>
      <c r="G12" s="2"/>
      <c r="H12" s="2"/>
      <c r="I12" s="2"/>
      <c r="J12" s="1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9" x14ac:dyDescent="0.25">
      <c r="A13" s="2"/>
      <c r="B13" s="2"/>
      <c r="C13" s="2"/>
      <c r="D13" s="2"/>
      <c r="E13" s="2"/>
      <c r="F13" s="2"/>
      <c r="G13" s="2"/>
      <c r="H13" s="2"/>
      <c r="I13" s="2"/>
      <c r="J13" s="1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9" x14ac:dyDescent="0.25">
      <c r="A14" s="2"/>
      <c r="B14" s="2"/>
      <c r="C14" s="2"/>
      <c r="D14" s="2"/>
      <c r="E14" s="2"/>
      <c r="F14" s="2"/>
      <c r="G14" s="2"/>
      <c r="H14" s="2"/>
      <c r="I14" s="2"/>
      <c r="J14" s="1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9" x14ac:dyDescent="0.25">
      <c r="A15" s="2"/>
      <c r="B15" s="2"/>
      <c r="C15" s="2"/>
      <c r="D15" s="2"/>
      <c r="E15" s="2"/>
      <c r="F15" s="2"/>
      <c r="G15" s="2"/>
      <c r="H15" s="2"/>
      <c r="I15" s="2"/>
      <c r="J15" s="1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9" x14ac:dyDescent="0.25">
      <c r="A16" s="2"/>
      <c r="B16" s="2"/>
      <c r="C16" s="2"/>
      <c r="D16" s="2"/>
      <c r="E16" s="2"/>
      <c r="F16" s="2"/>
      <c r="G16" s="2"/>
      <c r="H16" s="2"/>
      <c r="I16" s="2"/>
      <c r="J16" s="1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2"/>
      <c r="B17" s="2"/>
      <c r="C17" s="2"/>
      <c r="D17" s="2"/>
      <c r="E17" s="2"/>
      <c r="F17" s="2"/>
      <c r="G17" s="2"/>
      <c r="H17" s="2"/>
      <c r="I17" s="2"/>
      <c r="J17" s="1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2"/>
      <c r="B18" s="2"/>
      <c r="C18" s="2"/>
      <c r="D18" s="2"/>
      <c r="E18" s="2"/>
      <c r="F18" s="2"/>
      <c r="G18" s="2"/>
      <c r="H18" s="2"/>
      <c r="I18" s="2"/>
      <c r="J18" s="1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s="2"/>
      <c r="B19" s="2"/>
      <c r="C19" s="2"/>
      <c r="D19" s="2"/>
      <c r="E19" s="2"/>
      <c r="F19" s="2"/>
      <c r="G19" s="2"/>
      <c r="H19" s="2"/>
      <c r="I19" s="2"/>
      <c r="J19" s="1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2"/>
      <c r="B20" s="2"/>
      <c r="C20" s="2"/>
      <c r="D20" s="2"/>
      <c r="E20" s="2"/>
      <c r="F20" s="2"/>
      <c r="G20" s="2"/>
      <c r="H20" s="2"/>
      <c r="I20" s="2"/>
      <c r="J20" s="1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A21" s="2"/>
      <c r="B21" s="2"/>
      <c r="C21" s="2"/>
      <c r="D21" s="2"/>
      <c r="E21" s="2"/>
      <c r="F21" s="2"/>
      <c r="G21" s="2"/>
      <c r="H21" s="2"/>
      <c r="I21" s="2"/>
      <c r="J21" s="1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5">
      <c r="A22" s="2"/>
      <c r="B22" s="2"/>
      <c r="C22" s="2"/>
      <c r="D22" s="2"/>
      <c r="E22" s="2"/>
      <c r="F22" s="2"/>
      <c r="G22" s="2"/>
      <c r="H22" s="2"/>
      <c r="I22" s="2"/>
      <c r="J22" s="1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s="2"/>
      <c r="B23" s="2"/>
      <c r="C23" s="2"/>
      <c r="D23" s="2"/>
      <c r="E23" s="2"/>
      <c r="F23" s="2"/>
      <c r="G23" s="2"/>
      <c r="H23" s="2"/>
      <c r="I23" s="2"/>
      <c r="J23" s="1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</sheetData>
  <sheetProtection password="9DFC" sheet="1" objects="1" scenarios="1" sort="0"/>
  <mergeCells count="6">
    <mergeCell ref="T10:V10"/>
    <mergeCell ref="C10:D10"/>
    <mergeCell ref="Q10:S10"/>
    <mergeCell ref="F10:H10"/>
    <mergeCell ref="I10:L10"/>
    <mergeCell ref="M10:P10"/>
  </mergeCells>
  <conditionalFormatting sqref="C2:C9 E2:U9 W2:X9">
    <cfRule type="cellIs" dxfId="3" priority="5" operator="equal">
      <formula>0</formula>
    </cfRule>
  </conditionalFormatting>
  <conditionalFormatting sqref="Y2:Y9">
    <cfRule type="cellIs" dxfId="2" priority="3" operator="equal">
      <formula>0</formula>
    </cfRule>
  </conditionalFormatting>
  <conditionalFormatting sqref="V2:V9">
    <cfRule type="cellIs" dxfId="1" priority="2" operator="equal">
      <formula>0</formula>
    </cfRule>
  </conditionalFormatting>
  <conditionalFormatting sqref="D2:D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F20"/>
  <sheetViews>
    <sheetView workbookViewId="0"/>
  </sheetViews>
  <sheetFormatPr defaultColWidth="8.7109375" defaultRowHeight="15" customHeight="1" x14ac:dyDescent="0.2"/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F20"/>
  <sheetViews>
    <sheetView workbookViewId="0"/>
  </sheetViews>
  <sheetFormatPr defaultColWidth="8.7109375" defaultRowHeight="15" customHeight="1" x14ac:dyDescent="0.2"/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BINP User</cp:lastModifiedBy>
  <dcterms:created xsi:type="dcterms:W3CDTF">2014-09-03T03:29:51Z</dcterms:created>
  <dcterms:modified xsi:type="dcterms:W3CDTF">2015-09-17T09:47:07Z</dcterms:modified>
</cp:coreProperties>
</file>