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2460" windowWidth="29040" windowHeight="15720" tabRatio="965" firstSheet="0" activeTab="2" autoFilterDateGrouping="1"/>
  </bookViews>
  <sheets>
    <sheet name="Por Qtd" sheetId="1" state="visible" r:id="rId1"/>
    <sheet name="Por Valor" sheetId="2" state="visible" r:id="rId2"/>
    <sheet name="LOJA 1" sheetId="3" state="visible" r:id="rId3"/>
    <sheet name="LOJA 3" sheetId="4" state="visible" r:id="rId4"/>
    <sheet name="LOJA 4" sheetId="5" state="visible" r:id="rId5"/>
    <sheet name="LOJA 12" sheetId="6" state="visible" r:id="rId6"/>
    <sheet name="LOJA 22" sheetId="7" state="visible" r:id="rId7"/>
    <sheet name="LOJA 31" sheetId="8" state="visible" r:id="rId8"/>
    <sheet name="LOJA 111" sheetId="9" state="visible" r:id="rId9"/>
    <sheet name="LOJA 141" sheetId="10" state="visible" r:id="rId10"/>
    <sheet name="LOJA 142" sheetId="11" state="visible" r:id="rId11"/>
    <sheet name="LOJA 151" sheetId="12" state="visible" r:id="rId12"/>
    <sheet name="LOJA 211" sheetId="13" state="visible" r:id="rId13"/>
    <sheet name="LOJA 221" sheetId="14" state="visible" r:id="rId14"/>
    <sheet name="LOJA 231" sheetId="15" state="visible" r:id="rId15"/>
    <sheet name="LOJA 252" sheetId="16" state="visible" r:id="rId16"/>
    <sheet name="LOJA 261" sheetId="17" state="visible" r:id="rId17"/>
    <sheet name="LOJA 311" sheetId="18" state="visible" r:id="rId18"/>
    <sheet name="LOJA 321" sheetId="19" state="visible" r:id="rId19"/>
    <sheet name="Imagens" sheetId="20" state="visible" r:id="rId20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;#,##0"/>
    <numFmt numFmtId="165" formatCode="&quot;R$&quot;#.0,\ &quot;K&quot;;&quot;R$&quot;#.0,\ &quot;K&quot;"/>
    <numFmt numFmtId="166" formatCode="&quot;R$&quot;#,##0;&quot;R$&quot;#,##0"/>
    <numFmt numFmtId="167" formatCode="_-&quot;R$&quot;\ * #,##0.00_-;\-&quot;R$&quot;\ * #,##0.00_-;_-&quot;R$&quot;\ * &quot;-&quot;??_-;_-@_-"/>
  </numFmts>
  <fonts count="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 Light"/>
      <family val="2"/>
      <sz val="12"/>
      <scheme val="major"/>
    </font>
    <font>
      <name val="Calibri Light"/>
      <family val="2"/>
      <b val="1"/>
      <sz val="12"/>
      <scheme val="major"/>
    </font>
    <font>
      <name val="Calibri"/>
      <family val="2"/>
      <b val="1"/>
      <color theme="1"/>
      <sz val="12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5999938962981048"/>
        <bgColor theme="4" tint="0.5999938962981048"/>
      </patternFill>
    </fill>
  </fills>
  <borders count="8">
    <border>
      <left/>
      <right/>
      <top/>
      <bottom/>
      <diagonal/>
    </border>
    <border>
      <left style="thin">
        <color theme="4" tint="0.3999755851924192"/>
      </left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/>
      <bottom style="thin">
        <color theme="4" tint="0.3999755851924192"/>
      </bottom>
      <diagonal/>
    </border>
    <border>
      <left style="thin">
        <color theme="4" tint="0.3999755851924192"/>
      </left>
      <right style="thin">
        <color theme="4" tint="0.3999755851924192"/>
      </right>
      <top/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/>
      <diagonal/>
    </border>
    <border>
      <left style="thin">
        <color theme="4" tint="0.3999755851924192"/>
      </left>
      <right style="thin">
        <color theme="4" tint="0.3999755851924192"/>
      </right>
      <top style="thin">
        <color theme="4" tint="0.3999755851924192"/>
      </top>
      <bottom/>
      <diagonal/>
    </border>
    <border>
      <left style="thin">
        <color theme="4" tint="0.3999755851924192"/>
      </left>
      <right style="thin">
        <color theme="4" tint="0.3999755851924192"/>
      </right>
      <top style="medium">
        <color theme="4"/>
      </top>
      <bottom style="thin">
        <color theme="4" tint="0.3999755851924192"/>
      </bottom>
      <diagonal/>
    </border>
  </borders>
  <cellStyleXfs count="2">
    <xf numFmtId="0" fontId="1" fillId="0" borderId="0"/>
    <xf numFmtId="44" fontId="1" fillId="0" borderId="0"/>
  </cellStyleXfs>
  <cellXfs count="48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9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6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49" fontId="3" fillId="2" borderId="1" applyAlignment="1" pivotButton="0" quotePrefix="0" xfId="0">
      <alignment horizontal="center" vertical="center"/>
    </xf>
    <xf numFmtId="164" fontId="3" fillId="2" borderId="1" applyAlignment="1" pivotButton="0" quotePrefix="0" xfId="0">
      <alignment horizontal="center" vertical="center"/>
    </xf>
    <xf numFmtId="165" fontId="3" fillId="2" borderId="1" applyAlignment="1" pivotButton="0" quotePrefix="0" xfId="0">
      <alignment horizontal="center" vertical="center"/>
    </xf>
    <xf numFmtId="166" fontId="3" fillId="2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49" fontId="4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2" borderId="6" applyAlignment="1" pivotButton="0" quotePrefix="0" xfId="0">
      <alignment horizontal="center" vertical="center"/>
    </xf>
    <xf numFmtId="49" fontId="3" fillId="2" borderId="6" applyAlignment="1" pivotButton="0" quotePrefix="0" xfId="0">
      <alignment horizontal="center" vertical="center"/>
    </xf>
    <xf numFmtId="164" fontId="3" fillId="2" borderId="6" applyAlignment="1" pivotButton="0" quotePrefix="0" xfId="0">
      <alignment horizontal="center" vertical="center"/>
    </xf>
    <xf numFmtId="167" fontId="3" fillId="0" borderId="0" applyAlignment="1" pivotButton="0" quotePrefix="0" xfId="1">
      <alignment horizontal="center" vertical="center"/>
    </xf>
    <xf numFmtId="0" fontId="4" fillId="0" borderId="0" applyAlignment="1" pivotButton="0" quotePrefix="0" xfId="0">
      <alignment horizontal="center" vertical="center"/>
    </xf>
    <xf numFmtId="167" fontId="3" fillId="3" borderId="1" applyAlignment="1" pivotButton="0" quotePrefix="0" xfId="1">
      <alignment horizontal="center" vertical="center"/>
    </xf>
    <xf numFmtId="167" fontId="3" fillId="2" borderId="1" applyAlignment="1" pivotButton="0" quotePrefix="0" xfId="1">
      <alignment horizontal="center" vertical="center"/>
    </xf>
    <xf numFmtId="167" fontId="3" fillId="2" borderId="6" applyAlignment="1" pivotButton="0" quotePrefix="0" xfId="1">
      <alignment horizontal="center" vertical="center"/>
    </xf>
    <xf numFmtId="0" fontId="4" fillId="2" borderId="1" applyAlignment="1" pivotButton="0" quotePrefix="0" xfId="0">
      <alignment horizontal="center" vertical="center"/>
    </xf>
    <xf numFmtId="49" fontId="4" fillId="2" borderId="1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164" fontId="4" fillId="2" borderId="7" applyAlignment="1" pivotButton="0" quotePrefix="0" xfId="0">
      <alignment horizontal="center" vertical="center"/>
    </xf>
    <xf numFmtId="165" fontId="4" fillId="2" borderId="7" applyAlignment="1" pivotButton="0" quotePrefix="0" xfId="0">
      <alignment horizontal="center" vertical="center"/>
    </xf>
    <xf numFmtId="167" fontId="4" fillId="2" borderId="7" applyAlignment="1" pivotButton="0" quotePrefix="0" xfId="1">
      <alignment horizontal="center" vertical="center"/>
    </xf>
    <xf numFmtId="164" fontId="4" fillId="2" borderId="1" applyAlignment="1" pivotButton="0" quotePrefix="0" xfId="0">
      <alignment horizontal="center" vertical="center"/>
    </xf>
    <xf numFmtId="167" fontId="4" fillId="2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167" fontId="3" fillId="0" borderId="0" applyAlignment="1" pivotButton="0" quotePrefix="0" xfId="1">
      <alignment horizontal="center" vertical="center"/>
    </xf>
    <xf numFmtId="167" fontId="3" fillId="3" borderId="1" applyAlignment="1" pivotButton="0" quotePrefix="0" xfId="1">
      <alignment horizontal="center" vertical="center"/>
    </xf>
    <xf numFmtId="167" fontId="3" fillId="2" borderId="1" applyAlignment="1" pivotButton="0" quotePrefix="0" xfId="1">
      <alignment horizontal="center" vertical="center"/>
    </xf>
    <xf numFmtId="167" fontId="3" fillId="2" borderId="6" applyAlignment="1" pivotButton="0" quotePrefix="0" xfId="1">
      <alignment horizontal="center" vertical="center"/>
    </xf>
    <xf numFmtId="167" fontId="4" fillId="2" borderId="7" applyAlignment="1" pivotButton="0" quotePrefix="0" xfId="1">
      <alignment horizontal="center" vertical="center"/>
    </xf>
    <xf numFmtId="167" fontId="4" fillId="2" borderId="1" applyAlignment="1" pivotButton="0" quotePrefix="0" xfId="1">
      <alignment horizontal="center" vertical="center"/>
    </xf>
  </cellXfs>
  <cellStyles count="2">
    <cellStyle name="Normal" xfId="0" builtinId="0"/>
    <cellStyle name="Moeda" xfId="1" builtinId="4"/>
  </cellStyles>
  <dxfs count="49">
    <dxf>
      <font>
        <color rgb="FF9C0006"/>
      </font>
      <fill>
        <patternFill>
          <bgColor rgb="FFFFC7CE"/>
        </patternFill>
      </fill>
    </dxf>
    <dxf>
      <font>
        <name val="Calibri Light"/>
        <family val="2"/>
        <strike val="0"/>
        <outline val="0"/>
        <shadow val="0"/>
        <condense val="0"/>
        <color auto="1"/>
        <extend val="0"/>
        <sz val="12"/>
        <vertAlign val="baseline"/>
        <scheme val="major"/>
      </font>
      <fill>
        <patternFill patternType="solid">
          <fgColor theme="4" tint="0.7999816888943144"/>
          <bgColor theme="4" tint="0.7999816888943144"/>
        </patternFill>
      </fill>
      <alignment horizontal="center" vertical="center"/>
      <border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/>
      </border>
    </dxf>
    <dxf>
      <font>
        <name val="Calibri Light"/>
        <family val="2"/>
        <strike val="0"/>
        <outline val="0"/>
        <shadow val="0"/>
        <condense val="0"/>
        <color auto="1"/>
        <extend val="0"/>
        <sz val="12"/>
        <vertAlign val="baseline"/>
        <scheme val="major"/>
      </font>
      <fill>
        <patternFill patternType="solid">
          <fgColor theme="4" tint="0.7999816888943144"/>
          <bgColor theme="4" tint="0.7999816888943144"/>
        </patternFill>
      </fill>
      <alignment horizontal="center" vertical="center"/>
      <border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 Light"/>
        <family val="2"/>
        <strike val="0"/>
        <outline val="0"/>
        <shadow val="0"/>
        <condense val="0"/>
        <color auto="1"/>
        <extend val="0"/>
        <sz val="12"/>
        <vertAlign val="baseline"/>
        <scheme val="major"/>
      </font>
      <numFmt numFmtId="164" formatCode="#,##0;#,##0"/>
      <fill>
        <patternFill patternType="solid">
          <fgColor theme="4" tint="0.7999816888943144"/>
          <bgColor theme="4" tint="0.7999816888943144"/>
        </patternFill>
      </fill>
      <alignment horizontal="center" vertical="center"/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/>
      </border>
    </dxf>
    <dxf>
      <font>
        <name val="Calibri Light"/>
        <family val="2"/>
        <strike val="0"/>
        <outline val="0"/>
        <shadow val="0"/>
        <condense val="0"/>
        <color auto="1"/>
        <extend val="0"/>
        <sz val="12"/>
        <vertAlign val="baseline"/>
        <scheme val="major"/>
      </font>
      <numFmt numFmtId="164" formatCode="#,##0;#,##0"/>
      <fill>
        <patternFill patternType="solid">
          <fgColor theme="4" tint="0.7999816888943144"/>
          <bgColor theme="4" tint="0.7999816888943144"/>
        </patternFill>
      </fill>
      <alignment horizontal="center" vertical="center"/>
      <border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 Light"/>
        <family val="2"/>
        <strike val="0"/>
        <outline val="0"/>
        <shadow val="0"/>
        <condense val="0"/>
        <color auto="1"/>
        <extend val="0"/>
        <sz val="12"/>
        <vertAlign val="baseline"/>
        <scheme val="major"/>
      </font>
      <numFmt numFmtId="30" formatCode="@"/>
      <fill>
        <patternFill patternType="solid">
          <fgColor theme="4" tint="0.7999816888943144"/>
          <bgColor theme="4" tint="0.7999816888943144"/>
        </patternFill>
      </fill>
      <alignment horizontal="center" vertical="center"/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/>
      </border>
    </dxf>
    <dxf>
      <font>
        <name val="Calibri Light"/>
        <family val="2"/>
        <strike val="0"/>
        <outline val="0"/>
        <shadow val="0"/>
        <condense val="0"/>
        <color auto="1"/>
        <extend val="0"/>
        <sz val="12"/>
        <vertAlign val="baseline"/>
        <scheme val="major"/>
      </font>
      <numFmt numFmtId="30" formatCode="@"/>
      <fill>
        <patternFill patternType="solid">
          <fgColor theme="4" tint="0.7999816888943144"/>
          <bgColor theme="4" tint="0.7999816888943144"/>
        </patternFill>
      </fill>
      <alignment horizontal="center" vertical="center"/>
      <border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 Light"/>
        <family val="2"/>
        <strike val="0"/>
        <outline val="0"/>
        <shadow val="0"/>
        <condense val="0"/>
        <color auto="1"/>
        <extend val="0"/>
        <sz val="12"/>
        <vertAlign val="baseline"/>
        <scheme val="major"/>
      </font>
      <fill>
        <patternFill patternType="solid">
          <fgColor theme="4" tint="0.7999816888943144"/>
          <bgColor theme="4" tint="0.7999816888943144"/>
        </patternFill>
      </fill>
      <alignment horizontal="center" vertical="center"/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/>
      </border>
    </dxf>
    <dxf>
      <font>
        <name val="Calibri Light"/>
        <family val="2"/>
        <strike val="0"/>
        <outline val="0"/>
        <shadow val="0"/>
        <condense val="0"/>
        <color auto="1"/>
        <extend val="0"/>
        <sz val="12"/>
        <vertAlign val="baseline"/>
        <scheme val="major"/>
      </font>
      <fill>
        <patternFill patternType="solid">
          <fgColor theme="4" tint="0.7999816888943144"/>
          <bgColor theme="4" tint="0.7999816888943144"/>
        </patternFill>
      </fill>
      <alignment horizontal="center" vertical="center"/>
      <border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 Light"/>
        <family val="2"/>
        <strike val="0"/>
        <outline val="0"/>
        <shadow val="0"/>
        <condense val="0"/>
        <color auto="1"/>
        <extend val="0"/>
        <sz val="12"/>
        <vertAlign val="baseline"/>
        <scheme val="major"/>
      </font>
      <numFmt numFmtId="30" formatCode="@"/>
      <fill>
        <patternFill patternType="solid">
          <fgColor theme="4" tint="0.7999816888943144"/>
          <bgColor theme="4" tint="0.7999816888943144"/>
        </patternFill>
      </fill>
      <alignment horizontal="center" vertical="center"/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/>
      </border>
    </dxf>
    <dxf>
      <font>
        <name val="Calibri Light"/>
        <family val="2"/>
        <strike val="0"/>
        <outline val="0"/>
        <shadow val="0"/>
        <condense val="0"/>
        <color auto="1"/>
        <extend val="0"/>
        <sz val="12"/>
        <vertAlign val="baseline"/>
        <scheme val="major"/>
      </font>
      <numFmt numFmtId="30" formatCode="@"/>
      <fill>
        <patternFill patternType="solid">
          <fgColor theme="4" tint="0.7999816888943144"/>
          <bgColor theme="4" tint="0.7999816888943144"/>
        </patternFill>
      </fill>
      <alignment horizontal="center" vertical="center"/>
      <border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 Light"/>
        <family val="2"/>
        <strike val="0"/>
        <outline val="0"/>
        <shadow val="0"/>
        <condense val="0"/>
        <color auto="1"/>
        <extend val="0"/>
        <sz val="12"/>
        <vertAlign val="baseline"/>
        <scheme val="major"/>
      </font>
      <numFmt numFmtId="30" formatCode="@"/>
      <fill>
        <patternFill patternType="solid">
          <fgColor theme="4" tint="0.7999816888943144"/>
          <bgColor theme="4" tint="0.7999816888943144"/>
        </patternFill>
      </fill>
      <alignment horizontal="center" vertical="center"/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/>
      </border>
    </dxf>
    <dxf>
      <font>
        <name val="Calibri Light"/>
        <family val="2"/>
        <strike val="0"/>
        <outline val="0"/>
        <shadow val="0"/>
        <condense val="0"/>
        <color auto="1"/>
        <extend val="0"/>
        <sz val="12"/>
        <vertAlign val="baseline"/>
        <scheme val="major"/>
      </font>
      <numFmt numFmtId="30" formatCode="@"/>
      <fill>
        <patternFill patternType="solid">
          <fgColor theme="4" tint="0.7999816888943144"/>
          <bgColor theme="4" tint="0.7999816888943144"/>
        </patternFill>
      </fill>
      <alignment horizontal="center" vertical="center"/>
      <border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 Light"/>
        <family val="2"/>
        <strike val="0"/>
        <outline val="0"/>
        <shadow val="0"/>
        <condense val="0"/>
        <color auto="1"/>
        <extend val="0"/>
        <sz val="12"/>
        <vertAlign val="baseline"/>
        <scheme val="major"/>
      </font>
      <fill>
        <patternFill patternType="solid">
          <fgColor theme="4" tint="0.7999816888943144"/>
          <bgColor theme="4" tint="0.7999816888943144"/>
        </patternFill>
      </fill>
      <alignment horizontal="center" vertical="center"/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/>
      </border>
    </dxf>
    <dxf>
      <font>
        <name val="Calibri Light"/>
        <family val="2"/>
        <strike val="0"/>
        <outline val="0"/>
        <shadow val="0"/>
        <condense val="0"/>
        <color auto="1"/>
        <extend val="0"/>
        <sz val="12"/>
        <vertAlign val="baseline"/>
        <scheme val="major"/>
      </font>
      <fill>
        <patternFill patternType="solid">
          <fgColor theme="4" tint="0.7999816888943144"/>
          <bgColor theme="4" tint="0.7999816888943144"/>
        </patternFill>
      </fill>
      <alignment horizontal="center" vertical="center"/>
      <border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 Light"/>
        <family val="2"/>
        <strike val="0"/>
        <outline val="0"/>
        <shadow val="0"/>
        <condense val="0"/>
        <color auto="1"/>
        <extend val="0"/>
        <sz val="12"/>
        <vertAlign val="baseline"/>
        <scheme val="major"/>
      </font>
      <fill>
        <patternFill patternType="solid">
          <fgColor theme="4" tint="0.7999816888943144"/>
          <bgColor theme="4" tint="0.7999816888943144"/>
        </patternFill>
      </fill>
      <alignment horizontal="center" vertical="center"/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/>
      </border>
    </dxf>
    <dxf>
      <font>
        <name val="Calibri Light"/>
        <family val="2"/>
        <strike val="0"/>
        <outline val="0"/>
        <shadow val="0"/>
        <condense val="0"/>
        <color auto="1"/>
        <extend val="0"/>
        <sz val="12"/>
        <vertAlign val="baseline"/>
        <scheme val="major"/>
      </font>
      <fill>
        <patternFill patternType="solid">
          <fgColor theme="4" tint="0.7999816888943144"/>
          <bgColor theme="4" tint="0.7999816888943144"/>
        </patternFill>
      </fill>
      <alignment horizontal="center" vertical="center"/>
      <border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 Light"/>
        <family val="2"/>
        <strike val="0"/>
        <outline val="0"/>
        <shadow val="0"/>
        <condense val="0"/>
        <color auto="1"/>
        <extend val="0"/>
        <sz val="12"/>
        <vertAlign val="baseline"/>
        <scheme val="major"/>
      </font>
      <fill>
        <patternFill patternType="solid">
          <fgColor theme="4" tint="0.7999816888943144"/>
          <bgColor theme="4" tint="0.7999816888943144"/>
        </patternFill>
      </fill>
      <alignment horizontal="center" vertical="center"/>
      <border outline="0">
        <left/>
        <right style="thin">
          <color theme="4" tint="0.3999755851924192"/>
        </right>
        <top style="thin">
          <color theme="4" tint="0.3999755851924192"/>
        </top>
        <bottom/>
      </border>
    </dxf>
    <dxf>
      <font>
        <name val="Calibri Light"/>
        <family val="2"/>
        <strike val="0"/>
        <outline val="0"/>
        <shadow val="0"/>
        <condense val="0"/>
        <color auto="1"/>
        <extend val="0"/>
        <sz val="12"/>
        <vertAlign val="baseline"/>
        <scheme val="major"/>
      </font>
      <fill>
        <patternFill patternType="solid">
          <fgColor theme="4" tint="0.7999816888943144"/>
          <bgColor theme="4" tint="0.7999816888943144"/>
        </patternFill>
      </fill>
      <alignment horizontal="center" vertical="center"/>
      <border>
        <left/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 Light"/>
        <family val="2"/>
        <strike val="0"/>
        <outline val="0"/>
        <shadow val="0"/>
        <condense val="0"/>
        <color auto="1"/>
        <extend val="0"/>
        <sz val="12"/>
        <vertAlign val="baseline"/>
        <scheme val="major"/>
      </font>
      <fill>
        <patternFill patternType="solid">
          <fgColor theme="4" tint="0.7999816888943144"/>
          <bgColor theme="4" tint="0.7999816888943144"/>
        </patternFill>
      </fill>
      <alignment horizontal="center" vertical="center"/>
      <border outline="0">
        <left/>
        <right style="thin">
          <color theme="4" tint="0.3999755851924192"/>
        </right>
        <top style="thin">
          <color theme="4" tint="0.3999755851924192"/>
        </top>
        <bottom/>
      </border>
    </dxf>
    <dxf>
      <font>
        <name val="Calibri Light"/>
        <family val="2"/>
        <strike val="0"/>
        <outline val="0"/>
        <shadow val="0"/>
        <condense val="0"/>
        <color auto="1"/>
        <extend val="0"/>
        <sz val="12"/>
        <vertAlign val="baseline"/>
        <scheme val="major"/>
      </font>
      <fill>
        <patternFill>
          <fgColor indexed="64"/>
          <bgColor indexed="65"/>
        </patternFill>
      </fill>
      <alignment horizontal="center" vertical="center"/>
    </dxf>
    <dxf>
      <border outline="0">
        <top style="thin">
          <color theme="4" tint="0.3999755851924192"/>
        </top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 Light"/>
        <family val="2"/>
        <strike val="0"/>
        <outline val="0"/>
        <shadow val="0"/>
        <condense val="0"/>
        <color auto="1"/>
        <extend val="0"/>
        <sz val="12"/>
        <vertAlign val="baseline"/>
        <scheme val="major"/>
      </font>
      <fill>
        <patternFill patternType="solid">
          <fgColor theme="4" tint="0.7999816888943144"/>
          <bgColor theme="4" tint="0.7999816888943144"/>
        </patternFill>
      </fill>
      <alignment horizontal="center" vertical="center"/>
    </dxf>
    <dxf>
      <border outline="0">
        <bottom style="thin">
          <color theme="4" tint="0.3999755851924192"/>
        </bottom>
      </border>
    </dxf>
    <dxf>
      <font>
        <name val="Calibri Light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ajor"/>
      </font>
      <numFmt numFmtId="30" formatCode="@"/>
      <fill>
        <patternFill patternType="solid">
          <fgColor theme="4" tint="0.7999816888943144"/>
          <bgColor theme="4" tint="0.7999816888943144"/>
        </patternFill>
      </fill>
      <alignment horizontal="center" vertical="center"/>
      <border outline="0">
        <left style="thin">
          <color theme="4" tint="0.3999755851924192"/>
        </left>
        <right style="thin">
          <color theme="4" tint="0.3999755851924192"/>
        </right>
        <top/>
        <bottom/>
      </border>
    </dxf>
    <dxf>
      <font>
        <name val="Calibri Light"/>
        <family val="2"/>
        <strike val="0"/>
        <outline val="0"/>
        <shadow val="0"/>
        <condense val="0"/>
        <color auto="1"/>
        <extend val="0"/>
        <sz val="12"/>
        <vertAlign val="baseline"/>
        <scheme val="major"/>
      </font>
      <fill>
        <patternFill>
          <fgColor indexed="64"/>
          <bgColor indexed="65"/>
        </patternFill>
      </fill>
      <alignment horizontal="center" vertical="center"/>
      <border outline="0">
        <left/>
        <right/>
        <top/>
        <bottom/>
      </border>
    </dxf>
    <dxf>
      <font>
        <name val="Calibri Light"/>
        <family val="2"/>
        <strike val="0"/>
        <outline val="0"/>
        <shadow val="0"/>
        <condense val="0"/>
        <color auto="1"/>
        <extend val="0"/>
        <sz val="12"/>
        <vertAlign val="baseline"/>
        <scheme val="major"/>
      </font>
      <numFmt numFmtId="166" formatCode="&quot;R$&quot;#,##0;&quot;R$&quot;#,##0"/>
      <fill>
        <patternFill>
          <fgColor indexed="64"/>
          <bgColor indexed="65"/>
        </patternFill>
      </fill>
      <alignment horizontal="center" vertical="center"/>
    </dxf>
    <dxf>
      <font>
        <name val="Calibri Light"/>
        <family val="2"/>
        <strike val="0"/>
        <outline val="0"/>
        <shadow val="0"/>
        <condense val="0"/>
        <color auto="1"/>
        <extend val="0"/>
        <sz val="12"/>
        <vertAlign val="baseline"/>
        <scheme val="major"/>
      </font>
      <numFmt numFmtId="165" formatCode="&quot;R$&quot;#.0,\ &quot;K&quot;;&quot;R$&quot;#.0,\ &quot;K&quot;"/>
      <alignment horizontal="center" vertical="center"/>
    </dxf>
    <dxf>
      <font>
        <name val="Calibri Light"/>
        <family val="2"/>
        <strike val="0"/>
        <outline val="0"/>
        <shadow val="0"/>
        <condense val="0"/>
        <color auto="1"/>
        <extend val="0"/>
        <sz val="12"/>
        <vertAlign val="baseline"/>
        <scheme val="major"/>
      </font>
      <numFmt numFmtId="165" formatCode="&quot;R$&quot;#.0,\ &quot;K&quot;;&quot;R$&quot;#.0,\ &quot;K&quot;"/>
      <fill>
        <patternFill>
          <fgColor indexed="64"/>
          <bgColor indexed="65"/>
        </patternFill>
      </fill>
      <alignment horizontal="center" vertical="center"/>
    </dxf>
    <dxf>
      <font>
        <name val="Calibri Light"/>
        <family val="2"/>
        <strike val="0"/>
        <outline val="0"/>
        <shadow val="0"/>
        <condense val="0"/>
        <color auto="1"/>
        <extend val="0"/>
        <sz val="12"/>
        <vertAlign val="baseline"/>
        <scheme val="major"/>
      </font>
      <numFmt numFmtId="164" formatCode="#,##0;#,##0"/>
      <alignment horizontal="center" vertical="center"/>
    </dxf>
    <dxf>
      <font>
        <name val="Calibri Light"/>
        <family val="2"/>
        <strike val="0"/>
        <outline val="0"/>
        <shadow val="0"/>
        <condense val="0"/>
        <color auto="1"/>
        <extend val="0"/>
        <sz val="12"/>
        <vertAlign val="baseline"/>
        <scheme val="major"/>
      </font>
      <numFmt numFmtId="164" formatCode="#,##0;#,##0"/>
      <fill>
        <patternFill>
          <fgColor indexed="64"/>
          <bgColor indexed="65"/>
        </patternFill>
      </fill>
      <alignment horizontal="center" vertical="center"/>
    </dxf>
    <dxf>
      <font>
        <name val="Calibri Light"/>
        <family val="2"/>
        <strike val="0"/>
        <outline val="0"/>
        <shadow val="0"/>
        <condense val="0"/>
        <color auto="1"/>
        <extend val="0"/>
        <sz val="12"/>
        <vertAlign val="baseline"/>
        <scheme val="major"/>
      </font>
      <numFmt numFmtId="30" formatCode="@"/>
      <alignment horizontal="center" vertical="center"/>
    </dxf>
    <dxf>
      <font>
        <name val="Calibri Light"/>
        <family val="2"/>
        <strike val="0"/>
        <outline val="0"/>
        <shadow val="0"/>
        <condense val="0"/>
        <color auto="1"/>
        <extend val="0"/>
        <sz val="12"/>
        <vertAlign val="baseline"/>
        <scheme val="major"/>
      </font>
      <numFmt numFmtId="30" formatCode="@"/>
      <fill>
        <patternFill>
          <fgColor indexed="64"/>
          <bgColor indexed="65"/>
        </patternFill>
      </fill>
      <alignment horizontal="center" vertical="center"/>
    </dxf>
    <dxf>
      <font>
        <name val="Calibri Light"/>
        <family val="2"/>
        <strike val="0"/>
        <outline val="0"/>
        <shadow val="0"/>
        <condense val="0"/>
        <color auto="1"/>
        <extend val="0"/>
        <sz val="12"/>
        <vertAlign val="baseline"/>
        <scheme val="major"/>
      </font>
      <alignment horizontal="center" vertical="center"/>
    </dxf>
    <dxf>
      <font>
        <name val="Calibri Light"/>
        <family val="2"/>
        <strike val="0"/>
        <outline val="0"/>
        <shadow val="0"/>
        <condense val="0"/>
        <color auto="1"/>
        <extend val="0"/>
        <sz val="12"/>
        <vertAlign val="baseline"/>
        <scheme val="major"/>
      </font>
      <fill>
        <patternFill>
          <fgColor indexed="64"/>
          <bgColor indexed="65"/>
        </patternFill>
      </fill>
      <alignment horizontal="center" vertical="center"/>
    </dxf>
    <dxf>
      <font>
        <name val="Calibri Light"/>
        <family val="2"/>
        <strike val="0"/>
        <outline val="0"/>
        <shadow val="0"/>
        <condense val="0"/>
        <color auto="1"/>
        <extend val="0"/>
        <sz val="12"/>
        <vertAlign val="baseline"/>
        <scheme val="major"/>
      </font>
      <numFmt numFmtId="30" formatCode="@"/>
      <alignment horizontal="center" vertical="center"/>
    </dxf>
    <dxf>
      <font>
        <name val="Calibri Light"/>
        <family val="2"/>
        <strike val="0"/>
        <outline val="0"/>
        <shadow val="0"/>
        <condense val="0"/>
        <color auto="1"/>
        <extend val="0"/>
        <sz val="12"/>
        <vertAlign val="baseline"/>
        <scheme val="major"/>
      </font>
      <numFmt numFmtId="30" formatCode="@"/>
      <fill>
        <patternFill>
          <fgColor indexed="64"/>
          <bgColor indexed="65"/>
        </patternFill>
      </fill>
      <alignment horizontal="center" vertical="center"/>
    </dxf>
    <dxf>
      <font>
        <name val="Calibri Light"/>
        <family val="2"/>
        <strike val="0"/>
        <outline val="0"/>
        <shadow val="0"/>
        <condense val="0"/>
        <color auto="1"/>
        <extend val="0"/>
        <sz val="12"/>
        <vertAlign val="baseline"/>
        <scheme val="major"/>
      </font>
      <numFmt numFmtId="30" formatCode="@"/>
      <alignment horizontal="center" vertical="center"/>
    </dxf>
    <dxf>
      <font>
        <name val="Calibri Light"/>
        <family val="2"/>
        <strike val="0"/>
        <outline val="0"/>
        <shadow val="0"/>
        <condense val="0"/>
        <color auto="1"/>
        <extend val="0"/>
        <sz val="12"/>
        <vertAlign val="baseline"/>
        <scheme val="major"/>
      </font>
      <numFmt numFmtId="30" formatCode="@"/>
      <fill>
        <patternFill>
          <fgColor indexed="64"/>
          <bgColor indexed="65"/>
        </patternFill>
      </fill>
      <alignment horizontal="center" vertical="center"/>
    </dxf>
    <dxf>
      <font>
        <name val="Calibri Light"/>
        <family val="2"/>
        <strike val="0"/>
        <outline val="0"/>
        <shadow val="0"/>
        <condense val="0"/>
        <color auto="1"/>
        <extend val="0"/>
        <sz val="12"/>
        <vertAlign val="baseline"/>
        <scheme val="major"/>
      </font>
      <alignment horizontal="center" vertical="center"/>
    </dxf>
    <dxf>
      <font>
        <name val="Calibri Light"/>
        <family val="2"/>
        <strike val="0"/>
        <outline val="0"/>
        <shadow val="0"/>
        <condense val="0"/>
        <color auto="1"/>
        <extend val="0"/>
        <sz val="12"/>
        <vertAlign val="baseline"/>
        <scheme val="major"/>
      </font>
      <fill>
        <patternFill>
          <fgColor indexed="64"/>
          <bgColor indexed="65"/>
        </patternFill>
      </fill>
      <alignment horizontal="center" vertical="center"/>
    </dxf>
    <dxf>
      <font>
        <name val="Calibri Light"/>
        <family val="2"/>
        <strike val="0"/>
        <outline val="0"/>
        <shadow val="0"/>
        <condense val="0"/>
        <color auto="1"/>
        <extend val="0"/>
        <sz val="12"/>
        <vertAlign val="baseline"/>
        <scheme val="major"/>
      </font>
      <alignment horizontal="center" vertical="center"/>
    </dxf>
    <dxf>
      <font>
        <name val="Calibri Light"/>
        <family val="2"/>
        <strike val="0"/>
        <outline val="0"/>
        <shadow val="0"/>
        <condense val="0"/>
        <color auto="1"/>
        <extend val="0"/>
        <sz val="12"/>
        <vertAlign val="baseline"/>
        <scheme val="major"/>
      </font>
      <fill>
        <patternFill>
          <fgColor indexed="64"/>
          <bgColor indexed="65"/>
        </patternFill>
      </fill>
      <alignment horizontal="center" vertical="center"/>
    </dxf>
    <dxf>
      <font>
        <name val="Calibri Light"/>
        <family val="2"/>
        <strike val="0"/>
        <outline val="0"/>
        <shadow val="0"/>
        <condense val="0"/>
        <color auto="1"/>
        <extend val="0"/>
        <sz val="12"/>
        <vertAlign val="baseline"/>
        <scheme val="major"/>
      </font>
      <alignment horizontal="center" vertical="center"/>
    </dxf>
    <dxf>
      <font>
        <name val="Calibri Light"/>
        <family val="2"/>
        <strike val="0"/>
        <outline val="0"/>
        <shadow val="0"/>
        <condense val="0"/>
        <color auto="1"/>
        <extend val="0"/>
        <sz val="12"/>
        <vertAlign val="baseline"/>
        <scheme val="major"/>
      </font>
      <fill>
        <patternFill>
          <fgColor indexed="64"/>
          <bgColor indexed="65"/>
        </patternFill>
      </fill>
      <alignment horizontal="center" vertical="center"/>
    </dxf>
    <dxf>
      <numFmt numFmtId="30" formatCode="@"/>
      <alignment horizontal="center" vertical="center"/>
    </dxf>
    <dxf>
      <font>
        <name val="Calibri Light"/>
        <family val="2"/>
        <strike val="0"/>
        <outline val="0"/>
        <shadow val="0"/>
        <condense val="0"/>
        <color auto="1"/>
        <extend val="0"/>
        <sz val="12"/>
        <vertAlign val="baseline"/>
        <scheme val="major"/>
      </font>
      <numFmt numFmtId="30" formatCode="@"/>
      <fill>
        <patternFill>
          <fgColor indexed="64"/>
          <bgColor indexed="65"/>
        </patternFill>
      </fill>
      <alignment horizontal="center" vertical="center"/>
    </dxf>
    <dxf>
      <font>
        <name val="Calibri Light"/>
        <family val="2"/>
        <strike val="0"/>
        <outline val="0"/>
        <shadow val="0"/>
        <condense val="0"/>
        <color auto="1"/>
        <extend val="0"/>
        <sz val="12"/>
        <vertAlign val="baseline"/>
        <scheme val="major"/>
      </font>
      <numFmt numFmtId="30" formatCode="@"/>
      <fill>
        <patternFill>
          <fgColor indexed="64"/>
          <bgColor indexed="65"/>
        </patternFill>
      </fill>
      <alignment horizontal="center"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png" Id="rId106" /><Relationship Type="http://schemas.openxmlformats.org/officeDocument/2006/relationships/image" Target="/xl/media/image107.png" Id="rId107" /><Relationship Type="http://schemas.openxmlformats.org/officeDocument/2006/relationships/image" Target="/xl/media/image108.png" Id="rId108" /><Relationship Type="http://schemas.openxmlformats.org/officeDocument/2006/relationships/image" Target="/xl/media/image109.png" Id="rId109" /><Relationship Type="http://schemas.openxmlformats.org/officeDocument/2006/relationships/image" Target="/xl/media/image110.png" Id="rId110" /><Relationship Type="http://schemas.openxmlformats.org/officeDocument/2006/relationships/image" Target="/xl/media/image111.png" Id="rId111" /><Relationship Type="http://schemas.openxmlformats.org/officeDocument/2006/relationships/image" Target="/xl/media/image112.png" Id="rId112" /><Relationship Type="http://schemas.openxmlformats.org/officeDocument/2006/relationships/image" Target="/xl/media/image113.png" Id="rId113" /><Relationship Type="http://schemas.openxmlformats.org/officeDocument/2006/relationships/image" Target="/xl/media/image114.png" Id="rId114" /><Relationship Type="http://schemas.openxmlformats.org/officeDocument/2006/relationships/image" Target="/xl/media/image115.png" Id="rId115" /><Relationship Type="http://schemas.openxmlformats.org/officeDocument/2006/relationships/image" Target="/xl/media/image116.png" Id="rId116" /><Relationship Type="http://schemas.openxmlformats.org/officeDocument/2006/relationships/image" Target="/xl/media/image117.png" Id="rId117" /><Relationship Type="http://schemas.openxmlformats.org/officeDocument/2006/relationships/image" Target="/xl/media/image118.png" Id="rId118" /><Relationship Type="http://schemas.openxmlformats.org/officeDocument/2006/relationships/image" Target="/xl/media/image119.png" Id="rId119" /><Relationship Type="http://schemas.openxmlformats.org/officeDocument/2006/relationships/image" Target="/xl/media/image120.png" Id="rId120" /><Relationship Type="http://schemas.openxmlformats.org/officeDocument/2006/relationships/image" Target="/xl/media/image121.png" Id="rId121" /><Relationship Type="http://schemas.openxmlformats.org/officeDocument/2006/relationships/image" Target="/xl/media/image122.png" Id="rId122" /><Relationship Type="http://schemas.openxmlformats.org/officeDocument/2006/relationships/image" Target="/xl/media/image123.png" Id="rId123" /><Relationship Type="http://schemas.openxmlformats.org/officeDocument/2006/relationships/image" Target="/xl/media/image124.png" Id="rId124" /><Relationship Type="http://schemas.openxmlformats.org/officeDocument/2006/relationships/image" Target="/xl/media/image125.png" Id="rId125" /><Relationship Type="http://schemas.openxmlformats.org/officeDocument/2006/relationships/image" Target="/xl/media/image126.png" Id="rId126" /><Relationship Type="http://schemas.openxmlformats.org/officeDocument/2006/relationships/image" Target="/xl/media/image127.png" Id="rId127" /><Relationship Type="http://schemas.openxmlformats.org/officeDocument/2006/relationships/image" Target="/xl/media/image128.png" Id="rId128" /><Relationship Type="http://schemas.openxmlformats.org/officeDocument/2006/relationships/image" Target="/xl/media/image129.png" Id="rId129" /><Relationship Type="http://schemas.openxmlformats.org/officeDocument/2006/relationships/image" Target="/xl/media/image130.png" Id="rId130" /><Relationship Type="http://schemas.openxmlformats.org/officeDocument/2006/relationships/image" Target="/xl/media/image131.png" Id="rId131" /><Relationship Type="http://schemas.openxmlformats.org/officeDocument/2006/relationships/image" Target="/xl/media/image132.png" Id="rId132" /><Relationship Type="http://schemas.openxmlformats.org/officeDocument/2006/relationships/image" Target="/xl/media/image133.png" Id="rId133" /><Relationship Type="http://schemas.openxmlformats.org/officeDocument/2006/relationships/image" Target="/xl/media/image134.png" Id="rId134" /><Relationship Type="http://schemas.openxmlformats.org/officeDocument/2006/relationships/image" Target="/xl/media/image135.png" Id="rId135" /><Relationship Type="http://schemas.openxmlformats.org/officeDocument/2006/relationships/image" Target="/xl/media/image136.png" Id="rId136" /><Relationship Type="http://schemas.openxmlformats.org/officeDocument/2006/relationships/image" Target="/xl/media/image137.png" Id="rId137" /><Relationship Type="http://schemas.openxmlformats.org/officeDocument/2006/relationships/image" Target="/xl/media/image138.png" Id="rId138" /><Relationship Type="http://schemas.openxmlformats.org/officeDocument/2006/relationships/image" Target="/xl/media/image139.png" Id="rId139" /><Relationship Type="http://schemas.openxmlformats.org/officeDocument/2006/relationships/image" Target="/xl/media/image140.png" Id="rId140" /><Relationship Type="http://schemas.openxmlformats.org/officeDocument/2006/relationships/image" Target="/xl/media/image141.png" Id="rId141" /><Relationship Type="http://schemas.openxmlformats.org/officeDocument/2006/relationships/image" Target="/xl/media/image142.png" Id="rId142" /><Relationship Type="http://schemas.openxmlformats.org/officeDocument/2006/relationships/image" Target="/xl/media/image143.png" Id="rId143" /><Relationship Type="http://schemas.openxmlformats.org/officeDocument/2006/relationships/image" Target="/xl/media/image144.png" Id="rId144" /><Relationship Type="http://schemas.openxmlformats.org/officeDocument/2006/relationships/image" Target="/xl/media/image145.png" Id="rId145" /><Relationship Type="http://schemas.openxmlformats.org/officeDocument/2006/relationships/image" Target="/xl/media/image146.png" Id="rId146" /><Relationship Type="http://schemas.openxmlformats.org/officeDocument/2006/relationships/image" Target="/xl/media/image147.png" Id="rId147" /><Relationship Type="http://schemas.openxmlformats.org/officeDocument/2006/relationships/image" Target="/xl/media/image148.png" Id="rId148" /><Relationship Type="http://schemas.openxmlformats.org/officeDocument/2006/relationships/image" Target="/xl/media/image149.png" Id="rId149" /><Relationship Type="http://schemas.openxmlformats.org/officeDocument/2006/relationships/image" Target="/xl/media/image150.png" Id="rId150" /><Relationship Type="http://schemas.openxmlformats.org/officeDocument/2006/relationships/image" Target="/xl/media/image151.png" Id="rId151" /><Relationship Type="http://schemas.openxmlformats.org/officeDocument/2006/relationships/image" Target="/xl/media/image152.png" Id="rId152" /><Relationship Type="http://schemas.openxmlformats.org/officeDocument/2006/relationships/image" Target="/xl/media/image153.png" Id="rId153" /><Relationship Type="http://schemas.openxmlformats.org/officeDocument/2006/relationships/image" Target="/xl/media/image154.png" Id="rId154" /><Relationship Type="http://schemas.openxmlformats.org/officeDocument/2006/relationships/image" Target="/xl/media/image155.png" Id="rId155" /><Relationship Type="http://schemas.openxmlformats.org/officeDocument/2006/relationships/image" Target="/xl/media/image156.png" Id="rId156" /><Relationship Type="http://schemas.openxmlformats.org/officeDocument/2006/relationships/image" Target="/xl/media/image157.png" Id="rId157" /><Relationship Type="http://schemas.openxmlformats.org/officeDocument/2006/relationships/image" Target="/xl/media/image158.png" Id="rId158" /><Relationship Type="http://schemas.openxmlformats.org/officeDocument/2006/relationships/image" Target="/xl/media/image159.png" Id="rId159" /><Relationship Type="http://schemas.openxmlformats.org/officeDocument/2006/relationships/image" Target="/xl/media/image160.png" Id="rId160" /><Relationship Type="http://schemas.openxmlformats.org/officeDocument/2006/relationships/image" Target="/xl/media/image161.png" Id="rId161" /><Relationship Type="http://schemas.openxmlformats.org/officeDocument/2006/relationships/image" Target="/xl/media/image162.png" Id="rId162" /><Relationship Type="http://schemas.openxmlformats.org/officeDocument/2006/relationships/image" Target="/xl/media/image163.png" Id="rId163" /></Relationships>
</file>

<file path=xl/drawings/_rels/drawing2.xml.rels><Relationships xmlns="http://schemas.openxmlformats.org/package/2006/relationships"><Relationship Type="http://schemas.openxmlformats.org/officeDocument/2006/relationships/image" Target="/xl/media/image164.png" Id="rId1" /><Relationship Type="http://schemas.openxmlformats.org/officeDocument/2006/relationships/image" Target="/xl/media/image165.png" Id="rId2" /><Relationship Type="http://schemas.openxmlformats.org/officeDocument/2006/relationships/image" Target="/xl/media/image166.png" Id="rId3" /><Relationship Type="http://schemas.openxmlformats.org/officeDocument/2006/relationships/image" Target="/xl/media/image167.png" Id="rId4" /><Relationship Type="http://schemas.openxmlformats.org/officeDocument/2006/relationships/image" Target="/xl/media/image168.png" Id="rId5" /><Relationship Type="http://schemas.openxmlformats.org/officeDocument/2006/relationships/image" Target="/xl/media/image169.png" Id="rId6" /><Relationship Type="http://schemas.openxmlformats.org/officeDocument/2006/relationships/image" Target="/xl/media/image170.png" Id="rId7" /><Relationship Type="http://schemas.openxmlformats.org/officeDocument/2006/relationships/image" Target="/xl/media/image171.png" Id="rId8" /><Relationship Type="http://schemas.openxmlformats.org/officeDocument/2006/relationships/image" Target="/xl/media/image172.png" Id="rId9" /><Relationship Type="http://schemas.openxmlformats.org/officeDocument/2006/relationships/image" Target="/xl/media/image173.png" Id="rId10" /><Relationship Type="http://schemas.openxmlformats.org/officeDocument/2006/relationships/image" Target="/xl/media/image174.png" Id="rId11" /><Relationship Type="http://schemas.openxmlformats.org/officeDocument/2006/relationships/image" Target="/xl/media/image175.png" Id="rId12" /><Relationship Type="http://schemas.openxmlformats.org/officeDocument/2006/relationships/image" Target="/xl/media/image176.png" Id="rId13" /><Relationship Type="http://schemas.openxmlformats.org/officeDocument/2006/relationships/image" Target="/xl/media/image177.png" Id="rId14" /><Relationship Type="http://schemas.openxmlformats.org/officeDocument/2006/relationships/image" Target="/xl/media/image178.png" Id="rId15" /><Relationship Type="http://schemas.openxmlformats.org/officeDocument/2006/relationships/image" Target="/xl/media/image179.png" Id="rId16" /><Relationship Type="http://schemas.openxmlformats.org/officeDocument/2006/relationships/image" Target="/xl/media/image180.png" Id="rId17" /><Relationship Type="http://schemas.openxmlformats.org/officeDocument/2006/relationships/image" Target="/xl/media/image181.png" Id="rId18" /><Relationship Type="http://schemas.openxmlformats.org/officeDocument/2006/relationships/image" Target="/xl/media/image182.png" Id="rId19" /><Relationship Type="http://schemas.openxmlformats.org/officeDocument/2006/relationships/image" Target="/xl/media/image183.png" Id="rId20" /><Relationship Type="http://schemas.openxmlformats.org/officeDocument/2006/relationships/image" Target="/xl/media/image184.png" Id="rId21" /><Relationship Type="http://schemas.openxmlformats.org/officeDocument/2006/relationships/image" Target="/xl/media/image185.png" Id="rId22" /><Relationship Type="http://schemas.openxmlformats.org/officeDocument/2006/relationships/image" Target="/xl/media/image186.png" Id="rId23" /><Relationship Type="http://schemas.openxmlformats.org/officeDocument/2006/relationships/image" Target="/xl/media/image187.png" Id="rId24" /><Relationship Type="http://schemas.openxmlformats.org/officeDocument/2006/relationships/image" Target="/xl/media/image188.png" Id="rId25" /><Relationship Type="http://schemas.openxmlformats.org/officeDocument/2006/relationships/image" Target="/xl/media/image189.png" Id="rId26" /><Relationship Type="http://schemas.openxmlformats.org/officeDocument/2006/relationships/image" Target="/xl/media/image190.png" Id="rId27" /><Relationship Type="http://schemas.openxmlformats.org/officeDocument/2006/relationships/image" Target="/xl/media/image191.png" Id="rId28" /><Relationship Type="http://schemas.openxmlformats.org/officeDocument/2006/relationships/image" Target="/xl/media/image192.png" Id="rId29" /><Relationship Type="http://schemas.openxmlformats.org/officeDocument/2006/relationships/image" Target="/xl/media/image193.png" Id="rId30" /><Relationship Type="http://schemas.openxmlformats.org/officeDocument/2006/relationships/image" Target="/xl/media/image194.png" Id="rId31" /><Relationship Type="http://schemas.openxmlformats.org/officeDocument/2006/relationships/image" Target="/xl/media/image195.png" Id="rId32" /><Relationship Type="http://schemas.openxmlformats.org/officeDocument/2006/relationships/image" Target="/xl/media/image196.png" Id="rId33" /><Relationship Type="http://schemas.openxmlformats.org/officeDocument/2006/relationships/image" Target="/xl/media/image197.png" Id="rId34" /><Relationship Type="http://schemas.openxmlformats.org/officeDocument/2006/relationships/image" Target="/xl/media/image198.png" Id="rId35" /><Relationship Type="http://schemas.openxmlformats.org/officeDocument/2006/relationships/image" Target="/xl/media/image199.png" Id="rId36" /><Relationship Type="http://schemas.openxmlformats.org/officeDocument/2006/relationships/image" Target="/xl/media/image200.png" Id="rId37" /><Relationship Type="http://schemas.openxmlformats.org/officeDocument/2006/relationships/image" Target="/xl/media/image201.png" Id="rId38" /><Relationship Type="http://schemas.openxmlformats.org/officeDocument/2006/relationships/image" Target="/xl/media/image202.png" Id="rId39" /><Relationship Type="http://schemas.openxmlformats.org/officeDocument/2006/relationships/image" Target="/xl/media/image203.png" Id="rId40" /><Relationship Type="http://schemas.openxmlformats.org/officeDocument/2006/relationships/image" Target="/xl/media/image204.png" Id="rId41" /><Relationship Type="http://schemas.openxmlformats.org/officeDocument/2006/relationships/image" Target="/xl/media/image205.png" Id="rId42" /><Relationship Type="http://schemas.openxmlformats.org/officeDocument/2006/relationships/image" Target="/xl/media/image206.png" Id="rId43" /><Relationship Type="http://schemas.openxmlformats.org/officeDocument/2006/relationships/image" Target="/xl/media/image207.png" Id="rId44" /><Relationship Type="http://schemas.openxmlformats.org/officeDocument/2006/relationships/image" Target="/xl/media/image208.png" Id="rId45" /><Relationship Type="http://schemas.openxmlformats.org/officeDocument/2006/relationships/image" Target="/xl/media/image209.png" Id="rId46" /><Relationship Type="http://schemas.openxmlformats.org/officeDocument/2006/relationships/image" Target="/xl/media/image210.png" Id="rId47" /><Relationship Type="http://schemas.openxmlformats.org/officeDocument/2006/relationships/image" Target="/xl/media/image211.png" Id="rId48" /><Relationship Type="http://schemas.openxmlformats.org/officeDocument/2006/relationships/image" Target="/xl/media/image212.png" Id="rId49" /><Relationship Type="http://schemas.openxmlformats.org/officeDocument/2006/relationships/image" Target="/xl/media/image213.png" Id="rId50" /><Relationship Type="http://schemas.openxmlformats.org/officeDocument/2006/relationships/image" Target="/xl/media/image214.png" Id="rId51" /><Relationship Type="http://schemas.openxmlformats.org/officeDocument/2006/relationships/image" Target="/xl/media/image215.png" Id="rId52" /><Relationship Type="http://schemas.openxmlformats.org/officeDocument/2006/relationships/image" Target="/xl/media/image216.png" Id="rId53" /><Relationship Type="http://schemas.openxmlformats.org/officeDocument/2006/relationships/image" Target="/xl/media/image217.png" Id="rId54" /><Relationship Type="http://schemas.openxmlformats.org/officeDocument/2006/relationships/image" Target="/xl/media/image218.png" Id="rId55" /><Relationship Type="http://schemas.openxmlformats.org/officeDocument/2006/relationships/image" Target="/xl/media/image219.png" Id="rId56" /><Relationship Type="http://schemas.openxmlformats.org/officeDocument/2006/relationships/image" Target="/xl/media/image220.png" Id="rId57" /><Relationship Type="http://schemas.openxmlformats.org/officeDocument/2006/relationships/image" Target="/xl/media/image221.png" Id="rId58" /><Relationship Type="http://schemas.openxmlformats.org/officeDocument/2006/relationships/image" Target="/xl/media/image222.png" Id="rId59" /><Relationship Type="http://schemas.openxmlformats.org/officeDocument/2006/relationships/image" Target="/xl/media/image223.png" Id="rId60" /><Relationship Type="http://schemas.openxmlformats.org/officeDocument/2006/relationships/image" Target="/xl/media/image224.png" Id="rId61" /><Relationship Type="http://schemas.openxmlformats.org/officeDocument/2006/relationships/image" Target="/xl/media/image225.png" Id="rId62" /><Relationship Type="http://schemas.openxmlformats.org/officeDocument/2006/relationships/image" Target="/xl/media/image226.png" Id="rId63" /><Relationship Type="http://schemas.openxmlformats.org/officeDocument/2006/relationships/image" Target="/xl/media/image227.png" Id="rId64" /><Relationship Type="http://schemas.openxmlformats.org/officeDocument/2006/relationships/image" Target="/xl/media/image228.png" Id="rId65" /><Relationship Type="http://schemas.openxmlformats.org/officeDocument/2006/relationships/image" Target="/xl/media/image229.png" Id="rId66" /><Relationship Type="http://schemas.openxmlformats.org/officeDocument/2006/relationships/image" Target="/xl/media/image230.png" Id="rId67" /><Relationship Type="http://schemas.openxmlformats.org/officeDocument/2006/relationships/image" Target="/xl/media/image231.png" Id="rId68" /><Relationship Type="http://schemas.openxmlformats.org/officeDocument/2006/relationships/image" Target="/xl/media/image232.png" Id="rId69" /><Relationship Type="http://schemas.openxmlformats.org/officeDocument/2006/relationships/image" Target="/xl/media/image233.png" Id="rId70" /><Relationship Type="http://schemas.openxmlformats.org/officeDocument/2006/relationships/image" Target="/xl/media/image234.png" Id="rId71" /><Relationship Type="http://schemas.openxmlformats.org/officeDocument/2006/relationships/image" Target="/xl/media/image235.png" Id="rId72" /><Relationship Type="http://schemas.openxmlformats.org/officeDocument/2006/relationships/image" Target="/xl/media/image236.png" Id="rId73" /><Relationship Type="http://schemas.openxmlformats.org/officeDocument/2006/relationships/image" Target="/xl/media/image237.png" Id="rId74" /><Relationship Type="http://schemas.openxmlformats.org/officeDocument/2006/relationships/image" Target="/xl/media/image238.png" Id="rId75" /><Relationship Type="http://schemas.openxmlformats.org/officeDocument/2006/relationships/image" Target="/xl/media/image239.png" Id="rId76" /><Relationship Type="http://schemas.openxmlformats.org/officeDocument/2006/relationships/image" Target="/xl/media/image240.png" Id="rId77" /><Relationship Type="http://schemas.openxmlformats.org/officeDocument/2006/relationships/image" Target="/xl/media/image241.png" Id="rId78" /><Relationship Type="http://schemas.openxmlformats.org/officeDocument/2006/relationships/image" Target="/xl/media/image242.png" Id="rId79" /><Relationship Type="http://schemas.openxmlformats.org/officeDocument/2006/relationships/image" Target="/xl/media/image243.png" Id="rId80" /><Relationship Type="http://schemas.openxmlformats.org/officeDocument/2006/relationships/image" Target="/xl/media/image244.png" Id="rId81" /><Relationship Type="http://schemas.openxmlformats.org/officeDocument/2006/relationships/image" Target="/xl/media/image245.png" Id="rId82" /><Relationship Type="http://schemas.openxmlformats.org/officeDocument/2006/relationships/image" Target="/xl/media/image246.png" Id="rId83" /><Relationship Type="http://schemas.openxmlformats.org/officeDocument/2006/relationships/image" Target="/xl/media/image247.png" Id="rId84" /><Relationship Type="http://schemas.openxmlformats.org/officeDocument/2006/relationships/image" Target="/xl/media/image248.png" Id="rId85" /><Relationship Type="http://schemas.openxmlformats.org/officeDocument/2006/relationships/image" Target="/xl/media/image249.png" Id="rId86" /><Relationship Type="http://schemas.openxmlformats.org/officeDocument/2006/relationships/image" Target="/xl/media/image250.png" Id="rId87" /><Relationship Type="http://schemas.openxmlformats.org/officeDocument/2006/relationships/image" Target="/xl/media/image251.png" Id="rId88" /><Relationship Type="http://schemas.openxmlformats.org/officeDocument/2006/relationships/image" Target="/xl/media/image252.png" Id="rId89" /><Relationship Type="http://schemas.openxmlformats.org/officeDocument/2006/relationships/image" Target="/xl/media/image253.png" Id="rId90" /><Relationship Type="http://schemas.openxmlformats.org/officeDocument/2006/relationships/image" Target="/xl/media/image254.png" Id="rId91" /><Relationship Type="http://schemas.openxmlformats.org/officeDocument/2006/relationships/image" Target="/xl/media/image255.png" Id="rId92" /><Relationship Type="http://schemas.openxmlformats.org/officeDocument/2006/relationships/image" Target="/xl/media/image256.png" Id="rId93" /><Relationship Type="http://schemas.openxmlformats.org/officeDocument/2006/relationships/image" Target="/xl/media/image257.png" Id="rId94" /><Relationship Type="http://schemas.openxmlformats.org/officeDocument/2006/relationships/image" Target="/xl/media/image258.png" Id="rId95" /><Relationship Type="http://schemas.openxmlformats.org/officeDocument/2006/relationships/image" Target="/xl/media/image259.png" Id="rId96" /><Relationship Type="http://schemas.openxmlformats.org/officeDocument/2006/relationships/image" Target="/xl/media/image260.png" Id="rId97" /><Relationship Type="http://schemas.openxmlformats.org/officeDocument/2006/relationships/image" Target="/xl/media/image261.png" Id="rId98" /><Relationship Type="http://schemas.openxmlformats.org/officeDocument/2006/relationships/image" Target="/xl/media/image262.png" Id="rId99" /><Relationship Type="http://schemas.openxmlformats.org/officeDocument/2006/relationships/image" Target="/xl/media/image263.png" Id="rId100" /><Relationship Type="http://schemas.openxmlformats.org/officeDocument/2006/relationships/image" Target="/xl/media/image264.png" Id="rId101" /><Relationship Type="http://schemas.openxmlformats.org/officeDocument/2006/relationships/image" Target="/xl/media/image265.png" Id="rId102" /><Relationship Type="http://schemas.openxmlformats.org/officeDocument/2006/relationships/image" Target="/xl/media/image266.png" Id="rId103" /><Relationship Type="http://schemas.openxmlformats.org/officeDocument/2006/relationships/image" Target="/xl/media/image267.png" Id="rId104" /><Relationship Type="http://schemas.openxmlformats.org/officeDocument/2006/relationships/image" Target="/xl/media/image268.png" Id="rId105" /><Relationship Type="http://schemas.openxmlformats.org/officeDocument/2006/relationships/image" Target="/xl/media/image269.png" Id="rId106" /><Relationship Type="http://schemas.openxmlformats.org/officeDocument/2006/relationships/image" Target="/xl/media/image270.png" Id="rId107" /><Relationship Type="http://schemas.openxmlformats.org/officeDocument/2006/relationships/image" Target="/xl/media/image271.png" Id="rId108" /><Relationship Type="http://schemas.openxmlformats.org/officeDocument/2006/relationships/image" Target="/xl/media/image272.png" Id="rId109" /><Relationship Type="http://schemas.openxmlformats.org/officeDocument/2006/relationships/image" Target="/xl/media/image273.png" Id="rId110" /><Relationship Type="http://schemas.openxmlformats.org/officeDocument/2006/relationships/image" Target="/xl/media/image274.png" Id="rId111" /><Relationship Type="http://schemas.openxmlformats.org/officeDocument/2006/relationships/image" Target="/xl/media/image275.png" Id="rId112" /><Relationship Type="http://schemas.openxmlformats.org/officeDocument/2006/relationships/image" Target="/xl/media/image276.png" Id="rId113" /><Relationship Type="http://schemas.openxmlformats.org/officeDocument/2006/relationships/image" Target="/xl/media/image277.png" Id="rId114" /><Relationship Type="http://schemas.openxmlformats.org/officeDocument/2006/relationships/image" Target="/xl/media/image278.png" Id="rId115" /><Relationship Type="http://schemas.openxmlformats.org/officeDocument/2006/relationships/image" Target="/xl/media/image279.png" Id="rId116" /><Relationship Type="http://schemas.openxmlformats.org/officeDocument/2006/relationships/image" Target="/xl/media/image280.png" Id="rId117" /><Relationship Type="http://schemas.openxmlformats.org/officeDocument/2006/relationships/image" Target="/xl/media/image281.png" Id="rId118" /><Relationship Type="http://schemas.openxmlformats.org/officeDocument/2006/relationships/image" Target="/xl/media/image282.png" Id="rId119" /><Relationship Type="http://schemas.openxmlformats.org/officeDocument/2006/relationships/image" Target="/xl/media/image283.png" Id="rId120" /><Relationship Type="http://schemas.openxmlformats.org/officeDocument/2006/relationships/image" Target="/xl/media/image284.png" Id="rId121" /><Relationship Type="http://schemas.openxmlformats.org/officeDocument/2006/relationships/image" Target="/xl/media/image285.png" Id="rId122" /><Relationship Type="http://schemas.openxmlformats.org/officeDocument/2006/relationships/image" Target="/xl/media/image286.png" Id="rId123" /><Relationship Type="http://schemas.openxmlformats.org/officeDocument/2006/relationships/image" Target="/xl/media/image287.png" Id="rId124" /><Relationship Type="http://schemas.openxmlformats.org/officeDocument/2006/relationships/image" Target="/xl/media/image288.png" Id="rId125" /><Relationship Type="http://schemas.openxmlformats.org/officeDocument/2006/relationships/image" Target="/xl/media/image289.png" Id="rId126" /><Relationship Type="http://schemas.openxmlformats.org/officeDocument/2006/relationships/image" Target="/xl/media/image290.png" Id="rId127" /><Relationship Type="http://schemas.openxmlformats.org/officeDocument/2006/relationships/image" Target="/xl/media/image291.png" Id="rId128" /><Relationship Type="http://schemas.openxmlformats.org/officeDocument/2006/relationships/image" Target="/xl/media/image292.png" Id="rId129" /><Relationship Type="http://schemas.openxmlformats.org/officeDocument/2006/relationships/image" Target="/xl/media/image293.png" Id="rId130" /><Relationship Type="http://schemas.openxmlformats.org/officeDocument/2006/relationships/image" Target="/xl/media/image294.png" Id="rId131" /><Relationship Type="http://schemas.openxmlformats.org/officeDocument/2006/relationships/image" Target="/xl/media/image295.png" Id="rId132" /><Relationship Type="http://schemas.openxmlformats.org/officeDocument/2006/relationships/image" Target="/xl/media/image296.png" Id="rId133" /><Relationship Type="http://schemas.openxmlformats.org/officeDocument/2006/relationships/image" Target="/xl/media/image297.png" Id="rId134" /><Relationship Type="http://schemas.openxmlformats.org/officeDocument/2006/relationships/image" Target="/xl/media/image298.png" Id="rId135" /><Relationship Type="http://schemas.openxmlformats.org/officeDocument/2006/relationships/image" Target="/xl/media/image299.png" Id="rId136" /><Relationship Type="http://schemas.openxmlformats.org/officeDocument/2006/relationships/image" Target="/xl/media/image300.png" Id="rId137" /><Relationship Type="http://schemas.openxmlformats.org/officeDocument/2006/relationships/image" Target="/xl/media/image301.png" Id="rId138" /><Relationship Type="http://schemas.openxmlformats.org/officeDocument/2006/relationships/image" Target="/xl/media/image302.png" Id="rId139" /><Relationship Type="http://schemas.openxmlformats.org/officeDocument/2006/relationships/image" Target="/xl/media/image303.png" Id="rId140" /><Relationship Type="http://schemas.openxmlformats.org/officeDocument/2006/relationships/image" Target="/xl/media/image304.png" Id="rId141" /><Relationship Type="http://schemas.openxmlformats.org/officeDocument/2006/relationships/image" Target="/xl/media/image305.png" Id="rId142" /><Relationship Type="http://schemas.openxmlformats.org/officeDocument/2006/relationships/image" Target="/xl/media/image306.png" Id="rId143" /><Relationship Type="http://schemas.openxmlformats.org/officeDocument/2006/relationships/image" Target="/xl/media/image307.png" Id="rId144" /><Relationship Type="http://schemas.openxmlformats.org/officeDocument/2006/relationships/image" Target="/xl/media/image308.png" Id="rId145" /><Relationship Type="http://schemas.openxmlformats.org/officeDocument/2006/relationships/image" Target="/xl/media/image309.png" Id="rId146" /><Relationship Type="http://schemas.openxmlformats.org/officeDocument/2006/relationships/image" Target="/xl/media/image310.png" Id="rId147" /><Relationship Type="http://schemas.openxmlformats.org/officeDocument/2006/relationships/image" Target="/xl/media/image311.png" Id="rId148" /><Relationship Type="http://schemas.openxmlformats.org/officeDocument/2006/relationships/image" Target="/xl/media/image312.png" Id="rId149" /><Relationship Type="http://schemas.openxmlformats.org/officeDocument/2006/relationships/image" Target="/xl/media/image313.png" Id="rId150" /><Relationship Type="http://schemas.openxmlformats.org/officeDocument/2006/relationships/image" Target="/xl/media/image314.png" Id="rId151" /><Relationship Type="http://schemas.openxmlformats.org/officeDocument/2006/relationships/image" Target="/xl/media/image315.png" Id="rId152" /><Relationship Type="http://schemas.openxmlformats.org/officeDocument/2006/relationships/image" Target="/xl/media/image316.png" Id="rId153" /><Relationship Type="http://schemas.openxmlformats.org/officeDocument/2006/relationships/image" Target="/xl/media/image317.png" Id="rId154" /><Relationship Type="http://schemas.openxmlformats.org/officeDocument/2006/relationships/image" Target="/xl/media/image318.png" Id="rId155" /><Relationship Type="http://schemas.openxmlformats.org/officeDocument/2006/relationships/image" Target="/xl/media/image319.png" Id="rId156" /><Relationship Type="http://schemas.openxmlformats.org/officeDocument/2006/relationships/image" Target="/xl/media/image320.png" Id="rId157" /><Relationship Type="http://schemas.openxmlformats.org/officeDocument/2006/relationships/image" Target="/xl/media/image321.png" Id="rId158" /><Relationship Type="http://schemas.openxmlformats.org/officeDocument/2006/relationships/image" Target="/xl/media/image322.png" Id="rId159" /><Relationship Type="http://schemas.openxmlformats.org/officeDocument/2006/relationships/image" Target="/xl/media/image323.png" Id="rId160" /><Relationship Type="http://schemas.openxmlformats.org/officeDocument/2006/relationships/image" Target="/xl/media/image324.png" Id="rId161" /><Relationship Type="http://schemas.openxmlformats.org/officeDocument/2006/relationships/image" Target="/xl/media/image325.png" Id="rId162" /><Relationship Type="http://schemas.openxmlformats.org/officeDocument/2006/relationships/image" Target="/xl/media/image326.png" Id="rId16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27.png" Id="rId1" /><Relationship Type="http://schemas.openxmlformats.org/officeDocument/2006/relationships/image" Target="/xl/media/image328.png" Id="rId2" /><Relationship Type="http://schemas.openxmlformats.org/officeDocument/2006/relationships/image" Target="/xl/media/image329.png" Id="rId3" /><Relationship Type="http://schemas.openxmlformats.org/officeDocument/2006/relationships/image" Target="/xl/media/image330.png" Id="rId4" /><Relationship Type="http://schemas.openxmlformats.org/officeDocument/2006/relationships/image" Target="/xl/media/image331.png" Id="rId5" /><Relationship Type="http://schemas.openxmlformats.org/officeDocument/2006/relationships/image" Target="/xl/media/image332.png" Id="rId6" /><Relationship Type="http://schemas.openxmlformats.org/officeDocument/2006/relationships/image" Target="/xl/media/image333.png" Id="rId7" /><Relationship Type="http://schemas.openxmlformats.org/officeDocument/2006/relationships/image" Target="/xl/media/image334.png" Id="rId8" /><Relationship Type="http://schemas.openxmlformats.org/officeDocument/2006/relationships/image" Target="/xl/media/image335.png" Id="rId9" /><Relationship Type="http://schemas.openxmlformats.org/officeDocument/2006/relationships/image" Target="/xl/media/image336.png" Id="rId10" /></Relationships>
</file>

<file path=xl/drawings/_rels/drawing4.xml.rels><Relationships xmlns="http://schemas.openxmlformats.org/package/2006/relationships"><Relationship Type="http://schemas.openxmlformats.org/officeDocument/2006/relationships/image" Target="/xl/media/image337.png" Id="rId1" /><Relationship Type="http://schemas.openxmlformats.org/officeDocument/2006/relationships/image" Target="/xl/media/image338.png" Id="rId2" /><Relationship Type="http://schemas.openxmlformats.org/officeDocument/2006/relationships/image" Target="/xl/media/image339.png" Id="rId3" /><Relationship Type="http://schemas.openxmlformats.org/officeDocument/2006/relationships/image" Target="/xl/media/image340.png" Id="rId4" /><Relationship Type="http://schemas.openxmlformats.org/officeDocument/2006/relationships/image" Target="/xl/media/image341.png" Id="rId5" /><Relationship Type="http://schemas.openxmlformats.org/officeDocument/2006/relationships/image" Target="/xl/media/image342.png" Id="rId6" /><Relationship Type="http://schemas.openxmlformats.org/officeDocument/2006/relationships/image" Target="/xl/media/image343.png" Id="rId7" /><Relationship Type="http://schemas.openxmlformats.org/officeDocument/2006/relationships/image" Target="/xl/media/image344.png" Id="rId8" /><Relationship Type="http://schemas.openxmlformats.org/officeDocument/2006/relationships/image" Target="/xl/media/image345.png" Id="rId9" /><Relationship Type="http://schemas.openxmlformats.org/officeDocument/2006/relationships/image" Target="/xl/media/image346.png" Id="rId10" /></Relationships>
</file>

<file path=xl/drawings/_rels/drawing5.xml.rels><Relationships xmlns="http://schemas.openxmlformats.org/package/2006/relationships"><Relationship Type="http://schemas.openxmlformats.org/officeDocument/2006/relationships/image" Target="/xl/media/image347.png" Id="rId1" /><Relationship Type="http://schemas.openxmlformats.org/officeDocument/2006/relationships/image" Target="/xl/media/image348.png" Id="rId2" /><Relationship Type="http://schemas.openxmlformats.org/officeDocument/2006/relationships/image" Target="/xl/media/image349.png" Id="rId3" /><Relationship Type="http://schemas.openxmlformats.org/officeDocument/2006/relationships/image" Target="/xl/media/image350.png" Id="rId4" /><Relationship Type="http://schemas.openxmlformats.org/officeDocument/2006/relationships/image" Target="/xl/media/image351.png" Id="rId5" /><Relationship Type="http://schemas.openxmlformats.org/officeDocument/2006/relationships/image" Target="/xl/media/image352.png" Id="rId6" /><Relationship Type="http://schemas.openxmlformats.org/officeDocument/2006/relationships/image" Target="/xl/media/image353.png" Id="rId7" /><Relationship Type="http://schemas.openxmlformats.org/officeDocument/2006/relationships/image" Target="/xl/media/image354.png" Id="rId8" /><Relationship Type="http://schemas.openxmlformats.org/officeDocument/2006/relationships/image" Target="/xl/media/image355.png" Id="rId9" /><Relationship Type="http://schemas.openxmlformats.org/officeDocument/2006/relationships/image" Target="/xl/media/image356.png" Id="rId10" /></Relationships>
</file>

<file path=xl/drawings/_rels/drawing6.xml.rels><Relationships xmlns="http://schemas.openxmlformats.org/package/2006/relationships"><Relationship Type="http://schemas.openxmlformats.org/officeDocument/2006/relationships/image" Target="/xl/media/image357.png" Id="rId1" /><Relationship Type="http://schemas.openxmlformats.org/officeDocument/2006/relationships/image" Target="/xl/media/image358.png" Id="rId2" /><Relationship Type="http://schemas.openxmlformats.org/officeDocument/2006/relationships/image" Target="/xl/media/image359.png" Id="rId3" /><Relationship Type="http://schemas.openxmlformats.org/officeDocument/2006/relationships/image" Target="/xl/media/image360.png" Id="rId4" /><Relationship Type="http://schemas.openxmlformats.org/officeDocument/2006/relationships/image" Target="/xl/media/image361.png" Id="rId5" /><Relationship Type="http://schemas.openxmlformats.org/officeDocument/2006/relationships/image" Target="/xl/media/image362.png" Id="rId6" /><Relationship Type="http://schemas.openxmlformats.org/officeDocument/2006/relationships/image" Target="/xl/media/image363.png" Id="rId7" /><Relationship Type="http://schemas.openxmlformats.org/officeDocument/2006/relationships/image" Target="/xl/media/image364.png" Id="rId8" /><Relationship Type="http://schemas.openxmlformats.org/officeDocument/2006/relationships/image" Target="/xl/media/image365.png" Id="rId9" /><Relationship Type="http://schemas.openxmlformats.org/officeDocument/2006/relationships/image" Target="/xl/media/image366.png" Id="rId10" /></Relationships>
</file>

<file path=xl/drawings/_rels/drawing7.xml.rels><Relationships xmlns="http://schemas.openxmlformats.org/package/2006/relationships"><Relationship Type="http://schemas.openxmlformats.org/officeDocument/2006/relationships/image" Target="/xl/media/image367.png" Id="rId1" /><Relationship Type="http://schemas.openxmlformats.org/officeDocument/2006/relationships/image" Target="/xl/media/image368.png" Id="rId2" /><Relationship Type="http://schemas.openxmlformats.org/officeDocument/2006/relationships/image" Target="/xl/media/image369.png" Id="rId3" /><Relationship Type="http://schemas.openxmlformats.org/officeDocument/2006/relationships/image" Target="/xl/media/image370.png" Id="rId4" /><Relationship Type="http://schemas.openxmlformats.org/officeDocument/2006/relationships/image" Target="/xl/media/image371.png" Id="rId5" /><Relationship Type="http://schemas.openxmlformats.org/officeDocument/2006/relationships/image" Target="/xl/media/image372.png" Id="rId6" /><Relationship Type="http://schemas.openxmlformats.org/officeDocument/2006/relationships/image" Target="/xl/media/image373.png" Id="rId7" /><Relationship Type="http://schemas.openxmlformats.org/officeDocument/2006/relationships/image" Target="/xl/media/image374.png" Id="rId8" /><Relationship Type="http://schemas.openxmlformats.org/officeDocument/2006/relationships/image" Target="/xl/media/image375.png" Id="rId9" /></Relationships>
</file>

<file path=xl/drawings/_rels/drawing8.xml.rels><Relationships xmlns="http://schemas.openxmlformats.org/package/2006/relationships"><Relationship Type="http://schemas.openxmlformats.org/officeDocument/2006/relationships/image" Target="/xl/media/image376.png" Id="rId1" /><Relationship Type="http://schemas.openxmlformats.org/officeDocument/2006/relationships/image" Target="/xl/media/image377.png" Id="rId2" /><Relationship Type="http://schemas.openxmlformats.org/officeDocument/2006/relationships/image" Target="/xl/media/image378.png" Id="rId3" /><Relationship Type="http://schemas.openxmlformats.org/officeDocument/2006/relationships/image" Target="/xl/media/image379.png" Id="rId4" /><Relationship Type="http://schemas.openxmlformats.org/officeDocument/2006/relationships/image" Target="/xl/media/image380.png" Id="rId5" /><Relationship Type="http://schemas.openxmlformats.org/officeDocument/2006/relationships/image" Target="/xl/media/image381.png" Id="rId6" /><Relationship Type="http://schemas.openxmlformats.org/officeDocument/2006/relationships/image" Target="/xl/media/image382.png" Id="rId7" /><Relationship Type="http://schemas.openxmlformats.org/officeDocument/2006/relationships/image" Target="/xl/media/image383.png" Id="rId8" /><Relationship Type="http://schemas.openxmlformats.org/officeDocument/2006/relationships/image" Target="/xl/media/image384.png" Id="rId9" /><Relationship Type="http://schemas.openxmlformats.org/officeDocument/2006/relationships/image" Target="/xl/media/image385.png" Id="rId10" /></Relationships>
</file>

<file path=xl/drawings/_rels/drawing9.xml.rels><Relationships xmlns="http://schemas.openxmlformats.org/package/2006/relationships"><Relationship Type="http://schemas.openxmlformats.org/officeDocument/2006/relationships/image" Target="/xl/media/image386.png" Id="rId1" /><Relationship Type="http://schemas.openxmlformats.org/officeDocument/2006/relationships/image" Target="/xl/media/image387.png" Id="rId2" /><Relationship Type="http://schemas.openxmlformats.org/officeDocument/2006/relationships/image" Target="/xl/media/image388.png" Id="rId3" /><Relationship Type="http://schemas.openxmlformats.org/officeDocument/2006/relationships/image" Target="/xl/media/image389.png" Id="rId4" /><Relationship Type="http://schemas.openxmlformats.org/officeDocument/2006/relationships/image" Target="/xl/media/image390.png" Id="rId5" /><Relationship Type="http://schemas.openxmlformats.org/officeDocument/2006/relationships/image" Target="/xl/media/image391.png" Id="rId6" /><Relationship Type="http://schemas.openxmlformats.org/officeDocument/2006/relationships/image" Target="/xl/media/image392.png" Id="rId7" /><Relationship Type="http://schemas.openxmlformats.org/officeDocument/2006/relationships/image" Target="/xl/media/image393.png" Id="rId8" /><Relationship Type="http://schemas.openxmlformats.org/officeDocument/2006/relationships/image" Target="/xl/media/image394.png" Id="rId9" /><Relationship Type="http://schemas.openxmlformats.org/officeDocument/2006/relationships/image" Target="/xl/media/image395.png" Id="rId10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396.png" Id="rId1" /><Relationship Type="http://schemas.openxmlformats.org/officeDocument/2006/relationships/image" Target="/xl/media/image397.png" Id="rId2" /><Relationship Type="http://schemas.openxmlformats.org/officeDocument/2006/relationships/image" Target="/xl/media/image398.png" Id="rId3" /><Relationship Type="http://schemas.openxmlformats.org/officeDocument/2006/relationships/image" Target="/xl/media/image399.png" Id="rId4" /><Relationship Type="http://schemas.openxmlformats.org/officeDocument/2006/relationships/image" Target="/xl/media/image400.png" Id="rId5" /><Relationship Type="http://schemas.openxmlformats.org/officeDocument/2006/relationships/image" Target="/xl/media/image401.png" Id="rId6" /><Relationship Type="http://schemas.openxmlformats.org/officeDocument/2006/relationships/image" Target="/xl/media/image402.png" Id="rId7" /><Relationship Type="http://schemas.openxmlformats.org/officeDocument/2006/relationships/image" Target="/xl/media/image403.png" Id="rId8" /><Relationship Type="http://schemas.openxmlformats.org/officeDocument/2006/relationships/image" Target="/xl/media/image404.png" Id="rId9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405.png" Id="rId1" /><Relationship Type="http://schemas.openxmlformats.org/officeDocument/2006/relationships/image" Target="/xl/media/image406.png" Id="rId2" /><Relationship Type="http://schemas.openxmlformats.org/officeDocument/2006/relationships/image" Target="/xl/media/image407.png" Id="rId3" /><Relationship Type="http://schemas.openxmlformats.org/officeDocument/2006/relationships/image" Target="/xl/media/image408.png" Id="rId4" /><Relationship Type="http://schemas.openxmlformats.org/officeDocument/2006/relationships/image" Target="/xl/media/image409.png" Id="rId5" /><Relationship Type="http://schemas.openxmlformats.org/officeDocument/2006/relationships/image" Target="/xl/media/image410.png" Id="rId6" /><Relationship Type="http://schemas.openxmlformats.org/officeDocument/2006/relationships/image" Target="/xl/media/image411.png" Id="rId7" /><Relationship Type="http://schemas.openxmlformats.org/officeDocument/2006/relationships/image" Target="/xl/media/image412.png" Id="rId8" /><Relationship Type="http://schemas.openxmlformats.org/officeDocument/2006/relationships/image" Target="/xl/media/image413.png" Id="rId9" /><Relationship Type="http://schemas.openxmlformats.org/officeDocument/2006/relationships/image" Target="/xl/media/image414.png" Id="rId10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415.png" Id="rId1" /><Relationship Type="http://schemas.openxmlformats.org/officeDocument/2006/relationships/image" Target="/xl/media/image416.png" Id="rId2" /><Relationship Type="http://schemas.openxmlformats.org/officeDocument/2006/relationships/image" Target="/xl/media/image417.png" Id="rId3" /><Relationship Type="http://schemas.openxmlformats.org/officeDocument/2006/relationships/image" Target="/xl/media/image418.png" Id="rId4" /><Relationship Type="http://schemas.openxmlformats.org/officeDocument/2006/relationships/image" Target="/xl/media/image419.png" Id="rId5" /><Relationship Type="http://schemas.openxmlformats.org/officeDocument/2006/relationships/image" Target="/xl/media/image420.png" Id="rId6" /><Relationship Type="http://schemas.openxmlformats.org/officeDocument/2006/relationships/image" Target="/xl/media/image421.png" Id="rId7" /><Relationship Type="http://schemas.openxmlformats.org/officeDocument/2006/relationships/image" Target="/xl/media/image422.png" Id="rId8" /><Relationship Type="http://schemas.openxmlformats.org/officeDocument/2006/relationships/image" Target="/xl/media/image423.png" Id="rId9" /><Relationship Type="http://schemas.openxmlformats.org/officeDocument/2006/relationships/image" Target="/xl/media/image424.png" Id="rId10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425.png" Id="rId1" /><Relationship Type="http://schemas.openxmlformats.org/officeDocument/2006/relationships/image" Target="/xl/media/image426.png" Id="rId2" /><Relationship Type="http://schemas.openxmlformats.org/officeDocument/2006/relationships/image" Target="/xl/media/image427.png" Id="rId3" /><Relationship Type="http://schemas.openxmlformats.org/officeDocument/2006/relationships/image" Target="/xl/media/image428.png" Id="rId4" /><Relationship Type="http://schemas.openxmlformats.org/officeDocument/2006/relationships/image" Target="/xl/media/image429.png" Id="rId5" /><Relationship Type="http://schemas.openxmlformats.org/officeDocument/2006/relationships/image" Target="/xl/media/image430.png" Id="rId6" /><Relationship Type="http://schemas.openxmlformats.org/officeDocument/2006/relationships/image" Target="/xl/media/image431.png" Id="rId7" /><Relationship Type="http://schemas.openxmlformats.org/officeDocument/2006/relationships/image" Target="/xl/media/image432.png" Id="rId8" /><Relationship Type="http://schemas.openxmlformats.org/officeDocument/2006/relationships/image" Target="/xl/media/image433.png" Id="rId9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434.png" Id="rId1" /><Relationship Type="http://schemas.openxmlformats.org/officeDocument/2006/relationships/image" Target="/xl/media/image435.png" Id="rId2" /><Relationship Type="http://schemas.openxmlformats.org/officeDocument/2006/relationships/image" Target="/xl/media/image436.png" Id="rId3" /><Relationship Type="http://schemas.openxmlformats.org/officeDocument/2006/relationships/image" Target="/xl/media/image437.png" Id="rId4" /><Relationship Type="http://schemas.openxmlformats.org/officeDocument/2006/relationships/image" Target="/xl/media/image438.png" Id="rId5" /><Relationship Type="http://schemas.openxmlformats.org/officeDocument/2006/relationships/image" Target="/xl/media/image439.png" Id="rId6" /><Relationship Type="http://schemas.openxmlformats.org/officeDocument/2006/relationships/image" Target="/xl/media/image440.png" Id="rId7" /><Relationship Type="http://schemas.openxmlformats.org/officeDocument/2006/relationships/image" Target="/xl/media/image441.png" Id="rId8" /><Relationship Type="http://schemas.openxmlformats.org/officeDocument/2006/relationships/image" Target="/xl/media/image442.png" Id="rId9" /></Relationships>
</file>

<file path=xl/drawings/_rels/drawing15.xml.rels><Relationships xmlns="http://schemas.openxmlformats.org/package/2006/relationships"><Relationship Type="http://schemas.openxmlformats.org/officeDocument/2006/relationships/image" Target="/xl/media/image443.png" Id="rId1" /><Relationship Type="http://schemas.openxmlformats.org/officeDocument/2006/relationships/image" Target="/xl/media/image444.png" Id="rId2" /><Relationship Type="http://schemas.openxmlformats.org/officeDocument/2006/relationships/image" Target="/xl/media/image445.png" Id="rId3" /><Relationship Type="http://schemas.openxmlformats.org/officeDocument/2006/relationships/image" Target="/xl/media/image446.png" Id="rId4" /><Relationship Type="http://schemas.openxmlformats.org/officeDocument/2006/relationships/image" Target="/xl/media/image447.png" Id="rId5" /><Relationship Type="http://schemas.openxmlformats.org/officeDocument/2006/relationships/image" Target="/xl/media/image448.png" Id="rId6" /><Relationship Type="http://schemas.openxmlformats.org/officeDocument/2006/relationships/image" Target="/xl/media/image449.png" Id="rId7" /><Relationship Type="http://schemas.openxmlformats.org/officeDocument/2006/relationships/image" Target="/xl/media/image450.png" Id="rId8" /><Relationship Type="http://schemas.openxmlformats.org/officeDocument/2006/relationships/image" Target="/xl/media/image451.png" Id="rId9" /></Relationships>
</file>

<file path=xl/drawings/_rels/drawing16.xml.rels><Relationships xmlns="http://schemas.openxmlformats.org/package/2006/relationships"><Relationship Type="http://schemas.openxmlformats.org/officeDocument/2006/relationships/image" Target="/xl/media/image452.png" Id="rId1" /><Relationship Type="http://schemas.openxmlformats.org/officeDocument/2006/relationships/image" Target="/xl/media/image453.png" Id="rId2" /><Relationship Type="http://schemas.openxmlformats.org/officeDocument/2006/relationships/image" Target="/xl/media/image454.png" Id="rId3" /><Relationship Type="http://schemas.openxmlformats.org/officeDocument/2006/relationships/image" Target="/xl/media/image455.png" Id="rId4" /><Relationship Type="http://schemas.openxmlformats.org/officeDocument/2006/relationships/image" Target="/xl/media/image456.png" Id="rId5" /><Relationship Type="http://schemas.openxmlformats.org/officeDocument/2006/relationships/image" Target="/xl/media/image457.png" Id="rId6" /><Relationship Type="http://schemas.openxmlformats.org/officeDocument/2006/relationships/image" Target="/xl/media/image458.png" Id="rId7" /><Relationship Type="http://schemas.openxmlformats.org/officeDocument/2006/relationships/image" Target="/xl/media/image459.png" Id="rId8" /><Relationship Type="http://schemas.openxmlformats.org/officeDocument/2006/relationships/image" Target="/xl/media/image460.png" Id="rId9" /></Relationships>
</file>

<file path=xl/drawings/_rels/drawing17.xml.rels><Relationships xmlns="http://schemas.openxmlformats.org/package/2006/relationships"><Relationship Type="http://schemas.openxmlformats.org/officeDocument/2006/relationships/image" Target="/xl/media/image461.png" Id="rId1" /><Relationship Type="http://schemas.openxmlformats.org/officeDocument/2006/relationships/image" Target="/xl/media/image462.png" Id="rId2" /><Relationship Type="http://schemas.openxmlformats.org/officeDocument/2006/relationships/image" Target="/xl/media/image463.png" Id="rId3" /><Relationship Type="http://schemas.openxmlformats.org/officeDocument/2006/relationships/image" Target="/xl/media/image464.png" Id="rId4" /><Relationship Type="http://schemas.openxmlformats.org/officeDocument/2006/relationships/image" Target="/xl/media/image465.png" Id="rId5" /><Relationship Type="http://schemas.openxmlformats.org/officeDocument/2006/relationships/image" Target="/xl/media/image466.png" Id="rId6" /><Relationship Type="http://schemas.openxmlformats.org/officeDocument/2006/relationships/image" Target="/xl/media/image467.png" Id="rId7" /><Relationship Type="http://schemas.openxmlformats.org/officeDocument/2006/relationships/image" Target="/xl/media/image468.png" Id="rId8" /><Relationship Type="http://schemas.openxmlformats.org/officeDocument/2006/relationships/image" Target="/xl/media/image469.png" Id="rId9" /><Relationship Type="http://schemas.openxmlformats.org/officeDocument/2006/relationships/image" Target="/xl/media/image470.png" Id="rId10" /></Relationships>
</file>

<file path=xl/drawings/_rels/drawing18.xml.rels><Relationships xmlns="http://schemas.openxmlformats.org/package/2006/relationships"><Relationship Type="http://schemas.openxmlformats.org/officeDocument/2006/relationships/image" Target="/xl/media/image471.png" Id="rId1" /><Relationship Type="http://schemas.openxmlformats.org/officeDocument/2006/relationships/image" Target="/xl/media/image472.png" Id="rId2" /><Relationship Type="http://schemas.openxmlformats.org/officeDocument/2006/relationships/image" Target="/xl/media/image473.png" Id="rId3" /><Relationship Type="http://schemas.openxmlformats.org/officeDocument/2006/relationships/image" Target="/xl/media/image474.png" Id="rId4" /><Relationship Type="http://schemas.openxmlformats.org/officeDocument/2006/relationships/image" Target="/xl/media/image475.png" Id="rId5" /><Relationship Type="http://schemas.openxmlformats.org/officeDocument/2006/relationships/image" Target="/xl/media/image476.png" Id="rId6" /><Relationship Type="http://schemas.openxmlformats.org/officeDocument/2006/relationships/image" Target="/xl/media/image477.png" Id="rId7" /><Relationship Type="http://schemas.openxmlformats.org/officeDocument/2006/relationships/image" Target="/xl/media/image478.png" Id="rId8" /><Relationship Type="http://schemas.openxmlformats.org/officeDocument/2006/relationships/image" Target="/xl/media/image479.png" Id="rId9" /><Relationship Type="http://schemas.openxmlformats.org/officeDocument/2006/relationships/image" Target="/xl/media/image480.png" Id="rId10" /></Relationships>
</file>

<file path=xl/drawings/_rels/drawing19.xml.rels><Relationships xmlns="http://schemas.openxmlformats.org/package/2006/relationships"><Relationship Type="http://schemas.openxmlformats.org/officeDocument/2006/relationships/image" Target="/xl/media/image481.png" Id="rId1" /><Relationship Type="http://schemas.openxmlformats.org/officeDocument/2006/relationships/image" Target="/xl/media/image482.png" Id="rId2" /><Relationship Type="http://schemas.openxmlformats.org/officeDocument/2006/relationships/image" Target="/xl/media/image483.png" Id="rId3" /><Relationship Type="http://schemas.openxmlformats.org/officeDocument/2006/relationships/image" Target="/xl/media/image484.png" Id="rId4" /><Relationship Type="http://schemas.openxmlformats.org/officeDocument/2006/relationships/image" Target="/xl/media/image485.png" Id="rId5" /><Relationship Type="http://schemas.openxmlformats.org/officeDocument/2006/relationships/image" Target="/xl/media/image486.png" Id="rId6" /><Relationship Type="http://schemas.openxmlformats.org/officeDocument/2006/relationships/image" Target="/xl/media/image487.png" Id="rId7" /><Relationship Type="http://schemas.openxmlformats.org/officeDocument/2006/relationships/image" Target="/xl/media/image488.png" Id="rId8" /><Relationship Type="http://schemas.openxmlformats.org/officeDocument/2006/relationships/image" Target="/xl/media/image489.png" Id="rId9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2</row>
      <rowOff>0</rowOff>
    </from>
    <ext cx="714375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</row>
      <rowOff>0</rowOff>
    </from>
    <ext cx="714375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</row>
      <rowOff>0</rowOff>
    </from>
    <ext cx="714375" cy="7143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</row>
      <rowOff>0</rowOff>
    </from>
    <ext cx="714375" cy="7143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</row>
      <rowOff>0</rowOff>
    </from>
    <ext cx="714375" cy="7143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</row>
      <rowOff>0</rowOff>
    </from>
    <ext cx="714375" cy="7143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</row>
      <rowOff>0</rowOff>
    </from>
    <ext cx="714375" cy="7143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</row>
      <rowOff>0</rowOff>
    </from>
    <ext cx="714375" cy="7143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</row>
      <rowOff>0</rowOff>
    </from>
    <ext cx="714375" cy="71437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</row>
      <rowOff>0</rowOff>
    </from>
    <ext cx="714375" cy="71437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</row>
      <rowOff>0</rowOff>
    </from>
    <ext cx="714375" cy="71437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714375" cy="71437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</row>
      <rowOff>0</rowOff>
    </from>
    <ext cx="714375" cy="71437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</row>
      <rowOff>0</rowOff>
    </from>
    <ext cx="714375" cy="71437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</row>
      <rowOff>0</rowOff>
    </from>
    <ext cx="714375" cy="714375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</row>
      <rowOff>0</rowOff>
    </from>
    <ext cx="714375" cy="714375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</row>
      <rowOff>0</rowOff>
    </from>
    <ext cx="714375" cy="714375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</row>
      <rowOff>0</rowOff>
    </from>
    <ext cx="714375" cy="714375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20</row>
      <rowOff>0</rowOff>
    </from>
    <ext cx="714375" cy="714375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21</row>
      <rowOff>0</rowOff>
    </from>
    <ext cx="714375" cy="714375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</row>
      <rowOff>0</rowOff>
    </from>
    <ext cx="714375" cy="714375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23</row>
      <rowOff>0</rowOff>
    </from>
    <ext cx="714375" cy="714375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24</row>
      <rowOff>0</rowOff>
    </from>
    <ext cx="714375" cy="714375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25</row>
      <rowOff>0</rowOff>
    </from>
    <ext cx="714375" cy="714375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26</row>
      <rowOff>0</rowOff>
    </from>
    <ext cx="714375" cy="714375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27</row>
      <rowOff>0</rowOff>
    </from>
    <ext cx="714375" cy="714375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28</row>
      <rowOff>0</rowOff>
    </from>
    <ext cx="714375" cy="714375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29</row>
      <rowOff>0</rowOff>
    </from>
    <ext cx="714375" cy="714375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30</row>
      <rowOff>0</rowOff>
    </from>
    <ext cx="714375" cy="714375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31</row>
      <rowOff>0</rowOff>
    </from>
    <ext cx="714375" cy="714375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32</row>
      <rowOff>0</rowOff>
    </from>
    <ext cx="714375" cy="714375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33</row>
      <rowOff>0</rowOff>
    </from>
    <ext cx="714375" cy="714375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34</row>
      <rowOff>0</rowOff>
    </from>
    <ext cx="714375" cy="714375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35</row>
      <rowOff>0</rowOff>
    </from>
    <ext cx="714375" cy="714375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36</row>
      <rowOff>0</rowOff>
    </from>
    <ext cx="714375" cy="714375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37</row>
      <rowOff>0</rowOff>
    </from>
    <ext cx="714375" cy="714375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38</row>
      <rowOff>0</rowOff>
    </from>
    <ext cx="714375" cy="714375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39</row>
      <rowOff>0</rowOff>
    </from>
    <ext cx="714375" cy="714375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40</row>
      <rowOff>0</rowOff>
    </from>
    <ext cx="714375" cy="714375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41</row>
      <rowOff>0</rowOff>
    </from>
    <ext cx="714375" cy="714375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42</row>
      <rowOff>0</rowOff>
    </from>
    <ext cx="714375" cy="714375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43</row>
      <rowOff>0</rowOff>
    </from>
    <ext cx="714375" cy="714375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44</row>
      <rowOff>0</rowOff>
    </from>
    <ext cx="714375" cy="714375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45</row>
      <rowOff>0</rowOff>
    </from>
    <ext cx="714375" cy="714375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47</row>
      <rowOff>0</rowOff>
    </from>
    <ext cx="714375" cy="714375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48</row>
      <rowOff>0</rowOff>
    </from>
    <ext cx="714375" cy="714375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49</row>
      <rowOff>0</rowOff>
    </from>
    <ext cx="714375" cy="714375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50</row>
      <rowOff>0</rowOff>
    </from>
    <ext cx="714375" cy="714375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51</row>
      <rowOff>0</rowOff>
    </from>
    <ext cx="714375" cy="714375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52</row>
      <rowOff>0</rowOff>
    </from>
    <ext cx="714375" cy="714375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53</row>
      <rowOff>0</rowOff>
    </from>
    <ext cx="714375" cy="714375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54</row>
      <rowOff>0</rowOff>
    </from>
    <ext cx="714375" cy="714375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55</row>
      <rowOff>0</rowOff>
    </from>
    <ext cx="714375" cy="714375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56</row>
      <rowOff>0</rowOff>
    </from>
    <ext cx="714375" cy="714375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57</row>
      <rowOff>0</rowOff>
    </from>
    <ext cx="714375" cy="714375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58</row>
      <rowOff>0</rowOff>
    </from>
    <ext cx="714375" cy="714375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59</row>
      <rowOff>0</rowOff>
    </from>
    <ext cx="714375" cy="714375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60</row>
      <rowOff>0</rowOff>
    </from>
    <ext cx="714375" cy="714375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61</row>
      <rowOff>0</rowOff>
    </from>
    <ext cx="714375" cy="714375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62</row>
      <rowOff>0</rowOff>
    </from>
    <ext cx="714375" cy="714375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63</row>
      <rowOff>0</rowOff>
    </from>
    <ext cx="714375" cy="714375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64</row>
      <rowOff>0</rowOff>
    </from>
    <ext cx="714375" cy="714375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65</row>
      <rowOff>0</rowOff>
    </from>
    <ext cx="714375" cy="714375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66</row>
      <rowOff>0</rowOff>
    </from>
    <ext cx="714375" cy="714375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67</row>
      <rowOff>0</rowOff>
    </from>
    <ext cx="714375" cy="714375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68</row>
      <rowOff>0</rowOff>
    </from>
    <ext cx="714375" cy="714375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69</row>
      <rowOff>0</rowOff>
    </from>
    <ext cx="714375" cy="714375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70</row>
      <rowOff>0</rowOff>
    </from>
    <ext cx="714375" cy="714375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71</row>
      <rowOff>0</rowOff>
    </from>
    <ext cx="714375" cy="714375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72</row>
      <rowOff>0</rowOff>
    </from>
    <ext cx="714375" cy="714375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73</row>
      <rowOff>0</rowOff>
    </from>
    <ext cx="714375" cy="714375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74</row>
      <rowOff>0</rowOff>
    </from>
    <ext cx="714375" cy="714375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75</row>
      <rowOff>0</rowOff>
    </from>
    <ext cx="714375" cy="714375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76</row>
      <rowOff>0</rowOff>
    </from>
    <ext cx="714375" cy="714375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77</row>
      <rowOff>0</rowOff>
    </from>
    <ext cx="714375" cy="714375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78</row>
      <rowOff>0</rowOff>
    </from>
    <ext cx="714375" cy="714375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79</row>
      <rowOff>0</rowOff>
    </from>
    <ext cx="714375" cy="714375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80</row>
      <rowOff>0</rowOff>
    </from>
    <ext cx="714375" cy="714375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82</row>
      <rowOff>0</rowOff>
    </from>
    <ext cx="714375" cy="714375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83</row>
      <rowOff>0</rowOff>
    </from>
    <ext cx="714375" cy="714375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84</row>
      <rowOff>0</rowOff>
    </from>
    <ext cx="714375" cy="714375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85</row>
      <rowOff>0</rowOff>
    </from>
    <ext cx="714375" cy="714375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86</row>
      <rowOff>0</rowOff>
    </from>
    <ext cx="714375" cy="714375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87</row>
      <rowOff>0</rowOff>
    </from>
    <ext cx="714375" cy="714375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88</row>
      <rowOff>0</rowOff>
    </from>
    <ext cx="714375" cy="714375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89</row>
      <rowOff>0</rowOff>
    </from>
    <ext cx="714375" cy="714375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90</row>
      <rowOff>0</rowOff>
    </from>
    <ext cx="714375" cy="714375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91</row>
      <rowOff>0</rowOff>
    </from>
    <ext cx="714375" cy="714375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92</row>
      <rowOff>0</rowOff>
    </from>
    <ext cx="714375" cy="714375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93</row>
      <rowOff>0</rowOff>
    </from>
    <ext cx="714375" cy="714375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94</row>
      <rowOff>0</rowOff>
    </from>
    <ext cx="714375" cy="714375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95</row>
      <rowOff>0</rowOff>
    </from>
    <ext cx="714375" cy="714375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96</row>
      <rowOff>0</rowOff>
    </from>
    <ext cx="714375" cy="714375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97</row>
      <rowOff>0</rowOff>
    </from>
    <ext cx="714375" cy="714375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98</row>
      <rowOff>0</rowOff>
    </from>
    <ext cx="714375" cy="714375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99</row>
      <rowOff>0</rowOff>
    </from>
    <ext cx="714375" cy="714375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100</row>
      <rowOff>0</rowOff>
    </from>
    <ext cx="714375" cy="714375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101</row>
      <rowOff>0</rowOff>
    </from>
    <ext cx="714375" cy="714375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102</row>
      <rowOff>0</rowOff>
    </from>
    <ext cx="714375" cy="714375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103</row>
      <rowOff>0</rowOff>
    </from>
    <ext cx="714375" cy="714375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104</row>
      <rowOff>0</rowOff>
    </from>
    <ext cx="714375" cy="714375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105</row>
      <rowOff>0</rowOff>
    </from>
    <ext cx="714375" cy="714375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106</row>
      <rowOff>0</rowOff>
    </from>
    <ext cx="714375" cy="714375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107</row>
      <rowOff>0</rowOff>
    </from>
    <ext cx="714375" cy="714375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108</row>
      <rowOff>0</rowOff>
    </from>
    <ext cx="714375" cy="714375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110</row>
      <rowOff>0</rowOff>
    </from>
    <ext cx="714375" cy="714375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111</row>
      <rowOff>0</rowOff>
    </from>
    <ext cx="714375" cy="714375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112</row>
      <rowOff>0</rowOff>
    </from>
    <ext cx="714375" cy="714375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113</row>
      <rowOff>0</rowOff>
    </from>
    <ext cx="714375" cy="714375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114</row>
      <rowOff>0</rowOff>
    </from>
    <ext cx="714375" cy="714375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115</row>
      <rowOff>0</rowOff>
    </from>
    <ext cx="714375" cy="714375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116</row>
      <rowOff>0</rowOff>
    </from>
    <ext cx="714375" cy="714375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117</row>
      <rowOff>0</rowOff>
    </from>
    <ext cx="714375" cy="714375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118</row>
      <rowOff>0</rowOff>
    </from>
    <ext cx="714375" cy="714375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119</row>
      <rowOff>0</rowOff>
    </from>
    <ext cx="714375" cy="714375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121</row>
      <rowOff>0</rowOff>
    </from>
    <ext cx="714375" cy="714375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122</row>
      <rowOff>0</rowOff>
    </from>
    <ext cx="714375" cy="714375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123</row>
      <rowOff>0</rowOff>
    </from>
    <ext cx="714375" cy="714375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124</row>
      <rowOff>0</rowOff>
    </from>
    <ext cx="714375" cy="714375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125</row>
      <rowOff>0</rowOff>
    </from>
    <ext cx="714375" cy="714375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126</row>
      <rowOff>0</rowOff>
    </from>
    <ext cx="714375" cy="714375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127</row>
      <rowOff>0</rowOff>
    </from>
    <ext cx="714375" cy="714375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128</row>
      <rowOff>0</rowOff>
    </from>
    <ext cx="714375" cy="714375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130</row>
      <rowOff>0</rowOff>
    </from>
    <ext cx="714375" cy="714375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131</row>
      <rowOff>0</rowOff>
    </from>
    <ext cx="714375" cy="714375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132</row>
      <rowOff>0</rowOff>
    </from>
    <ext cx="714375" cy="714375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133</row>
      <rowOff>0</rowOff>
    </from>
    <ext cx="714375" cy="714375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134</row>
      <rowOff>0</rowOff>
    </from>
    <ext cx="714375" cy="714375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135</row>
      <rowOff>0</rowOff>
    </from>
    <ext cx="714375" cy="714375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136</row>
      <rowOff>0</rowOff>
    </from>
    <ext cx="714375" cy="714375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137</row>
      <rowOff>0</rowOff>
    </from>
    <ext cx="714375" cy="714375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139</row>
      <rowOff>0</rowOff>
    </from>
    <ext cx="714375" cy="714375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140</row>
      <rowOff>0</rowOff>
    </from>
    <ext cx="714375" cy="714375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141</row>
      <rowOff>0</rowOff>
    </from>
    <ext cx="714375" cy="714375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142</row>
      <rowOff>0</rowOff>
    </from>
    <ext cx="714375" cy="714375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143</row>
      <rowOff>0</rowOff>
    </from>
    <ext cx="714375" cy="714375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144</row>
      <rowOff>0</rowOff>
    </from>
    <ext cx="714375" cy="714375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145</row>
      <rowOff>0</rowOff>
    </from>
    <ext cx="714375" cy="714375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146</row>
      <rowOff>0</rowOff>
    </from>
    <ext cx="714375" cy="714375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147</row>
      <rowOff>0</rowOff>
    </from>
    <ext cx="714375" cy="714375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148</row>
      <rowOff>0</rowOff>
    </from>
    <ext cx="714375" cy="714375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149</row>
      <rowOff>0</rowOff>
    </from>
    <ext cx="714375" cy="714375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150</row>
      <rowOff>0</rowOff>
    </from>
    <ext cx="714375" cy="714375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151</row>
      <rowOff>0</rowOff>
    </from>
    <ext cx="714375" cy="714375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152</row>
      <rowOff>0</rowOff>
    </from>
    <ext cx="714375" cy="714375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153</row>
      <rowOff>0</rowOff>
    </from>
    <ext cx="714375" cy="714375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154</row>
      <rowOff>0</rowOff>
    </from>
    <ext cx="714375" cy="714375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155</row>
      <rowOff>0</rowOff>
    </from>
    <ext cx="714375" cy="714375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156</row>
      <rowOff>0</rowOff>
    </from>
    <ext cx="714375" cy="714375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157</row>
      <rowOff>0</rowOff>
    </from>
    <ext cx="714375" cy="714375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158</row>
      <rowOff>0</rowOff>
    </from>
    <ext cx="714375" cy="714375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159</row>
      <rowOff>0</rowOff>
    </from>
    <ext cx="714375" cy="714375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160</row>
      <rowOff>0</rowOff>
    </from>
    <ext cx="714375" cy="714375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161</row>
      <rowOff>0</rowOff>
    </from>
    <ext cx="714375" cy="714375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162</row>
      <rowOff>0</rowOff>
    </from>
    <ext cx="714375" cy="714375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163</row>
      <rowOff>0</rowOff>
    </from>
    <ext cx="714375" cy="714375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164</row>
      <rowOff>0</rowOff>
    </from>
    <ext cx="714375" cy="714375"/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165</row>
      <rowOff>0</rowOff>
    </from>
    <ext cx="714375" cy="714375"/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166</row>
      <rowOff>0</rowOff>
    </from>
    <ext cx="714375" cy="714375"/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167</row>
      <rowOff>0</rowOff>
    </from>
    <ext cx="714375" cy="714375"/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168</row>
      <rowOff>0</rowOff>
    </from>
    <ext cx="714375" cy="714375"/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170</row>
      <rowOff>0</rowOff>
    </from>
    <ext cx="714375" cy="714375"/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171</row>
      <rowOff>0</rowOff>
    </from>
    <ext cx="714375" cy="714375"/>
    <pic>
      <nvPicPr>
        <cNvPr id="163" name="Image 163" descr="Picture"/>
        <cNvPicPr/>
      </nvPicPr>
      <blipFill>
        <a:blip cstate="print" r:embed="rId163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2</row>
      <rowOff>0</rowOff>
    </from>
    <ext cx="714375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</row>
      <rowOff>0</rowOff>
    </from>
    <ext cx="714375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</row>
      <rowOff>0</rowOff>
    </from>
    <ext cx="714375" cy="7143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</row>
      <rowOff>0</rowOff>
    </from>
    <ext cx="714375" cy="7143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</row>
      <rowOff>0</rowOff>
    </from>
    <ext cx="714375" cy="7143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</row>
      <rowOff>0</rowOff>
    </from>
    <ext cx="714375" cy="7143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</row>
      <rowOff>0</rowOff>
    </from>
    <ext cx="714375" cy="7143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</row>
      <rowOff>0</rowOff>
    </from>
    <ext cx="714375" cy="7143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</row>
      <rowOff>0</rowOff>
    </from>
    <ext cx="714375" cy="71437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</row>
      <rowOff>0</rowOff>
    </from>
    <ext cx="714375" cy="71437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714375" cy="71437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</row>
      <rowOff>0</rowOff>
    </from>
    <ext cx="714375" cy="71437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</row>
      <rowOff>0</rowOff>
    </from>
    <ext cx="714375" cy="71437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</row>
      <rowOff>0</rowOff>
    </from>
    <ext cx="714375" cy="71437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</row>
      <rowOff>0</rowOff>
    </from>
    <ext cx="714375" cy="714375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</row>
      <rowOff>0</rowOff>
    </from>
    <ext cx="714375" cy="714375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</row>
      <rowOff>0</rowOff>
    </from>
    <ext cx="714375" cy="714375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21</row>
      <rowOff>0</rowOff>
    </from>
    <ext cx="714375" cy="714375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</row>
      <rowOff>0</rowOff>
    </from>
    <ext cx="714375" cy="714375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23</row>
      <rowOff>0</rowOff>
    </from>
    <ext cx="714375" cy="714375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24</row>
      <rowOff>0</rowOff>
    </from>
    <ext cx="714375" cy="714375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25</row>
      <rowOff>0</rowOff>
    </from>
    <ext cx="714375" cy="714375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26</row>
      <rowOff>0</rowOff>
    </from>
    <ext cx="714375" cy="714375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27</row>
      <rowOff>0</rowOff>
    </from>
    <ext cx="714375" cy="714375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28</row>
      <rowOff>0</rowOff>
    </from>
    <ext cx="714375" cy="714375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29</row>
      <rowOff>0</rowOff>
    </from>
    <ext cx="714375" cy="714375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30</row>
      <rowOff>0</rowOff>
    </from>
    <ext cx="714375" cy="714375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31</row>
      <rowOff>0</rowOff>
    </from>
    <ext cx="714375" cy="714375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32</row>
      <rowOff>0</rowOff>
    </from>
    <ext cx="714375" cy="714375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33</row>
      <rowOff>0</rowOff>
    </from>
    <ext cx="714375" cy="714375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34</row>
      <rowOff>0</rowOff>
    </from>
    <ext cx="714375" cy="714375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35</row>
      <rowOff>0</rowOff>
    </from>
    <ext cx="714375" cy="714375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36</row>
      <rowOff>0</rowOff>
    </from>
    <ext cx="714375" cy="714375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37</row>
      <rowOff>0</rowOff>
    </from>
    <ext cx="714375" cy="714375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38</row>
      <rowOff>0</rowOff>
    </from>
    <ext cx="714375" cy="714375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39</row>
      <rowOff>0</rowOff>
    </from>
    <ext cx="714375" cy="714375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40</row>
      <rowOff>0</rowOff>
    </from>
    <ext cx="714375" cy="714375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41</row>
      <rowOff>0</rowOff>
    </from>
    <ext cx="714375" cy="714375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42</row>
      <rowOff>0</rowOff>
    </from>
    <ext cx="714375" cy="714375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43</row>
      <rowOff>0</rowOff>
    </from>
    <ext cx="714375" cy="714375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44</row>
      <rowOff>0</rowOff>
    </from>
    <ext cx="714375" cy="714375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45</row>
      <rowOff>0</rowOff>
    </from>
    <ext cx="714375" cy="714375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46</row>
      <rowOff>0</rowOff>
    </from>
    <ext cx="714375" cy="714375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47</row>
      <rowOff>0</rowOff>
    </from>
    <ext cx="714375" cy="714375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48</row>
      <rowOff>0</rowOff>
    </from>
    <ext cx="714375" cy="714375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49</row>
      <rowOff>0</rowOff>
    </from>
    <ext cx="714375" cy="714375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50</row>
      <rowOff>0</rowOff>
    </from>
    <ext cx="714375" cy="714375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51</row>
      <rowOff>0</rowOff>
    </from>
    <ext cx="714375" cy="714375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52</row>
      <rowOff>0</rowOff>
    </from>
    <ext cx="714375" cy="714375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53</row>
      <rowOff>0</rowOff>
    </from>
    <ext cx="714375" cy="714375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54</row>
      <rowOff>0</rowOff>
    </from>
    <ext cx="714375" cy="714375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55</row>
      <rowOff>0</rowOff>
    </from>
    <ext cx="714375" cy="714375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56</row>
      <rowOff>0</rowOff>
    </from>
    <ext cx="714375" cy="714375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57</row>
      <rowOff>0</rowOff>
    </from>
    <ext cx="714375" cy="714375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58</row>
      <rowOff>0</rowOff>
    </from>
    <ext cx="714375" cy="714375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59</row>
      <rowOff>0</rowOff>
    </from>
    <ext cx="714375" cy="714375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60</row>
      <rowOff>0</rowOff>
    </from>
    <ext cx="714375" cy="714375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61</row>
      <rowOff>0</rowOff>
    </from>
    <ext cx="714375" cy="714375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62</row>
      <rowOff>0</rowOff>
    </from>
    <ext cx="714375" cy="714375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63</row>
      <rowOff>0</rowOff>
    </from>
    <ext cx="714375" cy="714375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64</row>
      <rowOff>0</rowOff>
    </from>
    <ext cx="714375" cy="714375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65</row>
      <rowOff>0</rowOff>
    </from>
    <ext cx="714375" cy="714375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66</row>
      <rowOff>0</rowOff>
    </from>
    <ext cx="714375" cy="714375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67</row>
      <rowOff>0</rowOff>
    </from>
    <ext cx="714375" cy="714375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68</row>
      <rowOff>0</rowOff>
    </from>
    <ext cx="714375" cy="714375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69</row>
      <rowOff>0</rowOff>
    </from>
    <ext cx="714375" cy="714375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70</row>
      <rowOff>0</rowOff>
    </from>
    <ext cx="714375" cy="714375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71</row>
      <rowOff>0</rowOff>
    </from>
    <ext cx="714375" cy="714375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72</row>
      <rowOff>0</rowOff>
    </from>
    <ext cx="714375" cy="714375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73</row>
      <rowOff>0</rowOff>
    </from>
    <ext cx="714375" cy="714375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74</row>
      <rowOff>0</rowOff>
    </from>
    <ext cx="714375" cy="714375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75</row>
      <rowOff>0</rowOff>
    </from>
    <ext cx="714375" cy="714375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76</row>
      <rowOff>0</rowOff>
    </from>
    <ext cx="714375" cy="714375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78</row>
      <rowOff>0</rowOff>
    </from>
    <ext cx="714375" cy="714375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79</row>
      <rowOff>0</rowOff>
    </from>
    <ext cx="714375" cy="714375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80</row>
      <rowOff>0</rowOff>
    </from>
    <ext cx="714375" cy="714375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81</row>
      <rowOff>0</rowOff>
    </from>
    <ext cx="714375" cy="714375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82</row>
      <rowOff>0</rowOff>
    </from>
    <ext cx="714375" cy="714375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83</row>
      <rowOff>0</rowOff>
    </from>
    <ext cx="714375" cy="714375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84</row>
      <rowOff>0</rowOff>
    </from>
    <ext cx="714375" cy="714375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85</row>
      <rowOff>0</rowOff>
    </from>
    <ext cx="714375" cy="714375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86</row>
      <rowOff>0</rowOff>
    </from>
    <ext cx="714375" cy="714375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87</row>
      <rowOff>0</rowOff>
    </from>
    <ext cx="714375" cy="714375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88</row>
      <rowOff>0</rowOff>
    </from>
    <ext cx="714375" cy="714375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89</row>
      <rowOff>0</rowOff>
    </from>
    <ext cx="714375" cy="714375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90</row>
      <rowOff>0</rowOff>
    </from>
    <ext cx="714375" cy="714375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91</row>
      <rowOff>0</rowOff>
    </from>
    <ext cx="714375" cy="714375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92</row>
      <rowOff>0</rowOff>
    </from>
    <ext cx="714375" cy="714375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93</row>
      <rowOff>0</rowOff>
    </from>
    <ext cx="714375" cy="714375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94</row>
      <rowOff>0</rowOff>
    </from>
    <ext cx="714375" cy="714375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95</row>
      <rowOff>0</rowOff>
    </from>
    <ext cx="714375" cy="714375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96</row>
      <rowOff>0</rowOff>
    </from>
    <ext cx="714375" cy="714375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97</row>
      <rowOff>0</rowOff>
    </from>
    <ext cx="714375" cy="714375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98</row>
      <rowOff>0</rowOff>
    </from>
    <ext cx="714375" cy="714375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99</row>
      <rowOff>0</rowOff>
    </from>
    <ext cx="714375" cy="714375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100</row>
      <rowOff>0</rowOff>
    </from>
    <ext cx="714375" cy="714375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101</row>
      <rowOff>0</rowOff>
    </from>
    <ext cx="714375" cy="714375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102</row>
      <rowOff>0</rowOff>
    </from>
    <ext cx="714375" cy="714375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103</row>
      <rowOff>0</rowOff>
    </from>
    <ext cx="714375" cy="714375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104</row>
      <rowOff>0</rowOff>
    </from>
    <ext cx="714375" cy="714375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105</row>
      <rowOff>0</rowOff>
    </from>
    <ext cx="714375" cy="714375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106</row>
      <rowOff>0</rowOff>
    </from>
    <ext cx="714375" cy="714375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107</row>
      <rowOff>0</rowOff>
    </from>
    <ext cx="714375" cy="714375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108</row>
      <rowOff>0</rowOff>
    </from>
    <ext cx="714375" cy="714375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109</row>
      <rowOff>0</rowOff>
    </from>
    <ext cx="714375" cy="714375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111</row>
      <rowOff>0</rowOff>
    </from>
    <ext cx="714375" cy="714375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112</row>
      <rowOff>0</rowOff>
    </from>
    <ext cx="714375" cy="714375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113</row>
      <rowOff>0</rowOff>
    </from>
    <ext cx="714375" cy="714375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114</row>
      <rowOff>0</rowOff>
    </from>
    <ext cx="714375" cy="714375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115</row>
      <rowOff>0</rowOff>
    </from>
    <ext cx="714375" cy="714375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116</row>
      <rowOff>0</rowOff>
    </from>
    <ext cx="714375" cy="714375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117</row>
      <rowOff>0</rowOff>
    </from>
    <ext cx="714375" cy="714375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118</row>
      <rowOff>0</rowOff>
    </from>
    <ext cx="714375" cy="714375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120</row>
      <rowOff>0</rowOff>
    </from>
    <ext cx="714375" cy="714375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121</row>
      <rowOff>0</rowOff>
    </from>
    <ext cx="714375" cy="714375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122</row>
      <rowOff>0</rowOff>
    </from>
    <ext cx="714375" cy="714375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123</row>
      <rowOff>0</rowOff>
    </from>
    <ext cx="714375" cy="714375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124</row>
      <rowOff>0</rowOff>
    </from>
    <ext cx="714375" cy="714375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125</row>
      <rowOff>0</rowOff>
    </from>
    <ext cx="714375" cy="714375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126</row>
      <rowOff>0</rowOff>
    </from>
    <ext cx="714375" cy="714375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127</row>
      <rowOff>0</rowOff>
    </from>
    <ext cx="714375" cy="714375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128</row>
      <rowOff>0</rowOff>
    </from>
    <ext cx="714375" cy="714375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129</row>
      <rowOff>0</rowOff>
    </from>
    <ext cx="714375" cy="714375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130</row>
      <rowOff>0</rowOff>
    </from>
    <ext cx="714375" cy="714375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131</row>
      <rowOff>0</rowOff>
    </from>
    <ext cx="714375" cy="714375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132</row>
      <rowOff>0</rowOff>
    </from>
    <ext cx="714375" cy="714375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134</row>
      <rowOff>0</rowOff>
    </from>
    <ext cx="714375" cy="714375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135</row>
      <rowOff>0</rowOff>
    </from>
    <ext cx="714375" cy="714375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136</row>
      <rowOff>0</rowOff>
    </from>
    <ext cx="714375" cy="714375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137</row>
      <rowOff>0</rowOff>
    </from>
    <ext cx="714375" cy="714375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138</row>
      <rowOff>0</rowOff>
    </from>
    <ext cx="714375" cy="714375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139</row>
      <rowOff>0</rowOff>
    </from>
    <ext cx="714375" cy="714375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140</row>
      <rowOff>0</rowOff>
    </from>
    <ext cx="714375" cy="714375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141</row>
      <rowOff>0</rowOff>
    </from>
    <ext cx="714375" cy="714375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142</row>
      <rowOff>0</rowOff>
    </from>
    <ext cx="714375" cy="714375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143</row>
      <rowOff>0</rowOff>
    </from>
    <ext cx="714375" cy="714375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144</row>
      <rowOff>0</rowOff>
    </from>
    <ext cx="714375" cy="714375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145</row>
      <rowOff>0</rowOff>
    </from>
    <ext cx="714375" cy="714375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146</row>
      <rowOff>0</rowOff>
    </from>
    <ext cx="714375" cy="714375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147</row>
      <rowOff>0</rowOff>
    </from>
    <ext cx="714375" cy="714375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148</row>
      <rowOff>0</rowOff>
    </from>
    <ext cx="714375" cy="714375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149</row>
      <rowOff>0</rowOff>
    </from>
    <ext cx="714375" cy="714375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150</row>
      <rowOff>0</rowOff>
    </from>
    <ext cx="714375" cy="714375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151</row>
      <rowOff>0</rowOff>
    </from>
    <ext cx="714375" cy="714375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152</row>
      <rowOff>0</rowOff>
    </from>
    <ext cx="714375" cy="714375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153</row>
      <rowOff>0</rowOff>
    </from>
    <ext cx="714375" cy="714375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154</row>
      <rowOff>0</rowOff>
    </from>
    <ext cx="714375" cy="714375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155</row>
      <rowOff>0</rowOff>
    </from>
    <ext cx="714375" cy="714375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156</row>
      <rowOff>0</rowOff>
    </from>
    <ext cx="714375" cy="714375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157</row>
      <rowOff>0</rowOff>
    </from>
    <ext cx="714375" cy="714375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158</row>
      <rowOff>0</rowOff>
    </from>
    <ext cx="714375" cy="714375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159</row>
      <rowOff>0</rowOff>
    </from>
    <ext cx="714375" cy="714375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160</row>
      <rowOff>0</rowOff>
    </from>
    <ext cx="714375" cy="714375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161</row>
      <rowOff>0</rowOff>
    </from>
    <ext cx="714375" cy="714375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162</row>
      <rowOff>0</rowOff>
    </from>
    <ext cx="714375" cy="714375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163</row>
      <rowOff>0</rowOff>
    </from>
    <ext cx="714375" cy="714375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164</row>
      <rowOff>0</rowOff>
    </from>
    <ext cx="714375" cy="714375"/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165</row>
      <rowOff>0</rowOff>
    </from>
    <ext cx="714375" cy="714375"/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166</row>
      <rowOff>0</rowOff>
    </from>
    <ext cx="714375" cy="714375"/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167</row>
      <rowOff>0</rowOff>
    </from>
    <ext cx="714375" cy="714375"/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168</row>
      <rowOff>0</rowOff>
    </from>
    <ext cx="714375" cy="714375"/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169</row>
      <rowOff>0</rowOff>
    </from>
    <ext cx="714375" cy="714375"/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170</row>
      <rowOff>0</rowOff>
    </from>
    <ext cx="714375" cy="714375"/>
    <pic>
      <nvPicPr>
        <cNvPr id="163" name="Image 163" descr="Picture"/>
        <cNvPicPr/>
      </nvPicPr>
      <blipFill>
        <a:blip cstate="print" r:embed="rId16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714375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714375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714375" cy="7143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714375" cy="7143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714375" cy="7143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714375" cy="7143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714375" cy="7143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714375" cy="7143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714375" cy="71437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714375" cy="71437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714375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714375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714375" cy="7143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714375" cy="7143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714375" cy="7143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714375" cy="7143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714375" cy="7143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714375" cy="7143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714375" cy="71437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714375" cy="71437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714375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714375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714375" cy="7143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714375" cy="7143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714375" cy="7143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714375" cy="7143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714375" cy="7143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714375" cy="7143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714375" cy="71437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714375" cy="71437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714375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714375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714375" cy="7143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714375" cy="7143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714375" cy="7143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714375" cy="7143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714375" cy="7143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714375" cy="7143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714375" cy="71437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714375" cy="71437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714375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714375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714375" cy="7143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714375" cy="7143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714375" cy="7143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714375" cy="7143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714375" cy="7143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714375" cy="7143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714375" cy="71437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714375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714375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714375" cy="7143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714375" cy="7143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714375" cy="7143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714375" cy="7143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714375" cy="7143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714375" cy="7143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714375" cy="71437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714375" cy="71437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714375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714375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714375" cy="7143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714375" cy="7143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714375" cy="7143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714375" cy="7143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714375" cy="7143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714375" cy="7143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714375" cy="71437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714375" cy="71437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714375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714375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714375" cy="7143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714375" cy="7143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714375" cy="7143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714375" cy="7143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714375" cy="7143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714375" cy="7143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714375" cy="71437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714375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714375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714375" cy="7143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714375" cy="7143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714375" cy="7143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714375" cy="7143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714375" cy="7143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714375" cy="7143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714375" cy="71437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714375" cy="71437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714375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714375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714375" cy="7143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714375" cy="7143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714375" cy="7143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714375" cy="7143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714375" cy="7143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714375" cy="7143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714375" cy="71437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714375" cy="71437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714375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714375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714375" cy="7143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714375" cy="7143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714375" cy="7143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714375" cy="7143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714375" cy="7143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714375" cy="7143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714375" cy="71437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714375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714375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714375" cy="7143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714375" cy="7143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714375" cy="7143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714375" cy="7143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714375" cy="7143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714375" cy="7143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714375" cy="71437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</wsDr>
</file>

<file path=xl/drawings/drawing1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714375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714375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714375" cy="7143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714375" cy="7143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714375" cy="7143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714375" cy="7143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714375" cy="7143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714375" cy="7143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714375" cy="71437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</wsDr>
</file>

<file path=xl/drawings/drawing1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714375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714375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714375" cy="7143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714375" cy="7143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714375" cy="7143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714375" cy="7143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714375" cy="7143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714375" cy="7143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714375" cy="71437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</wsDr>
</file>

<file path=xl/drawings/drawing1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714375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714375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714375" cy="7143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714375" cy="7143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714375" cy="7143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714375" cy="7143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714375" cy="7143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714375" cy="7143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714375" cy="71437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714375" cy="71437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1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714375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714375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714375" cy="7143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714375" cy="7143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714375" cy="7143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714375" cy="7143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714375" cy="7143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714375" cy="7143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714375" cy="71437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714375" cy="71437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1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714375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714375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714375" cy="7143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714375" cy="7143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714375" cy="7143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714375" cy="7143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714375" cy="7143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714375" cy="7143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714375" cy="71437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Tabela1" displayName="Tabela1" ref="B2:K173" headerRowCount="1" totalsRowCount="1" headerRowDxfId="48" dataDxfId="47" totalsRowDxfId="46">
  <autoFilter ref="B2:K172"/>
  <tableColumns count="10">
    <tableColumn id="1" name="Pos" dataDxfId="45" totalsRowDxfId="44"/>
    <tableColumn id="11" name="Foto" dataDxfId="43" totalsRowDxfId="42"/>
    <tableColumn id="2" name="Cod Padrao" dataDxfId="41" totalsRowDxfId="40"/>
    <tableColumn id="3" name="Marca" dataDxfId="39" totalsRowDxfId="38"/>
    <tableColumn id="4" name="Descrição" dataDxfId="37" totalsRowDxfId="36"/>
    <tableColumn id="5" name="Loja" dataDxfId="35" totalsRowDxfId="34"/>
    <tableColumn id="6" name="Colecao" dataDxfId="33" totalsRowDxfId="32"/>
    <tableColumn id="7" name="Qtd" totalsRowFunction="custom" dataDxfId="31" totalsRowDxfId="30">
      <totalsRowFormula>SUBTOTAL(109,I3:I172)</totalsRowFormula>
    </tableColumn>
    <tableColumn id="8" name="R$Venda" totalsRowFunction="custom" dataDxfId="29" totalsRowDxfId="28">
      <totalsRowFormula>SUBTOTAL(109,J3:J172)</totalsRowFormula>
    </tableColumn>
    <tableColumn id="9" name="R$PM" totalsRowFunction="custom" dataDxfId="27" totalsRowDxfId="26" totalsRowCellStyle="Moeda">
      <totalsRowFormula>Tabela1[[#Totals],[R$Venda]]/Tabela1[[#Totals],[Qtd]]</totalsRowFormula>
    </tableColumn>
  </tableColumns>
  <tableStyleInfo name="TableStyleMedium23" showFirstColumn="0" showLastColumn="0" showRowStripes="1" showColumnStripes="0"/>
</table>
</file>

<file path=xl/tables/table2.xml><?xml version="1.0" encoding="utf-8"?>
<table xmlns="http://schemas.openxmlformats.org/spreadsheetml/2006/main" id="2" name="Tabela2" displayName="Tabela2" ref="B2:K173" headerRowCount="1" totalsRowCount="1" headerRowDxfId="25" dataDxfId="23" headerRowBorderDxfId="24" tableBorderDxfId="22" totalsRowBorderDxfId="21">
  <autoFilter ref="B2:K172"/>
  <tableColumns count="10">
    <tableColumn id="1" name="Pos" dataDxfId="20" totalsRowDxfId="19"/>
    <tableColumn id="13" name="Foto" dataDxfId="18" totalsRowDxfId="17"/>
    <tableColumn id="2" name="Cod Padrao" dataDxfId="16" totalsRowDxfId="15"/>
    <tableColumn id="3" name="Marca" dataDxfId="14" totalsRowDxfId="13"/>
    <tableColumn id="4" name="Descrição" dataDxfId="12" totalsRowDxfId="11"/>
    <tableColumn id="5" name="Loja" dataDxfId="10" totalsRowDxfId="9"/>
    <tableColumn id="6" name="Colecao" dataDxfId="8" totalsRowDxfId="7"/>
    <tableColumn id="7" name="Qtd" totalsRowFunction="custom" dataDxfId="6" totalsRowDxfId="5">
      <totalsRowFormula>SUBTOTAL(109,I3:I172)</totalsRowFormula>
    </tableColumn>
    <tableColumn id="8" name="R$Venda" totalsRowFunction="custom" dataDxfId="4" totalsRowDxfId="3">
      <totalsRowFormula>SUBTOTAL(109,J3:J172)</totalsRowFormula>
    </tableColumn>
    <tableColumn id="9" name="R$PM" totalsRowFunction="custom" dataDxfId="2" totalsRowDxfId="1" dataCellStyle="Moeda" totalsRowCellStyle="Moeda">
      <calculatedColumnFormula>Tabela2[[#This Row],[R$Venda]]/Tabela2[[#This Row],[Qtd]]</calculatedColumnFormula>
      <totalsRowFormula>Tabela2[[#Totals],[R$Venda]]/Tabela2[[#Totals],[Qtd]]</totalsRowFormula>
    </tableColumn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3"/>
  <sheetViews>
    <sheetView showGridLines="0" topLeftCell="B1" zoomScale="70" zoomScaleNormal="70" workbookViewId="0">
      <pane ySplit="2" topLeftCell="A3" activePane="bottomLeft" state="frozen"/>
      <selection pane="bottomLeft" activeCell="N5" sqref="N5"/>
    </sheetView>
  </sheetViews>
  <sheetFormatPr baseColWidth="8" defaultRowHeight="60.75" customHeight="1"/>
  <cols>
    <col width="9.140625" customWidth="1" style="6" min="1" max="1"/>
    <col width="9.42578125" bestFit="1" customWidth="1" style="6" min="2" max="2"/>
    <col width="17.140625" customWidth="1" style="6" min="3" max="3"/>
    <col width="15.85546875" bestFit="1" customWidth="1" style="6" min="4" max="4"/>
    <col width="13.5703125" bestFit="1" customWidth="1" style="6" min="5" max="5"/>
    <col width="48.5703125" bestFit="1" customWidth="1" style="6" min="6" max="6"/>
    <col width="8" bestFit="1" customWidth="1" style="6" min="7" max="7"/>
    <col width="24.28515625" bestFit="1" customWidth="1" style="6" min="8" max="8"/>
    <col width="12.140625" customWidth="1" style="6" min="9" max="10"/>
    <col width="13.7109375" bestFit="1" customWidth="1" style="6" min="11" max="11"/>
    <col width="9.140625" customWidth="1" style="6" min="12" max="16384"/>
  </cols>
  <sheetData>
    <row r="1" ht="24.75" customHeight="1"/>
    <row r="2" ht="60.75" customHeight="1">
      <c r="B2" s="1" t="inlineStr">
        <is>
          <t>Pos</t>
        </is>
      </c>
      <c r="C2" s="1" t="inlineStr">
        <is>
          <t>Foto</t>
        </is>
      </c>
      <c r="D2" s="1" t="inlineStr">
        <is>
          <t>Cod Padrao</t>
        </is>
      </c>
      <c r="E2" s="1" t="inlineStr">
        <is>
          <t>Marca</t>
        </is>
      </c>
      <c r="F2" s="1" t="inlineStr">
        <is>
          <t>Descrição</t>
        </is>
      </c>
      <c r="G2" s="1" t="inlineStr">
        <is>
          <t>Loja</t>
        </is>
      </c>
      <c r="H2" s="1" t="inlineStr">
        <is>
          <t>Colecao</t>
        </is>
      </c>
      <c r="I2" s="2" t="inlineStr">
        <is>
          <t>Qtd</t>
        </is>
      </c>
      <c r="J2" s="2" t="inlineStr">
        <is>
          <t>R$Venda</t>
        </is>
      </c>
      <c r="K2" s="2" t="inlineStr">
        <is>
          <t>R$PM</t>
        </is>
      </c>
    </row>
    <row r="3" ht="60.75" customHeight="1">
      <c r="B3" s="1" t="n">
        <v>1</v>
      </c>
      <c r="C3" s="1" t="n"/>
      <c r="D3" s="1" t="n">
        <v>12743119</v>
      </c>
      <c r="E3" s="2" t="inlineStr">
        <is>
          <t>PETITE JOLIE</t>
        </is>
      </c>
      <c r="F3" s="2" t="inlineStr">
        <is>
          <t>SANDALIA PETITE JOLIE RF PJ6515</t>
        </is>
      </c>
      <c r="G3" s="1" t="n">
        <v>1</v>
      </c>
      <c r="H3" s="2" t="inlineStr">
        <is>
          <t>202303</t>
        </is>
      </c>
      <c r="I3" s="3" t="n">
        <v>212</v>
      </c>
      <c r="J3" s="4" t="n">
        <v>37573.96</v>
      </c>
      <c r="K3" s="5" t="n">
        <v>224.99377245509</v>
      </c>
    </row>
    <row r="4" ht="60.75" customHeight="1">
      <c r="B4" s="1" t="n">
        <v>2</v>
      </c>
      <c r="C4" s="1" t="n"/>
      <c r="D4" s="1" t="n">
        <v>12781237</v>
      </c>
      <c r="E4" s="2" t="inlineStr">
        <is>
          <t>ZAXY</t>
        </is>
      </c>
      <c r="F4" s="2" t="inlineStr">
        <is>
          <t>SANDALIA ZAXY GLITTER RF 18956</t>
        </is>
      </c>
      <c r="G4" s="1" t="n">
        <v>1</v>
      </c>
      <c r="H4" s="2" t="inlineStr">
        <is>
          <t>202309</t>
        </is>
      </c>
      <c r="I4" s="3" t="n">
        <v>65</v>
      </c>
      <c r="J4" s="4" t="n">
        <v>5796.34</v>
      </c>
      <c r="K4" s="5" t="n">
        <v>128.807555555556</v>
      </c>
    </row>
    <row r="5" ht="60.75" customHeight="1">
      <c r="B5" s="1" t="n">
        <v>3</v>
      </c>
      <c r="C5" s="1" t="n"/>
      <c r="D5" s="1" t="n">
        <v>12625577</v>
      </c>
      <c r="E5" s="2" t="inlineStr">
        <is>
          <t>SUA CIA</t>
        </is>
      </c>
      <c r="F5" s="2" t="inlineStr">
        <is>
          <t>SANDALIA SUA CIA RF 8503-17003</t>
        </is>
      </c>
      <c r="G5" s="1" t="n">
        <v>1</v>
      </c>
      <c r="H5" s="2" t="inlineStr">
        <is>
          <t>CONTINUO</t>
        </is>
      </c>
      <c r="I5" s="3" t="n">
        <v>52</v>
      </c>
      <c r="J5" s="4" t="n">
        <v>3548.01</v>
      </c>
      <c r="K5" s="5" t="n">
        <v>110.8753125</v>
      </c>
    </row>
    <row r="6" ht="60.75" customHeight="1">
      <c r="B6" s="1" t="n">
        <v>4</v>
      </c>
      <c r="C6" s="1" t="n"/>
      <c r="D6" s="1" t="n">
        <v>12570948</v>
      </c>
      <c r="E6" s="2" t="inlineStr">
        <is>
          <t>MODARE</t>
        </is>
      </c>
      <c r="F6" s="2" t="inlineStr">
        <is>
          <t>SANDALIA MODARE RF 7142106-21793</t>
        </is>
      </c>
      <c r="G6" s="1" t="n">
        <v>1</v>
      </c>
      <c r="H6" s="2" t="inlineStr">
        <is>
          <t>OUTONO/INVERNO 2021</t>
        </is>
      </c>
      <c r="I6" s="3" t="n">
        <v>50</v>
      </c>
      <c r="J6" s="4" t="n">
        <v>4907.95</v>
      </c>
      <c r="K6" s="5">
        <f>Tabela1[[#This Row],[R$Venda]]/Tabela1[[#This Row],[Qtd]]</f>
        <v/>
      </c>
    </row>
    <row r="7" ht="60.75" customHeight="1">
      <c r="B7" s="1" t="n">
        <v>5</v>
      </c>
      <c r="C7" s="1" t="n"/>
      <c r="D7" s="1" t="n">
        <v>12802089</v>
      </c>
      <c r="E7" s="2" t="inlineStr">
        <is>
          <t>ZAXY</t>
        </is>
      </c>
      <c r="F7" s="2" t="inlineStr">
        <is>
          <t>SANDALIA ZAXY GLOW RF 19017</t>
        </is>
      </c>
      <c r="G7" s="1" t="n">
        <v>1</v>
      </c>
      <c r="H7" s="2" t="inlineStr">
        <is>
          <t>202311</t>
        </is>
      </c>
      <c r="I7" s="3" t="n">
        <v>27</v>
      </c>
      <c r="J7" s="4" t="n">
        <v>2400.05</v>
      </c>
      <c r="K7" s="5">
        <f>Tabela1[[#This Row],[R$Venda]]/Tabela1[[#This Row],[Qtd]]</f>
        <v/>
      </c>
    </row>
    <row r="8" ht="60.75" customHeight="1">
      <c r="B8" s="1" t="n">
        <v>6</v>
      </c>
      <c r="C8" s="1" t="n"/>
      <c r="D8" s="1" t="n">
        <v>12804461</v>
      </c>
      <c r="E8" s="2" t="inlineStr">
        <is>
          <t>COCA-COLA</t>
        </is>
      </c>
      <c r="F8" s="2" t="inlineStr">
        <is>
          <t>SANDALIA COCA-COLA RF CC4150</t>
        </is>
      </c>
      <c r="G8" s="1" t="n">
        <v>1</v>
      </c>
      <c r="H8" s="2" t="inlineStr">
        <is>
          <t>202311</t>
        </is>
      </c>
      <c r="I8" s="3" t="n">
        <v>23</v>
      </c>
      <c r="J8" s="4" t="n">
        <v>1755.81</v>
      </c>
      <c r="K8" s="5">
        <f>Tabela1[[#This Row],[R$Venda]]/Tabela1[[#This Row],[Qtd]]</f>
        <v/>
      </c>
    </row>
    <row r="9" ht="60.75" customHeight="1">
      <c r="B9" s="1" t="n">
        <v>7</v>
      </c>
      <c r="C9" s="1" t="n"/>
      <c r="D9" s="1" t="n">
        <v>12828439</v>
      </c>
      <c r="E9" s="2" t="inlineStr">
        <is>
          <t>VIZZANO</t>
        </is>
      </c>
      <c r="F9" s="2" t="inlineStr">
        <is>
          <t>SANDALIA VIZZANO RF 6506103-7286</t>
        </is>
      </c>
      <c r="G9" s="1" t="n">
        <v>1</v>
      </c>
      <c r="H9" s="2" t="inlineStr">
        <is>
          <t>202403</t>
        </is>
      </c>
      <c r="I9" s="3" t="n">
        <v>22</v>
      </c>
      <c r="J9" s="4" t="n">
        <v>2781.79</v>
      </c>
      <c r="K9" s="5">
        <f>Tabela1[[#This Row],[R$Venda]]/Tabela1[[#This Row],[Qtd]]</f>
        <v/>
      </c>
    </row>
    <row r="10" ht="60.75" customHeight="1">
      <c r="B10" s="1" t="n">
        <v>8</v>
      </c>
      <c r="C10" s="1" t="n"/>
      <c r="D10" s="1" t="n">
        <v>12842162</v>
      </c>
      <c r="E10" s="2" t="inlineStr">
        <is>
          <t>MODARE</t>
        </is>
      </c>
      <c r="F10" s="2" t="inlineStr">
        <is>
          <t>SANDALIA MODARE RF 7151127-18462</t>
        </is>
      </c>
      <c r="G10" s="1" t="n">
        <v>1</v>
      </c>
      <c r="H10" s="2" t="inlineStr">
        <is>
          <t>202405</t>
        </is>
      </c>
      <c r="I10" s="3" t="n">
        <v>22</v>
      </c>
      <c r="J10" s="4" t="n">
        <v>2625.79</v>
      </c>
      <c r="K10" s="5">
        <f>Tabela1[[#This Row],[R$Venda]]/Tabela1[[#This Row],[Qtd]]</f>
        <v/>
      </c>
    </row>
    <row r="11" ht="60.75" customHeight="1">
      <c r="B11" s="1" t="n">
        <v>9</v>
      </c>
      <c r="C11" s="1" t="n"/>
      <c r="D11" s="1" t="n">
        <v>12691787</v>
      </c>
      <c r="E11" s="2" t="inlineStr">
        <is>
          <t>MODARE</t>
        </is>
      </c>
      <c r="F11" s="2" t="inlineStr">
        <is>
          <t>SANDALIA MODARE RF 7151115-21736</t>
        </is>
      </c>
      <c r="G11" s="1" t="n">
        <v>1</v>
      </c>
      <c r="H11" s="2" t="inlineStr">
        <is>
          <t>202209</t>
        </is>
      </c>
      <c r="I11" s="3" t="n">
        <v>21</v>
      </c>
      <c r="J11" s="4" t="n">
        <v>2873.52</v>
      </c>
      <c r="K11" s="5">
        <f>Tabela1[[#This Row],[R$Venda]]/Tabela1[[#This Row],[Qtd]]</f>
        <v/>
      </c>
    </row>
    <row r="12" ht="60.75" customHeight="1">
      <c r="B12" s="1" t="n">
        <v>10</v>
      </c>
      <c r="C12" s="1" t="n"/>
      <c r="D12" s="1" t="n">
        <v>12820890</v>
      </c>
      <c r="E12" s="2" t="inlineStr">
        <is>
          <t>BEBECE</t>
        </is>
      </c>
      <c r="F12" s="2" t="inlineStr">
        <is>
          <t>SANDALIA BEBECE RF T2289-680</t>
        </is>
      </c>
      <c r="G12" s="1" t="n">
        <v>1</v>
      </c>
      <c r="H12" s="2" t="inlineStr">
        <is>
          <t>202402</t>
        </is>
      </c>
      <c r="I12" s="3" t="n">
        <v>21</v>
      </c>
      <c r="J12" s="4" t="n">
        <v>2869.53</v>
      </c>
      <c r="K12" s="5">
        <f>Tabela1[[#This Row],[R$Venda]]/Tabela1[[#This Row],[Qtd]]</f>
        <v/>
      </c>
    </row>
    <row r="13" ht="60.75" customHeight="1">
      <c r="B13" s="1" t="n">
        <v>1</v>
      </c>
      <c r="C13" s="1" t="n"/>
      <c r="D13" s="1" t="n">
        <v>12743119</v>
      </c>
      <c r="E13" s="2" t="inlineStr">
        <is>
          <t>PETITE JOLIE</t>
        </is>
      </c>
      <c r="F13" s="2" t="inlineStr">
        <is>
          <t>SANDALIA PETITE JOLIE RF PJ6515</t>
        </is>
      </c>
      <c r="G13" s="1" t="n">
        <v>3</v>
      </c>
      <c r="H13" s="2" t="inlineStr">
        <is>
          <t>202303</t>
        </is>
      </c>
      <c r="I13" s="3" t="n">
        <v>125</v>
      </c>
      <c r="J13" s="4" t="n">
        <v>22077.34</v>
      </c>
      <c r="K13" s="5">
        <f>Tabela1[[#This Row],[R$Venda]]/Tabela1[[#This Row],[Qtd]]</f>
        <v/>
      </c>
    </row>
    <row r="14" ht="60.75" customHeight="1">
      <c r="B14" s="1" t="n">
        <v>2</v>
      </c>
      <c r="C14" s="1" t="n"/>
      <c r="D14" s="1" t="n">
        <v>12570948</v>
      </c>
      <c r="E14" s="2" t="inlineStr">
        <is>
          <t>MODARE</t>
        </is>
      </c>
      <c r="F14" s="2" t="inlineStr">
        <is>
          <t>SANDALIA MODARE RF 7142106-21793</t>
        </is>
      </c>
      <c r="G14" s="1" t="n">
        <v>3</v>
      </c>
      <c r="H14" s="2" t="inlineStr">
        <is>
          <t>OUTONO/INVERNO 2021</t>
        </is>
      </c>
      <c r="I14" s="3" t="n">
        <v>28</v>
      </c>
      <c r="J14" s="4" t="n">
        <v>2744.74</v>
      </c>
      <c r="K14" s="5">
        <f>Tabela1[[#This Row],[R$Venda]]/Tabela1[[#This Row],[Qtd]]</f>
        <v/>
      </c>
    </row>
    <row r="15" ht="60.75" customHeight="1">
      <c r="B15" s="1" t="n">
        <v>3</v>
      </c>
      <c r="C15" s="1" t="n"/>
      <c r="D15" s="1" t="n">
        <v>12609756</v>
      </c>
      <c r="E15" s="2" t="inlineStr">
        <is>
          <t>SUA CIA</t>
        </is>
      </c>
      <c r="F15" s="2" t="inlineStr">
        <is>
          <t>SANDALIA SUA CIA RF 8230-13642</t>
        </is>
      </c>
      <c r="G15" s="1" t="n">
        <v>3</v>
      </c>
      <c r="H15" s="2" t="inlineStr">
        <is>
          <t>NOV 2021</t>
        </is>
      </c>
      <c r="I15" s="3" t="n">
        <v>24</v>
      </c>
      <c r="J15" s="4" t="n">
        <v>1239.98</v>
      </c>
      <c r="K15" s="5">
        <f>Tabela1[[#This Row],[R$Venda]]/Tabela1[[#This Row],[Qtd]]</f>
        <v/>
      </c>
    </row>
    <row r="16" ht="60.75" customHeight="1">
      <c r="B16" s="1" t="n">
        <v>4</v>
      </c>
      <c r="C16" s="1" t="n"/>
      <c r="D16" s="1" t="n">
        <v>12781237</v>
      </c>
      <c r="E16" s="2" t="inlineStr">
        <is>
          <t>ZAXY</t>
        </is>
      </c>
      <c r="F16" s="2" t="inlineStr">
        <is>
          <t>SANDALIA ZAXY GLITTER RF 18956</t>
        </is>
      </c>
      <c r="G16" s="1" t="n">
        <v>3</v>
      </c>
      <c r="H16" s="2" t="inlineStr">
        <is>
          <t>202309</t>
        </is>
      </c>
      <c r="I16" s="3" t="n">
        <v>22</v>
      </c>
      <c r="J16" s="4" t="n">
        <v>1975.28</v>
      </c>
      <c r="K16" s="5">
        <f>Tabela1[[#This Row],[R$Venda]]/Tabela1[[#This Row],[Qtd]]</f>
        <v/>
      </c>
    </row>
    <row r="17" ht="60.75" customHeight="1">
      <c r="B17" s="1" t="n">
        <v>5</v>
      </c>
      <c r="C17" s="1" t="n"/>
      <c r="D17" s="1" t="n">
        <v>12818952</v>
      </c>
      <c r="E17" s="2" t="inlineStr">
        <is>
          <t>MODARE</t>
        </is>
      </c>
      <c r="F17" s="2" t="inlineStr">
        <is>
          <t>SANDALIA MODARE RF 7151115-26746</t>
        </is>
      </c>
      <c r="G17" s="1" t="n">
        <v>3</v>
      </c>
      <c r="H17" s="2" t="inlineStr">
        <is>
          <t>202402</t>
        </is>
      </c>
      <c r="I17" s="3" t="n">
        <v>21</v>
      </c>
      <c r="J17" s="4" t="n">
        <v>2897.79</v>
      </c>
      <c r="K17" s="5">
        <f>Tabela1[[#This Row],[R$Venda]]/Tabela1[[#This Row],[Qtd]]</f>
        <v/>
      </c>
    </row>
    <row r="18" ht="60.75" customHeight="1">
      <c r="B18" s="1" t="n">
        <v>6</v>
      </c>
      <c r="C18" s="1" t="n"/>
      <c r="D18" s="1" t="n">
        <v>12828312</v>
      </c>
      <c r="E18" s="2" t="inlineStr">
        <is>
          <t>BEATRIZ</t>
        </is>
      </c>
      <c r="F18" s="2" t="inlineStr">
        <is>
          <t>SANDALIA BEATRIZ RF 324200-19</t>
        </is>
      </c>
      <c r="G18" s="1" t="n">
        <v>3</v>
      </c>
      <c r="H18" s="2" t="inlineStr">
        <is>
          <t>202405</t>
        </is>
      </c>
      <c r="I18" s="3" t="n">
        <v>18</v>
      </c>
      <c r="J18" s="4" t="n">
        <v>2147.82</v>
      </c>
      <c r="K18" s="5">
        <f>Tabela1[[#This Row],[R$Venda]]/Tabela1[[#This Row],[Qtd]]</f>
        <v/>
      </c>
    </row>
    <row r="19" ht="60.75" customHeight="1">
      <c r="B19" s="1" t="n">
        <v>7</v>
      </c>
      <c r="C19" s="1" t="n"/>
      <c r="D19" s="1" t="n">
        <v>12744176</v>
      </c>
      <c r="E19" s="2" t="inlineStr">
        <is>
          <t>MODARE</t>
        </is>
      </c>
      <c r="F19" s="2" t="inlineStr">
        <is>
          <t>SAPATO MODARE RF 7357106-21736</t>
        </is>
      </c>
      <c r="G19" s="1" t="n">
        <v>3</v>
      </c>
      <c r="H19" s="2" t="inlineStr">
        <is>
          <t>202305</t>
        </is>
      </c>
      <c r="I19" s="3" t="n">
        <v>17</v>
      </c>
      <c r="J19" s="4" t="n">
        <v>2506.21</v>
      </c>
      <c r="K19" s="5">
        <f>Tabela1[[#This Row],[R$Venda]]/Tabela1[[#This Row],[Qtd]]</f>
        <v/>
      </c>
    </row>
    <row r="20" ht="60.75" customHeight="1">
      <c r="B20" s="1" t="n">
        <v>8</v>
      </c>
      <c r="C20" s="1" t="n"/>
      <c r="D20" s="1" t="n">
        <v>12828439</v>
      </c>
      <c r="E20" s="2" t="inlineStr">
        <is>
          <t>VIZZANO</t>
        </is>
      </c>
      <c r="F20" s="2" t="inlineStr">
        <is>
          <t>SANDALIA VIZZANO RF 6506103-7286</t>
        </is>
      </c>
      <c r="G20" s="1" t="n">
        <v>3</v>
      </c>
      <c r="H20" s="2" t="inlineStr">
        <is>
          <t>202403</t>
        </is>
      </c>
      <c r="I20" s="3" t="n">
        <v>17</v>
      </c>
      <c r="J20" s="4" t="n">
        <v>2144.84</v>
      </c>
      <c r="K20" s="5">
        <f>Tabela1[[#This Row],[R$Venda]]/Tabela1[[#This Row],[Qtd]]</f>
        <v/>
      </c>
    </row>
    <row r="21" ht="60.75" customHeight="1">
      <c r="B21" s="1" t="n">
        <v>9</v>
      </c>
      <c r="C21" s="1" t="n"/>
      <c r="D21" s="1" t="n">
        <v>12824875</v>
      </c>
      <c r="E21" s="2" t="inlineStr">
        <is>
          <t>COCA-COLA</t>
        </is>
      </c>
      <c r="F21" s="2" t="inlineStr">
        <is>
          <t>SANDALIA DEDO COCA-COLA RF CC4205</t>
        </is>
      </c>
      <c r="G21" s="1" t="n">
        <v>3</v>
      </c>
      <c r="H21" s="2" t="inlineStr">
        <is>
          <t>202401</t>
        </is>
      </c>
      <c r="I21" s="3" t="n">
        <v>16</v>
      </c>
      <c r="J21" s="4" t="n">
        <v>1263.84</v>
      </c>
      <c r="K21" s="5">
        <f>Tabela1[[#This Row],[R$Venda]]/Tabela1[[#This Row],[Qtd]]</f>
        <v/>
      </c>
    </row>
    <row r="22" ht="60.75" customHeight="1">
      <c r="B22" s="1" t="n">
        <v>10</v>
      </c>
      <c r="C22" s="1" t="n"/>
      <c r="D22" s="1" t="n">
        <v>12783186</v>
      </c>
      <c r="E22" s="2" t="inlineStr">
        <is>
          <t>BEIRA RIO</t>
        </is>
      </c>
      <c r="F22" s="2" t="inlineStr">
        <is>
          <t>PAPETE BEIRA RIO RF 8488108-27099</t>
        </is>
      </c>
      <c r="G22" s="1" t="n">
        <v>3</v>
      </c>
      <c r="H22" s="2" t="inlineStr">
        <is>
          <t>202310</t>
        </is>
      </c>
      <c r="I22" s="3" t="n">
        <v>15</v>
      </c>
      <c r="J22" s="4" t="n">
        <v>2077.2</v>
      </c>
      <c r="K22" s="5">
        <f>Tabela1[[#This Row],[R$Venda]]/Tabela1[[#This Row],[Qtd]]</f>
        <v/>
      </c>
    </row>
    <row r="23" ht="60.75" customHeight="1">
      <c r="B23" s="1" t="n">
        <v>1</v>
      </c>
      <c r="C23" s="1" t="n"/>
      <c r="D23" s="1" t="n">
        <v>12743119</v>
      </c>
      <c r="E23" s="2" t="inlineStr">
        <is>
          <t>PETITE JOLIE</t>
        </is>
      </c>
      <c r="F23" s="2" t="inlineStr">
        <is>
          <t>SANDALIA PETITE JOLIE RF PJ6515</t>
        </is>
      </c>
      <c r="G23" s="1" t="n">
        <v>4</v>
      </c>
      <c r="H23" s="2" t="inlineStr">
        <is>
          <t>202303</t>
        </is>
      </c>
      <c r="I23" s="3" t="n">
        <v>171</v>
      </c>
      <c r="J23" s="4" t="n">
        <v>30130.45</v>
      </c>
      <c r="K23" s="5">
        <f>Tabela1[[#This Row],[R$Venda]]/Tabela1[[#This Row],[Qtd]]</f>
        <v/>
      </c>
    </row>
    <row r="24" ht="60.75" customHeight="1">
      <c r="B24" s="1" t="n">
        <v>2</v>
      </c>
      <c r="C24" s="1" t="n"/>
      <c r="D24" s="1" t="n">
        <v>12570948</v>
      </c>
      <c r="E24" s="2" t="inlineStr">
        <is>
          <t>MODARE</t>
        </is>
      </c>
      <c r="F24" s="2" t="inlineStr">
        <is>
          <t>SANDALIA MODARE RF 7142106-21793</t>
        </is>
      </c>
      <c r="G24" s="1" t="n">
        <v>4</v>
      </c>
      <c r="H24" s="2" t="inlineStr">
        <is>
          <t>OUTONO/INVERNO 2021</t>
        </is>
      </c>
      <c r="I24" s="3" t="n">
        <v>59</v>
      </c>
      <c r="J24" s="4" t="n">
        <v>5808.69</v>
      </c>
      <c r="K24" s="5">
        <f>Tabela1[[#This Row],[R$Venda]]/Tabela1[[#This Row],[Qtd]]</f>
        <v/>
      </c>
    </row>
    <row r="25" ht="60.75" customHeight="1">
      <c r="B25" s="1" t="n">
        <v>3</v>
      </c>
      <c r="C25" s="1" t="n"/>
      <c r="D25" s="1" t="n">
        <v>12781237</v>
      </c>
      <c r="E25" s="2" t="inlineStr">
        <is>
          <t>ZAXY</t>
        </is>
      </c>
      <c r="F25" s="2" t="inlineStr">
        <is>
          <t>SANDALIA ZAXY GLITTER RF 18956</t>
        </is>
      </c>
      <c r="G25" s="1" t="n">
        <v>4</v>
      </c>
      <c r="H25" s="2" t="inlineStr">
        <is>
          <t>202309</t>
        </is>
      </c>
      <c r="I25" s="3" t="n">
        <v>39</v>
      </c>
      <c r="J25" s="4" t="n">
        <v>3461.11</v>
      </c>
      <c r="K25" s="5">
        <f>Tabela1[[#This Row],[R$Venda]]/Tabela1[[#This Row],[Qtd]]</f>
        <v/>
      </c>
    </row>
    <row r="26" ht="60.75" customHeight="1">
      <c r="B26" s="1" t="n">
        <v>4</v>
      </c>
      <c r="C26" s="1" t="n"/>
      <c r="D26" s="1" t="n">
        <v>12802089</v>
      </c>
      <c r="E26" s="2" t="inlineStr">
        <is>
          <t>ZAXY</t>
        </is>
      </c>
      <c r="F26" s="2" t="inlineStr">
        <is>
          <t>SANDALIA ZAXY GLOW RF 19017</t>
        </is>
      </c>
      <c r="G26" s="1" t="n">
        <v>4</v>
      </c>
      <c r="H26" s="2" t="inlineStr">
        <is>
          <t>202311</t>
        </is>
      </c>
      <c r="I26" s="3" t="n">
        <v>25</v>
      </c>
      <c r="J26" s="4" t="n">
        <v>2208.36</v>
      </c>
      <c r="K26" s="5">
        <f>Tabela1[[#This Row],[R$Venda]]/Tabela1[[#This Row],[Qtd]]</f>
        <v/>
      </c>
    </row>
    <row r="27" ht="60.75" customHeight="1">
      <c r="B27" s="1" t="n">
        <v>5</v>
      </c>
      <c r="C27" s="1" t="n"/>
      <c r="D27" s="1" t="n">
        <v>12834632</v>
      </c>
      <c r="E27" s="2" t="inlineStr">
        <is>
          <t>COCA-COLA</t>
        </is>
      </c>
      <c r="F27" s="2" t="inlineStr">
        <is>
          <t>SANDALIA COCA-COLA RF CC4285</t>
        </is>
      </c>
      <c r="G27" s="1" t="n">
        <v>4</v>
      </c>
      <c r="H27" s="2" t="inlineStr">
        <is>
          <t>202403</t>
        </is>
      </c>
      <c r="I27" s="3" t="n">
        <v>25</v>
      </c>
      <c r="J27" s="4" t="n">
        <v>1974.76</v>
      </c>
      <c r="K27" s="5">
        <f>Tabela1[[#This Row],[R$Venda]]/Tabela1[[#This Row],[Qtd]]</f>
        <v/>
      </c>
    </row>
    <row r="28" ht="60.75" customHeight="1">
      <c r="B28" s="1" t="n">
        <v>6</v>
      </c>
      <c r="C28" s="1" t="n"/>
      <c r="D28" s="1" t="n">
        <v>12625577</v>
      </c>
      <c r="E28" s="2" t="inlineStr">
        <is>
          <t>SUA CIA</t>
        </is>
      </c>
      <c r="F28" s="2" t="inlineStr">
        <is>
          <t>SANDALIA SUA CIA RF 8503-17003</t>
        </is>
      </c>
      <c r="G28" s="1" t="n">
        <v>4</v>
      </c>
      <c r="H28" s="2" t="inlineStr">
        <is>
          <t>CONTINUO</t>
        </is>
      </c>
      <c r="I28" s="3" t="n">
        <v>21</v>
      </c>
      <c r="J28" s="4" t="n">
        <v>1415.4</v>
      </c>
      <c r="K28" s="5">
        <f>Tabela1[[#This Row],[R$Venda]]/Tabela1[[#This Row],[Qtd]]</f>
        <v/>
      </c>
    </row>
    <row r="29" ht="60.75" customHeight="1">
      <c r="B29" s="1" t="n">
        <v>7</v>
      </c>
      <c r="C29" s="1" t="n"/>
      <c r="D29" s="1" t="n">
        <v>12842302</v>
      </c>
      <c r="E29" s="2" t="inlineStr">
        <is>
          <t>MODARE</t>
        </is>
      </c>
      <c r="F29" s="2" t="inlineStr">
        <is>
          <t>SANDALIA MODARE RF 7132149-28160</t>
        </is>
      </c>
      <c r="G29" s="1" t="n">
        <v>4</v>
      </c>
      <c r="H29" s="2" t="inlineStr">
        <is>
          <t>202405</t>
        </is>
      </c>
      <c r="I29" s="3" t="n">
        <v>20</v>
      </c>
      <c r="J29" s="4" t="n">
        <v>2744.81</v>
      </c>
      <c r="K29" s="5">
        <f>Tabela1[[#This Row],[R$Venda]]/Tabela1[[#This Row],[Qtd]]</f>
        <v/>
      </c>
    </row>
    <row r="30" ht="60.75" customHeight="1">
      <c r="B30" s="1" t="n">
        <v>8</v>
      </c>
      <c r="C30" s="1" t="n"/>
      <c r="D30" s="1" t="n">
        <v>12609756</v>
      </c>
      <c r="E30" s="2" t="inlineStr">
        <is>
          <t>SUA CIA</t>
        </is>
      </c>
      <c r="F30" s="2" t="inlineStr">
        <is>
          <t>SANDALIA SUA CIA RF 8230-13642</t>
        </is>
      </c>
      <c r="G30" s="1" t="n">
        <v>4</v>
      </c>
      <c r="H30" s="2" t="inlineStr">
        <is>
          <t>NOV 2021</t>
        </is>
      </c>
      <c r="I30" s="3" t="n">
        <v>19</v>
      </c>
      <c r="J30" s="5" t="n">
        <v>950</v>
      </c>
      <c r="K30" s="5">
        <f>Tabela1[[#This Row],[R$Venda]]/Tabela1[[#This Row],[Qtd]]</f>
        <v/>
      </c>
    </row>
    <row r="31" ht="60.75" customHeight="1">
      <c r="B31" s="1" t="n">
        <v>9</v>
      </c>
      <c r="C31" s="1" t="n"/>
      <c r="D31" s="1" t="n">
        <v>12499619</v>
      </c>
      <c r="E31" s="2" t="inlineStr">
        <is>
          <t>MODARE</t>
        </is>
      </c>
      <c r="F31" s="2" t="inlineStr">
        <is>
          <t>SAPATENIS MODARE RF 7320217-18345</t>
        </is>
      </c>
      <c r="G31" s="1" t="n">
        <v>4</v>
      </c>
      <c r="H31" s="2" t="inlineStr">
        <is>
          <t>OUTONO/INVERNO 2020</t>
        </is>
      </c>
      <c r="I31" s="3" t="n">
        <v>18</v>
      </c>
      <c r="J31" s="4" t="n">
        <v>2596.58</v>
      </c>
      <c r="K31" s="5">
        <f>Tabela1[[#This Row],[R$Venda]]/Tabela1[[#This Row],[Qtd]]</f>
        <v/>
      </c>
    </row>
    <row r="32" ht="60.75" customHeight="1">
      <c r="B32" s="1" t="n">
        <v>10</v>
      </c>
      <c r="C32" s="1" t="n"/>
      <c r="D32" s="1" t="n">
        <v>12824895</v>
      </c>
      <c r="E32" s="2" t="inlineStr">
        <is>
          <t>COCA-COLA</t>
        </is>
      </c>
      <c r="F32" s="2" t="inlineStr">
        <is>
          <t>SANDALIA DEDO COCA-COLA RF CC4223</t>
        </is>
      </c>
      <c r="G32" s="1" t="n">
        <v>4</v>
      </c>
      <c r="H32" s="2" t="inlineStr">
        <is>
          <t>202401</t>
        </is>
      </c>
      <c r="I32" s="3" t="n">
        <v>18</v>
      </c>
      <c r="J32" s="4" t="n">
        <v>1426.83</v>
      </c>
      <c r="K32" s="5">
        <f>Tabela1[[#This Row],[R$Venda]]/Tabela1[[#This Row],[Qtd]]</f>
        <v/>
      </c>
    </row>
    <row r="33" ht="60.75" customHeight="1">
      <c r="B33" s="1" t="n">
        <v>1</v>
      </c>
      <c r="C33" s="1" t="n"/>
      <c r="D33" s="1" t="n">
        <v>12743119</v>
      </c>
      <c r="E33" s="2" t="inlineStr">
        <is>
          <t>PETITE JOLIE</t>
        </is>
      </c>
      <c r="F33" s="2" t="inlineStr">
        <is>
          <t>SANDALIA PETITE JOLIE RF PJ6515</t>
        </is>
      </c>
      <c r="G33" s="1" t="n">
        <v>12</v>
      </c>
      <c r="H33" s="2" t="inlineStr">
        <is>
          <t>202303</t>
        </is>
      </c>
      <c r="I33" s="3" t="n">
        <v>106</v>
      </c>
      <c r="J33" s="4" t="n">
        <v>18663.79</v>
      </c>
      <c r="K33" s="5">
        <f>Tabela1[[#This Row],[R$Venda]]/Tabela1[[#This Row],[Qtd]]</f>
        <v/>
      </c>
    </row>
    <row r="34" ht="60.75" customHeight="1">
      <c r="B34" s="1" t="n">
        <v>2</v>
      </c>
      <c r="C34" s="1" t="n"/>
      <c r="D34" s="1" t="n">
        <v>12570948</v>
      </c>
      <c r="E34" s="2" t="inlineStr">
        <is>
          <t>MODARE</t>
        </is>
      </c>
      <c r="F34" s="2" t="inlineStr">
        <is>
          <t>SANDALIA MODARE RF 7142106-21793</t>
        </is>
      </c>
      <c r="G34" s="1" t="n">
        <v>12</v>
      </c>
      <c r="H34" s="2" t="inlineStr">
        <is>
          <t>OUTONO/INVERNO 2021</t>
        </is>
      </c>
      <c r="I34" s="3" t="n">
        <v>70</v>
      </c>
      <c r="J34" s="4" t="n">
        <v>6843.65</v>
      </c>
      <c r="K34" s="5">
        <f>Tabela1[[#This Row],[R$Venda]]/Tabela1[[#This Row],[Qtd]]</f>
        <v/>
      </c>
    </row>
    <row r="35" ht="60.75" customHeight="1">
      <c r="B35" s="1" t="n">
        <v>3</v>
      </c>
      <c r="C35" s="1" t="n"/>
      <c r="D35" s="1" t="n">
        <v>12625577</v>
      </c>
      <c r="E35" s="2" t="inlineStr">
        <is>
          <t>SUA CIA</t>
        </is>
      </c>
      <c r="F35" s="2" t="inlineStr">
        <is>
          <t>SANDALIA SUA CIA RF 8503-17003</t>
        </is>
      </c>
      <c r="G35" s="1" t="n">
        <v>12</v>
      </c>
      <c r="H35" s="2" t="inlineStr">
        <is>
          <t>CONTINUO</t>
        </is>
      </c>
      <c r="I35" s="3" t="n">
        <v>45</v>
      </c>
      <c r="J35" s="4" t="n">
        <v>2890.64</v>
      </c>
      <c r="K35" s="5">
        <f>Tabela1[[#This Row],[R$Venda]]/Tabela1[[#This Row],[Qtd]]</f>
        <v/>
      </c>
    </row>
    <row r="36" ht="60.75" customHeight="1">
      <c r="B36" s="1" t="n">
        <v>4</v>
      </c>
      <c r="C36" s="1" t="n"/>
      <c r="D36" s="1" t="n">
        <v>12781237</v>
      </c>
      <c r="E36" s="2" t="inlineStr">
        <is>
          <t>ZAXY</t>
        </is>
      </c>
      <c r="F36" s="2" t="inlineStr">
        <is>
          <t>SANDALIA ZAXY GLITTER RF 18956</t>
        </is>
      </c>
      <c r="G36" s="1" t="n">
        <v>12</v>
      </c>
      <c r="H36" s="2" t="inlineStr">
        <is>
          <t>202309</t>
        </is>
      </c>
      <c r="I36" s="3" t="n">
        <v>40</v>
      </c>
      <c r="J36" s="4" t="n">
        <v>3571.72</v>
      </c>
      <c r="K36" s="5">
        <f>Tabela1[[#This Row],[R$Venda]]/Tabela1[[#This Row],[Qtd]]</f>
        <v/>
      </c>
    </row>
    <row r="37" ht="60.75" customHeight="1">
      <c r="B37" s="1" t="n">
        <v>5</v>
      </c>
      <c r="C37" s="1" t="n"/>
      <c r="D37" s="1" t="n">
        <v>12828439</v>
      </c>
      <c r="E37" s="2" t="inlineStr">
        <is>
          <t>VIZZANO</t>
        </is>
      </c>
      <c r="F37" s="2" t="inlineStr">
        <is>
          <t>SANDALIA VIZZANO RF 6506103-7286</t>
        </is>
      </c>
      <c r="G37" s="1" t="n">
        <v>12</v>
      </c>
      <c r="H37" s="2" t="inlineStr">
        <is>
          <t>202403</t>
        </is>
      </c>
      <c r="I37" s="3" t="n">
        <v>21</v>
      </c>
      <c r="J37" s="4" t="n">
        <v>2628.8</v>
      </c>
      <c r="K37" s="5">
        <f>Tabela1[[#This Row],[R$Venda]]/Tabela1[[#This Row],[Qtd]]</f>
        <v/>
      </c>
    </row>
    <row r="38" ht="60.75" customHeight="1">
      <c r="B38" s="1" t="n">
        <v>6</v>
      </c>
      <c r="C38" s="1" t="n"/>
      <c r="D38" s="1" t="n">
        <v>12836165</v>
      </c>
      <c r="E38" s="2" t="inlineStr">
        <is>
          <t>MODARE</t>
        </is>
      </c>
      <c r="F38" s="2" t="inlineStr">
        <is>
          <t>SANDALIA MODARE RF 7125244-22197</t>
        </is>
      </c>
      <c r="G38" s="1" t="n">
        <v>12</v>
      </c>
      <c r="H38" s="2" t="inlineStr">
        <is>
          <t>202404</t>
        </is>
      </c>
      <c r="I38" s="3" t="n">
        <v>20</v>
      </c>
      <c r="J38" s="4" t="n">
        <v>2144.8</v>
      </c>
      <c r="K38" s="5">
        <f>Tabela1[[#This Row],[R$Venda]]/Tabela1[[#This Row],[Qtd]]</f>
        <v/>
      </c>
    </row>
    <row r="39" ht="60.75" customHeight="1">
      <c r="B39" s="1" t="n">
        <v>7</v>
      </c>
      <c r="C39" s="1" t="n"/>
      <c r="D39" s="1" t="n">
        <v>12828312</v>
      </c>
      <c r="E39" s="2" t="inlineStr">
        <is>
          <t>BEATRIZ</t>
        </is>
      </c>
      <c r="F39" s="2" t="inlineStr">
        <is>
          <t>SANDALIA BEATRIZ RF 324200-19</t>
        </is>
      </c>
      <c r="G39" s="1" t="n">
        <v>12</v>
      </c>
      <c r="H39" s="2" t="inlineStr">
        <is>
          <t>202405</t>
        </is>
      </c>
      <c r="I39" s="3" t="n">
        <v>18</v>
      </c>
      <c r="J39" s="4" t="n">
        <v>2111.53</v>
      </c>
      <c r="K39" s="5">
        <f>Tabela1[[#This Row],[R$Venda]]/Tabela1[[#This Row],[Qtd]]</f>
        <v/>
      </c>
    </row>
    <row r="40" ht="60.75" customHeight="1">
      <c r="B40" s="1" t="n">
        <v>8</v>
      </c>
      <c r="C40" s="1" t="n"/>
      <c r="D40" s="1" t="n">
        <v>12842162</v>
      </c>
      <c r="E40" s="2" t="inlineStr">
        <is>
          <t>MODARE</t>
        </is>
      </c>
      <c r="F40" s="2" t="inlineStr">
        <is>
          <t>SANDALIA MODARE RF 7151127-18462</t>
        </is>
      </c>
      <c r="G40" s="1" t="n">
        <v>12</v>
      </c>
      <c r="H40" s="2" t="inlineStr">
        <is>
          <t>202405</t>
        </is>
      </c>
      <c r="I40" s="3" t="n">
        <v>18</v>
      </c>
      <c r="J40" s="4" t="n">
        <v>2117.82</v>
      </c>
      <c r="K40" s="5">
        <f>Tabela1[[#This Row],[R$Venda]]/Tabela1[[#This Row],[Qtd]]</f>
        <v/>
      </c>
    </row>
    <row r="41" ht="60.75" customHeight="1">
      <c r="B41" s="1" t="n">
        <v>9</v>
      </c>
      <c r="C41" s="1" t="n"/>
      <c r="D41" s="1" t="n">
        <v>12499619</v>
      </c>
      <c r="E41" s="2" t="inlineStr">
        <is>
          <t>MODARE</t>
        </is>
      </c>
      <c r="F41" s="2" t="inlineStr">
        <is>
          <t>SAPATENIS MODARE RF 7320217-18345</t>
        </is>
      </c>
      <c r="G41" s="1" t="n">
        <v>12</v>
      </c>
      <c r="H41" s="2" t="inlineStr">
        <is>
          <t>OUTONO/INVERNO 2020</t>
        </is>
      </c>
      <c r="I41" s="3" t="n">
        <v>17</v>
      </c>
      <c r="J41" s="4" t="n">
        <v>2504.46</v>
      </c>
      <c r="K41" s="5">
        <f>Tabela1[[#This Row],[R$Venda]]/Tabela1[[#This Row],[Qtd]]</f>
        <v/>
      </c>
    </row>
    <row r="42" ht="60.75" customHeight="1">
      <c r="B42" s="1" t="n">
        <v>10</v>
      </c>
      <c r="C42" s="1" t="n"/>
      <c r="D42" s="1" t="n">
        <v>12811709</v>
      </c>
      <c r="E42" s="2" t="inlineStr">
        <is>
          <t>VIZZANO</t>
        </is>
      </c>
      <c r="F42" s="2" t="inlineStr">
        <is>
          <t>TENIS VIZZANO RF 1389101-7286</t>
        </is>
      </c>
      <c r="G42" s="1" t="n">
        <v>12</v>
      </c>
      <c r="H42" s="2" t="inlineStr">
        <is>
          <t>CONTINUO</t>
        </is>
      </c>
      <c r="I42" s="3" t="n">
        <v>17</v>
      </c>
      <c r="J42" s="4" t="n">
        <v>2969.25</v>
      </c>
      <c r="K42" s="5">
        <f>Tabela1[[#This Row],[R$Venda]]/Tabela1[[#This Row],[Qtd]]</f>
        <v/>
      </c>
    </row>
    <row r="43" ht="60.75" customHeight="1">
      <c r="B43" s="1" t="n">
        <v>1</v>
      </c>
      <c r="C43" s="1" t="n"/>
      <c r="D43" s="1" t="n">
        <v>12743119</v>
      </c>
      <c r="E43" s="2" t="inlineStr">
        <is>
          <t>PETITE JOLIE</t>
        </is>
      </c>
      <c r="F43" s="2" t="inlineStr">
        <is>
          <t>SANDALIA PETITE JOLIE RF PJ6515</t>
        </is>
      </c>
      <c r="G43" s="1" t="n">
        <v>22</v>
      </c>
      <c r="H43" s="2" t="inlineStr">
        <is>
          <t>202303</t>
        </is>
      </c>
      <c r="I43" s="3" t="n">
        <v>217</v>
      </c>
      <c r="J43" s="4" t="n">
        <v>38279.69</v>
      </c>
      <c r="K43" s="5">
        <f>Tabela1[[#This Row],[R$Venda]]/Tabela1[[#This Row],[Qtd]]</f>
        <v/>
      </c>
    </row>
    <row r="44" ht="60.75" customHeight="1">
      <c r="B44" s="1" t="n">
        <v>2</v>
      </c>
      <c r="C44" s="1" t="n"/>
      <c r="D44" s="1" t="n">
        <v>12570948</v>
      </c>
      <c r="E44" s="2" t="inlineStr">
        <is>
          <t>MODARE</t>
        </is>
      </c>
      <c r="F44" s="2" t="inlineStr">
        <is>
          <t>SANDALIA MODARE RF 7142106-21793</t>
        </is>
      </c>
      <c r="G44" s="1" t="n">
        <v>22</v>
      </c>
      <c r="H44" s="2" t="inlineStr">
        <is>
          <t>OUTONO/INVERNO 2021</t>
        </is>
      </c>
      <c r="I44" s="3" t="n">
        <v>122</v>
      </c>
      <c r="J44" s="4" t="n">
        <v>11994.51</v>
      </c>
      <c r="K44" s="5">
        <f>Tabela1[[#This Row],[R$Venda]]/Tabela1[[#This Row],[Qtd]]</f>
        <v/>
      </c>
    </row>
    <row r="45" ht="60.75" customHeight="1">
      <c r="B45" s="1" t="n">
        <v>3</v>
      </c>
      <c r="C45" s="1" t="n"/>
      <c r="D45" s="1" t="n">
        <v>12625577</v>
      </c>
      <c r="E45" s="2" t="inlineStr">
        <is>
          <t>SUA CIA</t>
        </is>
      </c>
      <c r="F45" s="2" t="inlineStr">
        <is>
          <t>SANDALIA SUA CIA RF 8503-17003</t>
        </is>
      </c>
      <c r="G45" s="1" t="n">
        <v>22</v>
      </c>
      <c r="H45" s="2" t="inlineStr">
        <is>
          <t>CONTINUO</t>
        </is>
      </c>
      <c r="I45" s="3" t="n">
        <v>90</v>
      </c>
      <c r="J45" s="4" t="n">
        <v>6200.67</v>
      </c>
      <c r="K45" s="5">
        <f>Tabela1[[#This Row],[R$Venda]]/Tabela1[[#This Row],[Qtd]]</f>
        <v/>
      </c>
    </row>
    <row r="46" ht="60.75" customHeight="1">
      <c r="B46" s="1" t="n">
        <v>4</v>
      </c>
      <c r="C46" s="1" t="n"/>
      <c r="D46" s="1" t="n">
        <v>12781237</v>
      </c>
      <c r="E46" s="2" t="inlineStr">
        <is>
          <t>ZAXY</t>
        </is>
      </c>
      <c r="F46" s="2" t="inlineStr">
        <is>
          <t>SANDALIA ZAXY GLITTER RF 18956</t>
        </is>
      </c>
      <c r="G46" s="1" t="n">
        <v>22</v>
      </c>
      <c r="H46" s="2" t="inlineStr">
        <is>
          <t>202309</t>
        </is>
      </c>
      <c r="I46" s="3" t="n">
        <v>39</v>
      </c>
      <c r="J46" s="4" t="n">
        <v>3458.16</v>
      </c>
      <c r="K46" s="5">
        <f>Tabela1[[#This Row],[R$Venda]]/Tabela1[[#This Row],[Qtd]]</f>
        <v/>
      </c>
    </row>
    <row r="47" ht="60.75" customHeight="1">
      <c r="B47" s="1" t="n">
        <v>5</v>
      </c>
      <c r="C47" s="1" t="inlineStr">
        <is>
          <t>Image not found</t>
        </is>
      </c>
      <c r="D47" s="1" t="n">
        <v>12792245</v>
      </c>
      <c r="E47" s="2" t="inlineStr">
        <is>
          <t>ARTCOURO</t>
        </is>
      </c>
      <c r="F47" s="2" t="inlineStr">
        <is>
          <t>SANDALIA DEDO ARTCOURO RF 8111</t>
        </is>
      </c>
      <c r="G47" s="1" t="n">
        <v>22</v>
      </c>
      <c r="H47" s="2" t="inlineStr">
        <is>
          <t>202311</t>
        </is>
      </c>
      <c r="I47" s="3" t="n">
        <v>39</v>
      </c>
      <c r="J47" s="4" t="n">
        <v>3466.67</v>
      </c>
      <c r="K47" s="5">
        <f>Tabela1[[#This Row],[R$Venda]]/Tabela1[[#This Row],[Qtd]]</f>
        <v/>
      </c>
    </row>
    <row r="48" ht="60.75" customHeight="1">
      <c r="B48" s="1" t="n">
        <v>6</v>
      </c>
      <c r="C48" s="1" t="n"/>
      <c r="D48" s="1" t="n">
        <v>12597287</v>
      </c>
      <c r="E48" s="2" t="inlineStr">
        <is>
          <t>USAFLEX</t>
        </is>
      </c>
      <c r="F48" s="2" t="inlineStr">
        <is>
          <t>SANDALIA USAFLEX RF AG0501-005</t>
        </is>
      </c>
      <c r="G48" s="1" t="n">
        <v>22</v>
      </c>
      <c r="H48" s="2" t="inlineStr">
        <is>
          <t>OUT 2021</t>
        </is>
      </c>
      <c r="I48" s="3" t="n">
        <v>36</v>
      </c>
      <c r="J48" s="4" t="n">
        <v>4271.25</v>
      </c>
      <c r="K48" s="5">
        <f>Tabela1[[#This Row],[R$Venda]]/Tabela1[[#This Row],[Qtd]]</f>
        <v/>
      </c>
    </row>
    <row r="49" ht="60.75" customHeight="1">
      <c r="B49" s="1" t="n">
        <v>7</v>
      </c>
      <c r="C49" s="1" t="n"/>
      <c r="D49" s="1" t="n">
        <v>12802089</v>
      </c>
      <c r="E49" s="2" t="inlineStr">
        <is>
          <t>ZAXY</t>
        </is>
      </c>
      <c r="F49" s="2" t="inlineStr">
        <is>
          <t>SANDALIA ZAXY GLOW RF 19017</t>
        </is>
      </c>
      <c r="G49" s="1" t="n">
        <v>22</v>
      </c>
      <c r="H49" s="2" t="inlineStr">
        <is>
          <t>202311</t>
        </is>
      </c>
      <c r="I49" s="3" t="n">
        <v>34</v>
      </c>
      <c r="J49" s="4" t="n">
        <v>3023.23</v>
      </c>
      <c r="K49" s="5">
        <f>Tabela1[[#This Row],[R$Venda]]/Tabela1[[#This Row],[Qtd]]</f>
        <v/>
      </c>
    </row>
    <row r="50" ht="60.75" customHeight="1">
      <c r="B50" s="1" t="n">
        <v>8</v>
      </c>
      <c r="C50" s="1" t="n"/>
      <c r="D50" s="1" t="n">
        <v>12836165</v>
      </c>
      <c r="E50" s="2" t="inlineStr">
        <is>
          <t>MODARE</t>
        </is>
      </c>
      <c r="F50" s="2" t="inlineStr">
        <is>
          <t>SANDALIA MODARE RF 7125244-22197</t>
        </is>
      </c>
      <c r="G50" s="1" t="n">
        <v>22</v>
      </c>
      <c r="H50" s="2" t="inlineStr">
        <is>
          <t>202404</t>
        </is>
      </c>
      <c r="I50" s="3" t="n">
        <v>34</v>
      </c>
      <c r="J50" s="4" t="n">
        <v>3685.26</v>
      </c>
      <c r="K50" s="5">
        <f>Tabela1[[#This Row],[R$Venda]]/Tabela1[[#This Row],[Qtd]]</f>
        <v/>
      </c>
    </row>
    <row r="51" ht="60.75" customHeight="1">
      <c r="B51" s="1" t="n">
        <v>9</v>
      </c>
      <c r="C51" s="1" t="n"/>
      <c r="D51" s="1" t="n">
        <v>12842302</v>
      </c>
      <c r="E51" s="2" t="inlineStr">
        <is>
          <t>MODARE</t>
        </is>
      </c>
      <c r="F51" s="2" t="inlineStr">
        <is>
          <t>SANDALIA MODARE RF 7132149-28160</t>
        </is>
      </c>
      <c r="G51" s="1" t="n">
        <v>22</v>
      </c>
      <c r="H51" s="2" t="inlineStr">
        <is>
          <t>202405</t>
        </is>
      </c>
      <c r="I51" s="3" t="n">
        <v>34</v>
      </c>
      <c r="J51" s="4" t="n">
        <v>4618.89</v>
      </c>
      <c r="K51" s="5">
        <f>Tabela1[[#This Row],[R$Venda]]/Tabela1[[#This Row],[Qtd]]</f>
        <v/>
      </c>
    </row>
    <row r="52" ht="60.75" customHeight="1">
      <c r="B52" s="1" t="n">
        <v>10</v>
      </c>
      <c r="C52" s="1" t="n"/>
      <c r="D52" s="1" t="n">
        <v>12842162</v>
      </c>
      <c r="E52" s="2" t="inlineStr">
        <is>
          <t>MODARE</t>
        </is>
      </c>
      <c r="F52" s="2" t="inlineStr">
        <is>
          <t>SANDALIA MODARE RF 7151127-18462</t>
        </is>
      </c>
      <c r="G52" s="1" t="n">
        <v>22</v>
      </c>
      <c r="H52" s="2" t="inlineStr">
        <is>
          <t>202405</t>
        </is>
      </c>
      <c r="I52" s="3" t="n">
        <v>32</v>
      </c>
      <c r="J52" s="4" t="n">
        <v>3759.51</v>
      </c>
      <c r="K52" s="5">
        <f>Tabela1[[#This Row],[R$Venda]]/Tabela1[[#This Row],[Qtd]]</f>
        <v/>
      </c>
    </row>
    <row r="53" ht="60.75" customHeight="1">
      <c r="B53" s="1" t="n">
        <v>1</v>
      </c>
      <c r="C53" s="1" t="n"/>
      <c r="D53" s="1" t="n">
        <v>12743119</v>
      </c>
      <c r="E53" s="2" t="inlineStr">
        <is>
          <t>PETITE JOLIE</t>
        </is>
      </c>
      <c r="F53" s="2" t="inlineStr">
        <is>
          <t>SANDALIA PETITE JOLIE RF PJ6515</t>
        </is>
      </c>
      <c r="G53" s="1" t="n">
        <v>31</v>
      </c>
      <c r="H53" s="2" t="inlineStr">
        <is>
          <t>202303</t>
        </is>
      </c>
      <c r="I53" s="3" t="n">
        <v>167</v>
      </c>
      <c r="J53" s="4" t="n">
        <v>29706.77</v>
      </c>
      <c r="K53" s="5">
        <f>Tabela1[[#This Row],[R$Venda]]/Tabela1[[#This Row],[Qtd]]</f>
        <v/>
      </c>
    </row>
    <row r="54" ht="60.75" customHeight="1">
      <c r="B54" s="1" t="n">
        <v>2</v>
      </c>
      <c r="C54" s="1" t="n"/>
      <c r="D54" s="1" t="n">
        <v>12570948</v>
      </c>
      <c r="E54" s="2" t="inlineStr">
        <is>
          <t>MODARE</t>
        </is>
      </c>
      <c r="F54" s="2" t="inlineStr">
        <is>
          <t>SANDALIA MODARE RF 7142106-21793</t>
        </is>
      </c>
      <c r="G54" s="1" t="n">
        <v>31</v>
      </c>
      <c r="H54" s="2" t="inlineStr">
        <is>
          <t>OUTONO/INVERNO 2021</t>
        </is>
      </c>
      <c r="I54" s="3" t="n">
        <v>71</v>
      </c>
      <c r="J54" s="4" t="n">
        <v>7007.82</v>
      </c>
      <c r="K54" s="5">
        <f>Tabela1[[#This Row],[R$Venda]]/Tabela1[[#This Row],[Qtd]]</f>
        <v/>
      </c>
    </row>
    <row r="55" ht="60.75" customHeight="1">
      <c r="B55" s="1" t="n">
        <v>3</v>
      </c>
      <c r="C55" s="1" t="n"/>
      <c r="D55" s="1" t="n">
        <v>12781237</v>
      </c>
      <c r="E55" s="2" t="inlineStr">
        <is>
          <t>ZAXY</t>
        </is>
      </c>
      <c r="F55" s="2" t="inlineStr">
        <is>
          <t>SANDALIA ZAXY GLITTER RF 18956</t>
        </is>
      </c>
      <c r="G55" s="1" t="n">
        <v>31</v>
      </c>
      <c r="H55" s="2" t="inlineStr">
        <is>
          <t>202309</t>
        </is>
      </c>
      <c r="I55" s="3" t="n">
        <v>68</v>
      </c>
      <c r="J55" s="4" t="n">
        <v>6039.36</v>
      </c>
      <c r="K55" s="5">
        <f>Tabela1[[#This Row],[R$Venda]]/Tabela1[[#This Row],[Qtd]]</f>
        <v/>
      </c>
    </row>
    <row r="56" ht="60.75" customHeight="1">
      <c r="B56" s="1" t="n">
        <v>4</v>
      </c>
      <c r="C56" s="1" t="n"/>
      <c r="D56" s="1" t="n">
        <v>12625577</v>
      </c>
      <c r="E56" s="2" t="inlineStr">
        <is>
          <t>SUA CIA</t>
        </is>
      </c>
      <c r="F56" s="2" t="inlineStr">
        <is>
          <t>SANDALIA SUA CIA RF 8503-17003</t>
        </is>
      </c>
      <c r="G56" s="1" t="n">
        <v>31</v>
      </c>
      <c r="H56" s="2" t="inlineStr">
        <is>
          <t>CONTINUO</t>
        </is>
      </c>
      <c r="I56" s="3" t="n">
        <v>56</v>
      </c>
      <c r="J56" s="4" t="n">
        <v>3659.94</v>
      </c>
      <c r="K56" s="5">
        <f>Tabela1[[#This Row],[R$Venda]]/Tabela1[[#This Row],[Qtd]]</f>
        <v/>
      </c>
    </row>
    <row r="57" ht="60.75" customHeight="1">
      <c r="B57" s="1" t="n">
        <v>5</v>
      </c>
      <c r="C57" s="1" t="n"/>
      <c r="D57" s="1" t="n">
        <v>12574275</v>
      </c>
      <c r="E57" s="2" t="inlineStr">
        <is>
          <t>MODARE</t>
        </is>
      </c>
      <c r="F57" s="2" t="inlineStr">
        <is>
          <t>TAMANCO MODARE RF 7142102-22020</t>
        </is>
      </c>
      <c r="G57" s="1" t="n">
        <v>31</v>
      </c>
      <c r="H57" s="2" t="inlineStr">
        <is>
          <t>OUTONO/INVERNO 2021</t>
        </is>
      </c>
      <c r="I57" s="3" t="n">
        <v>37</v>
      </c>
      <c r="J57" s="4" t="n">
        <v>4383.46</v>
      </c>
      <c r="K57" s="5">
        <f>Tabela1[[#This Row],[R$Venda]]/Tabela1[[#This Row],[Qtd]]</f>
        <v/>
      </c>
    </row>
    <row r="58" ht="60.75" customHeight="1">
      <c r="B58" s="1" t="n">
        <v>6</v>
      </c>
      <c r="C58" s="1" t="n"/>
      <c r="D58" s="1" t="n">
        <v>12825773</v>
      </c>
      <c r="E58" s="2" t="inlineStr">
        <is>
          <t>PERLATTO</t>
        </is>
      </c>
      <c r="F58" s="2" t="inlineStr">
        <is>
          <t>BOTA CANO BAIXO PERLATTO RF ANG811</t>
        </is>
      </c>
      <c r="G58" s="1" t="n">
        <v>31</v>
      </c>
      <c r="H58" s="2" t="inlineStr">
        <is>
          <t>202403</t>
        </is>
      </c>
      <c r="I58" s="3" t="n">
        <v>30</v>
      </c>
      <c r="J58" s="4" t="n">
        <v>9731.85</v>
      </c>
      <c r="K58" s="5">
        <f>Tabela1[[#This Row],[R$Venda]]/Tabela1[[#This Row],[Qtd]]</f>
        <v/>
      </c>
    </row>
    <row r="59" ht="60.75" customHeight="1">
      <c r="B59" s="1" t="n">
        <v>7</v>
      </c>
      <c r="C59" s="1" t="n"/>
      <c r="D59" s="1" t="n">
        <v>12840816</v>
      </c>
      <c r="E59" s="2" t="inlineStr">
        <is>
          <t>RAMARIM</t>
        </is>
      </c>
      <c r="F59" s="2" t="inlineStr">
        <is>
          <t>TENIS RAMARIM RF 24-80102</t>
        </is>
      </c>
      <c r="G59" s="1" t="n">
        <v>31</v>
      </c>
      <c r="H59" s="2" t="inlineStr">
        <is>
          <t>202404</t>
        </is>
      </c>
      <c r="I59" s="3" t="n">
        <v>30</v>
      </c>
      <c r="J59" s="4" t="n">
        <v>7975.76</v>
      </c>
      <c r="K59" s="5">
        <f>Tabela1[[#This Row],[R$Venda]]/Tabela1[[#This Row],[Qtd]]</f>
        <v/>
      </c>
    </row>
    <row r="60" ht="60.75" customHeight="1">
      <c r="B60" s="1" t="n">
        <v>8</v>
      </c>
      <c r="C60" s="1" t="n"/>
      <c r="D60" s="1" t="n">
        <v>12499619</v>
      </c>
      <c r="E60" s="2" t="inlineStr">
        <is>
          <t>MODARE</t>
        </is>
      </c>
      <c r="F60" s="2" t="inlineStr">
        <is>
          <t>SAPATENIS MODARE RF 7320217-18345</t>
        </is>
      </c>
      <c r="G60" s="1" t="n">
        <v>31</v>
      </c>
      <c r="H60" s="2" t="inlineStr">
        <is>
          <t>OUTONO/INVERNO 2020</t>
        </is>
      </c>
      <c r="I60" s="3" t="n">
        <v>28</v>
      </c>
      <c r="J60" s="4" t="n">
        <v>4176.55</v>
      </c>
      <c r="K60" s="5">
        <f>Tabela1[[#This Row],[R$Venda]]/Tabela1[[#This Row],[Qtd]]</f>
        <v/>
      </c>
    </row>
    <row r="61" ht="60.75" customHeight="1">
      <c r="B61" s="1" t="n">
        <v>9</v>
      </c>
      <c r="C61" s="1" t="n"/>
      <c r="D61" s="1" t="n">
        <v>12616222</v>
      </c>
      <c r="E61" s="2" t="inlineStr">
        <is>
          <t>VIZZANO</t>
        </is>
      </c>
      <c r="F61" s="2" t="inlineStr">
        <is>
          <t>TENIS VIZZANO RF 12141010-18462</t>
        </is>
      </c>
      <c r="G61" s="1" t="n">
        <v>31</v>
      </c>
      <c r="H61" s="2" t="inlineStr">
        <is>
          <t>NOV 2021</t>
        </is>
      </c>
      <c r="I61" s="3" t="n">
        <v>27</v>
      </c>
      <c r="J61" s="4" t="n">
        <v>3481.4</v>
      </c>
      <c r="K61" s="5">
        <f>Tabela1[[#This Row],[R$Venda]]/Tabela1[[#This Row],[Qtd]]</f>
        <v/>
      </c>
    </row>
    <row r="62" ht="60.75" customHeight="1">
      <c r="B62" s="1" t="n">
        <v>10</v>
      </c>
      <c r="C62" s="1" t="n"/>
      <c r="D62" s="1" t="n">
        <v>12823494</v>
      </c>
      <c r="E62" s="2" t="inlineStr">
        <is>
          <t>VIA MARTE</t>
        </is>
      </c>
      <c r="F62" s="2" t="inlineStr">
        <is>
          <t>TENIS VIA MARTE RF 16-00901</t>
        </is>
      </c>
      <c r="G62" s="1" t="n">
        <v>31</v>
      </c>
      <c r="H62" s="2" t="inlineStr">
        <is>
          <t>202402</t>
        </is>
      </c>
      <c r="I62" s="3" t="n">
        <v>26</v>
      </c>
      <c r="J62" s="4" t="n">
        <v>4639.45</v>
      </c>
      <c r="K62" s="5">
        <f>Tabela1[[#This Row],[R$Venda]]/Tabela1[[#This Row],[Qtd]]</f>
        <v/>
      </c>
    </row>
    <row r="63" ht="60.75" customHeight="1">
      <c r="B63" s="1" t="n">
        <v>1</v>
      </c>
      <c r="C63" s="1" t="n"/>
      <c r="D63" s="1" t="n">
        <v>12743119</v>
      </c>
      <c r="E63" s="2" t="inlineStr">
        <is>
          <t>PETITE JOLIE</t>
        </is>
      </c>
      <c r="F63" s="2" t="inlineStr">
        <is>
          <t>SANDALIA PETITE JOLIE RF PJ6515</t>
        </is>
      </c>
      <c r="G63" s="1" t="n">
        <v>111</v>
      </c>
      <c r="H63" s="2" t="inlineStr">
        <is>
          <t>202303</t>
        </is>
      </c>
      <c r="I63" s="3" t="n">
        <v>146</v>
      </c>
      <c r="J63" s="4" t="n">
        <v>25747.6</v>
      </c>
      <c r="K63" s="5">
        <f>Tabela1[[#This Row],[R$Venda]]/Tabela1[[#This Row],[Qtd]]</f>
        <v/>
      </c>
    </row>
    <row r="64" ht="60.75" customHeight="1">
      <c r="B64" s="1" t="n">
        <v>2</v>
      </c>
      <c r="C64" s="1" t="n"/>
      <c r="D64" s="1" t="n">
        <v>12625577</v>
      </c>
      <c r="E64" s="2" t="inlineStr">
        <is>
          <t>SUA CIA</t>
        </is>
      </c>
      <c r="F64" s="2" t="inlineStr">
        <is>
          <t>SANDALIA SUA CIA RF 8503-17003</t>
        </is>
      </c>
      <c r="G64" s="1" t="n">
        <v>111</v>
      </c>
      <c r="H64" s="2" t="inlineStr">
        <is>
          <t>CONTINUO</t>
        </is>
      </c>
      <c r="I64" s="3" t="n">
        <v>62</v>
      </c>
      <c r="J64" s="4" t="n">
        <v>4181.57</v>
      </c>
      <c r="K64" s="5">
        <f>Tabela1[[#This Row],[R$Venda]]/Tabela1[[#This Row],[Qtd]]</f>
        <v/>
      </c>
    </row>
    <row r="65" ht="60.75" customHeight="1">
      <c r="B65" s="1" t="n">
        <v>3</v>
      </c>
      <c r="C65" s="1" t="n"/>
      <c r="D65" s="1" t="n">
        <v>12570948</v>
      </c>
      <c r="E65" s="2" t="inlineStr">
        <is>
          <t>MODARE</t>
        </is>
      </c>
      <c r="F65" s="2" t="inlineStr">
        <is>
          <t>SANDALIA MODARE RF 7142106-21793</t>
        </is>
      </c>
      <c r="G65" s="1" t="n">
        <v>111</v>
      </c>
      <c r="H65" s="2" t="inlineStr">
        <is>
          <t>OUTONO/INVERNO 2021</t>
        </is>
      </c>
      <c r="I65" s="3" t="n">
        <v>41</v>
      </c>
      <c r="J65" s="4" t="n">
        <v>4048.6</v>
      </c>
      <c r="K65" s="5">
        <f>Tabela1[[#This Row],[R$Venda]]/Tabela1[[#This Row],[Qtd]]</f>
        <v/>
      </c>
    </row>
    <row r="66" ht="60.75" customHeight="1">
      <c r="B66" s="1" t="n">
        <v>4</v>
      </c>
      <c r="C66" s="1" t="n"/>
      <c r="D66" s="1" t="n">
        <v>12781237</v>
      </c>
      <c r="E66" s="2" t="inlineStr">
        <is>
          <t>ZAXY</t>
        </is>
      </c>
      <c r="F66" s="2" t="inlineStr">
        <is>
          <t>SANDALIA ZAXY GLITTER RF 18956</t>
        </is>
      </c>
      <c r="G66" s="1" t="n">
        <v>111</v>
      </c>
      <c r="H66" s="2" t="inlineStr">
        <is>
          <t>202309</t>
        </is>
      </c>
      <c r="I66" s="3" t="n">
        <v>36</v>
      </c>
      <c r="J66" s="4" t="n">
        <v>3162.15</v>
      </c>
      <c r="K66" s="5">
        <f>Tabela1[[#This Row],[R$Venda]]/Tabela1[[#This Row],[Qtd]]</f>
        <v/>
      </c>
    </row>
    <row r="67" ht="60.75" customHeight="1">
      <c r="B67" s="1" t="n">
        <v>5</v>
      </c>
      <c r="C67" s="1" t="n"/>
      <c r="D67" s="1" t="n">
        <v>12609756</v>
      </c>
      <c r="E67" s="2" t="inlineStr">
        <is>
          <t>SUA CIA</t>
        </is>
      </c>
      <c r="F67" s="2" t="inlineStr">
        <is>
          <t>SANDALIA SUA CIA RF 8230-13642</t>
        </is>
      </c>
      <c r="G67" s="1" t="n">
        <v>111</v>
      </c>
      <c r="H67" s="2" t="inlineStr">
        <is>
          <t>NOV 2021</t>
        </is>
      </c>
      <c r="I67" s="3" t="n">
        <v>33</v>
      </c>
      <c r="J67" s="4" t="n">
        <v>1689.99</v>
      </c>
      <c r="K67" s="5">
        <f>Tabela1[[#This Row],[R$Venda]]/Tabela1[[#This Row],[Qtd]]</f>
        <v/>
      </c>
    </row>
    <row r="68" ht="60.75" customHeight="1">
      <c r="B68" s="1" t="n">
        <v>6</v>
      </c>
      <c r="C68" s="1" t="n"/>
      <c r="D68" s="1" t="n">
        <v>12712313</v>
      </c>
      <c r="E68" s="2" t="inlineStr">
        <is>
          <t>COCA-COLA</t>
        </is>
      </c>
      <c r="F68" s="2" t="inlineStr">
        <is>
          <t>SANDALIA COCA-COLA RF CC3734</t>
        </is>
      </c>
      <c r="G68" s="1" t="n">
        <v>111</v>
      </c>
      <c r="H68" s="2" t="inlineStr">
        <is>
          <t>202210</t>
        </is>
      </c>
      <c r="I68" s="3" t="n">
        <v>25</v>
      </c>
      <c r="J68" s="4" t="n">
        <v>1979.75</v>
      </c>
      <c r="K68" s="5">
        <f>Tabela1[[#This Row],[R$Venda]]/Tabela1[[#This Row],[Qtd]]</f>
        <v/>
      </c>
    </row>
    <row r="69" ht="60.75" customHeight="1">
      <c r="B69" s="1" t="n">
        <v>7</v>
      </c>
      <c r="C69" s="1" t="n"/>
      <c r="D69" s="1" t="n">
        <v>12834632</v>
      </c>
      <c r="E69" s="2" t="inlineStr">
        <is>
          <t>COCA-COLA</t>
        </is>
      </c>
      <c r="F69" s="2" t="inlineStr">
        <is>
          <t>SANDALIA COCA-COLA RF CC4285</t>
        </is>
      </c>
      <c r="G69" s="1" t="n">
        <v>111</v>
      </c>
      <c r="H69" s="2" t="inlineStr">
        <is>
          <t>202403</t>
        </is>
      </c>
      <c r="I69" s="3" t="n">
        <v>24</v>
      </c>
      <c r="J69" s="4" t="n">
        <v>1898.16</v>
      </c>
      <c r="K69" s="5">
        <f>Tabela1[[#This Row],[R$Venda]]/Tabela1[[#This Row],[Qtd]]</f>
        <v/>
      </c>
    </row>
    <row r="70" ht="60.75" customHeight="1">
      <c r="B70" s="1" t="n">
        <v>8</v>
      </c>
      <c r="C70" s="1" t="n"/>
      <c r="D70" s="1" t="n">
        <v>12818952</v>
      </c>
      <c r="E70" s="2" t="inlineStr">
        <is>
          <t>MODARE</t>
        </is>
      </c>
      <c r="F70" s="2" t="inlineStr">
        <is>
          <t>SANDALIA MODARE RF 7151115-26746</t>
        </is>
      </c>
      <c r="G70" s="1" t="n">
        <v>111</v>
      </c>
      <c r="H70" s="2" t="inlineStr">
        <is>
          <t>202402</t>
        </is>
      </c>
      <c r="I70" s="3" t="n">
        <v>18</v>
      </c>
      <c r="J70" s="4" t="n">
        <v>2484.35</v>
      </c>
      <c r="K70" s="5">
        <f>Tabela1[[#This Row],[R$Venda]]/Tabela1[[#This Row],[Qtd]]</f>
        <v/>
      </c>
    </row>
    <row r="71" ht="60.75" customHeight="1">
      <c r="B71" s="1" t="n">
        <v>9</v>
      </c>
      <c r="C71" s="1" t="n"/>
      <c r="D71" s="1" t="n">
        <v>12802089</v>
      </c>
      <c r="E71" s="2" t="inlineStr">
        <is>
          <t>ZAXY</t>
        </is>
      </c>
      <c r="F71" s="2" t="inlineStr">
        <is>
          <t>SANDALIA ZAXY GLOW RF 19017</t>
        </is>
      </c>
      <c r="G71" s="1" t="n">
        <v>111</v>
      </c>
      <c r="H71" s="2" t="inlineStr">
        <is>
          <t>202311</t>
        </is>
      </c>
      <c r="I71" s="3" t="n">
        <v>17</v>
      </c>
      <c r="J71" s="4" t="n">
        <v>1507.57</v>
      </c>
      <c r="K71" s="5">
        <f>Tabela1[[#This Row],[R$Venda]]/Tabela1[[#This Row],[Qtd]]</f>
        <v/>
      </c>
    </row>
    <row r="72" ht="60.75" customHeight="1">
      <c r="B72" s="1" t="n">
        <v>10</v>
      </c>
      <c r="C72" s="1" t="n"/>
      <c r="D72" s="1" t="n">
        <v>12804414</v>
      </c>
      <c r="E72" s="2" t="inlineStr">
        <is>
          <t>COCA-COLA</t>
        </is>
      </c>
      <c r="F72" s="2" t="inlineStr">
        <is>
          <t>SANDALIA COCA-COLA RF CC4155</t>
        </is>
      </c>
      <c r="G72" s="1" t="n">
        <v>111</v>
      </c>
      <c r="H72" s="2" t="inlineStr">
        <is>
          <t>202311</t>
        </is>
      </c>
      <c r="I72" s="3" t="n">
        <v>17</v>
      </c>
      <c r="J72" s="4" t="n">
        <v>1339.63</v>
      </c>
      <c r="K72" s="5">
        <f>Tabela1[[#This Row],[R$Venda]]/Tabela1[[#This Row],[Qtd]]</f>
        <v/>
      </c>
    </row>
    <row r="73" ht="60.75" customHeight="1">
      <c r="B73" s="1" t="n">
        <v>1</v>
      </c>
      <c r="C73" s="1" t="n"/>
      <c r="D73" s="1" t="n">
        <v>12743119</v>
      </c>
      <c r="E73" s="2" t="inlineStr">
        <is>
          <t>PETITE JOLIE</t>
        </is>
      </c>
      <c r="F73" s="2" t="inlineStr">
        <is>
          <t>SANDALIA PETITE JOLIE RF PJ6515</t>
        </is>
      </c>
      <c r="G73" s="1" t="n">
        <v>141</v>
      </c>
      <c r="H73" s="2" t="inlineStr">
        <is>
          <t>202303</t>
        </is>
      </c>
      <c r="I73" s="3" t="n">
        <v>110</v>
      </c>
      <c r="J73" s="4" t="n">
        <v>19211.08</v>
      </c>
      <c r="K73" s="5">
        <f>Tabela1[[#This Row],[R$Venda]]/Tabela1[[#This Row],[Qtd]]</f>
        <v/>
      </c>
    </row>
    <row r="74" ht="60.75" customHeight="1">
      <c r="B74" s="1" t="n">
        <v>2</v>
      </c>
      <c r="C74" s="1" t="n"/>
      <c r="D74" s="1" t="n">
        <v>12781237</v>
      </c>
      <c r="E74" s="2" t="inlineStr">
        <is>
          <t>ZAXY</t>
        </is>
      </c>
      <c r="F74" s="2" t="inlineStr">
        <is>
          <t>SANDALIA ZAXY GLITTER RF 18956</t>
        </is>
      </c>
      <c r="G74" s="1" t="n">
        <v>141</v>
      </c>
      <c r="H74" s="2" t="inlineStr">
        <is>
          <t>202309</t>
        </is>
      </c>
      <c r="I74" s="3" t="n">
        <v>26</v>
      </c>
      <c r="J74" s="4" t="n">
        <v>2294.75</v>
      </c>
      <c r="K74" s="5">
        <f>Tabela1[[#This Row],[R$Venda]]/Tabela1[[#This Row],[Qtd]]</f>
        <v/>
      </c>
    </row>
    <row r="75" ht="60.75" customHeight="1">
      <c r="B75" s="1" t="n">
        <v>3</v>
      </c>
      <c r="C75" s="1" t="n"/>
      <c r="D75" s="1" t="n">
        <v>12804414</v>
      </c>
      <c r="E75" s="2" t="inlineStr">
        <is>
          <t>COCA-COLA</t>
        </is>
      </c>
      <c r="F75" s="2" t="inlineStr">
        <is>
          <t>SANDALIA COCA-COLA RF CC4155</t>
        </is>
      </c>
      <c r="G75" s="1" t="n">
        <v>141</v>
      </c>
      <c r="H75" s="2" t="inlineStr">
        <is>
          <t>202311</t>
        </is>
      </c>
      <c r="I75" s="3" t="n">
        <v>26</v>
      </c>
      <c r="J75" s="4" t="n">
        <v>2018.49</v>
      </c>
      <c r="K75" s="5">
        <f>Tabela1[[#This Row],[R$Venda]]/Tabela1[[#This Row],[Qtd]]</f>
        <v/>
      </c>
    </row>
    <row r="76" ht="60.75" customHeight="1">
      <c r="B76" s="1" t="n">
        <v>4</v>
      </c>
      <c r="C76" s="1" t="n"/>
      <c r="D76" s="1" t="n">
        <v>12570948</v>
      </c>
      <c r="E76" s="2" t="inlineStr">
        <is>
          <t>MODARE</t>
        </is>
      </c>
      <c r="F76" s="2" t="inlineStr">
        <is>
          <t>SANDALIA MODARE RF 7142106-21793</t>
        </is>
      </c>
      <c r="G76" s="1" t="n">
        <v>141</v>
      </c>
      <c r="H76" s="2" t="inlineStr">
        <is>
          <t>OUTONO/INVERNO 2021</t>
        </is>
      </c>
      <c r="I76" s="3" t="n">
        <v>25</v>
      </c>
      <c r="J76" s="4" t="n">
        <v>2229.79</v>
      </c>
      <c r="K76" s="5">
        <f>Tabela1[[#This Row],[R$Venda]]/Tabela1[[#This Row],[Qtd]]</f>
        <v/>
      </c>
    </row>
    <row r="77" ht="60.75" customHeight="1">
      <c r="B77" s="1" t="n">
        <v>5</v>
      </c>
      <c r="C77" s="1" t="n"/>
      <c r="D77" s="1" t="n">
        <v>12712313</v>
      </c>
      <c r="E77" s="2" t="inlineStr">
        <is>
          <t>COCA-COLA</t>
        </is>
      </c>
      <c r="F77" s="2" t="inlineStr">
        <is>
          <t>SANDALIA COCA-COLA RF CC3734</t>
        </is>
      </c>
      <c r="G77" s="1" t="n">
        <v>141</v>
      </c>
      <c r="H77" s="2" t="inlineStr">
        <is>
          <t>202210</t>
        </is>
      </c>
      <c r="I77" s="3" t="n">
        <v>24</v>
      </c>
      <c r="J77" s="4" t="n">
        <v>1903.76</v>
      </c>
      <c r="K77" s="5">
        <f>Tabela1[[#This Row],[R$Venda]]/Tabela1[[#This Row],[Qtd]]</f>
        <v/>
      </c>
    </row>
    <row r="78" ht="60.75" customHeight="1">
      <c r="B78" s="1" t="n">
        <v>6</v>
      </c>
      <c r="C78" s="1" t="n"/>
      <c r="D78" s="1" t="n">
        <v>12828418</v>
      </c>
      <c r="E78" s="2" t="inlineStr">
        <is>
          <t>VIZZANO</t>
        </is>
      </c>
      <c r="F78" s="2" t="inlineStr">
        <is>
          <t>SANDALIA VIZZANO RF 6492305-24523</t>
        </is>
      </c>
      <c r="G78" s="1" t="n">
        <v>141</v>
      </c>
      <c r="H78" s="2" t="inlineStr">
        <is>
          <t>202312</t>
        </is>
      </c>
      <c r="I78" s="3" t="n">
        <v>21</v>
      </c>
      <c r="J78" s="4" t="n">
        <v>3323.78</v>
      </c>
      <c r="K78" s="5">
        <f>Tabela1[[#This Row],[R$Venda]]/Tabela1[[#This Row],[Qtd]]</f>
        <v/>
      </c>
    </row>
    <row r="79" ht="60.75" customHeight="1">
      <c r="B79" s="1" t="n">
        <v>7</v>
      </c>
      <c r="C79" s="1" t="n"/>
      <c r="D79" s="1" t="n">
        <v>12783172</v>
      </c>
      <c r="E79" s="2" t="inlineStr">
        <is>
          <t>BEIRA RIO</t>
        </is>
      </c>
      <c r="F79" s="2" t="inlineStr">
        <is>
          <t>PAPETE BEIRA RIO RF 8488105-27066</t>
        </is>
      </c>
      <c r="G79" s="1" t="n">
        <v>141</v>
      </c>
      <c r="H79" s="2" t="inlineStr">
        <is>
          <t>202310</t>
        </is>
      </c>
      <c r="I79" s="3" t="n">
        <v>18</v>
      </c>
      <c r="J79" s="4" t="n">
        <v>2300.82</v>
      </c>
      <c r="K79" s="5">
        <f>Tabela1[[#This Row],[R$Venda]]/Tabela1[[#This Row],[Qtd]]</f>
        <v/>
      </c>
    </row>
    <row r="80" ht="60.75" customHeight="1">
      <c r="B80" s="1" t="n">
        <v>8</v>
      </c>
      <c r="C80" s="1" t="n"/>
      <c r="D80" s="1" t="n">
        <v>12803725</v>
      </c>
      <c r="E80" s="2" t="inlineStr">
        <is>
          <t>COCA-COLA</t>
        </is>
      </c>
      <c r="F80" s="2" t="inlineStr">
        <is>
          <t>SANDALIA COCA-COLA RF CC4140</t>
        </is>
      </c>
      <c r="G80" s="1" t="n">
        <v>141</v>
      </c>
      <c r="H80" s="2" t="inlineStr">
        <is>
          <t>202311</t>
        </is>
      </c>
      <c r="I80" s="3" t="n">
        <v>18</v>
      </c>
      <c r="J80" s="4" t="n">
        <v>1394.83</v>
      </c>
      <c r="K80" s="5">
        <f>Tabela1[[#This Row],[R$Venda]]/Tabela1[[#This Row],[Qtd]]</f>
        <v/>
      </c>
    </row>
    <row r="81" ht="60.75" customHeight="1">
      <c r="B81" s="1" t="n">
        <v>9</v>
      </c>
      <c r="C81" s="1" t="n"/>
      <c r="D81" s="1" t="n">
        <v>12831277</v>
      </c>
      <c r="E81" s="2" t="inlineStr">
        <is>
          <t>RAMARIM</t>
        </is>
      </c>
      <c r="F81" s="2" t="inlineStr">
        <is>
          <t>SANDALIA RAMARIM RF 24-38123</t>
        </is>
      </c>
      <c r="G81" s="1" t="n">
        <v>141</v>
      </c>
      <c r="H81" s="2" t="inlineStr">
        <is>
          <t>202403</t>
        </is>
      </c>
      <c r="I81" s="3" t="n">
        <v>18</v>
      </c>
      <c r="J81" s="4" t="n">
        <v>3559.83</v>
      </c>
      <c r="K81" s="5">
        <f>Tabela1[[#This Row],[R$Venda]]/Tabela1[[#This Row],[Qtd]]</f>
        <v/>
      </c>
    </row>
    <row r="82" ht="60.75" customHeight="1">
      <c r="B82" s="1" t="n">
        <v>10</v>
      </c>
      <c r="C82" s="1" t="inlineStr">
        <is>
          <t>Image not found</t>
        </is>
      </c>
      <c r="D82" s="1" t="n">
        <v>12830917</v>
      </c>
      <c r="E82" s="2" t="inlineStr">
        <is>
          <t>BEATRIZ</t>
        </is>
      </c>
      <c r="F82" s="2" t="inlineStr">
        <is>
          <t>SANDALIA BEATRIZ RF 313600-31</t>
        </is>
      </c>
      <c r="G82" s="1" t="n">
        <v>141</v>
      </c>
      <c r="H82" s="2" t="inlineStr">
        <is>
          <t>202404</t>
        </is>
      </c>
      <c r="I82" s="3" t="n">
        <v>17</v>
      </c>
      <c r="J82" s="4" t="n">
        <v>3023.83</v>
      </c>
      <c r="K82" s="5">
        <f>Tabela1[[#This Row],[R$Venda]]/Tabela1[[#This Row],[Qtd]]</f>
        <v/>
      </c>
    </row>
    <row r="83" ht="60.75" customHeight="1">
      <c r="B83" s="1" t="n">
        <v>1</v>
      </c>
      <c r="C83" s="1" t="n"/>
      <c r="D83" s="1" t="n">
        <v>12743119</v>
      </c>
      <c r="E83" s="2" t="inlineStr">
        <is>
          <t>PETITE JOLIE</t>
        </is>
      </c>
      <c r="F83" s="2" t="inlineStr">
        <is>
          <t>SANDALIA PETITE JOLIE RF PJ6515</t>
        </is>
      </c>
      <c r="G83" s="1" t="n">
        <v>142</v>
      </c>
      <c r="H83" s="2" t="inlineStr">
        <is>
          <t>202303</t>
        </is>
      </c>
      <c r="I83" s="3" t="n">
        <v>104</v>
      </c>
      <c r="J83" s="4" t="n">
        <v>18239.63</v>
      </c>
      <c r="K83" s="5">
        <f>Tabela1[[#This Row],[R$Venda]]/Tabela1[[#This Row],[Qtd]]</f>
        <v/>
      </c>
    </row>
    <row r="84" ht="60.75" customHeight="1">
      <c r="B84" s="1" t="n">
        <v>2</v>
      </c>
      <c r="C84" s="1" t="n"/>
      <c r="D84" s="1" t="n">
        <v>12781237</v>
      </c>
      <c r="E84" s="2" t="inlineStr">
        <is>
          <t>ZAXY</t>
        </is>
      </c>
      <c r="F84" s="2" t="inlineStr">
        <is>
          <t>SANDALIA ZAXY GLITTER RF 18956</t>
        </is>
      </c>
      <c r="G84" s="1" t="n">
        <v>142</v>
      </c>
      <c r="H84" s="2" t="inlineStr">
        <is>
          <t>202309</t>
        </is>
      </c>
      <c r="I84" s="3" t="n">
        <v>68</v>
      </c>
      <c r="J84" s="4" t="n">
        <v>5996</v>
      </c>
      <c r="K84" s="5">
        <f>Tabela1[[#This Row],[R$Venda]]/Tabela1[[#This Row],[Qtd]]</f>
        <v/>
      </c>
    </row>
    <row r="85" ht="60.75" customHeight="1">
      <c r="B85" s="1" t="n">
        <v>3</v>
      </c>
      <c r="C85" s="1" t="n"/>
      <c r="D85" s="1" t="n">
        <v>12609756</v>
      </c>
      <c r="E85" s="2" t="inlineStr">
        <is>
          <t>SUA CIA</t>
        </is>
      </c>
      <c r="F85" s="2" t="inlineStr">
        <is>
          <t>SANDALIA SUA CIA RF 8230-13642</t>
        </is>
      </c>
      <c r="G85" s="1" t="n">
        <v>142</v>
      </c>
      <c r="H85" s="2" t="inlineStr">
        <is>
          <t>NOV 2021</t>
        </is>
      </c>
      <c r="I85" s="3" t="n">
        <v>29</v>
      </c>
      <c r="J85" s="4" t="n">
        <v>1795.97</v>
      </c>
      <c r="K85" s="5">
        <f>Tabela1[[#This Row],[R$Venda]]/Tabela1[[#This Row],[Qtd]]</f>
        <v/>
      </c>
    </row>
    <row r="86" ht="60.75" customHeight="1">
      <c r="B86" s="1" t="n">
        <v>4</v>
      </c>
      <c r="C86" s="1" t="n"/>
      <c r="D86" s="1" t="n">
        <v>12712313</v>
      </c>
      <c r="E86" s="2" t="inlineStr">
        <is>
          <t>COCA-COLA</t>
        </is>
      </c>
      <c r="F86" s="2" t="inlineStr">
        <is>
          <t>SANDALIA COCA-COLA RF CC3734</t>
        </is>
      </c>
      <c r="G86" s="1" t="n">
        <v>142</v>
      </c>
      <c r="H86" s="2" t="inlineStr">
        <is>
          <t>202210</t>
        </is>
      </c>
      <c r="I86" s="3" t="n">
        <v>29</v>
      </c>
      <c r="J86" s="4" t="n">
        <v>2318.96</v>
      </c>
      <c r="K86" s="5">
        <f>Tabela1[[#This Row],[R$Venda]]/Tabela1[[#This Row],[Qtd]]</f>
        <v/>
      </c>
    </row>
    <row r="87" ht="60.75" customHeight="1">
      <c r="B87" s="1" t="n">
        <v>5</v>
      </c>
      <c r="C87" s="1" t="n"/>
      <c r="D87" s="1" t="n">
        <v>12802089</v>
      </c>
      <c r="E87" s="2" t="inlineStr">
        <is>
          <t>ZAXY</t>
        </is>
      </c>
      <c r="F87" s="2" t="inlineStr">
        <is>
          <t>SANDALIA ZAXY GLOW RF 19017</t>
        </is>
      </c>
      <c r="G87" s="1" t="n">
        <v>142</v>
      </c>
      <c r="H87" s="2" t="inlineStr">
        <is>
          <t>202311</t>
        </is>
      </c>
      <c r="I87" s="3" t="n">
        <v>29</v>
      </c>
      <c r="J87" s="4" t="n">
        <v>2572.2</v>
      </c>
      <c r="K87" s="5">
        <f>Tabela1[[#This Row],[R$Venda]]/Tabela1[[#This Row],[Qtd]]</f>
        <v/>
      </c>
    </row>
    <row r="88" ht="60.75" customHeight="1">
      <c r="B88" s="1" t="n">
        <v>6</v>
      </c>
      <c r="C88" s="1" t="n"/>
      <c r="D88" s="1" t="n">
        <v>12827954</v>
      </c>
      <c r="E88" s="2" t="inlineStr">
        <is>
          <t>MOLECA</t>
        </is>
      </c>
      <c r="F88" s="2" t="inlineStr">
        <is>
          <t>SANDALIA MOLECA RF 5490111-26878</t>
        </is>
      </c>
      <c r="G88" s="1" t="n">
        <v>142</v>
      </c>
      <c r="H88" s="2" t="inlineStr">
        <is>
          <t>202402</t>
        </is>
      </c>
      <c r="I88" s="3" t="n">
        <v>29</v>
      </c>
      <c r="J88" s="4" t="n">
        <v>3150.46</v>
      </c>
      <c r="K88" s="5">
        <f>Tabela1[[#This Row],[R$Venda]]/Tabela1[[#This Row],[Qtd]]</f>
        <v/>
      </c>
    </row>
    <row r="89" ht="60.75" customHeight="1">
      <c r="B89" s="1" t="n">
        <v>7</v>
      </c>
      <c r="C89" s="1" t="n"/>
      <c r="D89" s="1" t="n">
        <v>12570948</v>
      </c>
      <c r="E89" s="2" t="inlineStr">
        <is>
          <t>MODARE</t>
        </is>
      </c>
      <c r="F89" s="2" t="inlineStr">
        <is>
          <t>SANDALIA MODARE RF 7142106-21793</t>
        </is>
      </c>
      <c r="G89" s="1" t="n">
        <v>142</v>
      </c>
      <c r="H89" s="2" t="inlineStr">
        <is>
          <t>OUTONO/INVERNO 2021</t>
        </is>
      </c>
      <c r="I89" s="3" t="n">
        <v>25</v>
      </c>
      <c r="J89" s="4" t="n">
        <v>2033.17</v>
      </c>
      <c r="K89" s="5">
        <f>Tabela1[[#This Row],[R$Venda]]/Tabela1[[#This Row],[Qtd]]</f>
        <v/>
      </c>
    </row>
    <row r="90" ht="60.75" customHeight="1">
      <c r="B90" s="1" t="n">
        <v>8</v>
      </c>
      <c r="C90" s="1" t="n"/>
      <c r="D90" s="1" t="n">
        <v>12744176</v>
      </c>
      <c r="E90" s="2" t="inlineStr">
        <is>
          <t>MODARE</t>
        </is>
      </c>
      <c r="F90" s="2" t="inlineStr">
        <is>
          <t>SAPATO MODARE RF 7357106-21736</t>
        </is>
      </c>
      <c r="G90" s="1" t="n">
        <v>142</v>
      </c>
      <c r="H90" s="2" t="inlineStr">
        <is>
          <t>202305</t>
        </is>
      </c>
      <c r="I90" s="3" t="n">
        <v>23</v>
      </c>
      <c r="J90" s="4" t="n">
        <v>3391.87</v>
      </c>
      <c r="K90" s="5">
        <f>Tabela1[[#This Row],[R$Venda]]/Tabela1[[#This Row],[Qtd]]</f>
        <v/>
      </c>
    </row>
    <row r="91" ht="60.75" customHeight="1">
      <c r="B91" s="1" t="n">
        <v>9</v>
      </c>
      <c r="C91" s="1" t="n"/>
      <c r="D91" s="1" t="n">
        <v>12827969</v>
      </c>
      <c r="E91" s="2" t="inlineStr">
        <is>
          <t>MOLECA</t>
        </is>
      </c>
      <c r="F91" s="2" t="inlineStr">
        <is>
          <t>SANDALIA MOLECA RF 5490104-27646</t>
        </is>
      </c>
      <c r="G91" s="1" t="n">
        <v>142</v>
      </c>
      <c r="H91" s="2" t="inlineStr">
        <is>
          <t>202402</t>
        </is>
      </c>
      <c r="I91" s="3" t="n">
        <v>23</v>
      </c>
      <c r="J91" s="4" t="n">
        <v>2248.12</v>
      </c>
      <c r="K91" s="5">
        <f>Tabela1[[#This Row],[R$Venda]]/Tabela1[[#This Row],[Qtd]]</f>
        <v/>
      </c>
    </row>
    <row r="92" ht="60.75" customHeight="1">
      <c r="B92" s="1" t="n">
        <v>10</v>
      </c>
      <c r="C92" s="1" t="n"/>
      <c r="D92" s="1" t="n">
        <v>12834632</v>
      </c>
      <c r="E92" s="2" t="inlineStr">
        <is>
          <t>COCA-COLA</t>
        </is>
      </c>
      <c r="F92" s="2" t="inlineStr">
        <is>
          <t>SANDALIA COCA-COLA RF CC4285</t>
        </is>
      </c>
      <c r="G92" s="1" t="n">
        <v>142</v>
      </c>
      <c r="H92" s="2" t="inlineStr">
        <is>
          <t>202403</t>
        </is>
      </c>
      <c r="I92" s="3" t="n">
        <v>23</v>
      </c>
      <c r="J92" s="4" t="n">
        <v>1809.08</v>
      </c>
      <c r="K92" s="5">
        <f>Tabela1[[#This Row],[R$Venda]]/Tabela1[[#This Row],[Qtd]]</f>
        <v/>
      </c>
    </row>
    <row r="93" ht="60.75" customHeight="1">
      <c r="B93" s="1" t="n">
        <v>1</v>
      </c>
      <c r="C93" s="1" t="n"/>
      <c r="D93" s="1" t="n">
        <v>12743119</v>
      </c>
      <c r="E93" s="2" t="inlineStr">
        <is>
          <t>PETITE JOLIE</t>
        </is>
      </c>
      <c r="F93" s="2" t="inlineStr">
        <is>
          <t>SANDALIA PETITE JOLIE RF PJ6515</t>
        </is>
      </c>
      <c r="G93" s="1" t="n">
        <v>151</v>
      </c>
      <c r="H93" s="2" t="inlineStr">
        <is>
          <t>202303</t>
        </is>
      </c>
      <c r="I93" s="3" t="n">
        <v>72</v>
      </c>
      <c r="J93" s="4" t="n">
        <v>12804.66</v>
      </c>
      <c r="K93" s="5">
        <f>Tabela1[[#This Row],[R$Venda]]/Tabela1[[#This Row],[Qtd]]</f>
        <v/>
      </c>
    </row>
    <row r="94" ht="60.75" customHeight="1">
      <c r="B94" s="1" t="n">
        <v>2</v>
      </c>
      <c r="C94" s="1" t="n"/>
      <c r="D94" s="1" t="n">
        <v>12570948</v>
      </c>
      <c r="E94" s="2" t="inlineStr">
        <is>
          <t>MODARE</t>
        </is>
      </c>
      <c r="F94" s="2" t="inlineStr">
        <is>
          <t>SANDALIA MODARE RF 7142106-21793</t>
        </is>
      </c>
      <c r="G94" s="1" t="n">
        <v>151</v>
      </c>
      <c r="H94" s="2" t="inlineStr">
        <is>
          <t>OUTONO/INVERNO 2021</t>
        </is>
      </c>
      <c r="I94" s="3" t="n">
        <v>38</v>
      </c>
      <c r="J94" s="4" t="n">
        <v>3313.68</v>
      </c>
      <c r="K94" s="5">
        <f>Tabela1[[#This Row],[R$Venda]]/Tabela1[[#This Row],[Qtd]]</f>
        <v/>
      </c>
    </row>
    <row r="95" ht="60.75" customHeight="1">
      <c r="B95" s="1" t="n">
        <v>3</v>
      </c>
      <c r="C95" s="1" t="n"/>
      <c r="D95" s="1" t="n">
        <v>12781237</v>
      </c>
      <c r="E95" s="2" t="inlineStr">
        <is>
          <t>ZAXY</t>
        </is>
      </c>
      <c r="F95" s="2" t="inlineStr">
        <is>
          <t>SANDALIA ZAXY GLITTER RF 18956</t>
        </is>
      </c>
      <c r="G95" s="1" t="n">
        <v>151</v>
      </c>
      <c r="H95" s="2" t="inlineStr">
        <is>
          <t>202309</t>
        </is>
      </c>
      <c r="I95" s="3" t="n">
        <v>24</v>
      </c>
      <c r="J95" s="4" t="n">
        <v>2136.06</v>
      </c>
      <c r="K95" s="5">
        <f>Tabela1[[#This Row],[R$Venda]]/Tabela1[[#This Row],[Qtd]]</f>
        <v/>
      </c>
    </row>
    <row r="96" ht="60.75" customHeight="1">
      <c r="B96" s="1" t="n">
        <v>4</v>
      </c>
      <c r="C96" s="1" t="n"/>
      <c r="D96" s="1" t="n">
        <v>12842162</v>
      </c>
      <c r="E96" s="2" t="inlineStr">
        <is>
          <t>MODARE</t>
        </is>
      </c>
      <c r="F96" s="2" t="inlineStr">
        <is>
          <t>SANDALIA MODARE RF 7151127-18462</t>
        </is>
      </c>
      <c r="G96" s="1" t="n">
        <v>151</v>
      </c>
      <c r="H96" s="2" t="inlineStr">
        <is>
          <t>202405</t>
        </is>
      </c>
      <c r="I96" s="3" t="n">
        <v>20</v>
      </c>
      <c r="J96" s="4" t="n">
        <v>2399.8</v>
      </c>
      <c r="K96" s="5">
        <f>Tabela1[[#This Row],[R$Venda]]/Tabela1[[#This Row],[Qtd]]</f>
        <v/>
      </c>
    </row>
    <row r="97" ht="60.75" customHeight="1">
      <c r="B97" s="1" t="n">
        <v>5</v>
      </c>
      <c r="C97" s="1" t="n"/>
      <c r="D97" s="1" t="n">
        <v>12744176</v>
      </c>
      <c r="E97" s="2" t="inlineStr">
        <is>
          <t>MODARE</t>
        </is>
      </c>
      <c r="F97" s="2" t="inlineStr">
        <is>
          <t>SAPATO MODARE RF 7357106-21736</t>
        </is>
      </c>
      <c r="G97" s="1" t="n">
        <v>151</v>
      </c>
      <c r="H97" s="2" t="inlineStr">
        <is>
          <t>202305</t>
        </is>
      </c>
      <c r="I97" s="3" t="n">
        <v>19</v>
      </c>
      <c r="J97" s="4" t="n">
        <v>2839.82</v>
      </c>
      <c r="K97" s="5">
        <f>Tabela1[[#This Row],[R$Venda]]/Tabela1[[#This Row],[Qtd]]</f>
        <v/>
      </c>
    </row>
    <row r="98" ht="60.75" customHeight="1">
      <c r="B98" s="1" t="n">
        <v>6</v>
      </c>
      <c r="C98" s="1" t="n"/>
      <c r="D98" s="1" t="n">
        <v>12818952</v>
      </c>
      <c r="E98" s="2" t="inlineStr">
        <is>
          <t>MODARE</t>
        </is>
      </c>
      <c r="F98" s="2" t="inlineStr">
        <is>
          <t>SANDALIA MODARE RF 7151115-26746</t>
        </is>
      </c>
      <c r="G98" s="1" t="n">
        <v>151</v>
      </c>
      <c r="H98" s="2" t="inlineStr">
        <is>
          <t>202402</t>
        </is>
      </c>
      <c r="I98" s="3" t="n">
        <v>17</v>
      </c>
      <c r="J98" s="4" t="n">
        <v>2366.33</v>
      </c>
      <c r="K98" s="5">
        <f>Tabela1[[#This Row],[R$Venda]]/Tabela1[[#This Row],[Qtd]]</f>
        <v/>
      </c>
    </row>
    <row r="99" ht="60.75" customHeight="1">
      <c r="B99" s="1" t="n">
        <v>7</v>
      </c>
      <c r="C99" s="1" t="n"/>
      <c r="D99" s="1" t="n">
        <v>12827969</v>
      </c>
      <c r="E99" s="2" t="inlineStr">
        <is>
          <t>MOLECA</t>
        </is>
      </c>
      <c r="F99" s="2" t="inlineStr">
        <is>
          <t>SANDALIA MOLECA RF 5490104-27646</t>
        </is>
      </c>
      <c r="G99" s="1" t="n">
        <v>151</v>
      </c>
      <c r="H99" s="2" t="inlineStr">
        <is>
          <t>202402</t>
        </is>
      </c>
      <c r="I99" s="3" t="n">
        <v>15</v>
      </c>
      <c r="J99" s="4" t="n">
        <v>1444.96</v>
      </c>
      <c r="K99" s="5">
        <f>Tabela1[[#This Row],[R$Venda]]/Tabela1[[#This Row],[Qtd]]</f>
        <v/>
      </c>
    </row>
    <row r="100" ht="60.75" customHeight="1">
      <c r="B100" s="1" t="n">
        <v>8</v>
      </c>
      <c r="C100" s="1" t="n"/>
      <c r="D100" s="1" t="n">
        <v>12842302</v>
      </c>
      <c r="E100" s="2" t="inlineStr">
        <is>
          <t>MODARE</t>
        </is>
      </c>
      <c r="F100" s="2" t="inlineStr">
        <is>
          <t>SANDALIA MODARE RF 7132149-28160</t>
        </is>
      </c>
      <c r="G100" s="1" t="n">
        <v>151</v>
      </c>
      <c r="H100" s="2" t="inlineStr">
        <is>
          <t>202405</t>
        </is>
      </c>
      <c r="I100" s="3" t="n">
        <v>14</v>
      </c>
      <c r="J100" s="4" t="n">
        <v>1913.87</v>
      </c>
      <c r="K100" s="5">
        <f>Tabela1[[#This Row],[R$Venda]]/Tabela1[[#This Row],[Qtd]]</f>
        <v/>
      </c>
    </row>
    <row r="101" ht="60.75" customHeight="1">
      <c r="B101" s="1" t="n">
        <v>9</v>
      </c>
      <c r="C101" s="1" t="n"/>
      <c r="D101" s="1" t="n">
        <v>12783172</v>
      </c>
      <c r="E101" s="2" t="inlineStr">
        <is>
          <t>BEIRA RIO</t>
        </is>
      </c>
      <c r="F101" s="2" t="inlineStr">
        <is>
          <t>PAPETE BEIRA RIO RF 8488105-27066</t>
        </is>
      </c>
      <c r="G101" s="1" t="n">
        <v>151</v>
      </c>
      <c r="H101" s="2" t="inlineStr">
        <is>
          <t>202310</t>
        </is>
      </c>
      <c r="I101" s="3" t="n">
        <v>13</v>
      </c>
      <c r="J101" s="4" t="n">
        <v>1663.87</v>
      </c>
      <c r="K101" s="5">
        <f>Tabela1[[#This Row],[R$Venda]]/Tabela1[[#This Row],[Qtd]]</f>
        <v/>
      </c>
    </row>
    <row r="102" ht="60.75" customHeight="1">
      <c r="B102" s="1" t="n">
        <v>10</v>
      </c>
      <c r="C102" s="1" t="n"/>
      <c r="D102" s="1" t="n">
        <v>12807740</v>
      </c>
      <c r="E102" s="2" t="inlineStr">
        <is>
          <t>MELISSA</t>
        </is>
      </c>
      <c r="F102" s="2" t="inlineStr">
        <is>
          <t>SANDALIA MELISSA RF 33824</t>
        </is>
      </c>
      <c r="G102" s="1" t="n">
        <v>151</v>
      </c>
      <c r="H102" s="2" t="inlineStr">
        <is>
          <t>CONTINUO</t>
        </is>
      </c>
      <c r="I102" s="3" t="n">
        <v>13</v>
      </c>
      <c r="J102" s="5" t="n">
        <v>519.87</v>
      </c>
      <c r="K102" s="5">
        <f>Tabela1[[#This Row],[R$Venda]]/Tabela1[[#This Row],[Qtd]]</f>
        <v/>
      </c>
    </row>
    <row r="103" ht="60.75" customHeight="1">
      <c r="B103" s="1" t="n">
        <v>1</v>
      </c>
      <c r="C103" s="1" t="n"/>
      <c r="D103" s="1" t="n">
        <v>12743119</v>
      </c>
      <c r="E103" s="2" t="inlineStr">
        <is>
          <t>PETITE JOLIE</t>
        </is>
      </c>
      <c r="F103" s="2" t="inlineStr">
        <is>
          <t>SANDALIA PETITE JOLIE RF PJ6515</t>
        </is>
      </c>
      <c r="G103" s="1" t="n">
        <v>211</v>
      </c>
      <c r="H103" s="2" t="inlineStr">
        <is>
          <t>202303</t>
        </is>
      </c>
      <c r="I103" s="3" t="n">
        <v>70</v>
      </c>
      <c r="J103" s="4" t="n">
        <v>12203.32</v>
      </c>
      <c r="K103" s="5">
        <f>Tabela1[[#This Row],[R$Venda]]/Tabela1[[#This Row],[Qtd]]</f>
        <v/>
      </c>
    </row>
    <row r="104" ht="60.75" customHeight="1">
      <c r="B104" s="1" t="n">
        <v>2</v>
      </c>
      <c r="C104" s="1" t="n"/>
      <c r="D104" s="1" t="n">
        <v>12570948</v>
      </c>
      <c r="E104" s="2" t="inlineStr">
        <is>
          <t>MODARE</t>
        </is>
      </c>
      <c r="F104" s="2" t="inlineStr">
        <is>
          <t>SANDALIA MODARE RF 7142106-21793</t>
        </is>
      </c>
      <c r="G104" s="1" t="n">
        <v>211</v>
      </c>
      <c r="H104" s="2" t="inlineStr">
        <is>
          <t>OUTONO/INVERNO 2021</t>
        </is>
      </c>
      <c r="I104" s="3" t="n">
        <v>31</v>
      </c>
      <c r="J104" s="4" t="n">
        <v>2989.69</v>
      </c>
      <c r="K104" s="5">
        <f>Tabela1[[#This Row],[R$Venda]]/Tabela1[[#This Row],[Qtd]]</f>
        <v/>
      </c>
    </row>
    <row r="105" ht="60.75" customHeight="1">
      <c r="B105" s="1" t="n">
        <v>3</v>
      </c>
      <c r="C105" s="1" t="n"/>
      <c r="D105" s="1" t="n">
        <v>12781237</v>
      </c>
      <c r="E105" s="2" t="inlineStr">
        <is>
          <t>ZAXY</t>
        </is>
      </c>
      <c r="F105" s="2" t="inlineStr">
        <is>
          <t>SANDALIA ZAXY GLITTER RF 18956</t>
        </is>
      </c>
      <c r="G105" s="1" t="n">
        <v>211</v>
      </c>
      <c r="H105" s="2" t="inlineStr">
        <is>
          <t>202309</t>
        </is>
      </c>
      <c r="I105" s="3" t="n">
        <v>24</v>
      </c>
      <c r="J105" s="4" t="n">
        <v>2108.83</v>
      </c>
      <c r="K105" s="5">
        <f>Tabela1[[#This Row],[R$Venda]]/Tabela1[[#This Row],[Qtd]]</f>
        <v/>
      </c>
    </row>
    <row r="106" ht="60.75" customHeight="1">
      <c r="B106" s="1" t="n">
        <v>4</v>
      </c>
      <c r="C106" s="1" t="n"/>
      <c r="D106" s="1" t="n">
        <v>12827954</v>
      </c>
      <c r="E106" s="2" t="inlineStr">
        <is>
          <t>MOLECA</t>
        </is>
      </c>
      <c r="F106" s="2" t="inlineStr">
        <is>
          <t>SANDALIA MOLECA RF 5490111-26878</t>
        </is>
      </c>
      <c r="G106" s="1" t="n">
        <v>211</v>
      </c>
      <c r="H106" s="2" t="inlineStr">
        <is>
          <t>202402</t>
        </is>
      </c>
      <c r="I106" s="3" t="n">
        <v>19</v>
      </c>
      <c r="J106" s="4" t="n">
        <v>2023.79</v>
      </c>
      <c r="K106" s="5">
        <f>Tabela1[[#This Row],[R$Venda]]/Tabela1[[#This Row],[Qtd]]</f>
        <v/>
      </c>
    </row>
    <row r="107" ht="60.75" customHeight="1">
      <c r="B107" s="1" t="n">
        <v>5</v>
      </c>
      <c r="C107" s="1" t="n"/>
      <c r="D107" s="1" t="n">
        <v>12827969</v>
      </c>
      <c r="E107" s="2" t="inlineStr">
        <is>
          <t>MOLECA</t>
        </is>
      </c>
      <c r="F107" s="2" t="inlineStr">
        <is>
          <t>SANDALIA MOLECA RF 5490104-27646</t>
        </is>
      </c>
      <c r="G107" s="1" t="n">
        <v>211</v>
      </c>
      <c r="H107" s="2" t="inlineStr">
        <is>
          <t>202402</t>
        </is>
      </c>
      <c r="I107" s="3" t="n">
        <v>18</v>
      </c>
      <c r="J107" s="4" t="n">
        <v>1769.82</v>
      </c>
      <c r="K107" s="5">
        <f>Tabela1[[#This Row],[R$Venda]]/Tabela1[[#This Row],[Qtd]]</f>
        <v/>
      </c>
    </row>
    <row r="108" ht="60.75" customHeight="1">
      <c r="B108" s="1" t="n">
        <v>6</v>
      </c>
      <c r="C108" s="1" t="n"/>
      <c r="D108" s="1" t="n">
        <v>12834719</v>
      </c>
      <c r="E108" s="2" t="inlineStr">
        <is>
          <t>COCA-COLA</t>
        </is>
      </c>
      <c r="F108" s="2" t="inlineStr">
        <is>
          <t>SANDALIA DEDO COCA-COLA RF CC4203</t>
        </is>
      </c>
      <c r="G108" s="1" t="n">
        <v>211</v>
      </c>
      <c r="H108" s="2" t="inlineStr">
        <is>
          <t>202403</t>
        </is>
      </c>
      <c r="I108" s="3" t="n">
        <v>18</v>
      </c>
      <c r="J108" s="4" t="n">
        <v>1373.83</v>
      </c>
      <c r="K108" s="5">
        <f>Tabela1[[#This Row],[R$Venda]]/Tabela1[[#This Row],[Qtd]]</f>
        <v/>
      </c>
    </row>
    <row r="109" ht="60.75" customHeight="1">
      <c r="B109" s="1" t="n">
        <v>7</v>
      </c>
      <c r="C109" s="1" t="n"/>
      <c r="D109" s="1" t="n">
        <v>7525748</v>
      </c>
      <c r="E109" s="2" t="inlineStr">
        <is>
          <t>VIZZANO</t>
        </is>
      </c>
      <c r="F109" s="2" t="inlineStr">
        <is>
          <t>TENIS VIZZANO RF 1214105-7286</t>
        </is>
      </c>
      <c r="G109" s="1" t="n">
        <v>211</v>
      </c>
      <c r="H109" s="2" t="inlineStr">
        <is>
          <t>IMPORTACAO</t>
        </is>
      </c>
      <c r="I109" s="3" t="n">
        <v>15</v>
      </c>
      <c r="J109" s="4" t="n">
        <v>2335.85</v>
      </c>
      <c r="K109" s="5">
        <f>Tabela1[[#This Row],[R$Venda]]/Tabela1[[#This Row],[Qtd]]</f>
        <v/>
      </c>
    </row>
    <row r="110" ht="60.75" customHeight="1">
      <c r="B110" s="1" t="n">
        <v>8</v>
      </c>
      <c r="C110" s="1" t="inlineStr">
        <is>
          <t>Image not found</t>
        </is>
      </c>
      <c r="D110" s="1" t="n">
        <v>12830917</v>
      </c>
      <c r="E110" s="2" t="inlineStr">
        <is>
          <t>BEATRIZ</t>
        </is>
      </c>
      <c r="F110" s="2" t="inlineStr">
        <is>
          <t>SANDALIA BEATRIZ RF 313600-31</t>
        </is>
      </c>
      <c r="G110" s="1" t="n">
        <v>211</v>
      </c>
      <c r="H110" s="2" t="inlineStr">
        <is>
          <t>202404</t>
        </is>
      </c>
      <c r="I110" s="3" t="n">
        <v>14</v>
      </c>
      <c r="J110" s="4" t="n">
        <v>2483.86</v>
      </c>
      <c r="K110" s="5">
        <f>Tabela1[[#This Row],[R$Venda]]/Tabela1[[#This Row],[Qtd]]</f>
        <v/>
      </c>
    </row>
    <row r="111" ht="60.75" customHeight="1">
      <c r="B111" s="1" t="n">
        <v>9</v>
      </c>
      <c r="C111" s="1" t="n"/>
      <c r="D111" s="1" t="n">
        <v>12802089</v>
      </c>
      <c r="E111" s="2" t="inlineStr">
        <is>
          <t>ZAXY</t>
        </is>
      </c>
      <c r="F111" s="2" t="inlineStr">
        <is>
          <t>SANDALIA ZAXY GLOW RF 19017</t>
        </is>
      </c>
      <c r="G111" s="1" t="n">
        <v>211</v>
      </c>
      <c r="H111" s="2" t="inlineStr">
        <is>
          <t>202311</t>
        </is>
      </c>
      <c r="I111" s="3" t="n">
        <v>13</v>
      </c>
      <c r="J111" s="4" t="n">
        <v>1142.87</v>
      </c>
      <c r="K111" s="5">
        <f>Tabela1[[#This Row],[R$Venda]]/Tabela1[[#This Row],[Qtd]]</f>
        <v/>
      </c>
    </row>
    <row r="112" ht="60.75" customHeight="1">
      <c r="B112" s="1" t="n">
        <v>10</v>
      </c>
      <c r="C112" s="1" t="n"/>
      <c r="D112" s="1" t="n">
        <v>12828418</v>
      </c>
      <c r="E112" s="2" t="inlineStr">
        <is>
          <t>VIZZANO</t>
        </is>
      </c>
      <c r="F112" s="2" t="inlineStr">
        <is>
          <t>SANDALIA VIZZANO RF 6492305-24523</t>
        </is>
      </c>
      <c r="G112" s="1" t="n">
        <v>211</v>
      </c>
      <c r="H112" s="2" t="inlineStr">
        <is>
          <t>202312</t>
        </is>
      </c>
      <c r="I112" s="3" t="n">
        <v>13</v>
      </c>
      <c r="J112" s="4" t="n">
        <v>2065.2</v>
      </c>
      <c r="K112" s="5">
        <f>Tabela1[[#This Row],[R$Venda]]/Tabela1[[#This Row],[Qtd]]</f>
        <v/>
      </c>
    </row>
    <row r="113" ht="60.75" customHeight="1">
      <c r="B113" s="1" t="n">
        <v>1</v>
      </c>
      <c r="C113" s="1" t="n"/>
      <c r="D113" s="1" t="n">
        <v>12743119</v>
      </c>
      <c r="E113" s="2" t="inlineStr">
        <is>
          <t>PETITE JOLIE</t>
        </is>
      </c>
      <c r="F113" s="2" t="inlineStr">
        <is>
          <t>SANDALIA PETITE JOLIE RF PJ6515</t>
        </is>
      </c>
      <c r="G113" s="1" t="n">
        <v>221</v>
      </c>
      <c r="H113" s="2" t="inlineStr">
        <is>
          <t>202303</t>
        </is>
      </c>
      <c r="I113" s="3" t="n">
        <v>86</v>
      </c>
      <c r="J113" s="4" t="n">
        <v>15077.59</v>
      </c>
      <c r="K113" s="5">
        <f>Tabela1[[#This Row],[R$Venda]]/Tabela1[[#This Row],[Qtd]]</f>
        <v/>
      </c>
    </row>
    <row r="114" ht="60.75" customHeight="1">
      <c r="B114" s="1" t="n">
        <v>2</v>
      </c>
      <c r="C114" s="1" t="n"/>
      <c r="D114" s="1" t="n">
        <v>12570948</v>
      </c>
      <c r="E114" s="2" t="inlineStr">
        <is>
          <t>MODARE</t>
        </is>
      </c>
      <c r="F114" s="2" t="inlineStr">
        <is>
          <t>SANDALIA MODARE RF 7142106-21793</t>
        </is>
      </c>
      <c r="G114" s="1" t="n">
        <v>221</v>
      </c>
      <c r="H114" s="2" t="inlineStr">
        <is>
          <t>OUTONO/INVERNO 2021</t>
        </is>
      </c>
      <c r="I114" s="3" t="n">
        <v>27</v>
      </c>
      <c r="J114" s="4" t="n">
        <v>2658.76</v>
      </c>
      <c r="K114" s="5">
        <f>Tabela1[[#This Row],[R$Venda]]/Tabela1[[#This Row],[Qtd]]</f>
        <v/>
      </c>
    </row>
    <row r="115" ht="60.75" customHeight="1">
      <c r="B115" s="1" t="n">
        <v>3</v>
      </c>
      <c r="C115" s="1" t="n"/>
      <c r="D115" s="1" t="n">
        <v>12820178</v>
      </c>
      <c r="E115" s="2" t="inlineStr">
        <is>
          <t>PETITE JOLIE</t>
        </is>
      </c>
      <c r="F115" s="2" t="inlineStr">
        <is>
          <t>SANDALIA PETITE JOLIE RF PJ6141</t>
        </is>
      </c>
      <c r="G115" s="1" t="n">
        <v>221</v>
      </c>
      <c r="H115" s="2" t="inlineStr">
        <is>
          <t>202312</t>
        </is>
      </c>
      <c r="I115" s="3" t="n">
        <v>11</v>
      </c>
      <c r="J115" s="4" t="n">
        <v>1164.26</v>
      </c>
      <c r="K115" s="5">
        <f>Tabela1[[#This Row],[R$Venda]]/Tabela1[[#This Row],[Qtd]]</f>
        <v/>
      </c>
    </row>
    <row r="116" ht="60.75" customHeight="1">
      <c r="B116" s="1" t="n">
        <v>4</v>
      </c>
      <c r="C116" s="1" t="n"/>
      <c r="D116" s="1" t="n">
        <v>12499619</v>
      </c>
      <c r="E116" s="2" t="inlineStr">
        <is>
          <t>MODARE</t>
        </is>
      </c>
      <c r="F116" s="2" t="inlineStr">
        <is>
          <t>SAPATENIS MODARE RF 7320217-18345</t>
        </is>
      </c>
      <c r="G116" s="1" t="n">
        <v>221</v>
      </c>
      <c r="H116" s="2" t="inlineStr">
        <is>
          <t>OUTONO/INVERNO 2020</t>
        </is>
      </c>
      <c r="I116" s="3" t="n">
        <v>10</v>
      </c>
      <c r="J116" s="4" t="n">
        <v>1449.42</v>
      </c>
      <c r="K116" s="5">
        <f>Tabela1[[#This Row],[R$Venda]]/Tabela1[[#This Row],[Qtd]]</f>
        <v/>
      </c>
    </row>
    <row r="117" ht="60.75" customHeight="1">
      <c r="B117" s="1" t="n">
        <v>5</v>
      </c>
      <c r="C117" s="1" t="n"/>
      <c r="D117" s="1" t="n">
        <v>12627946</v>
      </c>
      <c r="E117" s="2" t="inlineStr">
        <is>
          <t>AZALEIA</t>
        </is>
      </c>
      <c r="F117" s="2" t="inlineStr">
        <is>
          <t>SANDALIA AZALEIA VERA SOFT RF 18451</t>
        </is>
      </c>
      <c r="G117" s="1" t="n">
        <v>221</v>
      </c>
      <c r="H117" s="2" t="inlineStr">
        <is>
          <t>DEZ 2021</t>
        </is>
      </c>
      <c r="I117" s="3" t="n">
        <v>10</v>
      </c>
      <c r="J117" s="5" t="n">
        <v>800</v>
      </c>
      <c r="K117" s="5">
        <f>Tabela1[[#This Row],[R$Venda]]/Tabela1[[#This Row],[Qtd]]</f>
        <v/>
      </c>
    </row>
    <row r="118" ht="60.75" customHeight="1">
      <c r="B118" s="1" t="n">
        <v>6</v>
      </c>
      <c r="C118" s="1" t="n"/>
      <c r="D118" s="1" t="n">
        <v>12820954</v>
      </c>
      <c r="E118" s="2" t="inlineStr">
        <is>
          <t>BEBECE</t>
        </is>
      </c>
      <c r="F118" s="2" t="inlineStr">
        <is>
          <t>SANDALIA BEBECE RF T5118-132</t>
        </is>
      </c>
      <c r="G118" s="1" t="n">
        <v>221</v>
      </c>
      <c r="H118" s="2" t="inlineStr">
        <is>
          <t>202402</t>
        </is>
      </c>
      <c r="I118" s="3" t="n">
        <v>10</v>
      </c>
      <c r="J118" s="4" t="n">
        <v>1599.9</v>
      </c>
      <c r="K118" s="5">
        <f>Tabela1[[#This Row],[R$Venda]]/Tabela1[[#This Row],[Qtd]]</f>
        <v/>
      </c>
    </row>
    <row r="119" ht="60.75" customHeight="1">
      <c r="B119" s="1" t="n">
        <v>7</v>
      </c>
      <c r="C119" s="1" t="n"/>
      <c r="D119" s="1" t="n">
        <v>12825759</v>
      </c>
      <c r="E119" s="2" t="inlineStr">
        <is>
          <t>PERLATTO</t>
        </is>
      </c>
      <c r="F119" s="2" t="inlineStr">
        <is>
          <t>BOTA CANO MEDIO PERLATTO RF LUN004</t>
        </is>
      </c>
      <c r="G119" s="1" t="n">
        <v>221</v>
      </c>
      <c r="H119" s="2" t="inlineStr">
        <is>
          <t>202403</t>
        </is>
      </c>
      <c r="I119" s="3" t="n">
        <v>10</v>
      </c>
      <c r="J119" s="4" t="n">
        <v>3266.9</v>
      </c>
      <c r="K119" s="5">
        <f>Tabela1[[#This Row],[R$Venda]]/Tabela1[[#This Row],[Qtd]]</f>
        <v/>
      </c>
    </row>
    <row r="120" ht="60.75" customHeight="1">
      <c r="B120" s="1" t="n">
        <v>8</v>
      </c>
      <c r="C120" s="1" t="n"/>
      <c r="D120" s="1" t="n">
        <v>12825773</v>
      </c>
      <c r="E120" s="2" t="inlineStr">
        <is>
          <t>PERLATTO</t>
        </is>
      </c>
      <c r="F120" s="2" t="inlineStr">
        <is>
          <t>BOTA CANO BAIXO PERLATTO RF ANG811</t>
        </is>
      </c>
      <c r="G120" s="1" t="n">
        <v>221</v>
      </c>
      <c r="H120" s="2" t="inlineStr">
        <is>
          <t>202403</t>
        </is>
      </c>
      <c r="I120" s="3" t="n">
        <v>10</v>
      </c>
      <c r="J120" s="4" t="n">
        <v>3216.91</v>
      </c>
      <c r="K120" s="5">
        <f>Tabela1[[#This Row],[R$Venda]]/Tabela1[[#This Row],[Qtd]]</f>
        <v/>
      </c>
    </row>
    <row r="121" ht="60.75" customHeight="1">
      <c r="B121" s="1" t="n">
        <v>9</v>
      </c>
      <c r="C121" s="1" t="inlineStr">
        <is>
          <t>Image not found</t>
        </is>
      </c>
      <c r="D121" s="1" t="n">
        <v>12830917</v>
      </c>
      <c r="E121" s="2" t="inlineStr">
        <is>
          <t>BEATRIZ</t>
        </is>
      </c>
      <c r="F121" s="2" t="inlineStr">
        <is>
          <t>SANDALIA BEATRIZ RF 313600-31</t>
        </is>
      </c>
      <c r="G121" s="1" t="n">
        <v>221</v>
      </c>
      <c r="H121" s="2" t="inlineStr">
        <is>
          <t>202404</t>
        </is>
      </c>
      <c r="I121" s="3" t="n">
        <v>10</v>
      </c>
      <c r="J121" s="4" t="n">
        <v>1745.9</v>
      </c>
      <c r="K121" s="5">
        <f>Tabela1[[#This Row],[R$Venda]]/Tabela1[[#This Row],[Qtd]]</f>
        <v/>
      </c>
    </row>
    <row r="122" ht="60.75" customHeight="1">
      <c r="B122" s="1" t="n">
        <v>10</v>
      </c>
      <c r="C122" s="1" t="n"/>
      <c r="D122" s="1" t="n">
        <v>12640823</v>
      </c>
      <c r="E122" s="2" t="inlineStr">
        <is>
          <t>USAFLEX</t>
        </is>
      </c>
      <c r="F122" s="2" t="inlineStr">
        <is>
          <t>SANDALIA USAFLEX POOFY RF AH3001-005</t>
        </is>
      </c>
      <c r="G122" s="1" t="n">
        <v>221</v>
      </c>
      <c r="H122" s="2" t="inlineStr">
        <is>
          <t>JAN 2022</t>
        </is>
      </c>
      <c r="I122" s="3" t="n">
        <v>9</v>
      </c>
      <c r="J122" s="4" t="n">
        <v>1160.63</v>
      </c>
      <c r="K122" s="5">
        <f>Tabela1[[#This Row],[R$Venda]]/Tabela1[[#This Row],[Qtd]]</f>
        <v/>
      </c>
    </row>
    <row r="123" ht="60.75" customHeight="1">
      <c r="B123" s="1" t="n">
        <v>1</v>
      </c>
      <c r="C123" s="1" t="n"/>
      <c r="D123" s="1" t="n">
        <v>12743119</v>
      </c>
      <c r="E123" s="2" t="inlineStr">
        <is>
          <t>PETITE JOLIE</t>
        </is>
      </c>
      <c r="F123" s="2" t="inlineStr">
        <is>
          <t>SANDALIA PETITE JOLIE RF PJ6515</t>
        </is>
      </c>
      <c r="G123" s="1" t="n">
        <v>231</v>
      </c>
      <c r="H123" s="2" t="inlineStr">
        <is>
          <t>202303</t>
        </is>
      </c>
      <c r="I123" s="3" t="n">
        <v>61</v>
      </c>
      <c r="J123" s="4" t="n">
        <v>10785.43</v>
      </c>
      <c r="K123" s="5">
        <f>Tabela1[[#This Row],[R$Venda]]/Tabela1[[#This Row],[Qtd]]</f>
        <v/>
      </c>
    </row>
    <row r="124" ht="60.75" customHeight="1">
      <c r="B124" s="1" t="n">
        <v>2</v>
      </c>
      <c r="C124" s="1" t="n"/>
      <c r="D124" s="1" t="n">
        <v>12827969</v>
      </c>
      <c r="E124" s="2" t="inlineStr">
        <is>
          <t>MOLECA</t>
        </is>
      </c>
      <c r="F124" s="2" t="inlineStr">
        <is>
          <t>SANDALIA MOLECA RF 5490104-27646</t>
        </is>
      </c>
      <c r="G124" s="1" t="n">
        <v>231</v>
      </c>
      <c r="H124" s="2" t="inlineStr">
        <is>
          <t>202402</t>
        </is>
      </c>
      <c r="I124" s="3" t="n">
        <v>10</v>
      </c>
      <c r="J124" s="5" t="n">
        <v>963.78</v>
      </c>
      <c r="K124" s="5">
        <f>Tabela1[[#This Row],[R$Venda]]/Tabela1[[#This Row],[Qtd]]</f>
        <v/>
      </c>
    </row>
    <row r="125" ht="60.75" customHeight="1">
      <c r="B125" s="1" t="n">
        <v>3</v>
      </c>
      <c r="C125" s="1" t="n"/>
      <c r="D125" s="1" t="n">
        <v>12802089</v>
      </c>
      <c r="E125" s="2" t="inlineStr">
        <is>
          <t>ZAXY</t>
        </is>
      </c>
      <c r="F125" s="2" t="inlineStr">
        <is>
          <t>SANDALIA ZAXY GLOW RF 19017</t>
        </is>
      </c>
      <c r="G125" s="1" t="n">
        <v>231</v>
      </c>
      <c r="H125" s="2" t="inlineStr">
        <is>
          <t>202311</t>
        </is>
      </c>
      <c r="I125" s="3" t="n">
        <v>9</v>
      </c>
      <c r="J125" s="5" t="n">
        <v>809.91</v>
      </c>
      <c r="K125" s="5">
        <f>Tabela1[[#This Row],[R$Venda]]/Tabela1[[#This Row],[Qtd]]</f>
        <v/>
      </c>
    </row>
    <row r="126" ht="60.75" customHeight="1">
      <c r="B126" s="1" t="n">
        <v>4</v>
      </c>
      <c r="C126" s="1" t="n"/>
      <c r="D126" s="1" t="n">
        <v>12625577</v>
      </c>
      <c r="E126" s="2" t="inlineStr">
        <is>
          <t>SUA CIA</t>
        </is>
      </c>
      <c r="F126" s="2" t="inlineStr">
        <is>
          <t>SANDALIA SUA CIA RF 8503-17003</t>
        </is>
      </c>
      <c r="G126" s="1" t="n">
        <v>231</v>
      </c>
      <c r="H126" s="2" t="inlineStr">
        <is>
          <t>CONTINUO</t>
        </is>
      </c>
      <c r="I126" s="3" t="n">
        <v>8</v>
      </c>
      <c r="J126" s="5" t="n">
        <v>499.93</v>
      </c>
      <c r="K126" s="5">
        <f>Tabela1[[#This Row],[R$Venda]]/Tabela1[[#This Row],[Qtd]]</f>
        <v/>
      </c>
    </row>
    <row r="127" ht="60.75" customHeight="1">
      <c r="B127" s="1" t="n">
        <v>5</v>
      </c>
      <c r="C127" s="1" t="n"/>
      <c r="D127" s="1" t="n">
        <v>12820706</v>
      </c>
      <c r="E127" s="2" t="inlineStr">
        <is>
          <t>DAKOTA</t>
        </is>
      </c>
      <c r="F127" s="2" t="inlineStr">
        <is>
          <t>BOTA DAKOTA RF G9622-0001</t>
        </is>
      </c>
      <c r="G127" s="1" t="n">
        <v>231</v>
      </c>
      <c r="H127" s="2" t="inlineStr">
        <is>
          <t>202402</t>
        </is>
      </c>
      <c r="I127" s="3" t="n">
        <v>8</v>
      </c>
      <c r="J127" s="4" t="n">
        <v>2589.94</v>
      </c>
      <c r="K127" s="5">
        <f>Tabela1[[#This Row],[R$Venda]]/Tabela1[[#This Row],[Qtd]]</f>
        <v/>
      </c>
    </row>
    <row r="128" ht="60.75" customHeight="1">
      <c r="B128" s="1" t="n">
        <v>6</v>
      </c>
      <c r="C128" s="1" t="n"/>
      <c r="D128" s="1" t="n">
        <v>12821506</v>
      </c>
      <c r="E128" s="2" t="inlineStr">
        <is>
          <t>MISSISSIPI</t>
        </is>
      </c>
      <c r="F128" s="2" t="inlineStr">
        <is>
          <t>BOTA MISSISSIPI RF MA523-0002</t>
        </is>
      </c>
      <c r="G128" s="1" t="n">
        <v>231</v>
      </c>
      <c r="H128" s="2" t="inlineStr">
        <is>
          <t>202402</t>
        </is>
      </c>
      <c r="I128" s="3" t="n">
        <v>8</v>
      </c>
      <c r="J128" s="4" t="n">
        <v>2269.94</v>
      </c>
      <c r="K128" s="5">
        <f>Tabela1[[#This Row],[R$Venda]]/Tabela1[[#This Row],[Qtd]]</f>
        <v/>
      </c>
    </row>
    <row r="129" ht="60.75" customHeight="1">
      <c r="B129" s="1" t="n">
        <v>7</v>
      </c>
      <c r="C129" s="1" t="n"/>
      <c r="D129" s="1" t="n">
        <v>12830056</v>
      </c>
      <c r="E129" s="2" t="inlineStr">
        <is>
          <t>BEBECE</t>
        </is>
      </c>
      <c r="F129" s="2" t="inlineStr">
        <is>
          <t>TENIS BEBECE RF T1344-469</t>
        </is>
      </c>
      <c r="G129" s="1" t="n">
        <v>231</v>
      </c>
      <c r="H129" s="2" t="inlineStr">
        <is>
          <t>202402</t>
        </is>
      </c>
      <c r="I129" s="3" t="n">
        <v>8</v>
      </c>
      <c r="J129" s="4" t="n">
        <v>1199.92</v>
      </c>
      <c r="K129" s="5">
        <f>Tabela1[[#This Row],[R$Venda]]/Tabela1[[#This Row],[Qtd]]</f>
        <v/>
      </c>
    </row>
    <row r="130" ht="60.75" customHeight="1">
      <c r="B130" s="1" t="n">
        <v>8</v>
      </c>
      <c r="C130" s="1" t="inlineStr">
        <is>
          <t>Image not found</t>
        </is>
      </c>
      <c r="D130" s="1" t="n">
        <v>12789329</v>
      </c>
      <c r="E130" s="2" t="inlineStr">
        <is>
          <t>DI VALENTINI</t>
        </is>
      </c>
      <c r="F130" s="2" t="inlineStr">
        <is>
          <t>SANDALIA RASTEIRA DI VALENTINI RF 4933-09587</t>
        </is>
      </c>
      <c r="G130" s="1" t="n">
        <v>231</v>
      </c>
      <c r="H130" s="2" t="inlineStr">
        <is>
          <t>202311</t>
        </is>
      </c>
      <c r="I130" s="3" t="n">
        <v>7</v>
      </c>
      <c r="J130" s="5" t="n">
        <v>897.59</v>
      </c>
      <c r="K130" s="5">
        <f>Tabela1[[#This Row],[R$Venda]]/Tabela1[[#This Row],[Qtd]]</f>
        <v/>
      </c>
    </row>
    <row r="131" ht="60.75" customHeight="1">
      <c r="B131" s="1" t="n">
        <v>9</v>
      </c>
      <c r="C131" s="1" t="n"/>
      <c r="D131" s="1" t="n">
        <v>12820985</v>
      </c>
      <c r="E131" s="2" t="inlineStr">
        <is>
          <t>DAKOTA</t>
        </is>
      </c>
      <c r="F131" s="2" t="inlineStr">
        <is>
          <t>SANDALIA DAKOTA RF Y6242-0011</t>
        </is>
      </c>
      <c r="G131" s="1" t="n">
        <v>231</v>
      </c>
      <c r="H131" s="2" t="inlineStr">
        <is>
          <t>202402</t>
        </is>
      </c>
      <c r="I131" s="3" t="n">
        <v>7</v>
      </c>
      <c r="J131" s="5" t="n">
        <v>951.9400000000001</v>
      </c>
      <c r="K131" s="5">
        <f>Tabela1[[#This Row],[R$Venda]]/Tabela1[[#This Row],[Qtd]]</f>
        <v/>
      </c>
    </row>
    <row r="132" ht="60.75" customHeight="1">
      <c r="B132" s="1" t="n">
        <v>10</v>
      </c>
      <c r="C132" s="1" t="n"/>
      <c r="D132" s="1" t="n">
        <v>12842162</v>
      </c>
      <c r="E132" s="2" t="inlineStr">
        <is>
          <t>MODARE</t>
        </is>
      </c>
      <c r="F132" s="2" t="inlineStr">
        <is>
          <t>SANDALIA MODARE RF 7151127-18462</t>
        </is>
      </c>
      <c r="G132" s="1" t="n">
        <v>231</v>
      </c>
      <c r="H132" s="2" t="inlineStr">
        <is>
          <t>202405</t>
        </is>
      </c>
      <c r="I132" s="3" t="n">
        <v>7</v>
      </c>
      <c r="J132" s="5" t="n">
        <v>827.9400000000001</v>
      </c>
      <c r="K132" s="5">
        <f>Tabela1[[#This Row],[R$Venda]]/Tabela1[[#This Row],[Qtd]]</f>
        <v/>
      </c>
    </row>
    <row r="133" ht="60.75" customHeight="1">
      <c r="B133" s="1" t="n">
        <v>1</v>
      </c>
      <c r="C133" s="1" t="n"/>
      <c r="D133" s="1" t="n">
        <v>12743119</v>
      </c>
      <c r="E133" s="2" t="inlineStr">
        <is>
          <t>PETITE JOLIE</t>
        </is>
      </c>
      <c r="F133" s="2" t="inlineStr">
        <is>
          <t>SANDALIA PETITE JOLIE RF PJ6515</t>
        </is>
      </c>
      <c r="G133" s="1" t="n">
        <v>252</v>
      </c>
      <c r="H133" s="2" t="inlineStr">
        <is>
          <t>202303</t>
        </is>
      </c>
      <c r="I133" s="3" t="n">
        <v>216</v>
      </c>
      <c r="J133" s="4" t="n">
        <v>38121.15</v>
      </c>
      <c r="K133" s="5">
        <f>Tabela1[[#This Row],[R$Venda]]/Tabela1[[#This Row],[Qtd]]</f>
        <v/>
      </c>
    </row>
    <row r="134" ht="60.75" customHeight="1">
      <c r="B134" s="1" t="n">
        <v>2</v>
      </c>
      <c r="C134" s="1" t="n"/>
      <c r="D134" s="1" t="n">
        <v>12802089</v>
      </c>
      <c r="E134" s="2" t="inlineStr">
        <is>
          <t>ZAXY</t>
        </is>
      </c>
      <c r="F134" s="2" t="inlineStr">
        <is>
          <t>SANDALIA ZAXY GLOW RF 19017</t>
        </is>
      </c>
      <c r="G134" s="1" t="n">
        <v>252</v>
      </c>
      <c r="H134" s="2" t="inlineStr">
        <is>
          <t>202311</t>
        </is>
      </c>
      <c r="I134" s="3" t="n">
        <v>19</v>
      </c>
      <c r="J134" s="4" t="n">
        <v>1674.84</v>
      </c>
      <c r="K134" s="5">
        <f>Tabela1[[#This Row],[R$Venda]]/Tabela1[[#This Row],[Qtd]]</f>
        <v/>
      </c>
    </row>
    <row r="135" ht="60.75" customHeight="1">
      <c r="B135" s="1" t="n">
        <v>3</v>
      </c>
      <c r="C135" s="1" t="n"/>
      <c r="D135" s="1" t="n">
        <v>12820178</v>
      </c>
      <c r="E135" s="2" t="inlineStr">
        <is>
          <t>PETITE JOLIE</t>
        </is>
      </c>
      <c r="F135" s="2" t="inlineStr">
        <is>
          <t>SANDALIA PETITE JOLIE RF PJ6141</t>
        </is>
      </c>
      <c r="G135" s="1" t="n">
        <v>252</v>
      </c>
      <c r="H135" s="2" t="inlineStr">
        <is>
          <t>202312</t>
        </is>
      </c>
      <c r="I135" s="3" t="n">
        <v>17</v>
      </c>
      <c r="J135" s="4" t="n">
        <v>1837.84</v>
      </c>
      <c r="K135" s="5">
        <f>Tabela1[[#This Row],[R$Venda]]/Tabela1[[#This Row],[Qtd]]</f>
        <v/>
      </c>
    </row>
    <row r="136" ht="60.75" customHeight="1">
      <c r="B136" s="1" t="n">
        <v>4</v>
      </c>
      <c r="C136" s="1" t="n"/>
      <c r="D136" s="1" t="n">
        <v>12570948</v>
      </c>
      <c r="E136" s="2" t="inlineStr">
        <is>
          <t>MODARE</t>
        </is>
      </c>
      <c r="F136" s="2" t="inlineStr">
        <is>
          <t>SANDALIA MODARE RF 7142106-21793</t>
        </is>
      </c>
      <c r="G136" s="1" t="n">
        <v>252</v>
      </c>
      <c r="H136" s="2" t="inlineStr">
        <is>
          <t>OUTONO/INVERNO 2021</t>
        </is>
      </c>
      <c r="I136" s="3" t="n">
        <v>15</v>
      </c>
      <c r="J136" s="4" t="n">
        <v>1143.53</v>
      </c>
      <c r="K136" s="5">
        <f>Tabela1[[#This Row],[R$Venda]]/Tabela1[[#This Row],[Qtd]]</f>
        <v/>
      </c>
    </row>
    <row r="137" ht="60.75" customHeight="1">
      <c r="B137" s="1" t="n">
        <v>5</v>
      </c>
      <c r="C137" s="1" t="n"/>
      <c r="D137" s="1" t="n">
        <v>12743143</v>
      </c>
      <c r="E137" s="2" t="inlineStr">
        <is>
          <t>PETITE JOLIE</t>
        </is>
      </c>
      <c r="F137" s="2" t="inlineStr">
        <is>
          <t>SANDALIA PETITE JOLIE RF PJ6812</t>
        </is>
      </c>
      <c r="G137" s="1" t="n">
        <v>252</v>
      </c>
      <c r="H137" s="2" t="inlineStr">
        <is>
          <t>202303</t>
        </is>
      </c>
      <c r="I137" s="3" t="n">
        <v>15</v>
      </c>
      <c r="J137" s="4" t="n">
        <v>1449.85</v>
      </c>
      <c r="K137" s="5">
        <f>Tabela1[[#This Row],[R$Venda]]/Tabela1[[#This Row],[Qtd]]</f>
        <v/>
      </c>
    </row>
    <row r="138" ht="60.75" customHeight="1">
      <c r="B138" s="1" t="n">
        <v>6</v>
      </c>
      <c r="C138" s="1" t="n"/>
      <c r="D138" s="1" t="n">
        <v>12781237</v>
      </c>
      <c r="E138" s="2" t="inlineStr">
        <is>
          <t>ZAXY</t>
        </is>
      </c>
      <c r="F138" s="2" t="inlineStr">
        <is>
          <t>SANDALIA ZAXY GLITTER RF 18956</t>
        </is>
      </c>
      <c r="G138" s="1" t="n">
        <v>252</v>
      </c>
      <c r="H138" s="2" t="inlineStr">
        <is>
          <t>202309</t>
        </is>
      </c>
      <c r="I138" s="3" t="n">
        <v>15</v>
      </c>
      <c r="J138" s="4" t="n">
        <v>1337.86</v>
      </c>
      <c r="K138" s="5">
        <f>Tabela1[[#This Row],[R$Venda]]/Tabela1[[#This Row],[Qtd]]</f>
        <v/>
      </c>
    </row>
    <row r="139" ht="60.75" customHeight="1">
      <c r="B139" s="1" t="n">
        <v>7</v>
      </c>
      <c r="C139" s="1" t="inlineStr">
        <is>
          <t>Image not found</t>
        </is>
      </c>
      <c r="D139" s="1" t="n">
        <v>12830917</v>
      </c>
      <c r="E139" s="2" t="inlineStr">
        <is>
          <t>BEATRIZ</t>
        </is>
      </c>
      <c r="F139" s="2" t="inlineStr">
        <is>
          <t>SANDALIA BEATRIZ RF 313600-31</t>
        </is>
      </c>
      <c r="G139" s="1" t="n">
        <v>252</v>
      </c>
      <c r="H139" s="2" t="inlineStr">
        <is>
          <t>202404</t>
        </is>
      </c>
      <c r="I139" s="3" t="n">
        <v>15</v>
      </c>
      <c r="J139" s="4" t="n">
        <v>2615.45</v>
      </c>
      <c r="K139" s="5">
        <f>Tabela1[[#This Row],[R$Venda]]/Tabela1[[#This Row],[Qtd]]</f>
        <v/>
      </c>
    </row>
    <row r="140" ht="60.75" customHeight="1">
      <c r="B140" s="1" t="n">
        <v>8</v>
      </c>
      <c r="C140" s="1" t="n"/>
      <c r="D140" s="1" t="n">
        <v>12827954</v>
      </c>
      <c r="E140" s="2" t="inlineStr">
        <is>
          <t>MOLECA</t>
        </is>
      </c>
      <c r="F140" s="2" t="inlineStr">
        <is>
          <t>SANDALIA MOLECA RF 5490111-26878</t>
        </is>
      </c>
      <c r="G140" s="1" t="n">
        <v>252</v>
      </c>
      <c r="H140" s="2" t="inlineStr">
        <is>
          <t>202402</t>
        </is>
      </c>
      <c r="I140" s="3" t="n">
        <v>12</v>
      </c>
      <c r="J140" s="4" t="n">
        <v>1298.6</v>
      </c>
      <c r="K140" s="5">
        <f>Tabela1[[#This Row],[R$Venda]]/Tabela1[[#This Row],[Qtd]]</f>
        <v/>
      </c>
    </row>
    <row r="141" ht="60.75" customHeight="1">
      <c r="B141" s="1" t="n">
        <v>9</v>
      </c>
      <c r="C141" s="1" t="n"/>
      <c r="D141" s="1" t="n">
        <v>12828460</v>
      </c>
      <c r="E141" s="2" t="inlineStr">
        <is>
          <t>VIZZANO</t>
        </is>
      </c>
      <c r="F141" s="2" t="inlineStr">
        <is>
          <t>SANDALIA VIZZANO RF 6459110-24698</t>
        </is>
      </c>
      <c r="G141" s="1" t="n">
        <v>252</v>
      </c>
      <c r="H141" s="2" t="inlineStr">
        <is>
          <t>202403</t>
        </is>
      </c>
      <c r="I141" s="3" t="n">
        <v>12</v>
      </c>
      <c r="J141" s="4" t="n">
        <v>1729.89</v>
      </c>
      <c r="K141" s="5">
        <f>Tabela1[[#This Row],[R$Venda]]/Tabela1[[#This Row],[Qtd]]</f>
        <v/>
      </c>
    </row>
    <row r="142" ht="60.75" customHeight="1">
      <c r="B142" s="1" t="n">
        <v>10</v>
      </c>
      <c r="C142" s="1" t="n"/>
      <c r="D142" s="1" t="n">
        <v>12625577</v>
      </c>
      <c r="E142" s="2" t="inlineStr">
        <is>
          <t>SUA CIA</t>
        </is>
      </c>
      <c r="F142" s="2" t="inlineStr">
        <is>
          <t>SANDALIA SUA CIA RF 8503-17003</t>
        </is>
      </c>
      <c r="G142" s="1" t="n">
        <v>252</v>
      </c>
      <c r="H142" s="2" t="inlineStr">
        <is>
          <t>CONTINUO</t>
        </is>
      </c>
      <c r="I142" s="3" t="n">
        <v>11</v>
      </c>
      <c r="J142" s="5" t="n">
        <v>719.26</v>
      </c>
      <c r="K142" s="5">
        <f>Tabela1[[#This Row],[R$Venda]]/Tabela1[[#This Row],[Qtd]]</f>
        <v/>
      </c>
    </row>
    <row r="143" ht="60.75" customHeight="1">
      <c r="B143" s="1" t="n">
        <v>1</v>
      </c>
      <c r="C143" s="1" t="n"/>
      <c r="D143" s="1" t="n">
        <v>12781237</v>
      </c>
      <c r="E143" s="2" t="inlineStr">
        <is>
          <t>ZAXY</t>
        </is>
      </c>
      <c r="F143" s="2" t="inlineStr">
        <is>
          <t>SANDALIA ZAXY GLITTER RF 18956</t>
        </is>
      </c>
      <c r="G143" s="1" t="n">
        <v>261</v>
      </c>
      <c r="H143" s="2" t="inlineStr">
        <is>
          <t>202309</t>
        </is>
      </c>
      <c r="I143" s="3" t="n">
        <v>55</v>
      </c>
      <c r="J143" s="4" t="n">
        <v>4849.16</v>
      </c>
      <c r="K143" s="5">
        <f>Tabela1[[#This Row],[R$Venda]]/Tabela1[[#This Row],[Qtd]]</f>
        <v/>
      </c>
    </row>
    <row r="144" ht="60.75" customHeight="1">
      <c r="B144" s="1" t="n">
        <v>2</v>
      </c>
      <c r="C144" s="1" t="n"/>
      <c r="D144" s="1" t="n">
        <v>12743119</v>
      </c>
      <c r="E144" s="2" t="inlineStr">
        <is>
          <t>PETITE JOLIE</t>
        </is>
      </c>
      <c r="F144" s="2" t="inlineStr">
        <is>
          <t>SANDALIA PETITE JOLIE RF PJ6515</t>
        </is>
      </c>
      <c r="G144" s="1" t="n">
        <v>261</v>
      </c>
      <c r="H144" s="2" t="inlineStr">
        <is>
          <t>202303</t>
        </is>
      </c>
      <c r="I144" s="3" t="n">
        <v>45</v>
      </c>
      <c r="J144" s="4" t="n">
        <v>7893.32</v>
      </c>
      <c r="K144" s="5">
        <f>Tabela1[[#This Row],[R$Venda]]/Tabela1[[#This Row],[Qtd]]</f>
        <v/>
      </c>
    </row>
    <row r="145" ht="60.75" customHeight="1">
      <c r="B145" s="1" t="n">
        <v>3</v>
      </c>
      <c r="C145" s="1" t="n"/>
      <c r="D145" s="1" t="n">
        <v>12570948</v>
      </c>
      <c r="E145" s="2" t="inlineStr">
        <is>
          <t>MODARE</t>
        </is>
      </c>
      <c r="F145" s="2" t="inlineStr">
        <is>
          <t>SANDALIA MODARE RF 7142106-21793</t>
        </is>
      </c>
      <c r="G145" s="1" t="n">
        <v>261</v>
      </c>
      <c r="H145" s="2" t="inlineStr">
        <is>
          <t>OUTONO/INVERNO 2021</t>
        </is>
      </c>
      <c r="I145" s="3" t="n">
        <v>43</v>
      </c>
      <c r="J145" s="4" t="n">
        <v>4176.23</v>
      </c>
      <c r="K145" s="5">
        <f>Tabela1[[#This Row],[R$Venda]]/Tabela1[[#This Row],[Qtd]]</f>
        <v/>
      </c>
    </row>
    <row r="146" ht="60.75" customHeight="1">
      <c r="B146" s="1" t="n">
        <v>4</v>
      </c>
      <c r="C146" s="1" t="n"/>
      <c r="D146" s="1" t="n">
        <v>12712313</v>
      </c>
      <c r="E146" s="2" t="inlineStr">
        <is>
          <t>COCA-COLA</t>
        </is>
      </c>
      <c r="F146" s="2" t="inlineStr">
        <is>
          <t>SANDALIA COCA-COLA RF CC3734</t>
        </is>
      </c>
      <c r="G146" s="1" t="n">
        <v>261</v>
      </c>
      <c r="H146" s="2" t="inlineStr">
        <is>
          <t>202210</t>
        </is>
      </c>
      <c r="I146" s="3" t="n">
        <v>40</v>
      </c>
      <c r="J146" s="4" t="n">
        <v>3106.7</v>
      </c>
      <c r="K146" s="5">
        <f>Tabela1[[#This Row],[R$Venda]]/Tabela1[[#This Row],[Qtd]]</f>
        <v/>
      </c>
    </row>
    <row r="147" ht="60.75" customHeight="1">
      <c r="B147" s="1" t="n">
        <v>5</v>
      </c>
      <c r="C147" s="1" t="n"/>
      <c r="D147" s="1" t="n">
        <v>12625577</v>
      </c>
      <c r="E147" s="2" t="inlineStr">
        <is>
          <t>SUA CIA</t>
        </is>
      </c>
      <c r="F147" s="2" t="inlineStr">
        <is>
          <t>SANDALIA SUA CIA RF 8503-17003</t>
        </is>
      </c>
      <c r="G147" s="1" t="n">
        <v>261</v>
      </c>
      <c r="H147" s="2" t="inlineStr">
        <is>
          <t>CONTINUO</t>
        </is>
      </c>
      <c r="I147" s="3" t="n">
        <v>23</v>
      </c>
      <c r="J147" s="4" t="n">
        <v>1572.77</v>
      </c>
      <c r="K147" s="5">
        <f>Tabela1[[#This Row],[R$Venda]]/Tabela1[[#This Row],[Qtd]]</f>
        <v/>
      </c>
    </row>
    <row r="148" ht="60.75" customHeight="1">
      <c r="B148" s="1" t="n">
        <v>6</v>
      </c>
      <c r="C148" s="1" t="n"/>
      <c r="D148" s="1" t="n">
        <v>12802089</v>
      </c>
      <c r="E148" s="2" t="inlineStr">
        <is>
          <t>ZAXY</t>
        </is>
      </c>
      <c r="F148" s="2" t="inlineStr">
        <is>
          <t>SANDALIA ZAXY GLOW RF 19017</t>
        </is>
      </c>
      <c r="G148" s="1" t="n">
        <v>261</v>
      </c>
      <c r="H148" s="2" t="inlineStr">
        <is>
          <t>202311</t>
        </is>
      </c>
      <c r="I148" s="3" t="n">
        <v>23</v>
      </c>
      <c r="J148" s="4" t="n">
        <v>2039.8</v>
      </c>
      <c r="K148" s="5">
        <f>Tabela1[[#This Row],[R$Venda]]/Tabela1[[#This Row],[Qtd]]</f>
        <v/>
      </c>
    </row>
    <row r="149" ht="60.75" customHeight="1">
      <c r="B149" s="1" t="n">
        <v>7</v>
      </c>
      <c r="C149" s="1" t="n"/>
      <c r="D149" s="1" t="n">
        <v>12804414</v>
      </c>
      <c r="E149" s="2" t="inlineStr">
        <is>
          <t>COCA-COLA</t>
        </is>
      </c>
      <c r="F149" s="2" t="inlineStr">
        <is>
          <t>SANDALIA COCA-COLA RF CC4155</t>
        </is>
      </c>
      <c r="G149" s="1" t="n">
        <v>261</v>
      </c>
      <c r="H149" s="2" t="inlineStr">
        <is>
          <t>202311</t>
        </is>
      </c>
      <c r="I149" s="3" t="n">
        <v>23</v>
      </c>
      <c r="J149" s="4" t="n">
        <v>1784.5</v>
      </c>
      <c r="K149" s="5">
        <f>Tabela1[[#This Row],[R$Venda]]/Tabela1[[#This Row],[Qtd]]</f>
        <v/>
      </c>
    </row>
    <row r="150" ht="60.75" customHeight="1">
      <c r="B150" s="1" t="n">
        <v>8</v>
      </c>
      <c r="C150" s="1" t="n"/>
      <c r="D150" s="1" t="n">
        <v>12837859</v>
      </c>
      <c r="E150" s="2" t="inlineStr">
        <is>
          <t>OFFLINE</t>
        </is>
      </c>
      <c r="F150" s="2" t="inlineStr">
        <is>
          <t>BOTA CANO MEDIO OFFLINE RF 5704-23640</t>
        </is>
      </c>
      <c r="G150" s="1" t="n">
        <v>261</v>
      </c>
      <c r="H150" s="2" t="inlineStr">
        <is>
          <t>202405</t>
        </is>
      </c>
      <c r="I150" s="3" t="n">
        <v>23</v>
      </c>
      <c r="J150" s="4" t="n">
        <v>5834.48</v>
      </c>
      <c r="K150" s="5">
        <f>Tabela1[[#This Row],[R$Venda]]/Tabela1[[#This Row],[Qtd]]</f>
        <v/>
      </c>
    </row>
    <row r="151" ht="60.75" customHeight="1">
      <c r="B151" s="1" t="n">
        <v>9</v>
      </c>
      <c r="C151" s="1" t="n"/>
      <c r="D151" s="1" t="n">
        <v>12821513</v>
      </c>
      <c r="E151" s="2" t="inlineStr">
        <is>
          <t>MISSISSIPI</t>
        </is>
      </c>
      <c r="F151" s="2" t="inlineStr">
        <is>
          <t>BOTA MISSISSIPI RF MI603-0001</t>
        </is>
      </c>
      <c r="G151" s="1" t="n">
        <v>261</v>
      </c>
      <c r="H151" s="2" t="inlineStr">
        <is>
          <t>202402</t>
        </is>
      </c>
      <c r="I151" s="3" t="n">
        <v>21</v>
      </c>
      <c r="J151" s="4" t="n">
        <v>5599.81</v>
      </c>
      <c r="K151" s="5">
        <f>Tabela1[[#This Row],[R$Venda]]/Tabela1[[#This Row],[Qtd]]</f>
        <v/>
      </c>
    </row>
    <row r="152" ht="60.75" customHeight="1">
      <c r="B152" s="1" t="n">
        <v>10</v>
      </c>
      <c r="C152" s="1" t="n"/>
      <c r="D152" s="1" t="n">
        <v>12499619</v>
      </c>
      <c r="E152" s="2" t="inlineStr">
        <is>
          <t>MODARE</t>
        </is>
      </c>
      <c r="F152" s="2" t="inlineStr">
        <is>
          <t>SAPATENIS MODARE RF 7320217-18345</t>
        </is>
      </c>
      <c r="G152" s="1" t="n">
        <v>261</v>
      </c>
      <c r="H152" s="2" t="inlineStr">
        <is>
          <t>OUTONO/INVERNO 2020</t>
        </is>
      </c>
      <c r="I152" s="3" t="n">
        <v>20</v>
      </c>
      <c r="J152" s="4" t="n">
        <v>2945.41</v>
      </c>
      <c r="K152" s="5">
        <f>Tabela1[[#This Row],[R$Venda]]/Tabela1[[#This Row],[Qtd]]</f>
        <v/>
      </c>
    </row>
    <row r="153" ht="60.75" customHeight="1">
      <c r="B153" s="1" t="n">
        <v>1</v>
      </c>
      <c r="C153" s="1" t="n"/>
      <c r="D153" s="1" t="n">
        <v>12743119</v>
      </c>
      <c r="E153" s="2" t="inlineStr">
        <is>
          <t>PETITE JOLIE</t>
        </is>
      </c>
      <c r="F153" s="2" t="inlineStr">
        <is>
          <t>SANDALIA PETITE JOLIE RF PJ6515</t>
        </is>
      </c>
      <c r="G153" s="1" t="n">
        <v>311</v>
      </c>
      <c r="H153" s="2" t="inlineStr">
        <is>
          <t>202303</t>
        </is>
      </c>
      <c r="I153" s="3" t="n">
        <v>166</v>
      </c>
      <c r="J153" s="4" t="n">
        <v>29364.66</v>
      </c>
      <c r="K153" s="5">
        <f>Tabela1[[#This Row],[R$Venda]]/Tabela1[[#This Row],[Qtd]]</f>
        <v/>
      </c>
    </row>
    <row r="154" ht="60.75" customHeight="1">
      <c r="B154" s="1" t="n">
        <v>2</v>
      </c>
      <c r="C154" s="1" t="n"/>
      <c r="D154" s="1" t="n">
        <v>12625577</v>
      </c>
      <c r="E154" s="2" t="inlineStr">
        <is>
          <t>SUA CIA</t>
        </is>
      </c>
      <c r="F154" s="2" t="inlineStr">
        <is>
          <t>SANDALIA SUA CIA RF 8503-17003</t>
        </is>
      </c>
      <c r="G154" s="1" t="n">
        <v>311</v>
      </c>
      <c r="H154" s="2" t="inlineStr">
        <is>
          <t>CONTINUO</t>
        </is>
      </c>
      <c r="I154" s="3" t="n">
        <v>52</v>
      </c>
      <c r="J154" s="4" t="n">
        <v>3563.69</v>
      </c>
      <c r="K154" s="5">
        <f>Tabela1[[#This Row],[R$Venda]]/Tabela1[[#This Row],[Qtd]]</f>
        <v/>
      </c>
    </row>
    <row r="155" ht="60.75" customHeight="1">
      <c r="B155" s="1" t="n">
        <v>3</v>
      </c>
      <c r="C155" s="1" t="n"/>
      <c r="D155" s="1" t="n">
        <v>12802089</v>
      </c>
      <c r="E155" s="2" t="inlineStr">
        <is>
          <t>ZAXY</t>
        </is>
      </c>
      <c r="F155" s="2" t="inlineStr">
        <is>
          <t>SANDALIA ZAXY GLOW RF 19017</t>
        </is>
      </c>
      <c r="G155" s="1" t="n">
        <v>311</v>
      </c>
      <c r="H155" s="2" t="inlineStr">
        <is>
          <t>202311</t>
        </is>
      </c>
      <c r="I155" s="3" t="n">
        <v>41</v>
      </c>
      <c r="J155" s="4" t="n">
        <v>3634.62</v>
      </c>
      <c r="K155" s="5">
        <f>Tabela1[[#This Row],[R$Venda]]/Tabela1[[#This Row],[Qtd]]</f>
        <v/>
      </c>
    </row>
    <row r="156" ht="60.75" customHeight="1">
      <c r="B156" s="1" t="n">
        <v>4</v>
      </c>
      <c r="C156" s="1" t="n"/>
      <c r="D156" s="1" t="n">
        <v>12781237</v>
      </c>
      <c r="E156" s="2" t="inlineStr">
        <is>
          <t>ZAXY</t>
        </is>
      </c>
      <c r="F156" s="2" t="inlineStr">
        <is>
          <t>SANDALIA ZAXY GLITTER RF 18956</t>
        </is>
      </c>
      <c r="G156" s="1" t="n">
        <v>311</v>
      </c>
      <c r="H156" s="2" t="inlineStr">
        <is>
          <t>202309</t>
        </is>
      </c>
      <c r="I156" s="3" t="n">
        <v>40</v>
      </c>
      <c r="J156" s="4" t="n">
        <v>3540.97</v>
      </c>
      <c r="K156" s="5">
        <f>Tabela1[[#This Row],[R$Venda]]/Tabela1[[#This Row],[Qtd]]</f>
        <v/>
      </c>
    </row>
    <row r="157" ht="60.75" customHeight="1">
      <c r="B157" s="1" t="n">
        <v>5</v>
      </c>
      <c r="C157" s="1" t="n"/>
      <c r="D157" s="1" t="n">
        <v>12570948</v>
      </c>
      <c r="E157" s="2" t="inlineStr">
        <is>
          <t>MODARE</t>
        </is>
      </c>
      <c r="F157" s="2" t="inlineStr">
        <is>
          <t>SANDALIA MODARE RF 7142106-21793</t>
        </is>
      </c>
      <c r="G157" s="1" t="n">
        <v>311</v>
      </c>
      <c r="H157" s="2" t="inlineStr">
        <is>
          <t>OUTONO/INVERNO 2021</t>
        </is>
      </c>
      <c r="I157" s="3" t="n">
        <v>38</v>
      </c>
      <c r="J157" s="4" t="n">
        <v>3739.66</v>
      </c>
      <c r="K157" s="5">
        <f>Tabela1[[#This Row],[R$Venda]]/Tabela1[[#This Row],[Qtd]]</f>
        <v/>
      </c>
    </row>
    <row r="158" ht="60.75" customHeight="1">
      <c r="B158" s="1" t="n">
        <v>6</v>
      </c>
      <c r="C158" s="1" t="n"/>
      <c r="D158" s="1" t="n">
        <v>12691787</v>
      </c>
      <c r="E158" s="2" t="inlineStr">
        <is>
          <t>MODARE</t>
        </is>
      </c>
      <c r="F158" s="2" t="inlineStr">
        <is>
          <t>SANDALIA MODARE RF 7151115-21736</t>
        </is>
      </c>
      <c r="G158" s="1" t="n">
        <v>311</v>
      </c>
      <c r="H158" s="2" t="inlineStr">
        <is>
          <t>202209</t>
        </is>
      </c>
      <c r="I158" s="3" t="n">
        <v>18</v>
      </c>
      <c r="J158" s="4" t="n">
        <v>2453.35</v>
      </c>
      <c r="K158" s="5">
        <f>Tabela1[[#This Row],[R$Venda]]/Tabela1[[#This Row],[Qtd]]</f>
        <v/>
      </c>
    </row>
    <row r="159" ht="60.75" customHeight="1">
      <c r="B159" s="1" t="n">
        <v>7</v>
      </c>
      <c r="C159" s="1" t="n"/>
      <c r="D159" s="1" t="n">
        <v>12499619</v>
      </c>
      <c r="E159" s="2" t="inlineStr">
        <is>
          <t>MODARE</t>
        </is>
      </c>
      <c r="F159" s="2" t="inlineStr">
        <is>
          <t>SAPATENIS MODARE RF 7320217-18345</t>
        </is>
      </c>
      <c r="G159" s="1" t="n">
        <v>311</v>
      </c>
      <c r="H159" s="2" t="inlineStr">
        <is>
          <t>OUTONO/INVERNO 2020</t>
        </is>
      </c>
      <c r="I159" s="3" t="n">
        <v>17</v>
      </c>
      <c r="J159" s="4" t="n">
        <v>2530.48</v>
      </c>
      <c r="K159" s="5">
        <f>Tabela1[[#This Row],[R$Venda]]/Tabela1[[#This Row],[Qtd]]</f>
        <v/>
      </c>
    </row>
    <row r="160" ht="60.75" customHeight="1">
      <c r="B160" s="1" t="n">
        <v>8</v>
      </c>
      <c r="C160" s="1" t="n"/>
      <c r="D160" s="1" t="n">
        <v>12836165</v>
      </c>
      <c r="E160" s="2" t="inlineStr">
        <is>
          <t>MODARE</t>
        </is>
      </c>
      <c r="F160" s="2" t="inlineStr">
        <is>
          <t>SANDALIA MODARE RF 7125244-22197</t>
        </is>
      </c>
      <c r="G160" s="1" t="n">
        <v>311</v>
      </c>
      <c r="H160" s="2" t="inlineStr">
        <is>
          <t>202404</t>
        </is>
      </c>
      <c r="I160" s="3" t="n">
        <v>17</v>
      </c>
      <c r="J160" s="4" t="n">
        <v>1812.18</v>
      </c>
      <c r="K160" s="5">
        <f>Tabela1[[#This Row],[R$Venda]]/Tabela1[[#This Row],[Qtd]]</f>
        <v/>
      </c>
    </row>
    <row r="161" ht="60.75" customHeight="1">
      <c r="B161" s="1" t="n">
        <v>9</v>
      </c>
      <c r="C161" s="1" t="n"/>
      <c r="D161" s="1" t="n">
        <v>12842302</v>
      </c>
      <c r="E161" s="2" t="inlineStr">
        <is>
          <t>MODARE</t>
        </is>
      </c>
      <c r="F161" s="2" t="inlineStr">
        <is>
          <t>SANDALIA MODARE RF 7132149-28160</t>
        </is>
      </c>
      <c r="G161" s="1" t="n">
        <v>311</v>
      </c>
      <c r="H161" s="2" t="inlineStr">
        <is>
          <t>202405</t>
        </is>
      </c>
      <c r="I161" s="3" t="n">
        <v>17</v>
      </c>
      <c r="J161" s="4" t="n">
        <v>2365.83</v>
      </c>
      <c r="K161" s="5">
        <f>Tabela1[[#This Row],[R$Venda]]/Tabela1[[#This Row],[Qtd]]</f>
        <v/>
      </c>
    </row>
    <row r="162" ht="60.75" customHeight="1">
      <c r="B162" s="1" t="n">
        <v>10</v>
      </c>
      <c r="C162" s="1" t="n"/>
      <c r="D162" s="1" t="n">
        <v>12755206</v>
      </c>
      <c r="E162" s="2" t="inlineStr">
        <is>
          <t>AZALEIA</t>
        </is>
      </c>
      <c r="F162" s="2" t="inlineStr">
        <is>
          <t>SANDALIA AZALEIA LIA SOFT RF 18836</t>
        </is>
      </c>
      <c r="G162" s="1" t="n">
        <v>311</v>
      </c>
      <c r="H162" s="2" t="inlineStr">
        <is>
          <t>202305</t>
        </is>
      </c>
      <c r="I162" s="3" t="n">
        <v>16</v>
      </c>
      <c r="J162" s="4" t="n">
        <v>1571.52</v>
      </c>
      <c r="K162" s="5">
        <f>Tabela1[[#This Row],[R$Venda]]/Tabela1[[#This Row],[Qtd]]</f>
        <v/>
      </c>
    </row>
    <row r="163" ht="60.75" customHeight="1">
      <c r="B163" s="1" t="n">
        <v>1</v>
      </c>
      <c r="C163" s="1" t="n"/>
      <c r="D163" s="1" t="n">
        <v>12743119</v>
      </c>
      <c r="E163" s="2" t="inlineStr">
        <is>
          <t>PETITE JOLIE</t>
        </is>
      </c>
      <c r="F163" s="2" t="inlineStr">
        <is>
          <t>SANDALIA PETITE JOLIE RF PJ6515</t>
        </is>
      </c>
      <c r="G163" s="1" t="n">
        <v>321</v>
      </c>
      <c r="H163" s="2" t="inlineStr">
        <is>
          <t>202303</t>
        </is>
      </c>
      <c r="I163" s="3" t="n">
        <v>52</v>
      </c>
      <c r="J163" s="4" t="n">
        <v>9096.889999999999</v>
      </c>
      <c r="K163" s="5">
        <f>Tabela1[[#This Row],[R$Venda]]/Tabela1[[#This Row],[Qtd]]</f>
        <v/>
      </c>
    </row>
    <row r="164" ht="60.75" customHeight="1">
      <c r="B164" s="1" t="n">
        <v>2</v>
      </c>
      <c r="C164" s="1" t="n"/>
      <c r="D164" s="1" t="n">
        <v>12781237</v>
      </c>
      <c r="E164" s="2" t="inlineStr">
        <is>
          <t>ZAXY</t>
        </is>
      </c>
      <c r="F164" s="2" t="inlineStr">
        <is>
          <t>SANDALIA ZAXY GLITTER RF 18956</t>
        </is>
      </c>
      <c r="G164" s="1" t="n">
        <v>321</v>
      </c>
      <c r="H164" s="2" t="inlineStr">
        <is>
          <t>202309</t>
        </is>
      </c>
      <c r="I164" s="3" t="n">
        <v>27</v>
      </c>
      <c r="J164" s="4" t="n">
        <v>2367.54</v>
      </c>
      <c r="K164" s="5">
        <f>Tabela1[[#This Row],[R$Venda]]/Tabela1[[#This Row],[Qtd]]</f>
        <v/>
      </c>
    </row>
    <row r="165" ht="60.75" customHeight="1">
      <c r="B165" s="1" t="n">
        <v>3</v>
      </c>
      <c r="C165" s="1" t="n"/>
      <c r="D165" s="1" t="n">
        <v>12625577</v>
      </c>
      <c r="E165" s="2" t="inlineStr">
        <is>
          <t>SUA CIA</t>
        </is>
      </c>
      <c r="F165" s="2" t="inlineStr">
        <is>
          <t>SANDALIA SUA CIA RF 8503-17003</t>
        </is>
      </c>
      <c r="G165" s="1" t="n">
        <v>321</v>
      </c>
      <c r="H165" s="2" t="inlineStr">
        <is>
          <t>CONTINUO</t>
        </is>
      </c>
      <c r="I165" s="3" t="n">
        <v>25</v>
      </c>
      <c r="J165" s="4" t="n">
        <v>1721.54</v>
      </c>
      <c r="K165" s="5">
        <f>Tabela1[[#This Row],[R$Venda]]/Tabela1[[#This Row],[Qtd]]</f>
        <v/>
      </c>
    </row>
    <row r="166" ht="60.75" customHeight="1">
      <c r="B166" s="1" t="n">
        <v>4</v>
      </c>
      <c r="C166" s="1" t="n"/>
      <c r="D166" s="1" t="n">
        <v>12575971</v>
      </c>
      <c r="E166" s="2" t="inlineStr">
        <is>
          <t>MODARE</t>
        </is>
      </c>
      <c r="F166" s="2" t="inlineStr">
        <is>
          <t>SAPATILHA MODARE RF 7016461-21736</t>
        </is>
      </c>
      <c r="G166" s="1" t="n">
        <v>321</v>
      </c>
      <c r="H166" s="2" t="inlineStr">
        <is>
          <t>202209</t>
        </is>
      </c>
      <c r="I166" s="3" t="n">
        <v>19</v>
      </c>
      <c r="J166" s="4" t="n">
        <v>2043.05</v>
      </c>
      <c r="K166" s="5">
        <f>Tabela1[[#This Row],[R$Venda]]/Tabela1[[#This Row],[Qtd]]</f>
        <v/>
      </c>
    </row>
    <row r="167" ht="60.75" customHeight="1">
      <c r="B167" s="1" t="n">
        <v>5</v>
      </c>
      <c r="C167" s="1" t="n"/>
      <c r="D167" s="1" t="n">
        <v>12570948</v>
      </c>
      <c r="E167" s="2" t="inlineStr">
        <is>
          <t>MODARE</t>
        </is>
      </c>
      <c r="F167" s="2" t="inlineStr">
        <is>
          <t>SANDALIA MODARE RF 7142106-21793</t>
        </is>
      </c>
      <c r="G167" s="1" t="n">
        <v>321</v>
      </c>
      <c r="H167" s="2" t="inlineStr">
        <is>
          <t>OUTONO/INVERNO 2021</t>
        </is>
      </c>
      <c r="I167" s="3" t="n">
        <v>18</v>
      </c>
      <c r="J167" s="4" t="n">
        <v>1770.84</v>
      </c>
      <c r="K167" s="5">
        <f>Tabela1[[#This Row],[R$Venda]]/Tabela1[[#This Row],[Qtd]]</f>
        <v/>
      </c>
    </row>
    <row r="168" ht="60.75" customHeight="1">
      <c r="B168" s="1" t="n">
        <v>6</v>
      </c>
      <c r="C168" s="1" t="n"/>
      <c r="D168" s="1" t="n">
        <v>12802089</v>
      </c>
      <c r="E168" s="2" t="inlineStr">
        <is>
          <t>ZAXY</t>
        </is>
      </c>
      <c r="F168" s="2" t="inlineStr">
        <is>
          <t>SANDALIA ZAXY GLOW RF 19017</t>
        </is>
      </c>
      <c r="G168" s="1" t="n">
        <v>321</v>
      </c>
      <c r="H168" s="2" t="inlineStr">
        <is>
          <t>202311</t>
        </is>
      </c>
      <c r="I168" s="3" t="n">
        <v>18</v>
      </c>
      <c r="J168" s="4" t="n">
        <v>1590.51</v>
      </c>
      <c r="K168" s="5">
        <f>Tabela1[[#This Row],[R$Venda]]/Tabela1[[#This Row],[Qtd]]</f>
        <v/>
      </c>
    </row>
    <row r="169" ht="60.75" customHeight="1">
      <c r="B169" s="1" t="n">
        <v>7</v>
      </c>
      <c r="C169" s="1" t="n"/>
      <c r="D169" s="1" t="n">
        <v>12842302</v>
      </c>
      <c r="E169" s="2" t="inlineStr">
        <is>
          <t>MODARE</t>
        </is>
      </c>
      <c r="F169" s="2" t="inlineStr">
        <is>
          <t>SANDALIA MODARE RF 7132149-28160</t>
        </is>
      </c>
      <c r="G169" s="1" t="n">
        <v>321</v>
      </c>
      <c r="H169" s="2" t="inlineStr">
        <is>
          <t>202405</t>
        </is>
      </c>
      <c r="I169" s="3" t="n">
        <v>18</v>
      </c>
      <c r="J169" s="4" t="n">
        <v>2447.88</v>
      </c>
      <c r="K169" s="5">
        <f>Tabela1[[#This Row],[R$Venda]]/Tabela1[[#This Row],[Qtd]]</f>
        <v/>
      </c>
    </row>
    <row r="170" ht="60.75" customHeight="1">
      <c r="B170" s="1" t="n">
        <v>8</v>
      </c>
      <c r="C170" s="1" t="inlineStr">
        <is>
          <t>Image not found</t>
        </is>
      </c>
      <c r="D170" s="1" t="n">
        <v>12830917</v>
      </c>
      <c r="E170" s="2" t="inlineStr">
        <is>
          <t>BEATRIZ</t>
        </is>
      </c>
      <c r="F170" s="2" t="inlineStr">
        <is>
          <t>SANDALIA BEATRIZ RF 313600-31</t>
        </is>
      </c>
      <c r="G170" s="1" t="n">
        <v>321</v>
      </c>
      <c r="H170" s="2" t="inlineStr">
        <is>
          <t>202404</t>
        </is>
      </c>
      <c r="I170" s="3" t="n">
        <v>13</v>
      </c>
      <c r="J170" s="4" t="n">
        <v>2285.9</v>
      </c>
      <c r="K170" s="5">
        <f>Tabela1[[#This Row],[R$Venda]]/Tabela1[[#This Row],[Qtd]]</f>
        <v/>
      </c>
    </row>
    <row r="171" ht="60.75" customHeight="1">
      <c r="B171" s="1" t="n">
        <v>9</v>
      </c>
      <c r="C171" s="1" t="n"/>
      <c r="D171" s="1" t="n">
        <v>12499619</v>
      </c>
      <c r="E171" s="2" t="inlineStr">
        <is>
          <t>MODARE</t>
        </is>
      </c>
      <c r="F171" s="2" t="inlineStr">
        <is>
          <t>SAPATENIS MODARE RF 7320217-18345</t>
        </is>
      </c>
      <c r="G171" s="1" t="n">
        <v>321</v>
      </c>
      <c r="H171" s="2" t="inlineStr">
        <is>
          <t>OUTONO/INVERNO 2020</t>
        </is>
      </c>
      <c r="I171" s="3" t="n">
        <v>12</v>
      </c>
      <c r="J171" s="4" t="n">
        <v>1776.89</v>
      </c>
      <c r="K171" s="5">
        <f>Tabela1[[#This Row],[R$Venda]]/Tabela1[[#This Row],[Qtd]]</f>
        <v/>
      </c>
    </row>
    <row r="172" ht="60.75" customHeight="1">
      <c r="B172" s="1" t="n">
        <v>10</v>
      </c>
      <c r="C172" s="1" t="n"/>
      <c r="D172" s="1" t="n">
        <v>12820985</v>
      </c>
      <c r="E172" s="2" t="inlineStr">
        <is>
          <t>DAKOTA</t>
        </is>
      </c>
      <c r="F172" s="2" t="inlineStr">
        <is>
          <t>SANDALIA DAKOTA RF Y6242-0011</t>
        </is>
      </c>
      <c r="G172" s="1" t="n">
        <v>321</v>
      </c>
      <c r="H172" s="2" t="inlineStr">
        <is>
          <t>202402</t>
        </is>
      </c>
      <c r="I172" s="3" t="n">
        <v>12</v>
      </c>
      <c r="J172" s="4" t="n">
        <v>1637.9</v>
      </c>
      <c r="K172" s="5">
        <f>Tabela1[[#This Row],[R$Venda]]/Tabela1[[#This Row],[Qtd]]</f>
        <v/>
      </c>
    </row>
    <row r="173" ht="60.75" customHeight="1">
      <c r="B173" s="1" t="n"/>
      <c r="C173" s="1" t="n"/>
      <c r="D173" s="1" t="n"/>
      <c r="E173" s="2" t="n"/>
      <c r="F173" s="2" t="n"/>
      <c r="G173" s="1" t="n"/>
      <c r="H173" s="2" t="n"/>
      <c r="I173" s="3">
        <f>SUBTOTAL(109,I3:I172)</f>
        <v/>
      </c>
      <c r="J173" s="4">
        <f>SUBTOTAL(109,J3:J172)</f>
        <v/>
      </c>
      <c r="K173" s="42">
        <f>Tabela1[[#Totals],[R$Venda]]/Tabela1[[#Totals],[Qtd]]</f>
        <v/>
      </c>
    </row>
  </sheetData>
  <pageMargins left="0.511811024" right="0.511811024" top="0.787401575" bottom="0.787401575" header="0.31496062" footer="0.31496062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3"/>
  <sheetViews>
    <sheetView showGridLines="0" topLeftCell="B1" zoomScale="55" zoomScaleNormal="55" workbookViewId="0">
      <pane ySplit="2" topLeftCell="A3" activePane="bottomLeft" state="frozen"/>
      <selection pane="bottomLeft" activeCell="S5" sqref="S5"/>
    </sheetView>
  </sheetViews>
  <sheetFormatPr baseColWidth="8" defaultRowHeight="60.75" customHeight="1"/>
  <cols>
    <col width="9.42578125" bestFit="1" customWidth="1" min="2" max="2"/>
    <col width="17.140625" customWidth="1" min="3" max="3"/>
    <col width="13.28515625" customWidth="1" min="4" max="4"/>
    <col width="15.28515625" customWidth="1" min="5" max="5"/>
    <col width="43" bestFit="1" customWidth="1" min="6" max="6"/>
    <col width="13.5703125" customWidth="1" min="7" max="7"/>
    <col width="24.28515625" bestFit="1" customWidth="1" min="8" max="8"/>
    <col width="11.5703125" customWidth="1" min="9" max="9"/>
    <col width="15.140625" bestFit="1" customWidth="1" min="10" max="10"/>
    <col width="13.7109375" bestFit="1" customWidth="1" min="11" max="11"/>
  </cols>
  <sheetData>
    <row r="1" ht="21.75" customHeight="1"/>
    <row r="2" ht="60.75" customHeight="1">
      <c r="B2" s="19" t="inlineStr">
        <is>
          <t>Pos</t>
        </is>
      </c>
      <c r="C2" s="19" t="inlineStr">
        <is>
          <t>Foto</t>
        </is>
      </c>
      <c r="D2" s="20" t="inlineStr">
        <is>
          <t>Cod Padrao</t>
        </is>
      </c>
      <c r="E2" s="20" t="inlineStr">
        <is>
          <t>Marca</t>
        </is>
      </c>
      <c r="F2" s="20" t="inlineStr">
        <is>
          <t>Descrição</t>
        </is>
      </c>
      <c r="G2" s="20" t="inlineStr">
        <is>
          <t>Loja</t>
        </is>
      </c>
      <c r="H2" s="20" t="inlineStr">
        <is>
          <t>Colecao</t>
        </is>
      </c>
      <c r="I2" s="21" t="inlineStr">
        <is>
          <t>Qtd</t>
        </is>
      </c>
      <c r="J2" s="21" t="inlineStr">
        <is>
          <t>R$Venda</t>
        </is>
      </c>
      <c r="K2" s="21" t="inlineStr">
        <is>
          <t>R$PM</t>
        </is>
      </c>
    </row>
    <row r="3" ht="60.75" customHeight="1">
      <c r="B3" s="1" t="n">
        <v>1</v>
      </c>
      <c r="C3" s="17" t="n"/>
      <c r="D3" s="7" t="n">
        <v>12743119</v>
      </c>
      <c r="E3" s="7" t="inlineStr">
        <is>
          <t>PETITE JOLIE</t>
        </is>
      </c>
      <c r="F3" s="8" t="inlineStr">
        <is>
          <t>SANDALIA PETITE JOLIE RF PJ6515</t>
        </is>
      </c>
      <c r="G3" s="8" t="n">
        <v>1</v>
      </c>
      <c r="H3" s="7" t="inlineStr">
        <is>
          <t>202303</t>
        </is>
      </c>
      <c r="I3" s="8" t="n">
        <v>212</v>
      </c>
      <c r="J3" s="9" t="n">
        <v>37573.96</v>
      </c>
      <c r="K3" s="43">
        <f>Tabela2[[#This Row],[R$Venda]]/Tabela2[[#This Row],[Qtd]]</f>
        <v/>
      </c>
    </row>
    <row r="4" ht="60.75" customHeight="1">
      <c r="B4" s="1" t="n">
        <v>2</v>
      </c>
      <c r="C4" s="18" t="n"/>
      <c r="D4" s="12" t="n">
        <v>12781237</v>
      </c>
      <c r="E4" s="12" t="inlineStr">
        <is>
          <t>ZAXY</t>
        </is>
      </c>
      <c r="F4" s="13" t="inlineStr">
        <is>
          <t>SANDALIA ZAXY GLITTER RF 18956</t>
        </is>
      </c>
      <c r="G4" s="13" t="n">
        <v>1</v>
      </c>
      <c r="H4" s="12" t="inlineStr">
        <is>
          <t>202309</t>
        </is>
      </c>
      <c r="I4" s="13" t="n">
        <v>65</v>
      </c>
      <c r="J4" s="14" t="n">
        <v>5796.34</v>
      </c>
      <c r="K4" s="44">
        <f>Tabela2[[#This Row],[R$Venda]]/Tabela2[[#This Row],[Qtd]]</f>
        <v/>
      </c>
    </row>
    <row r="5" ht="60.75" customHeight="1">
      <c r="B5" s="1" t="n">
        <v>3</v>
      </c>
      <c r="C5" s="17" t="n"/>
      <c r="D5" s="7" t="n">
        <v>12570948</v>
      </c>
      <c r="E5" s="7" t="inlineStr">
        <is>
          <t>MODARE</t>
        </is>
      </c>
      <c r="F5" s="8" t="inlineStr">
        <is>
          <t>SANDALIA MODARE RF 7142106-21793</t>
        </is>
      </c>
      <c r="G5" s="8" t="n">
        <v>1</v>
      </c>
      <c r="H5" s="7" t="inlineStr">
        <is>
          <t>OUTONO/INVERNO 2021</t>
        </is>
      </c>
      <c r="I5" s="8" t="n">
        <v>50</v>
      </c>
      <c r="J5" s="9" t="n">
        <v>4907.95</v>
      </c>
      <c r="K5" s="43">
        <f>Tabela2[[#This Row],[R$Venda]]/Tabela2[[#This Row],[Qtd]]</f>
        <v/>
      </c>
    </row>
    <row r="6" ht="60.75" customHeight="1">
      <c r="B6" s="1" t="n">
        <v>4</v>
      </c>
      <c r="C6" s="18" t="n"/>
      <c r="D6" s="12" t="n">
        <v>12837859</v>
      </c>
      <c r="E6" s="12" t="inlineStr">
        <is>
          <t>OFFLINE</t>
        </is>
      </c>
      <c r="F6" s="13" t="inlineStr">
        <is>
          <t>BOTA CANO MEDIO OFFLINE RF 5704-23640</t>
        </is>
      </c>
      <c r="G6" s="13" t="n">
        <v>1</v>
      </c>
      <c r="H6" s="12" t="inlineStr">
        <is>
          <t>202405</t>
        </is>
      </c>
      <c r="I6" s="13" t="n">
        <v>18</v>
      </c>
      <c r="J6" s="14" t="n">
        <v>4602.21</v>
      </c>
      <c r="K6" s="44">
        <f>Tabela2[[#This Row],[R$Venda]]/Tabela2[[#This Row],[Qtd]]</f>
        <v/>
      </c>
    </row>
    <row r="7" ht="60.75" customHeight="1">
      <c r="B7" s="1" t="n">
        <v>5</v>
      </c>
      <c r="C7" s="17" t="n"/>
      <c r="D7" s="7" t="n">
        <v>12840816</v>
      </c>
      <c r="E7" s="7" t="inlineStr">
        <is>
          <t>RAMARIM</t>
        </is>
      </c>
      <c r="F7" s="8" t="inlineStr">
        <is>
          <t>TENIS RAMARIM RF 24-80102</t>
        </is>
      </c>
      <c r="G7" s="8" t="n">
        <v>1</v>
      </c>
      <c r="H7" s="7" t="inlineStr">
        <is>
          <t>202404</t>
        </is>
      </c>
      <c r="I7" s="8" t="n">
        <v>17</v>
      </c>
      <c r="J7" s="9" t="n">
        <v>4497.46</v>
      </c>
      <c r="K7" s="43">
        <f>Tabela2[[#This Row],[R$Venda]]/Tabela2[[#This Row],[Qtd]]</f>
        <v/>
      </c>
    </row>
    <row r="8" ht="60.75" customHeight="1">
      <c r="B8" s="1" t="n">
        <v>6</v>
      </c>
      <c r="C8" s="18" t="n"/>
      <c r="D8" s="12" t="n">
        <v>12820245</v>
      </c>
      <c r="E8" s="12" t="inlineStr">
        <is>
          <t>DAKOTA</t>
        </is>
      </c>
      <c r="F8" s="13" t="inlineStr">
        <is>
          <t>COTURNO DAKOTA RF G9662-0001</t>
        </is>
      </c>
      <c r="G8" s="13" t="n">
        <v>1</v>
      </c>
      <c r="H8" s="12" t="inlineStr">
        <is>
          <t>202404</t>
        </is>
      </c>
      <c r="I8" s="13" t="n">
        <v>17</v>
      </c>
      <c r="J8" s="14" t="n">
        <v>4162.08</v>
      </c>
      <c r="K8" s="44">
        <f>Tabela2[[#This Row],[R$Venda]]/Tabela2[[#This Row],[Qtd]]</f>
        <v/>
      </c>
    </row>
    <row r="9" ht="60.75" customHeight="1">
      <c r="B9" s="1" t="n">
        <v>7</v>
      </c>
      <c r="C9" s="17" t="inlineStr">
        <is>
          <t>Image not found</t>
        </is>
      </c>
      <c r="D9" s="7" t="n">
        <v>12830903</v>
      </c>
      <c r="E9" s="7" t="inlineStr">
        <is>
          <t>BEATRIZ</t>
        </is>
      </c>
      <c r="F9" s="8" t="inlineStr">
        <is>
          <t>SANDALIA BEATRIZ RF 313600-34</t>
        </is>
      </c>
      <c r="G9" s="8" t="n">
        <v>1</v>
      </c>
      <c r="H9" s="7" t="inlineStr">
        <is>
          <t>202404</t>
        </is>
      </c>
      <c r="I9" s="8" t="n">
        <v>21</v>
      </c>
      <c r="J9" s="9" t="n">
        <v>3951.58</v>
      </c>
      <c r="K9" s="43">
        <f>Tabela2[[#This Row],[R$Venda]]/Tabela2[[#This Row],[Qtd]]</f>
        <v/>
      </c>
    </row>
    <row r="10" ht="60.75" customHeight="1">
      <c r="B10" s="1" t="n">
        <v>8</v>
      </c>
      <c r="C10" s="18" t="n"/>
      <c r="D10" s="12" t="n">
        <v>12823478</v>
      </c>
      <c r="E10" s="12" t="inlineStr">
        <is>
          <t>VIA MARTE</t>
        </is>
      </c>
      <c r="F10" s="13" t="inlineStr">
        <is>
          <t>TENIS VIA MARTE RF 76-00101</t>
        </is>
      </c>
      <c r="G10" s="13" t="n">
        <v>1</v>
      </c>
      <c r="H10" s="12" t="inlineStr">
        <is>
          <t>202402</t>
        </is>
      </c>
      <c r="I10" s="13" t="n">
        <v>15</v>
      </c>
      <c r="J10" s="14" t="n">
        <v>3686.88</v>
      </c>
      <c r="K10" s="44">
        <f>Tabela2[[#This Row],[R$Venda]]/Tabela2[[#This Row],[Qtd]]</f>
        <v/>
      </c>
    </row>
    <row r="11" ht="60.75" customHeight="1">
      <c r="B11" s="1" t="n">
        <v>9</v>
      </c>
      <c r="C11" s="17" t="n"/>
      <c r="D11" s="7" t="n">
        <v>12830571</v>
      </c>
      <c r="E11" s="7" t="inlineStr">
        <is>
          <t>VIA MARTE</t>
        </is>
      </c>
      <c r="F11" s="8" t="inlineStr">
        <is>
          <t>TENIS VIA MARTE RF 23-00301</t>
        </is>
      </c>
      <c r="G11" s="8" t="n">
        <v>1</v>
      </c>
      <c r="H11" s="7" t="inlineStr">
        <is>
          <t>202403</t>
        </is>
      </c>
      <c r="I11" s="8" t="n">
        <v>15</v>
      </c>
      <c r="J11" s="9" t="n">
        <v>3549.54</v>
      </c>
      <c r="K11" s="43">
        <f>Tabela2[[#This Row],[R$Venda]]/Tabela2[[#This Row],[Qtd]]</f>
        <v/>
      </c>
    </row>
    <row r="12" ht="60.75" customHeight="1">
      <c r="B12" s="1" t="n">
        <v>10</v>
      </c>
      <c r="C12" s="18" t="n"/>
      <c r="D12" s="12" t="n">
        <v>12625577</v>
      </c>
      <c r="E12" s="12" t="inlineStr">
        <is>
          <t>SUA CIA</t>
        </is>
      </c>
      <c r="F12" s="13" t="inlineStr">
        <is>
          <t>SANDALIA SUA CIA RF 8503-17003</t>
        </is>
      </c>
      <c r="G12" s="13" t="n">
        <v>1</v>
      </c>
      <c r="H12" s="12" t="inlineStr">
        <is>
          <t>CONTINUO</t>
        </is>
      </c>
      <c r="I12" s="13" t="n">
        <v>52</v>
      </c>
      <c r="J12" s="14" t="n">
        <v>3548.01</v>
      </c>
      <c r="K12" s="44">
        <f>Tabela2[[#This Row],[R$Venda]]/Tabela2[[#This Row],[Qtd]]</f>
        <v/>
      </c>
    </row>
    <row r="13" ht="60.75" customHeight="1">
      <c r="B13" s="1" t="n">
        <v>1</v>
      </c>
      <c r="C13" s="17" t="n"/>
      <c r="D13" s="7" t="n">
        <v>12743119</v>
      </c>
      <c r="E13" s="7" t="inlineStr">
        <is>
          <t>PETITE JOLIE</t>
        </is>
      </c>
      <c r="F13" s="8" t="inlineStr">
        <is>
          <t>SANDALIA PETITE JOLIE RF PJ6515</t>
        </is>
      </c>
      <c r="G13" s="8" t="n">
        <v>3</v>
      </c>
      <c r="H13" s="7" t="inlineStr">
        <is>
          <t>202303</t>
        </is>
      </c>
      <c r="I13" s="8" t="n">
        <v>125</v>
      </c>
      <c r="J13" s="9" t="n">
        <v>22077.34</v>
      </c>
      <c r="K13" s="43">
        <f>Tabela2[[#This Row],[R$Venda]]/Tabela2[[#This Row],[Qtd]]</f>
        <v/>
      </c>
    </row>
    <row r="14" ht="60.75" customHeight="1">
      <c r="B14" s="1" t="n">
        <v>2</v>
      </c>
      <c r="C14" s="18" t="n"/>
      <c r="D14" s="12" t="n">
        <v>12825773</v>
      </c>
      <c r="E14" s="12" t="inlineStr">
        <is>
          <t>PERLATTO</t>
        </is>
      </c>
      <c r="F14" s="13" t="inlineStr">
        <is>
          <t>BOTA CANO BAIXO PERLATTO RF ANG811</t>
        </is>
      </c>
      <c r="G14" s="13" t="n">
        <v>3</v>
      </c>
      <c r="H14" s="12" t="inlineStr">
        <is>
          <t>202403</t>
        </is>
      </c>
      <c r="I14" s="13" t="n">
        <v>12</v>
      </c>
      <c r="J14" s="14" t="n">
        <v>3896.9</v>
      </c>
      <c r="K14" s="44">
        <f>Tabela2[[#This Row],[R$Venda]]/Tabela2[[#This Row],[Qtd]]</f>
        <v/>
      </c>
    </row>
    <row r="15" ht="60.75" customHeight="1">
      <c r="B15" s="1" t="n">
        <v>3</v>
      </c>
      <c r="C15" s="17" t="n"/>
      <c r="D15" s="7" t="n">
        <v>12821823</v>
      </c>
      <c r="E15" s="7" t="inlineStr">
        <is>
          <t>DAKOTA</t>
        </is>
      </c>
      <c r="F15" s="8" t="inlineStr">
        <is>
          <t>COTURNO DAKOTA RF G9601-0001</t>
        </is>
      </c>
      <c r="G15" s="8" t="n">
        <v>3</v>
      </c>
      <c r="H15" s="7" t="inlineStr">
        <is>
          <t>202403</t>
        </is>
      </c>
      <c r="I15" s="8" t="n">
        <v>15</v>
      </c>
      <c r="J15" s="9" t="n">
        <v>2909.87</v>
      </c>
      <c r="K15" s="43">
        <f>Tabela2[[#This Row],[R$Venda]]/Tabela2[[#This Row],[Qtd]]</f>
        <v/>
      </c>
    </row>
    <row r="16" ht="60.75" customHeight="1">
      <c r="B16" s="1" t="n">
        <v>4</v>
      </c>
      <c r="C16" s="18" t="n"/>
      <c r="D16" s="12" t="n">
        <v>12832450</v>
      </c>
      <c r="E16" s="12" t="inlineStr">
        <is>
          <t>RAMARIM</t>
        </is>
      </c>
      <c r="F16" s="13" t="inlineStr">
        <is>
          <t>SANDALIA RAMARIM RF 24-38105</t>
        </is>
      </c>
      <c r="G16" s="13" t="n">
        <v>3</v>
      </c>
      <c r="H16" s="12" t="inlineStr">
        <is>
          <t>202403</t>
        </is>
      </c>
      <c r="I16" s="13" t="n">
        <v>15</v>
      </c>
      <c r="J16" s="14" t="n">
        <v>2899.85</v>
      </c>
      <c r="K16" s="44">
        <f>Tabela2[[#This Row],[R$Venda]]/Tabela2[[#This Row],[Qtd]]</f>
        <v/>
      </c>
    </row>
    <row r="17" ht="60.75" customHeight="1">
      <c r="B17" s="1" t="n">
        <v>5</v>
      </c>
      <c r="C17" s="17" t="n"/>
      <c r="D17" s="7" t="n">
        <v>12818952</v>
      </c>
      <c r="E17" s="7" t="inlineStr">
        <is>
          <t>MODARE</t>
        </is>
      </c>
      <c r="F17" s="8" t="inlineStr">
        <is>
          <t>SANDALIA MODARE RF 7151115-26746</t>
        </is>
      </c>
      <c r="G17" s="8" t="n">
        <v>3</v>
      </c>
      <c r="H17" s="7" t="inlineStr">
        <is>
          <t>202402</t>
        </is>
      </c>
      <c r="I17" s="8" t="n">
        <v>21</v>
      </c>
      <c r="J17" s="9" t="n">
        <v>2897.79</v>
      </c>
      <c r="K17" s="43">
        <f>Tabela2[[#This Row],[R$Venda]]/Tabela2[[#This Row],[Qtd]]</f>
        <v/>
      </c>
    </row>
    <row r="18" ht="60.75" customHeight="1">
      <c r="B18" s="1" t="n">
        <v>6</v>
      </c>
      <c r="C18" s="18" t="n"/>
      <c r="D18" s="12" t="n">
        <v>12820706</v>
      </c>
      <c r="E18" s="12" t="inlineStr">
        <is>
          <t>DAKOTA</t>
        </is>
      </c>
      <c r="F18" s="13" t="inlineStr">
        <is>
          <t>BOTA DAKOTA RF G9622-0001</t>
        </is>
      </c>
      <c r="G18" s="13" t="n">
        <v>3</v>
      </c>
      <c r="H18" s="12" t="inlineStr">
        <is>
          <t>202402</t>
        </is>
      </c>
      <c r="I18" s="13" t="n">
        <v>9</v>
      </c>
      <c r="J18" s="14" t="n">
        <v>2836.92</v>
      </c>
      <c r="K18" s="44">
        <f>Tabela2[[#This Row],[R$Venda]]/Tabela2[[#This Row],[Qtd]]</f>
        <v/>
      </c>
    </row>
    <row r="19" ht="60.75" customHeight="1">
      <c r="B19" s="1" t="n">
        <v>7</v>
      </c>
      <c r="C19" s="17" t="n"/>
      <c r="D19" s="7" t="n">
        <v>12821499</v>
      </c>
      <c r="E19" s="7" t="inlineStr">
        <is>
          <t>MISSISSIPI</t>
        </is>
      </c>
      <c r="F19" s="8" t="inlineStr">
        <is>
          <t>BOTA MISSISSIPI RF MA523-0001</t>
        </is>
      </c>
      <c r="G19" s="8" t="n">
        <v>3</v>
      </c>
      <c r="H19" s="7" t="inlineStr">
        <is>
          <t>202402</t>
        </is>
      </c>
      <c r="I19" s="8" t="n">
        <v>10</v>
      </c>
      <c r="J19" s="9" t="n">
        <v>2831.92</v>
      </c>
      <c r="K19" s="43">
        <f>Tabela2[[#This Row],[R$Venda]]/Tabela2[[#This Row],[Qtd]]</f>
        <v/>
      </c>
    </row>
    <row r="20" ht="60.75" customHeight="1">
      <c r="B20" s="1" t="n">
        <v>8</v>
      </c>
      <c r="C20" s="18" t="n"/>
      <c r="D20" s="12" t="n">
        <v>12570948</v>
      </c>
      <c r="E20" s="12" t="inlineStr">
        <is>
          <t>MODARE</t>
        </is>
      </c>
      <c r="F20" s="13" t="inlineStr">
        <is>
          <t>SANDALIA MODARE RF 7142106-21793</t>
        </is>
      </c>
      <c r="G20" s="13" t="n">
        <v>3</v>
      </c>
      <c r="H20" s="12" t="inlineStr">
        <is>
          <t>OUTONO/INVERNO 2021</t>
        </is>
      </c>
      <c r="I20" s="13" t="n">
        <v>28</v>
      </c>
      <c r="J20" s="14" t="n">
        <v>2744.74</v>
      </c>
      <c r="K20" s="44">
        <f>Tabela2[[#This Row],[R$Venda]]/Tabela2[[#This Row],[Qtd]]</f>
        <v/>
      </c>
    </row>
    <row r="21" ht="60.75" customHeight="1">
      <c r="B21" s="1" t="n">
        <v>9</v>
      </c>
      <c r="C21" s="17" t="inlineStr">
        <is>
          <t>Image not found</t>
        </is>
      </c>
      <c r="D21" s="7" t="n">
        <v>12830917</v>
      </c>
      <c r="E21" s="7" t="inlineStr">
        <is>
          <t>BEATRIZ</t>
        </is>
      </c>
      <c r="F21" s="8" t="inlineStr">
        <is>
          <t>SANDALIA BEATRIZ RF 313600-31</t>
        </is>
      </c>
      <c r="G21" s="8" t="n">
        <v>3</v>
      </c>
      <c r="H21" s="7" t="inlineStr">
        <is>
          <t>202404</t>
        </is>
      </c>
      <c r="I21" s="8" t="n">
        <v>15</v>
      </c>
      <c r="J21" s="9" t="n">
        <v>2681.85</v>
      </c>
      <c r="K21" s="43">
        <f>Tabela2[[#This Row],[R$Venda]]/Tabela2[[#This Row],[Qtd]]</f>
        <v/>
      </c>
    </row>
    <row r="22" ht="60.75" customHeight="1">
      <c r="B22" s="1" t="n">
        <v>10</v>
      </c>
      <c r="C22" s="18" t="n"/>
      <c r="D22" s="12" t="n">
        <v>12821513</v>
      </c>
      <c r="E22" s="12" t="inlineStr">
        <is>
          <t>MISSISSIPI</t>
        </is>
      </c>
      <c r="F22" s="13" t="inlineStr">
        <is>
          <t>BOTA MISSISSIPI RF MI603-0001</t>
        </is>
      </c>
      <c r="G22" s="13" t="n">
        <v>3</v>
      </c>
      <c r="H22" s="12" t="inlineStr">
        <is>
          <t>202402</t>
        </is>
      </c>
      <c r="I22" s="13" t="n">
        <v>10</v>
      </c>
      <c r="J22" s="14" t="n">
        <v>2632.4</v>
      </c>
      <c r="K22" s="44">
        <f>Tabela2[[#This Row],[R$Venda]]/Tabela2[[#This Row],[Qtd]]</f>
        <v/>
      </c>
    </row>
    <row r="23" ht="60.75" customHeight="1">
      <c r="B23" s="1" t="n">
        <v>1</v>
      </c>
      <c r="C23" s="17" t="n"/>
      <c r="D23" s="7" t="n">
        <v>12743119</v>
      </c>
      <c r="E23" s="7" t="inlineStr">
        <is>
          <t>PETITE JOLIE</t>
        </is>
      </c>
      <c r="F23" s="8" t="inlineStr">
        <is>
          <t>SANDALIA PETITE JOLIE RF PJ6515</t>
        </is>
      </c>
      <c r="G23" s="8" t="n">
        <v>4</v>
      </c>
      <c r="H23" s="7" t="inlineStr">
        <is>
          <t>202303</t>
        </is>
      </c>
      <c r="I23" s="8" t="n">
        <v>171</v>
      </c>
      <c r="J23" s="9" t="n">
        <v>30130.45</v>
      </c>
      <c r="K23" s="43">
        <f>Tabela2[[#This Row],[R$Venda]]/Tabela2[[#This Row],[Qtd]]</f>
        <v/>
      </c>
    </row>
    <row r="24" ht="60.75" customHeight="1">
      <c r="B24" s="1" t="n">
        <v>2</v>
      </c>
      <c r="C24" s="18" t="n"/>
      <c r="D24" s="12" t="n">
        <v>12570948</v>
      </c>
      <c r="E24" s="12" t="inlineStr">
        <is>
          <t>MODARE</t>
        </is>
      </c>
      <c r="F24" s="13" t="inlineStr">
        <is>
          <t>SANDALIA MODARE RF 7142106-21793</t>
        </is>
      </c>
      <c r="G24" s="13" t="n">
        <v>4</v>
      </c>
      <c r="H24" s="12" t="inlineStr">
        <is>
          <t>OUTONO/INVERNO 2021</t>
        </is>
      </c>
      <c r="I24" s="13" t="n">
        <v>59</v>
      </c>
      <c r="J24" s="14" t="n">
        <v>5808.69</v>
      </c>
      <c r="K24" s="44">
        <f>Tabela2[[#This Row],[R$Venda]]/Tabela2[[#This Row],[Qtd]]</f>
        <v/>
      </c>
    </row>
    <row r="25" ht="60.75" customHeight="1">
      <c r="B25" s="1" t="n">
        <v>3</v>
      </c>
      <c r="C25" s="17" t="n"/>
      <c r="D25" s="7" t="n">
        <v>12837859</v>
      </c>
      <c r="E25" s="7" t="inlineStr">
        <is>
          <t>OFFLINE</t>
        </is>
      </c>
      <c r="F25" s="8" t="inlineStr">
        <is>
          <t>BOTA CANO MEDIO OFFLINE RF 5704-23640</t>
        </is>
      </c>
      <c r="G25" s="8" t="n">
        <v>4</v>
      </c>
      <c r="H25" s="7" t="inlineStr">
        <is>
          <t>202405</t>
        </is>
      </c>
      <c r="I25" s="8" t="n">
        <v>18</v>
      </c>
      <c r="J25" s="9" t="n">
        <v>4653.82</v>
      </c>
      <c r="K25" s="43">
        <f>Tabela2[[#This Row],[R$Venda]]/Tabela2[[#This Row],[Qtd]]</f>
        <v/>
      </c>
    </row>
    <row r="26" ht="60.75" customHeight="1">
      <c r="B26" s="1" t="n">
        <v>4</v>
      </c>
      <c r="C26" s="18" t="n"/>
      <c r="D26" s="12" t="n">
        <v>12781237</v>
      </c>
      <c r="E26" s="12" t="inlineStr">
        <is>
          <t>ZAXY</t>
        </is>
      </c>
      <c r="F26" s="13" t="inlineStr">
        <is>
          <t>SANDALIA ZAXY GLITTER RF 18956</t>
        </is>
      </c>
      <c r="G26" s="13" t="n">
        <v>4</v>
      </c>
      <c r="H26" s="12" t="inlineStr">
        <is>
          <t>202309</t>
        </is>
      </c>
      <c r="I26" s="13" t="n">
        <v>39</v>
      </c>
      <c r="J26" s="14" t="n">
        <v>3461.11</v>
      </c>
      <c r="K26" s="44">
        <f>Tabela2[[#This Row],[R$Venda]]/Tabela2[[#This Row],[Qtd]]</f>
        <v/>
      </c>
    </row>
    <row r="27" ht="60.75" customHeight="1">
      <c r="B27" s="1" t="n">
        <v>5</v>
      </c>
      <c r="C27" s="17" t="n"/>
      <c r="D27" s="7" t="n">
        <v>12811709</v>
      </c>
      <c r="E27" s="7" t="inlineStr">
        <is>
          <t>VIZZANO</t>
        </is>
      </c>
      <c r="F27" s="8" t="inlineStr">
        <is>
          <t>TENIS VIZZANO RF 1389101-7286</t>
        </is>
      </c>
      <c r="G27" s="8" t="n">
        <v>4</v>
      </c>
      <c r="H27" s="7" t="inlineStr">
        <is>
          <t>CONTINUO</t>
        </is>
      </c>
      <c r="I27" s="8" t="n">
        <v>17</v>
      </c>
      <c r="J27" s="9" t="n">
        <v>3007.78</v>
      </c>
      <c r="K27" s="43">
        <f>Tabela2[[#This Row],[R$Venda]]/Tabela2[[#This Row],[Qtd]]</f>
        <v/>
      </c>
    </row>
    <row r="28" ht="60.75" customHeight="1">
      <c r="B28" s="1" t="n">
        <v>6</v>
      </c>
      <c r="C28" s="18" t="n"/>
      <c r="D28" s="12" t="n">
        <v>12820706</v>
      </c>
      <c r="E28" s="12" t="inlineStr">
        <is>
          <t>DAKOTA</t>
        </is>
      </c>
      <c r="F28" s="13" t="inlineStr">
        <is>
          <t>BOTA DAKOTA RF G9622-0001</t>
        </is>
      </c>
      <c r="G28" s="13" t="n">
        <v>4</v>
      </c>
      <c r="H28" s="12" t="inlineStr">
        <is>
          <t>202402</t>
        </is>
      </c>
      <c r="I28" s="13" t="n">
        <v>9</v>
      </c>
      <c r="J28" s="14" t="n">
        <v>2893.92</v>
      </c>
      <c r="K28" s="44">
        <f>Tabela2[[#This Row],[R$Venda]]/Tabela2[[#This Row],[Qtd]]</f>
        <v/>
      </c>
    </row>
    <row r="29" ht="60.75" customHeight="1">
      <c r="B29" s="1" t="n">
        <v>7</v>
      </c>
      <c r="C29" s="17" t="n"/>
      <c r="D29" s="7" t="n">
        <v>12842302</v>
      </c>
      <c r="E29" s="7" t="inlineStr">
        <is>
          <t>MODARE</t>
        </is>
      </c>
      <c r="F29" s="8" t="inlineStr">
        <is>
          <t>SANDALIA MODARE RF 7132149-28160</t>
        </is>
      </c>
      <c r="G29" s="8" t="n">
        <v>4</v>
      </c>
      <c r="H29" s="7" t="inlineStr">
        <is>
          <t>202405</t>
        </is>
      </c>
      <c r="I29" s="8" t="n">
        <v>20</v>
      </c>
      <c r="J29" s="9" t="n">
        <v>2744.81</v>
      </c>
      <c r="K29" s="43">
        <f>Tabela2[[#This Row],[R$Venda]]/Tabela2[[#This Row],[Qtd]]</f>
        <v/>
      </c>
    </row>
    <row r="30" ht="60.75" customHeight="1">
      <c r="B30" s="1" t="n">
        <v>8</v>
      </c>
      <c r="C30" s="18" t="n"/>
      <c r="D30" s="12" t="n">
        <v>12823494</v>
      </c>
      <c r="E30" s="12" t="inlineStr">
        <is>
          <t>VIA MARTE</t>
        </is>
      </c>
      <c r="F30" s="13" t="inlineStr">
        <is>
          <t>TENIS VIA MARTE RF 16-00901</t>
        </is>
      </c>
      <c r="G30" s="13" t="n">
        <v>4</v>
      </c>
      <c r="H30" s="12" t="inlineStr">
        <is>
          <t>202402</t>
        </is>
      </c>
      <c r="I30" s="13" t="n">
        <v>15</v>
      </c>
      <c r="J30" s="14" t="n">
        <v>2699.85</v>
      </c>
      <c r="K30" s="44">
        <f>Tabela2[[#This Row],[R$Venda]]/Tabela2[[#This Row],[Qtd]]</f>
        <v/>
      </c>
    </row>
    <row r="31" ht="60.75" customHeight="1">
      <c r="B31" s="1" t="n">
        <v>9</v>
      </c>
      <c r="C31" s="17" t="n"/>
      <c r="D31" s="7" t="n">
        <v>12499619</v>
      </c>
      <c r="E31" s="7" t="inlineStr">
        <is>
          <t>MODARE</t>
        </is>
      </c>
      <c r="F31" s="8" t="inlineStr">
        <is>
          <t>SAPATENIS MODARE RF 7320217-18345</t>
        </is>
      </c>
      <c r="G31" s="8" t="n">
        <v>4</v>
      </c>
      <c r="H31" s="7" t="inlineStr">
        <is>
          <t>OUTONO/INVERNO 2020</t>
        </is>
      </c>
      <c r="I31" s="8" t="n">
        <v>18</v>
      </c>
      <c r="J31" s="9" t="n">
        <v>2596.58</v>
      </c>
      <c r="K31" s="43">
        <f>Tabela2[[#This Row],[R$Venda]]/Tabela2[[#This Row],[Qtd]]</f>
        <v/>
      </c>
    </row>
    <row r="32" ht="60.75" customHeight="1">
      <c r="B32" s="1" t="n">
        <v>10</v>
      </c>
      <c r="C32" s="18" t="n"/>
      <c r="D32" s="12" t="n">
        <v>12821506</v>
      </c>
      <c r="E32" s="12" t="inlineStr">
        <is>
          <t>MISSISSIPI</t>
        </is>
      </c>
      <c r="F32" s="13" t="inlineStr">
        <is>
          <t>BOTA MISSISSIPI RF MA523-0002</t>
        </is>
      </c>
      <c r="G32" s="13" t="n">
        <v>4</v>
      </c>
      <c r="H32" s="12" t="inlineStr">
        <is>
          <t>202402</t>
        </is>
      </c>
      <c r="I32" s="13" t="n">
        <v>9</v>
      </c>
      <c r="J32" s="14" t="n">
        <v>2565.68</v>
      </c>
      <c r="K32" s="44">
        <f>Tabela2[[#This Row],[R$Venda]]/Tabela2[[#This Row],[Qtd]]</f>
        <v/>
      </c>
    </row>
    <row r="33" ht="60.75" customHeight="1">
      <c r="B33" s="1" t="n">
        <v>1</v>
      </c>
      <c r="C33" s="17" t="n"/>
      <c r="D33" s="7" t="n">
        <v>12743119</v>
      </c>
      <c r="E33" s="7" t="inlineStr">
        <is>
          <t>PETITE JOLIE</t>
        </is>
      </c>
      <c r="F33" s="8" t="inlineStr">
        <is>
          <t>SANDALIA PETITE JOLIE RF PJ6515</t>
        </is>
      </c>
      <c r="G33" s="8" t="n">
        <v>12</v>
      </c>
      <c r="H33" s="7" t="inlineStr">
        <is>
          <t>202303</t>
        </is>
      </c>
      <c r="I33" s="8" t="n">
        <v>106</v>
      </c>
      <c r="J33" s="9" t="n">
        <v>18663.79</v>
      </c>
      <c r="K33" s="43">
        <f>Tabela2[[#This Row],[R$Venda]]/Tabela2[[#This Row],[Qtd]]</f>
        <v/>
      </c>
    </row>
    <row r="34" ht="60.75" customHeight="1">
      <c r="B34" s="1" t="n">
        <v>2</v>
      </c>
      <c r="C34" s="18" t="n"/>
      <c r="D34" s="12" t="n">
        <v>12570948</v>
      </c>
      <c r="E34" s="12" t="inlineStr">
        <is>
          <t>MODARE</t>
        </is>
      </c>
      <c r="F34" s="13" t="inlineStr">
        <is>
          <t>SANDALIA MODARE RF 7142106-21793</t>
        </is>
      </c>
      <c r="G34" s="13" t="n">
        <v>12</v>
      </c>
      <c r="H34" s="12" t="inlineStr">
        <is>
          <t>OUTONO/INVERNO 2021</t>
        </is>
      </c>
      <c r="I34" s="13" t="n">
        <v>70</v>
      </c>
      <c r="J34" s="14" t="n">
        <v>6843.65</v>
      </c>
      <c r="K34" s="44">
        <f>Tabela2[[#This Row],[R$Venda]]/Tabela2[[#This Row],[Qtd]]</f>
        <v/>
      </c>
    </row>
    <row r="35" ht="60.75" customHeight="1">
      <c r="B35" s="1" t="n">
        <v>3</v>
      </c>
      <c r="C35" s="17" t="n"/>
      <c r="D35" s="7" t="n">
        <v>12781237</v>
      </c>
      <c r="E35" s="7" t="inlineStr">
        <is>
          <t>ZAXY</t>
        </is>
      </c>
      <c r="F35" s="8" t="inlineStr">
        <is>
          <t>SANDALIA ZAXY GLITTER RF 18956</t>
        </is>
      </c>
      <c r="G35" s="8" t="n">
        <v>12</v>
      </c>
      <c r="H35" s="7" t="inlineStr">
        <is>
          <t>202309</t>
        </is>
      </c>
      <c r="I35" s="8" t="n">
        <v>40</v>
      </c>
      <c r="J35" s="9" t="n">
        <v>3571.72</v>
      </c>
      <c r="K35" s="43">
        <f>Tabela2[[#This Row],[R$Venda]]/Tabela2[[#This Row],[Qtd]]</f>
        <v/>
      </c>
    </row>
    <row r="36" ht="60.75" customHeight="1">
      <c r="B36" s="1" t="n">
        <v>4</v>
      </c>
      <c r="C36" s="18" t="n"/>
      <c r="D36" s="12" t="n">
        <v>12811709</v>
      </c>
      <c r="E36" s="12" t="inlineStr">
        <is>
          <t>VIZZANO</t>
        </is>
      </c>
      <c r="F36" s="13" t="inlineStr">
        <is>
          <t>TENIS VIZZANO RF 1389101-7286</t>
        </is>
      </c>
      <c r="G36" s="13" t="n">
        <v>12</v>
      </c>
      <c r="H36" s="12" t="inlineStr">
        <is>
          <t>CONTINUO</t>
        </is>
      </c>
      <c r="I36" s="13" t="n">
        <v>17</v>
      </c>
      <c r="J36" s="14" t="n">
        <v>2969.25</v>
      </c>
      <c r="K36" s="44">
        <f>Tabela2[[#This Row],[R$Venda]]/Tabela2[[#This Row],[Qtd]]</f>
        <v/>
      </c>
    </row>
    <row r="37" ht="60.75" customHeight="1">
      <c r="B37" s="1" t="n">
        <v>5</v>
      </c>
      <c r="C37" s="17" t="n"/>
      <c r="D37" s="7" t="n">
        <v>12625577</v>
      </c>
      <c r="E37" s="7" t="inlineStr">
        <is>
          <t>SUA CIA</t>
        </is>
      </c>
      <c r="F37" s="8" t="inlineStr">
        <is>
          <t>SANDALIA SUA CIA RF 8503-17003</t>
        </is>
      </c>
      <c r="G37" s="8" t="n">
        <v>12</v>
      </c>
      <c r="H37" s="7" t="inlineStr">
        <is>
          <t>CONTINUO</t>
        </is>
      </c>
      <c r="I37" s="8" t="n">
        <v>45</v>
      </c>
      <c r="J37" s="9" t="n">
        <v>2890.64</v>
      </c>
      <c r="K37" s="43">
        <f>Tabela2[[#This Row],[R$Venda]]/Tabela2[[#This Row],[Qtd]]</f>
        <v/>
      </c>
    </row>
    <row r="38" ht="60.75" customHeight="1">
      <c r="B38" s="1" t="n">
        <v>6</v>
      </c>
      <c r="C38" s="18" t="n"/>
      <c r="D38" s="12" t="n">
        <v>12830606</v>
      </c>
      <c r="E38" s="12" t="inlineStr">
        <is>
          <t>VIA MARTE</t>
        </is>
      </c>
      <c r="F38" s="13" t="inlineStr">
        <is>
          <t>TENIS VIA MARTE RF 23-00101</t>
        </is>
      </c>
      <c r="G38" s="13" t="n">
        <v>12</v>
      </c>
      <c r="H38" s="12" t="inlineStr">
        <is>
          <t>202403</t>
        </is>
      </c>
      <c r="I38" s="13" t="n">
        <v>11</v>
      </c>
      <c r="J38" s="14" t="n">
        <v>2781.89</v>
      </c>
      <c r="K38" s="44">
        <f>Tabela2[[#This Row],[R$Venda]]/Tabela2[[#This Row],[Qtd]]</f>
        <v/>
      </c>
    </row>
    <row r="39" ht="60.75" customHeight="1">
      <c r="B39" s="1" t="n">
        <v>7</v>
      </c>
      <c r="C39" s="17" t="n"/>
      <c r="D39" s="7" t="n">
        <v>12834135</v>
      </c>
      <c r="E39" s="7" t="inlineStr">
        <is>
          <t>VILA ROSA</t>
        </is>
      </c>
      <c r="F39" s="8" t="inlineStr">
        <is>
          <t>SANDALIA VILA ROSA RF 4008-40030</t>
        </is>
      </c>
      <c r="G39" s="8" t="n">
        <v>12</v>
      </c>
      <c r="H39" s="7" t="inlineStr">
        <is>
          <t>202404</t>
        </is>
      </c>
      <c r="I39" s="8" t="n">
        <v>16</v>
      </c>
      <c r="J39" s="9" t="n">
        <v>2668.84</v>
      </c>
      <c r="K39" s="43">
        <f>Tabela2[[#This Row],[R$Venda]]/Tabela2[[#This Row],[Qtd]]</f>
        <v/>
      </c>
    </row>
    <row r="40" ht="60.75" customHeight="1">
      <c r="B40" s="1" t="n">
        <v>8</v>
      </c>
      <c r="C40" s="18" t="n"/>
      <c r="D40" s="12" t="n">
        <v>12820706</v>
      </c>
      <c r="E40" s="12" t="inlineStr">
        <is>
          <t>DAKOTA</t>
        </is>
      </c>
      <c r="F40" s="13" t="inlineStr">
        <is>
          <t>BOTA DAKOTA RF G9622-0001</t>
        </is>
      </c>
      <c r="G40" s="13" t="n">
        <v>12</v>
      </c>
      <c r="H40" s="12" t="inlineStr">
        <is>
          <t>202402</t>
        </is>
      </c>
      <c r="I40" s="13" t="n">
        <v>8</v>
      </c>
      <c r="J40" s="14" t="n">
        <v>2639.92</v>
      </c>
      <c r="K40" s="44">
        <f>Tabela2[[#This Row],[R$Venda]]/Tabela2[[#This Row],[Qtd]]</f>
        <v/>
      </c>
    </row>
    <row r="41" ht="60.75" customHeight="1">
      <c r="B41" s="1" t="n">
        <v>9</v>
      </c>
      <c r="C41" s="17" t="n"/>
      <c r="D41" s="7" t="n">
        <v>12828439</v>
      </c>
      <c r="E41" s="7" t="inlineStr">
        <is>
          <t>VIZZANO</t>
        </is>
      </c>
      <c r="F41" s="8" t="inlineStr">
        <is>
          <t>SANDALIA VIZZANO RF 6506103-7286</t>
        </is>
      </c>
      <c r="G41" s="8" t="n">
        <v>12</v>
      </c>
      <c r="H41" s="7" t="inlineStr">
        <is>
          <t>202403</t>
        </is>
      </c>
      <c r="I41" s="8" t="n">
        <v>21</v>
      </c>
      <c r="J41" s="9" t="n">
        <v>2628.8</v>
      </c>
      <c r="K41" s="43">
        <f>Tabela2[[#This Row],[R$Venda]]/Tabela2[[#This Row],[Qtd]]</f>
        <v/>
      </c>
    </row>
    <row r="42" ht="60.75" customHeight="1">
      <c r="B42" s="1" t="n">
        <v>10</v>
      </c>
      <c r="C42" s="18" t="n"/>
      <c r="D42" s="12" t="n">
        <v>12840816</v>
      </c>
      <c r="E42" s="12" t="inlineStr">
        <is>
          <t>RAMARIM</t>
        </is>
      </c>
      <c r="F42" s="13" t="inlineStr">
        <is>
          <t>TENIS RAMARIM RF 24-80102</t>
        </is>
      </c>
      <c r="G42" s="13" t="n">
        <v>12</v>
      </c>
      <c r="H42" s="12" t="inlineStr">
        <is>
          <t>202404</t>
        </is>
      </c>
      <c r="I42" s="13" t="n">
        <v>10</v>
      </c>
      <c r="J42" s="14" t="n">
        <v>2620.85</v>
      </c>
      <c r="K42" s="44">
        <f>Tabela2[[#This Row],[R$Venda]]/Tabela2[[#This Row],[Qtd]]</f>
        <v/>
      </c>
    </row>
    <row r="43" ht="60.75" customHeight="1">
      <c r="B43" s="1" t="n">
        <v>1</v>
      </c>
      <c r="C43" s="17" t="n"/>
      <c r="D43" s="7" t="n">
        <v>12743119</v>
      </c>
      <c r="E43" s="7" t="inlineStr">
        <is>
          <t>PETITE JOLIE</t>
        </is>
      </c>
      <c r="F43" s="8" t="inlineStr">
        <is>
          <t>SANDALIA PETITE JOLIE RF PJ6515</t>
        </is>
      </c>
      <c r="G43" s="8" t="n">
        <v>22</v>
      </c>
      <c r="H43" s="7" t="inlineStr">
        <is>
          <t>202303</t>
        </is>
      </c>
      <c r="I43" s="8" t="n">
        <v>217</v>
      </c>
      <c r="J43" s="9" t="n">
        <v>38279.69</v>
      </c>
      <c r="K43" s="43">
        <f>Tabela2[[#This Row],[R$Venda]]/Tabela2[[#This Row],[Qtd]]</f>
        <v/>
      </c>
    </row>
    <row r="44" ht="60.75" customHeight="1">
      <c r="B44" s="1" t="n">
        <v>2</v>
      </c>
      <c r="C44" s="18" t="n"/>
      <c r="D44" s="12" t="n">
        <v>12570948</v>
      </c>
      <c r="E44" s="12" t="inlineStr">
        <is>
          <t>MODARE</t>
        </is>
      </c>
      <c r="F44" s="13" t="inlineStr">
        <is>
          <t>SANDALIA MODARE RF 7142106-21793</t>
        </is>
      </c>
      <c r="G44" s="13" t="n">
        <v>22</v>
      </c>
      <c r="H44" s="12" t="inlineStr">
        <is>
          <t>OUTONO/INVERNO 2021</t>
        </is>
      </c>
      <c r="I44" s="13" t="n">
        <v>122</v>
      </c>
      <c r="J44" s="14" t="n">
        <v>11994.51</v>
      </c>
      <c r="K44" s="44">
        <f>Tabela2[[#This Row],[R$Venda]]/Tabela2[[#This Row],[Qtd]]</f>
        <v/>
      </c>
    </row>
    <row r="45" ht="60.75" customHeight="1">
      <c r="B45" s="1" t="n">
        <v>3</v>
      </c>
      <c r="C45" s="17" t="n"/>
      <c r="D45" s="7" t="n">
        <v>12825759</v>
      </c>
      <c r="E45" s="7" t="inlineStr">
        <is>
          <t>PERLATTO</t>
        </is>
      </c>
      <c r="F45" s="8" t="inlineStr">
        <is>
          <t>BOTA CANO MEDIO PERLATTO RF LUN004</t>
        </is>
      </c>
      <c r="G45" s="8" t="n">
        <v>22</v>
      </c>
      <c r="H45" s="7" t="inlineStr">
        <is>
          <t>202403</t>
        </is>
      </c>
      <c r="I45" s="8" t="n">
        <v>22</v>
      </c>
      <c r="J45" s="9" t="n">
        <v>7169.64</v>
      </c>
      <c r="K45" s="43">
        <f>Tabela2[[#This Row],[R$Venda]]/Tabela2[[#This Row],[Qtd]]</f>
        <v/>
      </c>
    </row>
    <row r="46" ht="60.75" customHeight="1">
      <c r="B46" s="1" t="n">
        <v>4</v>
      </c>
      <c r="C46" s="18" t="n"/>
      <c r="D46" s="12" t="n">
        <v>12625577</v>
      </c>
      <c r="E46" s="12" t="inlineStr">
        <is>
          <t>SUA CIA</t>
        </is>
      </c>
      <c r="F46" s="13" t="inlineStr">
        <is>
          <t>SANDALIA SUA CIA RF 8503-17003</t>
        </is>
      </c>
      <c r="G46" s="13" t="n">
        <v>22</v>
      </c>
      <c r="H46" s="12" t="inlineStr">
        <is>
          <t>CONTINUO</t>
        </is>
      </c>
      <c r="I46" s="13" t="n">
        <v>90</v>
      </c>
      <c r="J46" s="14" t="n">
        <v>6200.67</v>
      </c>
      <c r="K46" s="44">
        <f>Tabela2[[#This Row],[R$Venda]]/Tabela2[[#This Row],[Qtd]]</f>
        <v/>
      </c>
    </row>
    <row r="47" ht="60.75" customHeight="1">
      <c r="B47" s="1" t="n">
        <v>5</v>
      </c>
      <c r="C47" s="17" t="n"/>
      <c r="D47" s="7" t="n">
        <v>12840816</v>
      </c>
      <c r="E47" s="7" t="inlineStr">
        <is>
          <t>RAMARIM</t>
        </is>
      </c>
      <c r="F47" s="8" t="inlineStr">
        <is>
          <t>TENIS RAMARIM RF 24-80102</t>
        </is>
      </c>
      <c r="G47" s="8" t="n">
        <v>22</v>
      </c>
      <c r="H47" s="7" t="inlineStr">
        <is>
          <t>202404</t>
        </is>
      </c>
      <c r="I47" s="8" t="n">
        <v>23</v>
      </c>
      <c r="J47" s="9" t="n">
        <v>6112.86</v>
      </c>
      <c r="K47" s="43">
        <f>Tabela2[[#This Row],[R$Venda]]/Tabela2[[#This Row],[Qtd]]</f>
        <v/>
      </c>
    </row>
    <row r="48" ht="60.75" customHeight="1">
      <c r="B48" s="1" t="n">
        <v>6</v>
      </c>
      <c r="C48" s="18" t="n"/>
      <c r="D48" s="12" t="n">
        <v>12835598</v>
      </c>
      <c r="E48" s="12" t="inlineStr">
        <is>
          <t>PERLATTO</t>
        </is>
      </c>
      <c r="F48" s="13" t="inlineStr">
        <is>
          <t>BOTA CANO MEDIO PERLATTO RF ANG001</t>
        </is>
      </c>
      <c r="G48" s="13" t="n">
        <v>22</v>
      </c>
      <c r="H48" s="12" t="inlineStr">
        <is>
          <t>202405</t>
        </is>
      </c>
      <c r="I48" s="13" t="n">
        <v>16</v>
      </c>
      <c r="J48" s="14" t="n">
        <v>5540.45</v>
      </c>
      <c r="K48" s="44">
        <f>Tabela2[[#This Row],[R$Venda]]/Tabela2[[#This Row],[Qtd]]</f>
        <v/>
      </c>
    </row>
    <row r="49" ht="60.75" customHeight="1">
      <c r="B49" s="1" t="n">
        <v>7</v>
      </c>
      <c r="C49" s="17" t="n"/>
      <c r="D49" s="7" t="n">
        <v>12825773</v>
      </c>
      <c r="E49" s="7" t="inlineStr">
        <is>
          <t>PERLATTO</t>
        </is>
      </c>
      <c r="F49" s="8" t="inlineStr">
        <is>
          <t>BOTA CANO BAIXO PERLATTO RF ANG811</t>
        </is>
      </c>
      <c r="G49" s="8" t="n">
        <v>22</v>
      </c>
      <c r="H49" s="7" t="inlineStr">
        <is>
          <t>202403</t>
        </is>
      </c>
      <c r="I49" s="8" t="n">
        <v>16</v>
      </c>
      <c r="J49" s="9" t="n">
        <v>5193.92</v>
      </c>
      <c r="K49" s="43">
        <f>Tabela2[[#This Row],[R$Venda]]/Tabela2[[#This Row],[Qtd]]</f>
        <v/>
      </c>
    </row>
    <row r="50" ht="60.75" customHeight="1">
      <c r="B50" s="1" t="n">
        <v>8</v>
      </c>
      <c r="C50" s="18" t="n"/>
      <c r="D50" s="12" t="n">
        <v>12811709</v>
      </c>
      <c r="E50" s="12" t="inlineStr">
        <is>
          <t>VIZZANO</t>
        </is>
      </c>
      <c r="F50" s="13" t="inlineStr">
        <is>
          <t>TENIS VIZZANO RF 1389101-7286</t>
        </is>
      </c>
      <c r="G50" s="13" t="n">
        <v>22</v>
      </c>
      <c r="H50" s="12" t="inlineStr">
        <is>
          <t>CONTINUO</t>
        </is>
      </c>
      <c r="I50" s="13" t="n">
        <v>28</v>
      </c>
      <c r="J50" s="14" t="n">
        <v>4982.46</v>
      </c>
      <c r="K50" s="44">
        <f>Tabela2[[#This Row],[R$Venda]]/Tabela2[[#This Row],[Qtd]]</f>
        <v/>
      </c>
    </row>
    <row r="51" ht="60.75" customHeight="1">
      <c r="B51" s="1" t="n">
        <v>9</v>
      </c>
      <c r="C51" s="17" t="n"/>
      <c r="D51" s="7" t="n">
        <v>12823494</v>
      </c>
      <c r="E51" s="7" t="inlineStr">
        <is>
          <t>VIA MARTE</t>
        </is>
      </c>
      <c r="F51" s="8" t="inlineStr">
        <is>
          <t>TENIS VIA MARTE RF 16-00901</t>
        </is>
      </c>
      <c r="G51" s="8" t="n">
        <v>22</v>
      </c>
      <c r="H51" s="7" t="inlineStr">
        <is>
          <t>202402</t>
        </is>
      </c>
      <c r="I51" s="8" t="n">
        <v>28</v>
      </c>
      <c r="J51" s="9" t="n">
        <v>4952.74</v>
      </c>
      <c r="K51" s="43">
        <f>Tabela2[[#This Row],[R$Venda]]/Tabela2[[#This Row],[Qtd]]</f>
        <v/>
      </c>
    </row>
    <row r="52" ht="60.75" customHeight="1">
      <c r="B52" s="1" t="n">
        <v>10</v>
      </c>
      <c r="C52" s="18" t="n"/>
      <c r="D52" s="12" t="n">
        <v>12837859</v>
      </c>
      <c r="E52" s="12" t="inlineStr">
        <is>
          <t>OFFLINE</t>
        </is>
      </c>
      <c r="F52" s="13" t="inlineStr">
        <is>
          <t>BOTA CANO MEDIO OFFLINE RF 5704-23640</t>
        </is>
      </c>
      <c r="G52" s="13" t="n">
        <v>22</v>
      </c>
      <c r="H52" s="12" t="inlineStr">
        <is>
          <t>202405</t>
        </is>
      </c>
      <c r="I52" s="13" t="n">
        <v>18</v>
      </c>
      <c r="J52" s="14" t="n">
        <v>4643.43</v>
      </c>
      <c r="K52" s="44">
        <f>Tabela2[[#This Row],[R$Venda]]/Tabela2[[#This Row],[Qtd]]</f>
        <v/>
      </c>
    </row>
    <row r="53" ht="60.75" customHeight="1">
      <c r="B53" s="1" t="n">
        <v>1</v>
      </c>
      <c r="C53" s="17" t="n"/>
      <c r="D53" s="7" t="n">
        <v>12743119</v>
      </c>
      <c r="E53" s="7" t="inlineStr">
        <is>
          <t>PETITE JOLIE</t>
        </is>
      </c>
      <c r="F53" s="8" t="inlineStr">
        <is>
          <t>SANDALIA PETITE JOLIE RF PJ6515</t>
        </is>
      </c>
      <c r="G53" s="8" t="n">
        <v>31</v>
      </c>
      <c r="H53" s="7" t="inlineStr">
        <is>
          <t>202303</t>
        </is>
      </c>
      <c r="I53" s="8" t="n">
        <v>167</v>
      </c>
      <c r="J53" s="9" t="n">
        <v>29706.77</v>
      </c>
      <c r="K53" s="43">
        <f>Tabela2[[#This Row],[R$Venda]]/Tabela2[[#This Row],[Qtd]]</f>
        <v/>
      </c>
    </row>
    <row r="54" ht="60.75" customHeight="1">
      <c r="B54" s="1" t="n">
        <v>2</v>
      </c>
      <c r="C54" s="18" t="n"/>
      <c r="D54" s="12" t="n">
        <v>12825773</v>
      </c>
      <c r="E54" s="12" t="inlineStr">
        <is>
          <t>PERLATTO</t>
        </is>
      </c>
      <c r="F54" s="13" t="inlineStr">
        <is>
          <t>BOTA CANO BAIXO PERLATTO RF ANG811</t>
        </is>
      </c>
      <c r="G54" s="13" t="n">
        <v>31</v>
      </c>
      <c r="H54" s="12" t="inlineStr">
        <is>
          <t>202403</t>
        </is>
      </c>
      <c r="I54" s="13" t="n">
        <v>30</v>
      </c>
      <c r="J54" s="14" t="n">
        <v>9731.85</v>
      </c>
      <c r="K54" s="44">
        <f>Tabela2[[#This Row],[R$Venda]]/Tabela2[[#This Row],[Qtd]]</f>
        <v/>
      </c>
    </row>
    <row r="55" ht="60.75" customHeight="1">
      <c r="B55" s="1" t="n">
        <v>3</v>
      </c>
      <c r="C55" s="17" t="n"/>
      <c r="D55" s="7" t="n">
        <v>12840816</v>
      </c>
      <c r="E55" s="7" t="inlineStr">
        <is>
          <t>RAMARIM</t>
        </is>
      </c>
      <c r="F55" s="8" t="inlineStr">
        <is>
          <t>TENIS RAMARIM RF 24-80102</t>
        </is>
      </c>
      <c r="G55" s="8" t="n">
        <v>31</v>
      </c>
      <c r="H55" s="7" t="inlineStr">
        <is>
          <t>202404</t>
        </is>
      </c>
      <c r="I55" s="8" t="n">
        <v>30</v>
      </c>
      <c r="J55" s="9" t="n">
        <v>7975.76</v>
      </c>
      <c r="K55" s="43">
        <f>Tabela2[[#This Row],[R$Venda]]/Tabela2[[#This Row],[Qtd]]</f>
        <v/>
      </c>
    </row>
    <row r="56" ht="60.75" customHeight="1">
      <c r="B56" s="1" t="n">
        <v>4</v>
      </c>
      <c r="C56" s="18" t="n"/>
      <c r="D56" s="12" t="n">
        <v>12570948</v>
      </c>
      <c r="E56" s="12" t="inlineStr">
        <is>
          <t>MODARE</t>
        </is>
      </c>
      <c r="F56" s="13" t="inlineStr">
        <is>
          <t>SANDALIA MODARE RF 7142106-21793</t>
        </is>
      </c>
      <c r="G56" s="13" t="n">
        <v>31</v>
      </c>
      <c r="H56" s="12" t="inlineStr">
        <is>
          <t>OUTONO/INVERNO 2021</t>
        </is>
      </c>
      <c r="I56" s="13" t="n">
        <v>71</v>
      </c>
      <c r="J56" s="14" t="n">
        <v>7007.82</v>
      </c>
      <c r="K56" s="44">
        <f>Tabela2[[#This Row],[R$Venda]]/Tabela2[[#This Row],[Qtd]]</f>
        <v/>
      </c>
    </row>
    <row r="57" ht="60.75" customHeight="1">
      <c r="B57" s="1" t="n">
        <v>5</v>
      </c>
      <c r="C57" s="17" t="n"/>
      <c r="D57" s="7" t="n">
        <v>12781237</v>
      </c>
      <c r="E57" s="7" t="inlineStr">
        <is>
          <t>ZAXY</t>
        </is>
      </c>
      <c r="F57" s="8" t="inlineStr">
        <is>
          <t>SANDALIA ZAXY GLITTER RF 18956</t>
        </is>
      </c>
      <c r="G57" s="8" t="n">
        <v>31</v>
      </c>
      <c r="H57" s="7" t="inlineStr">
        <is>
          <t>202309</t>
        </is>
      </c>
      <c r="I57" s="8" t="n">
        <v>68</v>
      </c>
      <c r="J57" s="9" t="n">
        <v>6039.36</v>
      </c>
      <c r="K57" s="43">
        <f>Tabela2[[#This Row],[R$Venda]]/Tabela2[[#This Row],[Qtd]]</f>
        <v/>
      </c>
    </row>
    <row r="58" ht="60.75" customHeight="1">
      <c r="B58" s="1" t="n">
        <v>6</v>
      </c>
      <c r="C58" s="18" t="n"/>
      <c r="D58" s="12" t="n">
        <v>12835598</v>
      </c>
      <c r="E58" s="12" t="inlineStr">
        <is>
          <t>PERLATTO</t>
        </is>
      </c>
      <c r="F58" s="13" t="inlineStr">
        <is>
          <t>BOTA CANO MEDIO PERLATTO RF ANG001</t>
        </is>
      </c>
      <c r="G58" s="13" t="n">
        <v>31</v>
      </c>
      <c r="H58" s="12" t="inlineStr">
        <is>
          <t>202405</t>
        </is>
      </c>
      <c r="I58" s="13" t="n">
        <v>17</v>
      </c>
      <c r="J58" s="14" t="n">
        <v>5899.22</v>
      </c>
      <c r="K58" s="44">
        <f>Tabela2[[#This Row],[R$Venda]]/Tabela2[[#This Row],[Qtd]]</f>
        <v/>
      </c>
    </row>
    <row r="59" ht="60.75" customHeight="1">
      <c r="B59" s="1" t="n">
        <v>7</v>
      </c>
      <c r="C59" s="17" t="n"/>
      <c r="D59" s="7" t="n">
        <v>12837859</v>
      </c>
      <c r="E59" s="7" t="inlineStr">
        <is>
          <t>OFFLINE</t>
        </is>
      </c>
      <c r="F59" s="8" t="inlineStr">
        <is>
          <t>BOTA CANO MEDIO OFFLINE RF 5704-23640</t>
        </is>
      </c>
      <c r="G59" s="8" t="n">
        <v>31</v>
      </c>
      <c r="H59" s="7" t="inlineStr">
        <is>
          <t>202405</t>
        </is>
      </c>
      <c r="I59" s="8" t="n">
        <v>23</v>
      </c>
      <c r="J59" s="9" t="n">
        <v>5851.41</v>
      </c>
      <c r="K59" s="43">
        <f>Tabela2[[#This Row],[R$Venda]]/Tabela2[[#This Row],[Qtd]]</f>
        <v/>
      </c>
    </row>
    <row r="60" ht="60.75" customHeight="1">
      <c r="B60" s="1" t="n">
        <v>8</v>
      </c>
      <c r="C60" s="18" t="n"/>
      <c r="D60" s="12" t="n">
        <v>12830571</v>
      </c>
      <c r="E60" s="12" t="inlineStr">
        <is>
          <t>VIA MARTE</t>
        </is>
      </c>
      <c r="F60" s="13" t="inlineStr">
        <is>
          <t>TENIS VIA MARTE RF 23-00301</t>
        </is>
      </c>
      <c r="G60" s="13" t="n">
        <v>31</v>
      </c>
      <c r="H60" s="12" t="inlineStr">
        <is>
          <t>202403</t>
        </is>
      </c>
      <c r="I60" s="13" t="n">
        <v>23</v>
      </c>
      <c r="J60" s="14" t="n">
        <v>5459.78</v>
      </c>
      <c r="K60" s="44">
        <f>Tabela2[[#This Row],[R$Venda]]/Tabela2[[#This Row],[Qtd]]</f>
        <v/>
      </c>
    </row>
    <row r="61" ht="60.75" customHeight="1">
      <c r="B61" s="1" t="n">
        <v>9</v>
      </c>
      <c r="C61" s="17" t="n"/>
      <c r="D61" s="7" t="n">
        <v>12825759</v>
      </c>
      <c r="E61" s="7" t="inlineStr">
        <is>
          <t>PERLATTO</t>
        </is>
      </c>
      <c r="F61" s="8" t="inlineStr">
        <is>
          <t>BOTA CANO MEDIO PERLATTO RF LUN004</t>
        </is>
      </c>
      <c r="G61" s="8" t="n">
        <v>31</v>
      </c>
      <c r="H61" s="7" t="inlineStr">
        <is>
          <t>202403</t>
        </is>
      </c>
      <c r="I61" s="8" t="n">
        <v>17</v>
      </c>
      <c r="J61" s="9" t="n">
        <v>5450.94</v>
      </c>
      <c r="K61" s="43">
        <f>Tabela2[[#This Row],[R$Venda]]/Tabela2[[#This Row],[Qtd]]</f>
        <v/>
      </c>
    </row>
    <row r="62" ht="60.75" customHeight="1">
      <c r="B62" s="1" t="n">
        <v>10</v>
      </c>
      <c r="C62" s="18" t="n"/>
      <c r="D62" s="12" t="n">
        <v>11704629</v>
      </c>
      <c r="E62" s="12" t="inlineStr">
        <is>
          <t>ALL STAR</t>
        </is>
      </c>
      <c r="F62" s="13" t="inlineStr">
        <is>
          <t>TENIS ALL STAR RF CT04950003</t>
        </is>
      </c>
      <c r="G62" s="13" t="n">
        <v>31</v>
      </c>
      <c r="H62" s="12" t="inlineStr">
        <is>
          <t>CONTINUO</t>
        </is>
      </c>
      <c r="I62" s="13" t="n">
        <v>16</v>
      </c>
      <c r="J62" s="14" t="n">
        <v>5303.89</v>
      </c>
      <c r="K62" s="44">
        <f>Tabela2[[#This Row],[R$Venda]]/Tabela2[[#This Row],[Qtd]]</f>
        <v/>
      </c>
    </row>
    <row r="63" ht="60.75" customHeight="1">
      <c r="B63" s="1" t="n">
        <v>1</v>
      </c>
      <c r="C63" s="17" t="n"/>
      <c r="D63" s="7" t="n">
        <v>12743119</v>
      </c>
      <c r="E63" s="7" t="inlineStr">
        <is>
          <t>PETITE JOLIE</t>
        </is>
      </c>
      <c r="F63" s="8" t="inlineStr">
        <is>
          <t>SANDALIA PETITE JOLIE RF PJ6515</t>
        </is>
      </c>
      <c r="G63" s="8" t="n">
        <v>111</v>
      </c>
      <c r="H63" s="7" t="inlineStr">
        <is>
          <t>202303</t>
        </is>
      </c>
      <c r="I63" s="8" t="n">
        <v>146</v>
      </c>
      <c r="J63" s="9" t="n">
        <v>25747.6</v>
      </c>
      <c r="K63" s="43">
        <f>Tabela2[[#This Row],[R$Venda]]/Tabela2[[#This Row],[Qtd]]</f>
        <v/>
      </c>
    </row>
    <row r="64" ht="60.75" customHeight="1">
      <c r="B64" s="1" t="n">
        <v>2</v>
      </c>
      <c r="C64" s="18" t="n"/>
      <c r="D64" s="12" t="n">
        <v>12625577</v>
      </c>
      <c r="E64" s="12" t="inlineStr">
        <is>
          <t>SUA CIA</t>
        </is>
      </c>
      <c r="F64" s="13" t="inlineStr">
        <is>
          <t>SANDALIA SUA CIA RF 8503-17003</t>
        </is>
      </c>
      <c r="G64" s="13" t="n">
        <v>111</v>
      </c>
      <c r="H64" s="12" t="inlineStr">
        <is>
          <t>CONTINUO</t>
        </is>
      </c>
      <c r="I64" s="13" t="n">
        <v>62</v>
      </c>
      <c r="J64" s="14" t="n">
        <v>4181.57</v>
      </c>
      <c r="K64" s="44">
        <f>Tabela2[[#This Row],[R$Venda]]/Tabela2[[#This Row],[Qtd]]</f>
        <v/>
      </c>
    </row>
    <row r="65" ht="60.75" customHeight="1">
      <c r="B65" s="1" t="n">
        <v>3</v>
      </c>
      <c r="C65" s="17" t="n"/>
      <c r="D65" s="7" t="n">
        <v>12570948</v>
      </c>
      <c r="E65" s="7" t="inlineStr">
        <is>
          <t>MODARE</t>
        </is>
      </c>
      <c r="F65" s="8" t="inlineStr">
        <is>
          <t>SANDALIA MODARE RF 7142106-21793</t>
        </is>
      </c>
      <c r="G65" s="8" t="n">
        <v>111</v>
      </c>
      <c r="H65" s="7" t="inlineStr">
        <is>
          <t>OUTONO/INVERNO 2021</t>
        </is>
      </c>
      <c r="I65" s="8" t="n">
        <v>41</v>
      </c>
      <c r="J65" s="9" t="n">
        <v>4048.6</v>
      </c>
      <c r="K65" s="43">
        <f>Tabela2[[#This Row],[R$Venda]]/Tabela2[[#This Row],[Qtd]]</f>
        <v/>
      </c>
    </row>
    <row r="66" ht="60.75" customHeight="1">
      <c r="B66" s="1" t="n">
        <v>4</v>
      </c>
      <c r="C66" s="18" t="n"/>
      <c r="D66" s="12" t="n">
        <v>12802322</v>
      </c>
      <c r="E66" s="12" t="inlineStr">
        <is>
          <t>USAFLEX</t>
        </is>
      </c>
      <c r="F66" s="13" t="inlineStr">
        <is>
          <t>TENIS USAFLEX RF AF0607-005</t>
        </is>
      </c>
      <c r="G66" s="13" t="n">
        <v>111</v>
      </c>
      <c r="H66" s="12" t="inlineStr">
        <is>
          <t>202311</t>
        </is>
      </c>
      <c r="I66" s="13" t="n">
        <v>11</v>
      </c>
      <c r="J66" s="14" t="n">
        <v>3519.89</v>
      </c>
      <c r="K66" s="44">
        <f>Tabela2[[#This Row],[R$Venda]]/Tabela2[[#This Row],[Qtd]]</f>
        <v/>
      </c>
    </row>
    <row r="67" ht="60.75" customHeight="1">
      <c r="B67" s="1" t="n">
        <v>5</v>
      </c>
      <c r="C67" s="17" t="n"/>
      <c r="D67" s="7" t="n">
        <v>12781237</v>
      </c>
      <c r="E67" s="7" t="inlineStr">
        <is>
          <t>ZAXY</t>
        </is>
      </c>
      <c r="F67" s="8" t="inlineStr">
        <is>
          <t>SANDALIA ZAXY GLITTER RF 18956</t>
        </is>
      </c>
      <c r="G67" s="8" t="n">
        <v>111</v>
      </c>
      <c r="H67" s="7" t="inlineStr">
        <is>
          <t>202309</t>
        </is>
      </c>
      <c r="I67" s="8" t="n">
        <v>36</v>
      </c>
      <c r="J67" s="9" t="n">
        <v>3162.15</v>
      </c>
      <c r="K67" s="43">
        <f>Tabela2[[#This Row],[R$Venda]]/Tabela2[[#This Row],[Qtd]]</f>
        <v/>
      </c>
    </row>
    <row r="68" ht="60.75" customHeight="1">
      <c r="B68" s="1" t="n">
        <v>6</v>
      </c>
      <c r="C68" s="18" t="n"/>
      <c r="D68" s="12" t="n">
        <v>12830098</v>
      </c>
      <c r="E68" s="12" t="inlineStr">
        <is>
          <t>COLCCI</t>
        </is>
      </c>
      <c r="F68" s="13" t="inlineStr">
        <is>
          <t>TENIS COLCCI RF CL0251</t>
        </is>
      </c>
      <c r="G68" s="13" t="n">
        <v>111</v>
      </c>
      <c r="H68" s="12" t="inlineStr">
        <is>
          <t>202402</t>
        </is>
      </c>
      <c r="I68" s="13" t="n">
        <v>9</v>
      </c>
      <c r="J68" s="14" t="n">
        <v>3076.45</v>
      </c>
      <c r="K68" s="44">
        <f>Tabela2[[#This Row],[R$Venda]]/Tabela2[[#This Row],[Qtd]]</f>
        <v/>
      </c>
    </row>
    <row r="69" ht="60.75" customHeight="1">
      <c r="B69" s="1" t="n">
        <v>7</v>
      </c>
      <c r="C69" s="17" t="n"/>
      <c r="D69" s="7" t="n">
        <v>11704629</v>
      </c>
      <c r="E69" s="7" t="inlineStr">
        <is>
          <t>ALL STAR</t>
        </is>
      </c>
      <c r="F69" s="8" t="inlineStr">
        <is>
          <t>TENIS ALL STAR RF CT04950003</t>
        </is>
      </c>
      <c r="G69" s="8" t="n">
        <v>111</v>
      </c>
      <c r="H69" s="7" t="inlineStr">
        <is>
          <t>CONTINUO</t>
        </is>
      </c>
      <c r="I69" s="8" t="n">
        <v>9</v>
      </c>
      <c r="J69" s="9" t="n">
        <v>3059.91</v>
      </c>
      <c r="K69" s="43">
        <f>Tabela2[[#This Row],[R$Venda]]/Tabela2[[#This Row],[Qtd]]</f>
        <v/>
      </c>
    </row>
    <row r="70" ht="60.75" customHeight="1">
      <c r="B70" s="1" t="n">
        <v>8</v>
      </c>
      <c r="C70" s="18" t="n"/>
      <c r="D70" s="12" t="n">
        <v>11369304</v>
      </c>
      <c r="E70" s="12" t="inlineStr">
        <is>
          <t>ALL STAR</t>
        </is>
      </c>
      <c r="F70" s="13" t="inlineStr">
        <is>
          <t>TENIS ALL STAR RF CT00040001</t>
        </is>
      </c>
      <c r="G70" s="13" t="n">
        <v>111</v>
      </c>
      <c r="H70" s="12" t="inlineStr">
        <is>
          <t>CONTINUO</t>
        </is>
      </c>
      <c r="I70" s="13" t="n">
        <v>10</v>
      </c>
      <c r="J70" s="14" t="n">
        <v>2939.9</v>
      </c>
      <c r="K70" s="44">
        <f>Tabela2[[#This Row],[R$Venda]]/Tabela2[[#This Row],[Qtd]]</f>
        <v/>
      </c>
    </row>
    <row r="71" ht="60.75" customHeight="1">
      <c r="B71" s="1" t="n">
        <v>9</v>
      </c>
      <c r="C71" s="17" t="n"/>
      <c r="D71" s="7" t="n">
        <v>12825773</v>
      </c>
      <c r="E71" s="7" t="inlineStr">
        <is>
          <t>PERLATTO</t>
        </is>
      </c>
      <c r="F71" s="8" t="inlineStr">
        <is>
          <t>BOTA CANO BAIXO PERLATTO RF ANG811</t>
        </is>
      </c>
      <c r="G71" s="8" t="n">
        <v>111</v>
      </c>
      <c r="H71" s="7" t="inlineStr">
        <is>
          <t>202403</t>
        </is>
      </c>
      <c r="I71" s="8" t="n">
        <v>9</v>
      </c>
      <c r="J71" s="9" t="n">
        <v>2936.91</v>
      </c>
      <c r="K71" s="43">
        <f>Tabela2[[#This Row],[R$Venda]]/Tabela2[[#This Row],[Qtd]]</f>
        <v/>
      </c>
    </row>
    <row r="72" ht="60.75" customHeight="1">
      <c r="B72" s="1" t="n">
        <v>10</v>
      </c>
      <c r="C72" s="18" t="n"/>
      <c r="D72" s="12" t="n">
        <v>12840816</v>
      </c>
      <c r="E72" s="12" t="inlineStr">
        <is>
          <t>RAMARIM</t>
        </is>
      </c>
      <c r="F72" s="13" t="inlineStr">
        <is>
          <t>TENIS RAMARIM RF 24-80102</t>
        </is>
      </c>
      <c r="G72" s="13" t="n">
        <v>111</v>
      </c>
      <c r="H72" s="12" t="inlineStr">
        <is>
          <t>202404</t>
        </is>
      </c>
      <c r="I72" s="13" t="n">
        <v>10</v>
      </c>
      <c r="J72" s="14" t="n">
        <v>2634.01</v>
      </c>
      <c r="K72" s="44">
        <f>Tabela2[[#This Row],[R$Venda]]/Tabela2[[#This Row],[Qtd]]</f>
        <v/>
      </c>
    </row>
    <row r="73" ht="60.75" customHeight="1">
      <c r="B73" s="1" t="n">
        <v>1</v>
      </c>
      <c r="C73" s="17" t="n"/>
      <c r="D73" s="7" t="n">
        <v>12743119</v>
      </c>
      <c r="E73" s="7" t="inlineStr">
        <is>
          <t>PETITE JOLIE</t>
        </is>
      </c>
      <c r="F73" s="8" t="inlineStr">
        <is>
          <t>SANDALIA PETITE JOLIE RF PJ6515</t>
        </is>
      </c>
      <c r="G73" s="8" t="n">
        <v>141</v>
      </c>
      <c r="H73" s="7" t="inlineStr">
        <is>
          <t>202303</t>
        </is>
      </c>
      <c r="I73" s="8" t="n">
        <v>110</v>
      </c>
      <c r="J73" s="9" t="n">
        <v>19211.08</v>
      </c>
      <c r="K73" s="43">
        <f>Tabela2[[#This Row],[R$Venda]]/Tabela2[[#This Row],[Qtd]]</f>
        <v/>
      </c>
    </row>
    <row r="74" ht="60.75" customHeight="1">
      <c r="B74" s="1" t="n">
        <v>2</v>
      </c>
      <c r="C74" s="18" t="n"/>
      <c r="D74" s="12" t="n">
        <v>12844634</v>
      </c>
      <c r="E74" s="12" t="inlineStr">
        <is>
          <t>QUIZ</t>
        </is>
      </c>
      <c r="F74" s="13" t="inlineStr">
        <is>
          <t>BOTA QUIZ RF 61-1922-07</t>
        </is>
      </c>
      <c r="G74" s="13" t="n">
        <v>141</v>
      </c>
      <c r="H74" s="12" t="inlineStr">
        <is>
          <t>202405</t>
        </is>
      </c>
      <c r="I74" s="13" t="n">
        <v>16</v>
      </c>
      <c r="J74" s="14" t="n">
        <v>5164.68</v>
      </c>
      <c r="K74" s="44">
        <f>Tabela2[[#This Row],[R$Venda]]/Tabela2[[#This Row],[Qtd]]</f>
        <v/>
      </c>
    </row>
    <row r="75" ht="60.75" customHeight="1">
      <c r="B75" s="1" t="n">
        <v>3</v>
      </c>
      <c r="C75" s="17" t="n"/>
      <c r="D75" s="7" t="n">
        <v>12831277</v>
      </c>
      <c r="E75" s="7" t="inlineStr">
        <is>
          <t>RAMARIM</t>
        </is>
      </c>
      <c r="F75" s="8" t="inlineStr">
        <is>
          <t>SANDALIA RAMARIM RF 24-38123</t>
        </is>
      </c>
      <c r="G75" s="8" t="n">
        <v>141</v>
      </c>
      <c r="H75" s="7" t="inlineStr">
        <is>
          <t>202403</t>
        </is>
      </c>
      <c r="I75" s="8" t="n">
        <v>18</v>
      </c>
      <c r="J75" s="9" t="n">
        <v>3559.83</v>
      </c>
      <c r="K75" s="43">
        <f>Tabela2[[#This Row],[R$Venda]]/Tabela2[[#This Row],[Qtd]]</f>
        <v/>
      </c>
    </row>
    <row r="76" ht="60.75" customHeight="1">
      <c r="B76" s="1" t="n">
        <v>4</v>
      </c>
      <c r="C76" s="18" t="n"/>
      <c r="D76" s="12" t="n">
        <v>12828418</v>
      </c>
      <c r="E76" s="12" t="inlineStr">
        <is>
          <t>VIZZANO</t>
        </is>
      </c>
      <c r="F76" s="13" t="inlineStr">
        <is>
          <t>SANDALIA VIZZANO RF 6492305-24523</t>
        </is>
      </c>
      <c r="G76" s="13" t="n">
        <v>141</v>
      </c>
      <c r="H76" s="12" t="inlineStr">
        <is>
          <t>202312</t>
        </is>
      </c>
      <c r="I76" s="13" t="n">
        <v>21</v>
      </c>
      <c r="J76" s="14" t="n">
        <v>3323.78</v>
      </c>
      <c r="K76" s="44">
        <f>Tabela2[[#This Row],[R$Venda]]/Tabela2[[#This Row],[Qtd]]</f>
        <v/>
      </c>
    </row>
    <row r="77" ht="60.75" customHeight="1">
      <c r="B77" s="1" t="n">
        <v>5</v>
      </c>
      <c r="C77" s="17" t="n"/>
      <c r="D77" s="7" t="n">
        <v>12837859</v>
      </c>
      <c r="E77" s="7" t="inlineStr">
        <is>
          <t>OFFLINE</t>
        </is>
      </c>
      <c r="F77" s="8" t="inlineStr">
        <is>
          <t>BOTA CANO MEDIO OFFLINE RF 5704-23640</t>
        </is>
      </c>
      <c r="G77" s="8" t="n">
        <v>141</v>
      </c>
      <c r="H77" s="7" t="inlineStr">
        <is>
          <t>202405</t>
        </is>
      </c>
      <c r="I77" s="8" t="n">
        <v>13</v>
      </c>
      <c r="J77" s="9" t="n">
        <v>3248.54</v>
      </c>
      <c r="K77" s="43">
        <f>Tabela2[[#This Row],[R$Venda]]/Tabela2[[#This Row],[Qtd]]</f>
        <v/>
      </c>
    </row>
    <row r="78" ht="60.75" customHeight="1">
      <c r="B78" s="1" t="n">
        <v>6</v>
      </c>
      <c r="C78" s="18" t="inlineStr">
        <is>
          <t>Image not found</t>
        </is>
      </c>
      <c r="D78" s="12" t="n">
        <v>12830917</v>
      </c>
      <c r="E78" s="12" t="inlineStr">
        <is>
          <t>BEATRIZ</t>
        </is>
      </c>
      <c r="F78" s="13" t="inlineStr">
        <is>
          <t>SANDALIA BEATRIZ RF 313600-31</t>
        </is>
      </c>
      <c r="G78" s="13" t="n">
        <v>141</v>
      </c>
      <c r="H78" s="12" t="inlineStr">
        <is>
          <t>202404</t>
        </is>
      </c>
      <c r="I78" s="13" t="n">
        <v>17</v>
      </c>
      <c r="J78" s="14" t="n">
        <v>3023.83</v>
      </c>
      <c r="K78" s="44">
        <f>Tabela2[[#This Row],[R$Venda]]/Tabela2[[#This Row],[Qtd]]</f>
        <v/>
      </c>
    </row>
    <row r="79" ht="60.75" customHeight="1">
      <c r="B79" s="1" t="n">
        <v>7</v>
      </c>
      <c r="C79" s="17" t="n"/>
      <c r="D79" s="7" t="n">
        <v>12820706</v>
      </c>
      <c r="E79" s="7" t="inlineStr">
        <is>
          <t>DAKOTA</t>
        </is>
      </c>
      <c r="F79" s="8" t="inlineStr">
        <is>
          <t>BOTA DAKOTA RF G9622-0001</t>
        </is>
      </c>
      <c r="G79" s="8" t="n">
        <v>141</v>
      </c>
      <c r="H79" s="7" t="inlineStr">
        <is>
          <t>202402</t>
        </is>
      </c>
      <c r="I79" s="8" t="n">
        <v>9</v>
      </c>
      <c r="J79" s="9" t="n">
        <v>2936.92</v>
      </c>
      <c r="K79" s="43">
        <f>Tabela2[[#This Row],[R$Venda]]/Tabela2[[#This Row],[Qtd]]</f>
        <v/>
      </c>
    </row>
    <row r="80" ht="60.75" customHeight="1">
      <c r="B80" s="1" t="n">
        <v>8</v>
      </c>
      <c r="C80" s="18" t="n"/>
      <c r="D80" s="12" t="n">
        <v>12820245</v>
      </c>
      <c r="E80" s="12" t="inlineStr">
        <is>
          <t>DAKOTA</t>
        </is>
      </c>
      <c r="F80" s="13" t="inlineStr">
        <is>
          <t>COTURNO DAKOTA RF G9662-0001</t>
        </is>
      </c>
      <c r="G80" s="13" t="n">
        <v>141</v>
      </c>
      <c r="H80" s="12" t="inlineStr">
        <is>
          <t>202404</t>
        </is>
      </c>
      <c r="I80" s="13" t="n">
        <v>11</v>
      </c>
      <c r="J80" s="14" t="n">
        <v>2715.88</v>
      </c>
      <c r="K80" s="44">
        <f>Tabela2[[#This Row],[R$Venda]]/Tabela2[[#This Row],[Qtd]]</f>
        <v/>
      </c>
    </row>
    <row r="81" ht="60.75" customHeight="1">
      <c r="B81" s="1" t="n">
        <v>9</v>
      </c>
      <c r="C81" s="17" t="n"/>
      <c r="D81" s="7" t="n">
        <v>12821499</v>
      </c>
      <c r="E81" s="7" t="inlineStr">
        <is>
          <t>MISSISSIPI</t>
        </is>
      </c>
      <c r="F81" s="8" t="inlineStr">
        <is>
          <t>BOTA MISSISSIPI RF MA523-0001</t>
        </is>
      </c>
      <c r="G81" s="8" t="n">
        <v>141</v>
      </c>
      <c r="H81" s="7" t="inlineStr">
        <is>
          <t>202402</t>
        </is>
      </c>
      <c r="I81" s="8" t="n">
        <v>9</v>
      </c>
      <c r="J81" s="9" t="n">
        <v>2609.91</v>
      </c>
      <c r="K81" s="43">
        <f>Tabela2[[#This Row],[R$Venda]]/Tabela2[[#This Row],[Qtd]]</f>
        <v/>
      </c>
    </row>
    <row r="82" ht="60.75" customHeight="1">
      <c r="B82" s="1" t="n">
        <v>10</v>
      </c>
      <c r="C82" s="18" t="n"/>
      <c r="D82" s="12" t="n">
        <v>12821506</v>
      </c>
      <c r="E82" s="12" t="inlineStr">
        <is>
          <t>MISSISSIPI</t>
        </is>
      </c>
      <c r="F82" s="13" t="inlineStr">
        <is>
          <t>BOTA MISSISSIPI RF MA523-0002</t>
        </is>
      </c>
      <c r="G82" s="13" t="n">
        <v>141</v>
      </c>
      <c r="H82" s="12" t="inlineStr">
        <is>
          <t>202402</t>
        </is>
      </c>
      <c r="I82" s="13" t="n">
        <v>9</v>
      </c>
      <c r="J82" s="14" t="n">
        <v>2551.91</v>
      </c>
      <c r="K82" s="44">
        <f>Tabela2[[#This Row],[R$Venda]]/Tabela2[[#This Row],[Qtd]]</f>
        <v/>
      </c>
    </row>
    <row r="83" ht="60.75" customHeight="1">
      <c r="B83" s="1" t="n">
        <v>1</v>
      </c>
      <c r="C83" s="17" t="n"/>
      <c r="D83" s="7" t="n">
        <v>12743119</v>
      </c>
      <c r="E83" s="7" t="inlineStr">
        <is>
          <t>PETITE JOLIE</t>
        </is>
      </c>
      <c r="F83" s="8" t="inlineStr">
        <is>
          <t>SANDALIA PETITE JOLIE RF PJ6515</t>
        </is>
      </c>
      <c r="G83" s="8" t="n">
        <v>142</v>
      </c>
      <c r="H83" s="7" t="inlineStr">
        <is>
          <t>202303</t>
        </is>
      </c>
      <c r="I83" s="8" t="n">
        <v>104</v>
      </c>
      <c r="J83" s="9" t="n">
        <v>18239.63</v>
      </c>
      <c r="K83" s="43">
        <f>Tabela2[[#This Row],[R$Venda]]/Tabela2[[#This Row],[Qtd]]</f>
        <v/>
      </c>
    </row>
    <row r="84" ht="60.75" customHeight="1">
      <c r="B84" s="1" t="n">
        <v>2</v>
      </c>
      <c r="C84" s="18" t="n"/>
      <c r="D84" s="12" t="n">
        <v>12781237</v>
      </c>
      <c r="E84" s="12" t="inlineStr">
        <is>
          <t>ZAXY</t>
        </is>
      </c>
      <c r="F84" s="13" t="inlineStr">
        <is>
          <t>SANDALIA ZAXY GLITTER RF 18956</t>
        </is>
      </c>
      <c r="G84" s="13" t="n">
        <v>142</v>
      </c>
      <c r="H84" s="12" t="inlineStr">
        <is>
          <t>202309</t>
        </is>
      </c>
      <c r="I84" s="13" t="n">
        <v>68</v>
      </c>
      <c r="J84" s="14" t="n">
        <v>5996</v>
      </c>
      <c r="K84" s="44">
        <f>Tabela2[[#This Row],[R$Venda]]/Tabela2[[#This Row],[Qtd]]</f>
        <v/>
      </c>
    </row>
    <row r="85" ht="60.75" customHeight="1">
      <c r="B85" s="1" t="n">
        <v>3</v>
      </c>
      <c r="C85" s="17" t="n"/>
      <c r="D85" s="7" t="n">
        <v>12844634</v>
      </c>
      <c r="E85" s="7" t="inlineStr">
        <is>
          <t>QUIZ</t>
        </is>
      </c>
      <c r="F85" s="8" t="inlineStr">
        <is>
          <t>BOTA QUIZ RF 61-1922-07</t>
        </is>
      </c>
      <c r="G85" s="8" t="n">
        <v>142</v>
      </c>
      <c r="H85" s="7" t="inlineStr">
        <is>
          <t>202405</t>
        </is>
      </c>
      <c r="I85" s="8" t="n">
        <v>18</v>
      </c>
      <c r="J85" s="9" t="n">
        <v>5816.52</v>
      </c>
      <c r="K85" s="43">
        <f>Tabela2[[#This Row],[R$Venda]]/Tabela2[[#This Row],[Qtd]]</f>
        <v/>
      </c>
    </row>
    <row r="86" ht="60.75" customHeight="1">
      <c r="B86" s="1" t="n">
        <v>4</v>
      </c>
      <c r="C86" s="18" t="n"/>
      <c r="D86" s="12" t="n">
        <v>12837859</v>
      </c>
      <c r="E86" s="12" t="inlineStr">
        <is>
          <t>OFFLINE</t>
        </is>
      </c>
      <c r="F86" s="13" t="inlineStr">
        <is>
          <t>BOTA CANO MEDIO OFFLINE RF 5704-23640</t>
        </is>
      </c>
      <c r="G86" s="13" t="n">
        <v>142</v>
      </c>
      <c r="H86" s="12" t="inlineStr">
        <is>
          <t>202405</t>
        </is>
      </c>
      <c r="I86" s="13" t="n">
        <v>22</v>
      </c>
      <c r="J86" s="14" t="n">
        <v>5526.84</v>
      </c>
      <c r="K86" s="44">
        <f>Tabela2[[#This Row],[R$Venda]]/Tabela2[[#This Row],[Qtd]]</f>
        <v/>
      </c>
    </row>
    <row r="87" ht="60.75" customHeight="1">
      <c r="B87" s="1" t="n">
        <v>5</v>
      </c>
      <c r="C87" s="17" t="n"/>
      <c r="D87" s="7" t="n">
        <v>12821506</v>
      </c>
      <c r="E87" s="7" t="inlineStr">
        <is>
          <t>MISSISSIPI</t>
        </is>
      </c>
      <c r="F87" s="8" t="inlineStr">
        <is>
          <t>BOTA MISSISSIPI RF MA523-0002</t>
        </is>
      </c>
      <c r="G87" s="8" t="n">
        <v>142</v>
      </c>
      <c r="H87" s="7" t="inlineStr">
        <is>
          <t>202402</t>
        </is>
      </c>
      <c r="I87" s="8" t="n">
        <v>12</v>
      </c>
      <c r="J87" s="9" t="n">
        <v>3409.32</v>
      </c>
      <c r="K87" s="43">
        <f>Tabela2[[#This Row],[R$Venda]]/Tabela2[[#This Row],[Qtd]]</f>
        <v/>
      </c>
    </row>
    <row r="88" ht="60.75" customHeight="1">
      <c r="B88" s="1" t="n">
        <v>6</v>
      </c>
      <c r="C88" s="18" t="n"/>
      <c r="D88" s="12" t="n">
        <v>12744176</v>
      </c>
      <c r="E88" s="12" t="inlineStr">
        <is>
          <t>MODARE</t>
        </is>
      </c>
      <c r="F88" s="13" t="inlineStr">
        <is>
          <t>SAPATO MODARE RF 7357106-21736</t>
        </is>
      </c>
      <c r="G88" s="13" t="n">
        <v>142</v>
      </c>
      <c r="H88" s="12" t="inlineStr">
        <is>
          <t>202305</t>
        </is>
      </c>
      <c r="I88" s="13" t="n">
        <v>23</v>
      </c>
      <c r="J88" s="14" t="n">
        <v>3391.87</v>
      </c>
      <c r="K88" s="44">
        <f>Tabela2[[#This Row],[R$Venda]]/Tabela2[[#This Row],[Qtd]]</f>
        <v/>
      </c>
    </row>
    <row r="89" ht="60.75" customHeight="1">
      <c r="B89" s="1" t="n">
        <v>7</v>
      </c>
      <c r="C89" s="17" t="n"/>
      <c r="D89" s="7" t="n">
        <v>12821499</v>
      </c>
      <c r="E89" s="7" t="inlineStr">
        <is>
          <t>MISSISSIPI</t>
        </is>
      </c>
      <c r="F89" s="8" t="inlineStr">
        <is>
          <t>BOTA MISSISSIPI RF MA523-0001</t>
        </is>
      </c>
      <c r="G89" s="8" t="n">
        <v>142</v>
      </c>
      <c r="H89" s="7" t="inlineStr">
        <is>
          <t>202402</t>
        </is>
      </c>
      <c r="I89" s="8" t="n">
        <v>12</v>
      </c>
      <c r="J89" s="9" t="n">
        <v>3347.06</v>
      </c>
      <c r="K89" s="43">
        <f>Tabela2[[#This Row],[R$Venda]]/Tabela2[[#This Row],[Qtd]]</f>
        <v/>
      </c>
    </row>
    <row r="90" ht="60.75" customHeight="1">
      <c r="B90" s="1" t="n">
        <v>8</v>
      </c>
      <c r="C90" s="18" t="n"/>
      <c r="D90" s="12" t="n">
        <v>12827954</v>
      </c>
      <c r="E90" s="12" t="inlineStr">
        <is>
          <t>MOLECA</t>
        </is>
      </c>
      <c r="F90" s="13" t="inlineStr">
        <is>
          <t>SANDALIA MOLECA RF 5490111-26878</t>
        </is>
      </c>
      <c r="G90" s="13" t="n">
        <v>142</v>
      </c>
      <c r="H90" s="12" t="inlineStr">
        <is>
          <t>202402</t>
        </is>
      </c>
      <c r="I90" s="13" t="n">
        <v>29</v>
      </c>
      <c r="J90" s="14" t="n">
        <v>3150.46</v>
      </c>
      <c r="K90" s="44">
        <f>Tabela2[[#This Row],[R$Venda]]/Tabela2[[#This Row],[Qtd]]</f>
        <v/>
      </c>
    </row>
    <row r="91" ht="60.75" customHeight="1">
      <c r="B91" s="1" t="n">
        <v>9</v>
      </c>
      <c r="C91" s="17" t="n"/>
      <c r="D91" s="7" t="n">
        <v>12828418</v>
      </c>
      <c r="E91" s="7" t="inlineStr">
        <is>
          <t>VIZZANO</t>
        </is>
      </c>
      <c r="F91" s="8" t="inlineStr">
        <is>
          <t>SANDALIA VIZZANO RF 6492305-24523</t>
        </is>
      </c>
      <c r="G91" s="8" t="n">
        <v>142</v>
      </c>
      <c r="H91" s="7" t="inlineStr">
        <is>
          <t>202312</t>
        </is>
      </c>
      <c r="I91" s="8" t="n">
        <v>19</v>
      </c>
      <c r="J91" s="9" t="n">
        <v>2990.93</v>
      </c>
      <c r="K91" s="43">
        <f>Tabela2[[#This Row],[R$Venda]]/Tabela2[[#This Row],[Qtd]]</f>
        <v/>
      </c>
    </row>
    <row r="92" ht="60.75" customHeight="1">
      <c r="B92" s="1" t="n">
        <v>10</v>
      </c>
      <c r="C92" s="18" t="n"/>
      <c r="D92" s="12" t="n">
        <v>12802089</v>
      </c>
      <c r="E92" s="12" t="inlineStr">
        <is>
          <t>ZAXY</t>
        </is>
      </c>
      <c r="F92" s="13" t="inlineStr">
        <is>
          <t>SANDALIA ZAXY GLOW RF 19017</t>
        </is>
      </c>
      <c r="G92" s="13" t="n">
        <v>142</v>
      </c>
      <c r="H92" s="12" t="inlineStr">
        <is>
          <t>202311</t>
        </is>
      </c>
      <c r="I92" s="13" t="n">
        <v>29</v>
      </c>
      <c r="J92" s="14" t="n">
        <v>2572.2</v>
      </c>
      <c r="K92" s="44">
        <f>Tabela2[[#This Row],[R$Venda]]/Tabela2[[#This Row],[Qtd]]</f>
        <v/>
      </c>
    </row>
    <row r="93" ht="60.75" customHeight="1">
      <c r="B93" s="1" t="n">
        <v>1</v>
      </c>
      <c r="C93" s="17" t="n"/>
      <c r="D93" s="7" t="n">
        <v>12743119</v>
      </c>
      <c r="E93" s="7" t="inlineStr">
        <is>
          <t>PETITE JOLIE</t>
        </is>
      </c>
      <c r="F93" s="8" t="inlineStr">
        <is>
          <t>SANDALIA PETITE JOLIE RF PJ6515</t>
        </is>
      </c>
      <c r="G93" s="8" t="n">
        <v>151</v>
      </c>
      <c r="H93" s="7" t="inlineStr">
        <is>
          <t>202303</t>
        </is>
      </c>
      <c r="I93" s="8" t="n">
        <v>72</v>
      </c>
      <c r="J93" s="9" t="n">
        <v>12804.66</v>
      </c>
      <c r="K93" s="43">
        <f>Tabela2[[#This Row],[R$Venda]]/Tabela2[[#This Row],[Qtd]]</f>
        <v/>
      </c>
    </row>
    <row r="94" ht="60.75" customHeight="1">
      <c r="B94" s="1" t="n">
        <v>2</v>
      </c>
      <c r="C94" s="18" t="n"/>
      <c r="D94" s="12" t="n">
        <v>12570948</v>
      </c>
      <c r="E94" s="12" t="inlineStr">
        <is>
          <t>MODARE</t>
        </is>
      </c>
      <c r="F94" s="13" t="inlineStr">
        <is>
          <t>SANDALIA MODARE RF 7142106-21793</t>
        </is>
      </c>
      <c r="G94" s="13" t="n">
        <v>151</v>
      </c>
      <c r="H94" s="12" t="inlineStr">
        <is>
          <t>OUTONO/INVERNO 2021</t>
        </is>
      </c>
      <c r="I94" s="13" t="n">
        <v>38</v>
      </c>
      <c r="J94" s="14" t="n">
        <v>3313.68</v>
      </c>
      <c r="K94" s="44">
        <f>Tabela2[[#This Row],[R$Venda]]/Tabela2[[#This Row],[Qtd]]</f>
        <v/>
      </c>
    </row>
    <row r="95" ht="60.75" customHeight="1">
      <c r="B95" s="1" t="n">
        <v>3</v>
      </c>
      <c r="C95" s="17" t="n"/>
      <c r="D95" s="7" t="n">
        <v>12825759</v>
      </c>
      <c r="E95" s="7" t="inlineStr">
        <is>
          <t>PERLATTO</t>
        </is>
      </c>
      <c r="F95" s="8" t="inlineStr">
        <is>
          <t>BOTA CANO MEDIO PERLATTO RF LUN004</t>
        </is>
      </c>
      <c r="G95" s="8" t="n">
        <v>151</v>
      </c>
      <c r="H95" s="7" t="inlineStr">
        <is>
          <t>202403</t>
        </is>
      </c>
      <c r="I95" s="8" t="n">
        <v>9</v>
      </c>
      <c r="J95" s="9" t="n">
        <v>2952.18</v>
      </c>
      <c r="K95" s="43">
        <f>Tabela2[[#This Row],[R$Venda]]/Tabela2[[#This Row],[Qtd]]</f>
        <v/>
      </c>
    </row>
    <row r="96" ht="60.75" customHeight="1">
      <c r="B96" s="1" t="n">
        <v>4</v>
      </c>
      <c r="C96" s="18" t="n"/>
      <c r="D96" s="12" t="n">
        <v>12744176</v>
      </c>
      <c r="E96" s="12" t="inlineStr">
        <is>
          <t>MODARE</t>
        </is>
      </c>
      <c r="F96" s="13" t="inlineStr">
        <is>
          <t>SAPATO MODARE RF 7357106-21736</t>
        </is>
      </c>
      <c r="G96" s="13" t="n">
        <v>151</v>
      </c>
      <c r="H96" s="12" t="inlineStr">
        <is>
          <t>202305</t>
        </is>
      </c>
      <c r="I96" s="13" t="n">
        <v>19</v>
      </c>
      <c r="J96" s="14" t="n">
        <v>2839.82</v>
      </c>
      <c r="K96" s="44">
        <f>Tabela2[[#This Row],[R$Venda]]/Tabela2[[#This Row],[Qtd]]</f>
        <v/>
      </c>
    </row>
    <row r="97" ht="60.75" customHeight="1">
      <c r="B97" s="1" t="n">
        <v>5</v>
      </c>
      <c r="C97" s="17" t="n"/>
      <c r="D97" s="7" t="n">
        <v>12821499</v>
      </c>
      <c r="E97" s="7" t="inlineStr">
        <is>
          <t>MISSISSIPI</t>
        </is>
      </c>
      <c r="F97" s="8" t="inlineStr">
        <is>
          <t>BOTA MISSISSIPI RF MA523-0001</t>
        </is>
      </c>
      <c r="G97" s="8" t="n">
        <v>151</v>
      </c>
      <c r="H97" s="7" t="inlineStr">
        <is>
          <t>202402</t>
        </is>
      </c>
      <c r="I97" s="8" t="n">
        <v>10</v>
      </c>
      <c r="J97" s="9" t="n">
        <v>2836.44</v>
      </c>
      <c r="K97" s="43">
        <f>Tabela2[[#This Row],[R$Venda]]/Tabela2[[#This Row],[Qtd]]</f>
        <v/>
      </c>
    </row>
    <row r="98" ht="60.75" customHeight="1">
      <c r="B98" s="1" t="n">
        <v>6</v>
      </c>
      <c r="C98" s="18" t="n"/>
      <c r="D98" s="12" t="n">
        <v>12821506</v>
      </c>
      <c r="E98" s="12" t="inlineStr">
        <is>
          <t>MISSISSIPI</t>
        </is>
      </c>
      <c r="F98" s="13" t="inlineStr">
        <is>
          <t>BOTA MISSISSIPI RF MA523-0002</t>
        </is>
      </c>
      <c r="G98" s="13" t="n">
        <v>151</v>
      </c>
      <c r="H98" s="12" t="inlineStr">
        <is>
          <t>202402</t>
        </is>
      </c>
      <c r="I98" s="13" t="n">
        <v>10</v>
      </c>
      <c r="J98" s="14" t="n">
        <v>2816.91</v>
      </c>
      <c r="K98" s="44">
        <f>Tabela2[[#This Row],[R$Venda]]/Tabela2[[#This Row],[Qtd]]</f>
        <v/>
      </c>
    </row>
    <row r="99" ht="60.75" customHeight="1">
      <c r="B99" s="1" t="n">
        <v>7</v>
      </c>
      <c r="C99" s="17" t="n"/>
      <c r="D99" s="7" t="n">
        <v>12832450</v>
      </c>
      <c r="E99" s="7" t="inlineStr">
        <is>
          <t>RAMARIM</t>
        </is>
      </c>
      <c r="F99" s="8" t="inlineStr">
        <is>
          <t>SANDALIA RAMARIM RF 24-38105</t>
        </is>
      </c>
      <c r="G99" s="8" t="n">
        <v>151</v>
      </c>
      <c r="H99" s="7" t="inlineStr">
        <is>
          <t>202403</t>
        </is>
      </c>
      <c r="I99" s="8" t="n">
        <v>13</v>
      </c>
      <c r="J99" s="9" t="n">
        <v>2514.9</v>
      </c>
      <c r="K99" s="43">
        <f>Tabela2[[#This Row],[R$Venda]]/Tabela2[[#This Row],[Qtd]]</f>
        <v/>
      </c>
    </row>
    <row r="100" ht="60.75" customHeight="1">
      <c r="B100" s="1" t="n">
        <v>8</v>
      </c>
      <c r="C100" s="18" t="n"/>
      <c r="D100" s="12" t="n">
        <v>12820706</v>
      </c>
      <c r="E100" s="12" t="inlineStr">
        <is>
          <t>DAKOTA</t>
        </is>
      </c>
      <c r="F100" s="13" t="inlineStr">
        <is>
          <t>BOTA DAKOTA RF G9622-0001</t>
        </is>
      </c>
      <c r="G100" s="13" t="n">
        <v>151</v>
      </c>
      <c r="H100" s="12" t="inlineStr">
        <is>
          <t>202402</t>
        </is>
      </c>
      <c r="I100" s="13" t="n">
        <v>8</v>
      </c>
      <c r="J100" s="14" t="n">
        <v>2498.92</v>
      </c>
      <c r="K100" s="44">
        <f>Tabela2[[#This Row],[R$Venda]]/Tabela2[[#This Row],[Qtd]]</f>
        <v/>
      </c>
    </row>
    <row r="101" ht="60.75" customHeight="1">
      <c r="B101" s="1" t="n">
        <v>9</v>
      </c>
      <c r="C101" s="17" t="n"/>
      <c r="D101" s="7" t="n">
        <v>12842162</v>
      </c>
      <c r="E101" s="7" t="inlineStr">
        <is>
          <t>MODARE</t>
        </is>
      </c>
      <c r="F101" s="8" t="inlineStr">
        <is>
          <t>SANDALIA MODARE RF 7151127-18462</t>
        </is>
      </c>
      <c r="G101" s="8" t="n">
        <v>151</v>
      </c>
      <c r="H101" s="7" t="inlineStr">
        <is>
          <t>202405</t>
        </is>
      </c>
      <c r="I101" s="8" t="n">
        <v>20</v>
      </c>
      <c r="J101" s="9" t="n">
        <v>2399.8</v>
      </c>
      <c r="K101" s="43">
        <f>Tabela2[[#This Row],[R$Venda]]/Tabela2[[#This Row],[Qtd]]</f>
        <v/>
      </c>
    </row>
    <row r="102" ht="60.75" customHeight="1">
      <c r="B102" s="1" t="n">
        <v>10</v>
      </c>
      <c r="C102" s="18" t="n"/>
      <c r="D102" s="12" t="n">
        <v>12818952</v>
      </c>
      <c r="E102" s="12" t="inlineStr">
        <is>
          <t>MODARE</t>
        </is>
      </c>
      <c r="F102" s="13" t="inlineStr">
        <is>
          <t>SANDALIA MODARE RF 7151115-26746</t>
        </is>
      </c>
      <c r="G102" s="13" t="n">
        <v>151</v>
      </c>
      <c r="H102" s="12" t="inlineStr">
        <is>
          <t>202402</t>
        </is>
      </c>
      <c r="I102" s="13" t="n">
        <v>17</v>
      </c>
      <c r="J102" s="14" t="n">
        <v>2366.33</v>
      </c>
      <c r="K102" s="44">
        <f>Tabela2[[#This Row],[R$Venda]]/Tabela2[[#This Row],[Qtd]]</f>
        <v/>
      </c>
    </row>
    <row r="103" ht="60.75" customHeight="1">
      <c r="B103" s="1" t="n">
        <v>1</v>
      </c>
      <c r="C103" s="17" t="n"/>
      <c r="D103" s="7" t="n">
        <v>12743119</v>
      </c>
      <c r="E103" s="7" t="inlineStr">
        <is>
          <t>PETITE JOLIE</t>
        </is>
      </c>
      <c r="F103" s="8" t="inlineStr">
        <is>
          <t>SANDALIA PETITE JOLIE RF PJ6515</t>
        </is>
      </c>
      <c r="G103" s="8" t="n">
        <v>211</v>
      </c>
      <c r="H103" s="7" t="inlineStr">
        <is>
          <t>202303</t>
        </is>
      </c>
      <c r="I103" s="8" t="n">
        <v>70</v>
      </c>
      <c r="J103" s="9" t="n">
        <v>12203.32</v>
      </c>
      <c r="K103" s="43">
        <f>Tabela2[[#This Row],[R$Venda]]/Tabela2[[#This Row],[Qtd]]</f>
        <v/>
      </c>
    </row>
    <row r="104" ht="60.75" customHeight="1">
      <c r="B104" s="1" t="n">
        <v>2</v>
      </c>
      <c r="C104" s="18" t="n"/>
      <c r="D104" s="12" t="n">
        <v>12821506</v>
      </c>
      <c r="E104" s="12" t="inlineStr">
        <is>
          <t>MISSISSIPI</t>
        </is>
      </c>
      <c r="F104" s="13" t="inlineStr">
        <is>
          <t>BOTA MISSISSIPI RF MA523-0002</t>
        </is>
      </c>
      <c r="G104" s="13" t="n">
        <v>211</v>
      </c>
      <c r="H104" s="12" t="inlineStr">
        <is>
          <t>202402</t>
        </is>
      </c>
      <c r="I104" s="13" t="n">
        <v>12</v>
      </c>
      <c r="J104" s="14" t="n">
        <v>3354.58</v>
      </c>
      <c r="K104" s="44">
        <f>Tabela2[[#This Row],[R$Venda]]/Tabela2[[#This Row],[Qtd]]</f>
        <v/>
      </c>
    </row>
    <row r="105" ht="60.75" customHeight="1">
      <c r="B105" s="1" t="n">
        <v>3</v>
      </c>
      <c r="C105" s="17" t="n"/>
      <c r="D105" s="7" t="n">
        <v>12844634</v>
      </c>
      <c r="E105" s="7" t="inlineStr">
        <is>
          <t>QUIZ</t>
        </is>
      </c>
      <c r="F105" s="8" t="inlineStr">
        <is>
          <t>BOTA QUIZ RF 61-1922-07</t>
        </is>
      </c>
      <c r="G105" s="8" t="n">
        <v>211</v>
      </c>
      <c r="H105" s="7" t="inlineStr">
        <is>
          <t>202405</t>
        </is>
      </c>
      <c r="I105" s="8" t="n">
        <v>10</v>
      </c>
      <c r="J105" s="9" t="n">
        <v>3266.9</v>
      </c>
      <c r="K105" s="43">
        <f>Tabela2[[#This Row],[R$Venda]]/Tabela2[[#This Row],[Qtd]]</f>
        <v/>
      </c>
    </row>
    <row r="106" ht="60.75" customHeight="1">
      <c r="B106" s="1" t="n">
        <v>4</v>
      </c>
      <c r="C106" s="18" t="n"/>
      <c r="D106" s="12" t="n">
        <v>12570948</v>
      </c>
      <c r="E106" s="12" t="inlineStr">
        <is>
          <t>MODARE</t>
        </is>
      </c>
      <c r="F106" s="13" t="inlineStr">
        <is>
          <t>SANDALIA MODARE RF 7142106-21793</t>
        </is>
      </c>
      <c r="G106" s="13" t="n">
        <v>211</v>
      </c>
      <c r="H106" s="12" t="inlineStr">
        <is>
          <t>OUTONO/INVERNO 2021</t>
        </is>
      </c>
      <c r="I106" s="13" t="n">
        <v>31</v>
      </c>
      <c r="J106" s="14" t="n">
        <v>2989.69</v>
      </c>
      <c r="K106" s="44">
        <f>Tabela2[[#This Row],[R$Venda]]/Tabela2[[#This Row],[Qtd]]</f>
        <v/>
      </c>
    </row>
    <row r="107" ht="60.75" customHeight="1">
      <c r="B107" s="1" t="n">
        <v>5</v>
      </c>
      <c r="C107" s="17" t="n"/>
      <c r="D107" s="7" t="n">
        <v>12830571</v>
      </c>
      <c r="E107" s="7" t="inlineStr">
        <is>
          <t>VIA MARTE</t>
        </is>
      </c>
      <c r="F107" s="8" t="inlineStr">
        <is>
          <t>TENIS VIA MARTE RF 23-00301</t>
        </is>
      </c>
      <c r="G107" s="8" t="n">
        <v>211</v>
      </c>
      <c r="H107" s="7" t="inlineStr">
        <is>
          <t>202403</t>
        </is>
      </c>
      <c r="I107" s="8" t="n">
        <v>12</v>
      </c>
      <c r="J107" s="9" t="n">
        <v>2855.88</v>
      </c>
      <c r="K107" s="43">
        <f>Tabela2[[#This Row],[R$Venda]]/Tabela2[[#This Row],[Qtd]]</f>
        <v/>
      </c>
    </row>
    <row r="108" ht="60.75" customHeight="1">
      <c r="B108" s="1" t="n">
        <v>6</v>
      </c>
      <c r="C108" s="18" t="n"/>
      <c r="D108" s="12" t="n">
        <v>12836452</v>
      </c>
      <c r="E108" s="12" t="inlineStr">
        <is>
          <t>AREZZO</t>
        </is>
      </c>
      <c r="F108" s="13" t="inlineStr">
        <is>
          <t>BOTA AREZZO RF 1327300030002</t>
        </is>
      </c>
      <c r="G108" s="13" t="n">
        <v>211</v>
      </c>
      <c r="H108" s="12" t="inlineStr">
        <is>
          <t>202403</t>
        </is>
      </c>
      <c r="I108" s="13" t="n">
        <v>3</v>
      </c>
      <c r="J108" s="14" t="n">
        <v>2659.29</v>
      </c>
      <c r="K108" s="44">
        <f>Tabela2[[#This Row],[R$Venda]]/Tabela2[[#This Row],[Qtd]]</f>
        <v/>
      </c>
    </row>
    <row r="109" ht="60.75" customHeight="1">
      <c r="B109" s="1" t="n">
        <v>7</v>
      </c>
      <c r="C109" s="17" t="n"/>
      <c r="D109" s="7" t="n">
        <v>12821513</v>
      </c>
      <c r="E109" s="7" t="inlineStr">
        <is>
          <t>MISSISSIPI</t>
        </is>
      </c>
      <c r="F109" s="8" t="inlineStr">
        <is>
          <t>BOTA MISSISSIPI RF MI603-0001</t>
        </is>
      </c>
      <c r="G109" s="8" t="n">
        <v>211</v>
      </c>
      <c r="H109" s="7" t="inlineStr">
        <is>
          <t>202402</t>
        </is>
      </c>
      <c r="I109" s="8" t="n">
        <v>10</v>
      </c>
      <c r="J109" s="9" t="n">
        <v>2615.91</v>
      </c>
      <c r="K109" s="43">
        <f>Tabela2[[#This Row],[R$Venda]]/Tabela2[[#This Row],[Qtd]]</f>
        <v/>
      </c>
    </row>
    <row r="110" ht="60.75" customHeight="1">
      <c r="B110" s="1" t="n">
        <v>8</v>
      </c>
      <c r="C110" s="18" t="n"/>
      <c r="D110" s="12" t="n">
        <v>12820706</v>
      </c>
      <c r="E110" s="12" t="inlineStr">
        <is>
          <t>DAKOTA</t>
        </is>
      </c>
      <c r="F110" s="13" t="inlineStr">
        <is>
          <t>BOTA DAKOTA RF G9622-0001</t>
        </is>
      </c>
      <c r="G110" s="13" t="n">
        <v>211</v>
      </c>
      <c r="H110" s="12" t="inlineStr">
        <is>
          <t>202402</t>
        </is>
      </c>
      <c r="I110" s="13" t="n">
        <v>8</v>
      </c>
      <c r="J110" s="14" t="n">
        <v>2558.68</v>
      </c>
      <c r="K110" s="44">
        <f>Tabela2[[#This Row],[R$Venda]]/Tabela2[[#This Row],[Qtd]]</f>
        <v/>
      </c>
    </row>
    <row r="111" ht="60.75" customHeight="1">
      <c r="B111" s="1" t="n">
        <v>9</v>
      </c>
      <c r="C111" s="17" t="inlineStr">
        <is>
          <t>Image not found</t>
        </is>
      </c>
      <c r="D111" s="7" t="n">
        <v>12830917</v>
      </c>
      <c r="E111" s="7" t="inlineStr">
        <is>
          <t>BEATRIZ</t>
        </is>
      </c>
      <c r="F111" s="8" t="inlineStr">
        <is>
          <t>SANDALIA BEATRIZ RF 313600-31</t>
        </is>
      </c>
      <c r="G111" s="8" t="n">
        <v>211</v>
      </c>
      <c r="H111" s="7" t="inlineStr">
        <is>
          <t>202404</t>
        </is>
      </c>
      <c r="I111" s="8" t="n">
        <v>14</v>
      </c>
      <c r="J111" s="9" t="n">
        <v>2483.86</v>
      </c>
      <c r="K111" s="43">
        <f>Tabela2[[#This Row],[R$Venda]]/Tabela2[[#This Row],[Qtd]]</f>
        <v/>
      </c>
    </row>
    <row r="112" ht="60.75" customHeight="1">
      <c r="B112" s="1" t="n">
        <v>10</v>
      </c>
      <c r="C112" s="18" t="n"/>
      <c r="D112" s="12" t="n">
        <v>12836356</v>
      </c>
      <c r="E112" s="12" t="inlineStr">
        <is>
          <t>AREZZO</t>
        </is>
      </c>
      <c r="F112" s="13" t="inlineStr">
        <is>
          <t>TENIS AREZZO RF 1280400230002</t>
        </is>
      </c>
      <c r="G112" s="13" t="n">
        <v>211</v>
      </c>
      <c r="H112" s="12" t="inlineStr">
        <is>
          <t>202402</t>
        </is>
      </c>
      <c r="I112" s="13" t="n">
        <v>5</v>
      </c>
      <c r="J112" s="14" t="n">
        <v>2471.5</v>
      </c>
      <c r="K112" s="44">
        <f>Tabela2[[#This Row],[R$Venda]]/Tabela2[[#This Row],[Qtd]]</f>
        <v/>
      </c>
    </row>
    <row r="113" ht="60.75" customHeight="1">
      <c r="B113" s="1" t="n">
        <v>1</v>
      </c>
      <c r="C113" s="17" t="n"/>
      <c r="D113" s="7" t="n">
        <v>12743119</v>
      </c>
      <c r="E113" s="7" t="inlineStr">
        <is>
          <t>PETITE JOLIE</t>
        </is>
      </c>
      <c r="F113" s="8" t="inlineStr">
        <is>
          <t>SANDALIA PETITE JOLIE RF PJ6515</t>
        </is>
      </c>
      <c r="G113" s="8" t="n">
        <v>221</v>
      </c>
      <c r="H113" s="7" t="inlineStr">
        <is>
          <t>202303</t>
        </is>
      </c>
      <c r="I113" s="8" t="n">
        <v>86</v>
      </c>
      <c r="J113" s="9" t="n">
        <v>15077.59</v>
      </c>
      <c r="K113" s="43">
        <f>Tabela2[[#This Row],[R$Venda]]/Tabela2[[#This Row],[Qtd]]</f>
        <v/>
      </c>
    </row>
    <row r="114" ht="60.75" customHeight="1">
      <c r="B114" s="1" t="n">
        <v>2</v>
      </c>
      <c r="C114" s="18" t="n"/>
      <c r="D114" s="12" t="n">
        <v>12825759</v>
      </c>
      <c r="E114" s="12" t="inlineStr">
        <is>
          <t>PERLATTO</t>
        </is>
      </c>
      <c r="F114" s="13" t="inlineStr">
        <is>
          <t>BOTA CANO MEDIO PERLATTO RF LUN004</t>
        </is>
      </c>
      <c r="G114" s="13" t="n">
        <v>221</v>
      </c>
      <c r="H114" s="12" t="inlineStr">
        <is>
          <t>202403</t>
        </is>
      </c>
      <c r="I114" s="13" t="n">
        <v>10</v>
      </c>
      <c r="J114" s="14" t="n">
        <v>3266.9</v>
      </c>
      <c r="K114" s="44">
        <f>Tabela2[[#This Row],[R$Venda]]/Tabela2[[#This Row],[Qtd]]</f>
        <v/>
      </c>
    </row>
    <row r="115" ht="60.75" customHeight="1">
      <c r="B115" s="1" t="n">
        <v>3</v>
      </c>
      <c r="C115" s="17" t="n"/>
      <c r="D115" s="7" t="n">
        <v>12825773</v>
      </c>
      <c r="E115" s="7" t="inlineStr">
        <is>
          <t>PERLATTO</t>
        </is>
      </c>
      <c r="F115" s="8" t="inlineStr">
        <is>
          <t>BOTA CANO BAIXO PERLATTO RF ANG811</t>
        </is>
      </c>
      <c r="G115" s="8" t="n">
        <v>221</v>
      </c>
      <c r="H115" s="7" t="inlineStr">
        <is>
          <t>202403</t>
        </is>
      </c>
      <c r="I115" s="8" t="n">
        <v>10</v>
      </c>
      <c r="J115" s="9" t="n">
        <v>3216.91</v>
      </c>
      <c r="K115" s="43">
        <f>Tabela2[[#This Row],[R$Venda]]/Tabela2[[#This Row],[Qtd]]</f>
        <v/>
      </c>
    </row>
    <row r="116" ht="60.75" customHeight="1">
      <c r="B116" s="1" t="n">
        <v>4</v>
      </c>
      <c r="C116" s="18" t="n"/>
      <c r="D116" s="12" t="n">
        <v>12570948</v>
      </c>
      <c r="E116" s="12" t="inlineStr">
        <is>
          <t>MODARE</t>
        </is>
      </c>
      <c r="F116" s="13" t="inlineStr">
        <is>
          <t>SANDALIA MODARE RF 7142106-21793</t>
        </is>
      </c>
      <c r="G116" s="13" t="n">
        <v>221</v>
      </c>
      <c r="H116" s="12" t="inlineStr">
        <is>
          <t>OUTONO/INVERNO 2021</t>
        </is>
      </c>
      <c r="I116" s="13" t="n">
        <v>27</v>
      </c>
      <c r="J116" s="14" t="n">
        <v>2658.76</v>
      </c>
      <c r="K116" s="44">
        <f>Tabela2[[#This Row],[R$Venda]]/Tabela2[[#This Row],[Qtd]]</f>
        <v/>
      </c>
    </row>
    <row r="117" ht="60.75" customHeight="1">
      <c r="B117" s="1" t="n">
        <v>5</v>
      </c>
      <c r="C117" s="17" t="n"/>
      <c r="D117" s="7" t="n">
        <v>12820637</v>
      </c>
      <c r="E117" s="7" t="inlineStr">
        <is>
          <t>DAKOTA</t>
        </is>
      </c>
      <c r="F117" s="8" t="inlineStr">
        <is>
          <t>COTURNO DAKOTA RF G9541-0003</t>
        </is>
      </c>
      <c r="G117" s="8" t="n">
        <v>221</v>
      </c>
      <c r="H117" s="7" t="inlineStr">
        <is>
          <t>202402</t>
        </is>
      </c>
      <c r="I117" s="8" t="n">
        <v>9</v>
      </c>
      <c r="J117" s="9" t="n">
        <v>2261.91</v>
      </c>
      <c r="K117" s="43">
        <f>Tabela2[[#This Row],[R$Venda]]/Tabela2[[#This Row],[Qtd]]</f>
        <v/>
      </c>
    </row>
    <row r="118" ht="60.75" customHeight="1">
      <c r="B118" s="1" t="n">
        <v>6</v>
      </c>
      <c r="C118" s="18" t="n"/>
      <c r="D118" s="12" t="n">
        <v>12835598</v>
      </c>
      <c r="E118" s="12" t="inlineStr">
        <is>
          <t>PERLATTO</t>
        </is>
      </c>
      <c r="F118" s="13" t="inlineStr">
        <is>
          <t>BOTA CANO MEDIO PERLATTO RF ANG001</t>
        </is>
      </c>
      <c r="G118" s="13" t="n">
        <v>221</v>
      </c>
      <c r="H118" s="12" t="inlineStr">
        <is>
          <t>202405</t>
        </is>
      </c>
      <c r="I118" s="13" t="n">
        <v>6</v>
      </c>
      <c r="J118" s="14" t="n">
        <v>2099.94</v>
      </c>
      <c r="K118" s="44">
        <f>Tabela2[[#This Row],[R$Venda]]/Tabela2[[#This Row],[Qtd]]</f>
        <v/>
      </c>
    </row>
    <row r="119" ht="60.75" customHeight="1">
      <c r="B119" s="1" t="n">
        <v>7</v>
      </c>
      <c r="C119" s="17" t="n"/>
      <c r="D119" s="7" t="n">
        <v>12832450</v>
      </c>
      <c r="E119" s="7" t="inlineStr">
        <is>
          <t>RAMARIM</t>
        </is>
      </c>
      <c r="F119" s="8" t="inlineStr">
        <is>
          <t>SANDALIA RAMARIM RF 24-38105</t>
        </is>
      </c>
      <c r="G119" s="8" t="n">
        <v>221</v>
      </c>
      <c r="H119" s="7" t="inlineStr">
        <is>
          <t>202403</t>
        </is>
      </c>
      <c r="I119" s="8" t="n">
        <v>9</v>
      </c>
      <c r="J119" s="9" t="n">
        <v>1759.91</v>
      </c>
      <c r="K119" s="43">
        <f>Tabela2[[#This Row],[R$Venda]]/Tabela2[[#This Row],[Qtd]]</f>
        <v/>
      </c>
    </row>
    <row r="120" ht="60.75" customHeight="1">
      <c r="B120" s="1" t="n">
        <v>8</v>
      </c>
      <c r="C120" s="18" t="inlineStr">
        <is>
          <t>Image not found</t>
        </is>
      </c>
      <c r="D120" s="12" t="n">
        <v>12830917</v>
      </c>
      <c r="E120" s="12" t="inlineStr">
        <is>
          <t>BEATRIZ</t>
        </is>
      </c>
      <c r="F120" s="13" t="inlineStr">
        <is>
          <t>SANDALIA BEATRIZ RF 313600-31</t>
        </is>
      </c>
      <c r="G120" s="13" t="n">
        <v>221</v>
      </c>
      <c r="H120" s="12" t="inlineStr">
        <is>
          <t>202404</t>
        </is>
      </c>
      <c r="I120" s="13" t="n">
        <v>10</v>
      </c>
      <c r="J120" s="14" t="n">
        <v>1745.9</v>
      </c>
      <c r="K120" s="44">
        <f>Tabela2[[#This Row],[R$Venda]]/Tabela2[[#This Row],[Qtd]]</f>
        <v/>
      </c>
    </row>
    <row r="121" ht="60.75" customHeight="1">
      <c r="B121" s="1" t="n">
        <v>9</v>
      </c>
      <c r="C121" s="17" t="n"/>
      <c r="D121" s="7" t="n">
        <v>12821506</v>
      </c>
      <c r="E121" s="7" t="inlineStr">
        <is>
          <t>MISSISSIPI</t>
        </is>
      </c>
      <c r="F121" s="8" t="inlineStr">
        <is>
          <t>BOTA MISSISSIPI RF MA523-0002</t>
        </is>
      </c>
      <c r="G121" s="8" t="n">
        <v>221</v>
      </c>
      <c r="H121" s="7" t="inlineStr">
        <is>
          <t>202402</t>
        </is>
      </c>
      <c r="I121" s="8" t="n">
        <v>6</v>
      </c>
      <c r="J121" s="9" t="n">
        <v>1689.95</v>
      </c>
      <c r="K121" s="43">
        <f>Tabela2[[#This Row],[R$Venda]]/Tabela2[[#This Row],[Qtd]]</f>
        <v/>
      </c>
    </row>
    <row r="122" ht="60.75" customHeight="1">
      <c r="B122" s="1" t="n">
        <v>10</v>
      </c>
      <c r="C122" s="18" t="n"/>
      <c r="D122" s="12" t="n">
        <v>12820954</v>
      </c>
      <c r="E122" s="12" t="inlineStr">
        <is>
          <t>BEBECE</t>
        </is>
      </c>
      <c r="F122" s="13" t="inlineStr">
        <is>
          <t>SANDALIA BEBECE RF T5118-132</t>
        </is>
      </c>
      <c r="G122" s="13" t="n">
        <v>221</v>
      </c>
      <c r="H122" s="12" t="inlineStr">
        <is>
          <t>202402</t>
        </is>
      </c>
      <c r="I122" s="13" t="n">
        <v>10</v>
      </c>
      <c r="J122" s="14" t="n">
        <v>1599.9</v>
      </c>
      <c r="K122" s="44">
        <f>Tabela2[[#This Row],[R$Venda]]/Tabela2[[#This Row],[Qtd]]</f>
        <v/>
      </c>
    </row>
    <row r="123" ht="60.75" customHeight="1">
      <c r="B123" s="1" t="n">
        <v>1</v>
      </c>
      <c r="C123" s="17" t="n"/>
      <c r="D123" s="7" t="n">
        <v>12743119</v>
      </c>
      <c r="E123" s="7" t="inlineStr">
        <is>
          <t>PETITE JOLIE</t>
        </is>
      </c>
      <c r="F123" s="8" t="inlineStr">
        <is>
          <t>SANDALIA PETITE JOLIE RF PJ6515</t>
        </is>
      </c>
      <c r="G123" s="8" t="n">
        <v>231</v>
      </c>
      <c r="H123" s="7" t="inlineStr">
        <is>
          <t>202303</t>
        </is>
      </c>
      <c r="I123" s="8" t="n">
        <v>61</v>
      </c>
      <c r="J123" s="9" t="n">
        <v>10785.43</v>
      </c>
      <c r="K123" s="43">
        <f>Tabela2[[#This Row],[R$Venda]]/Tabela2[[#This Row],[Qtd]]</f>
        <v/>
      </c>
    </row>
    <row r="124" ht="60.75" customHeight="1">
      <c r="B124" s="1" t="n">
        <v>2</v>
      </c>
      <c r="C124" s="18" t="n"/>
      <c r="D124" s="12" t="n">
        <v>12820706</v>
      </c>
      <c r="E124" s="12" t="inlineStr">
        <is>
          <t>DAKOTA</t>
        </is>
      </c>
      <c r="F124" s="13" t="inlineStr">
        <is>
          <t>BOTA DAKOTA RF G9622-0001</t>
        </is>
      </c>
      <c r="G124" s="13" t="n">
        <v>231</v>
      </c>
      <c r="H124" s="12" t="inlineStr">
        <is>
          <t>202402</t>
        </is>
      </c>
      <c r="I124" s="13" t="n">
        <v>8</v>
      </c>
      <c r="J124" s="14" t="n">
        <v>2589.94</v>
      </c>
      <c r="K124" s="44">
        <f>Tabela2[[#This Row],[R$Venda]]/Tabela2[[#This Row],[Qtd]]</f>
        <v/>
      </c>
    </row>
    <row r="125" ht="60.75" customHeight="1">
      <c r="B125" s="1" t="n">
        <v>3</v>
      </c>
      <c r="C125" s="17" t="n"/>
      <c r="D125" s="7" t="n">
        <v>12821506</v>
      </c>
      <c r="E125" s="7" t="inlineStr">
        <is>
          <t>MISSISSIPI</t>
        </is>
      </c>
      <c r="F125" s="8" t="inlineStr">
        <is>
          <t>BOTA MISSISSIPI RF MA523-0002</t>
        </is>
      </c>
      <c r="G125" s="8" t="n">
        <v>231</v>
      </c>
      <c r="H125" s="7" t="inlineStr">
        <is>
          <t>202402</t>
        </is>
      </c>
      <c r="I125" s="8" t="n">
        <v>8</v>
      </c>
      <c r="J125" s="9" t="n">
        <v>2269.94</v>
      </c>
      <c r="K125" s="43">
        <f>Tabela2[[#This Row],[R$Venda]]/Tabela2[[#This Row],[Qtd]]</f>
        <v/>
      </c>
    </row>
    <row r="126" ht="60.75" customHeight="1">
      <c r="B126" s="1" t="n">
        <v>4</v>
      </c>
      <c r="C126" s="18" t="n"/>
      <c r="D126" s="12" t="n">
        <v>12835598</v>
      </c>
      <c r="E126" s="12" t="inlineStr">
        <is>
          <t>PERLATTO</t>
        </is>
      </c>
      <c r="F126" s="13" t="inlineStr">
        <is>
          <t>BOTA CANO MEDIO PERLATTO RF ANG001</t>
        </is>
      </c>
      <c r="G126" s="13" t="n">
        <v>231</v>
      </c>
      <c r="H126" s="12" t="inlineStr">
        <is>
          <t>202405</t>
        </is>
      </c>
      <c r="I126" s="13" t="n">
        <v>5</v>
      </c>
      <c r="J126" s="14" t="n">
        <v>1749.95</v>
      </c>
      <c r="K126" s="44">
        <f>Tabela2[[#This Row],[R$Venda]]/Tabela2[[#This Row],[Qtd]]</f>
        <v/>
      </c>
    </row>
    <row r="127" ht="60.75" customHeight="1">
      <c r="B127" s="1" t="n">
        <v>5</v>
      </c>
      <c r="C127" s="17" t="n"/>
      <c r="D127" s="7" t="n">
        <v>12821499</v>
      </c>
      <c r="E127" s="7" t="inlineStr">
        <is>
          <t>MISSISSIPI</t>
        </is>
      </c>
      <c r="F127" s="8" t="inlineStr">
        <is>
          <t>BOTA MISSISSIPI RF MA523-0001</t>
        </is>
      </c>
      <c r="G127" s="8" t="n">
        <v>231</v>
      </c>
      <c r="H127" s="7" t="inlineStr">
        <is>
          <t>202402</t>
        </is>
      </c>
      <c r="I127" s="8" t="n">
        <v>6</v>
      </c>
      <c r="J127" s="9" t="n">
        <v>1701.96</v>
      </c>
      <c r="K127" s="43">
        <f>Tabela2[[#This Row],[R$Venda]]/Tabela2[[#This Row],[Qtd]]</f>
        <v/>
      </c>
    </row>
    <row r="128" ht="60.75" customHeight="1">
      <c r="B128" s="1" t="n">
        <v>6</v>
      </c>
      <c r="C128" s="18" t="n"/>
      <c r="D128" s="12" t="n">
        <v>12821513</v>
      </c>
      <c r="E128" s="12" t="inlineStr">
        <is>
          <t>MISSISSIPI</t>
        </is>
      </c>
      <c r="F128" s="13" t="inlineStr">
        <is>
          <t>BOTA MISSISSIPI RF MI603-0001</t>
        </is>
      </c>
      <c r="G128" s="13" t="n">
        <v>231</v>
      </c>
      <c r="H128" s="12" t="inlineStr">
        <is>
          <t>202402</t>
        </is>
      </c>
      <c r="I128" s="13" t="n">
        <v>6</v>
      </c>
      <c r="J128" s="14" t="n">
        <v>1619.94</v>
      </c>
      <c r="K128" s="44">
        <f>Tabela2[[#This Row],[R$Venda]]/Tabela2[[#This Row],[Qtd]]</f>
        <v/>
      </c>
    </row>
    <row r="129" ht="60.75" customHeight="1">
      <c r="B129" s="1" t="n">
        <v>7</v>
      </c>
      <c r="C129" s="17" t="n"/>
      <c r="D129" s="7" t="n">
        <v>12822755</v>
      </c>
      <c r="E129" s="7" t="inlineStr">
        <is>
          <t>DAKOTA</t>
        </is>
      </c>
      <c r="F129" s="8" t="inlineStr">
        <is>
          <t>COTURNO DAKOTA RF G9662-0004</t>
        </is>
      </c>
      <c r="G129" s="8" t="n">
        <v>231</v>
      </c>
      <c r="H129" s="7" t="inlineStr">
        <is>
          <t>202405</t>
        </is>
      </c>
      <c r="I129" s="8" t="n">
        <v>5</v>
      </c>
      <c r="J129" s="9" t="n">
        <v>1224.96</v>
      </c>
      <c r="K129" s="43">
        <f>Tabela2[[#This Row],[R$Venda]]/Tabela2[[#This Row],[Qtd]]</f>
        <v/>
      </c>
    </row>
    <row r="130" ht="60.75" customHeight="1">
      <c r="B130" s="1" t="n">
        <v>8</v>
      </c>
      <c r="C130" s="18" t="n"/>
      <c r="D130" s="12" t="n">
        <v>12830056</v>
      </c>
      <c r="E130" s="12" t="inlineStr">
        <is>
          <t>BEBECE</t>
        </is>
      </c>
      <c r="F130" s="13" t="inlineStr">
        <is>
          <t>TENIS BEBECE RF T1344-469</t>
        </is>
      </c>
      <c r="G130" s="13" t="n">
        <v>231</v>
      </c>
      <c r="H130" s="12" t="inlineStr">
        <is>
          <t>202402</t>
        </is>
      </c>
      <c r="I130" s="13" t="n">
        <v>8</v>
      </c>
      <c r="J130" s="14" t="n">
        <v>1199.92</v>
      </c>
      <c r="K130" s="44">
        <f>Tabela2[[#This Row],[R$Venda]]/Tabela2[[#This Row],[Qtd]]</f>
        <v/>
      </c>
    </row>
    <row r="131" ht="60.75" customHeight="1">
      <c r="B131" s="1" t="n">
        <v>9</v>
      </c>
      <c r="C131" s="17" t="n"/>
      <c r="D131" s="7" t="n">
        <v>12820233</v>
      </c>
      <c r="E131" s="7" t="inlineStr">
        <is>
          <t>DAKOTA</t>
        </is>
      </c>
      <c r="F131" s="8" t="inlineStr">
        <is>
          <t>COTURNO DAKOTA RF G9575-0001</t>
        </is>
      </c>
      <c r="G131" s="8" t="n">
        <v>231</v>
      </c>
      <c r="H131" s="7" t="inlineStr">
        <is>
          <t>202404</t>
        </is>
      </c>
      <c r="I131" s="8" t="n">
        <v>6</v>
      </c>
      <c r="J131" s="9" t="n">
        <v>1159.44</v>
      </c>
      <c r="K131" s="43">
        <f>Tabela2[[#This Row],[R$Venda]]/Tabela2[[#This Row],[Qtd]]</f>
        <v/>
      </c>
    </row>
    <row r="132" ht="60.75" customHeight="1">
      <c r="B132" s="1" t="n">
        <v>10</v>
      </c>
      <c r="C132" s="18" t="n"/>
      <c r="D132" s="12" t="n">
        <v>12810636</v>
      </c>
      <c r="E132" s="12" t="inlineStr">
        <is>
          <t>PETITE JOLIE</t>
        </is>
      </c>
      <c r="F132" s="13" t="inlineStr">
        <is>
          <t>SANDALIA PETITE JOLIE RF PJ7139</t>
        </is>
      </c>
      <c r="G132" s="13" t="n">
        <v>231</v>
      </c>
      <c r="H132" s="12" t="inlineStr">
        <is>
          <t>202311</t>
        </is>
      </c>
      <c r="I132" s="13" t="n">
        <v>6</v>
      </c>
      <c r="J132" s="14" t="n">
        <v>1003.8</v>
      </c>
      <c r="K132" s="44">
        <f>Tabela2[[#This Row],[R$Venda]]/Tabela2[[#This Row],[Qtd]]</f>
        <v/>
      </c>
    </row>
    <row r="133" ht="60.75" customHeight="1">
      <c r="B133" s="1" t="n">
        <v>1</v>
      </c>
      <c r="C133" s="17" t="n"/>
      <c r="D133" s="7" t="n">
        <v>12743119</v>
      </c>
      <c r="E133" s="7" t="inlineStr">
        <is>
          <t>PETITE JOLIE</t>
        </is>
      </c>
      <c r="F133" s="8" t="inlineStr">
        <is>
          <t>SANDALIA PETITE JOLIE RF PJ6515</t>
        </is>
      </c>
      <c r="G133" s="8" t="n">
        <v>252</v>
      </c>
      <c r="H133" s="7" t="inlineStr">
        <is>
          <t>202303</t>
        </is>
      </c>
      <c r="I133" s="8" t="n">
        <v>216</v>
      </c>
      <c r="J133" s="9" t="n">
        <v>38121.15</v>
      </c>
      <c r="K133" s="43">
        <f>Tabela2[[#This Row],[R$Venda]]/Tabela2[[#This Row],[Qtd]]</f>
        <v/>
      </c>
    </row>
    <row r="134" ht="60.75" customHeight="1">
      <c r="B134" s="1" t="n">
        <v>2</v>
      </c>
      <c r="C134" s="18" t="inlineStr">
        <is>
          <t>Image not found</t>
        </is>
      </c>
      <c r="D134" s="12" t="n">
        <v>12830917</v>
      </c>
      <c r="E134" s="12" t="inlineStr">
        <is>
          <t>BEATRIZ</t>
        </is>
      </c>
      <c r="F134" s="13" t="inlineStr">
        <is>
          <t>SANDALIA BEATRIZ RF 313600-31</t>
        </is>
      </c>
      <c r="G134" s="13" t="n">
        <v>252</v>
      </c>
      <c r="H134" s="12" t="inlineStr">
        <is>
          <t>202404</t>
        </is>
      </c>
      <c r="I134" s="13" t="n">
        <v>15</v>
      </c>
      <c r="J134" s="14" t="n">
        <v>2615.45</v>
      </c>
      <c r="K134" s="44">
        <f>Tabela2[[#This Row],[R$Venda]]/Tabela2[[#This Row],[Qtd]]</f>
        <v/>
      </c>
    </row>
    <row r="135" ht="60.75" customHeight="1">
      <c r="B135" s="1" t="n">
        <v>3</v>
      </c>
      <c r="C135" s="17" t="n"/>
      <c r="D135" s="7" t="n">
        <v>12821499</v>
      </c>
      <c r="E135" s="7" t="inlineStr">
        <is>
          <t>MISSISSIPI</t>
        </is>
      </c>
      <c r="F135" s="8" t="inlineStr">
        <is>
          <t>BOTA MISSISSIPI RF MA523-0001</t>
        </is>
      </c>
      <c r="G135" s="8" t="n">
        <v>252</v>
      </c>
      <c r="H135" s="7" t="inlineStr">
        <is>
          <t>202402</t>
        </is>
      </c>
      <c r="I135" s="8" t="n">
        <v>7</v>
      </c>
      <c r="J135" s="9" t="n">
        <v>2029.93</v>
      </c>
      <c r="K135" s="43">
        <f>Tabela2[[#This Row],[R$Venda]]/Tabela2[[#This Row],[Qtd]]</f>
        <v/>
      </c>
    </row>
    <row r="136" ht="60.75" customHeight="1">
      <c r="B136" s="1" t="n">
        <v>4</v>
      </c>
      <c r="C136" s="18" t="n"/>
      <c r="D136" s="12" t="n">
        <v>12821506</v>
      </c>
      <c r="E136" s="12" t="inlineStr">
        <is>
          <t>MISSISSIPI</t>
        </is>
      </c>
      <c r="F136" s="13" t="inlineStr">
        <is>
          <t>BOTA MISSISSIPI RF MA523-0002</t>
        </is>
      </c>
      <c r="G136" s="13" t="n">
        <v>252</v>
      </c>
      <c r="H136" s="12" t="inlineStr">
        <is>
          <t>202402</t>
        </is>
      </c>
      <c r="I136" s="13" t="n">
        <v>7</v>
      </c>
      <c r="J136" s="14" t="n">
        <v>1971.93</v>
      </c>
      <c r="K136" s="44">
        <f>Tabela2[[#This Row],[R$Venda]]/Tabela2[[#This Row],[Qtd]]</f>
        <v/>
      </c>
    </row>
    <row r="137" ht="60.75" customHeight="1">
      <c r="B137" s="1" t="n">
        <v>5</v>
      </c>
      <c r="C137" s="17" t="n"/>
      <c r="D137" s="7" t="n">
        <v>12788227</v>
      </c>
      <c r="E137" s="7" t="inlineStr">
        <is>
          <t>RAMARIM</t>
        </is>
      </c>
      <c r="F137" s="8" t="inlineStr">
        <is>
          <t>TENIS RAMARIM RF 23-74202</t>
        </is>
      </c>
      <c r="G137" s="8" t="n">
        <v>252</v>
      </c>
      <c r="H137" s="7" t="inlineStr">
        <is>
          <t>202311</t>
        </is>
      </c>
      <c r="I137" s="8" t="n">
        <v>8</v>
      </c>
      <c r="J137" s="9" t="n">
        <v>1956.25</v>
      </c>
      <c r="K137" s="43">
        <f>Tabela2[[#This Row],[R$Venda]]/Tabela2[[#This Row],[Qtd]]</f>
        <v/>
      </c>
    </row>
    <row r="138" ht="60.75" customHeight="1">
      <c r="B138" s="1" t="n">
        <v>6</v>
      </c>
      <c r="C138" s="18" t="n"/>
      <c r="D138" s="12" t="n">
        <v>12820178</v>
      </c>
      <c r="E138" s="12" t="inlineStr">
        <is>
          <t>PETITE JOLIE</t>
        </is>
      </c>
      <c r="F138" s="13" t="inlineStr">
        <is>
          <t>SANDALIA PETITE JOLIE RF PJ6141</t>
        </is>
      </c>
      <c r="G138" s="13" t="n">
        <v>252</v>
      </c>
      <c r="H138" s="12" t="inlineStr">
        <is>
          <t>202312</t>
        </is>
      </c>
      <c r="I138" s="13" t="n">
        <v>17</v>
      </c>
      <c r="J138" s="14" t="n">
        <v>1837.84</v>
      </c>
      <c r="K138" s="44">
        <f>Tabela2[[#This Row],[R$Venda]]/Tabela2[[#This Row],[Qtd]]</f>
        <v/>
      </c>
    </row>
    <row r="139" ht="60.75" customHeight="1">
      <c r="B139" s="1" t="n">
        <v>7</v>
      </c>
      <c r="C139" s="17" t="n"/>
      <c r="D139" s="7" t="n">
        <v>12831277</v>
      </c>
      <c r="E139" s="7" t="inlineStr">
        <is>
          <t>RAMARIM</t>
        </is>
      </c>
      <c r="F139" s="8" t="inlineStr">
        <is>
          <t>SANDALIA RAMARIM RF 24-38123</t>
        </is>
      </c>
      <c r="G139" s="8" t="n">
        <v>252</v>
      </c>
      <c r="H139" s="7" t="inlineStr">
        <is>
          <t>202403</t>
        </is>
      </c>
      <c r="I139" s="8" t="n">
        <v>9</v>
      </c>
      <c r="J139" s="9" t="n">
        <v>1799.91</v>
      </c>
      <c r="K139" s="43">
        <f>Tabela2[[#This Row],[R$Venda]]/Tabela2[[#This Row],[Qtd]]</f>
        <v/>
      </c>
    </row>
    <row r="140" ht="60.75" customHeight="1">
      <c r="B140" s="1" t="n">
        <v>8</v>
      </c>
      <c r="C140" s="18" t="n"/>
      <c r="D140" s="12" t="n">
        <v>12825128</v>
      </c>
      <c r="E140" s="12" t="inlineStr">
        <is>
          <t>PETITE JOLIE</t>
        </is>
      </c>
      <c r="F140" s="13" t="inlineStr">
        <is>
          <t>SANDALIA PETITE JOLIE RF PJ6947</t>
        </is>
      </c>
      <c r="G140" s="13" t="n">
        <v>252</v>
      </c>
      <c r="H140" s="12" t="inlineStr">
        <is>
          <t>202403</t>
        </is>
      </c>
      <c r="I140" s="13" t="n">
        <v>11</v>
      </c>
      <c r="J140" s="14" t="n">
        <v>1749.9</v>
      </c>
      <c r="K140" s="44">
        <f>Tabela2[[#This Row],[R$Venda]]/Tabela2[[#This Row],[Qtd]]</f>
        <v/>
      </c>
    </row>
    <row r="141" ht="60.75" customHeight="1">
      <c r="B141" s="1" t="n">
        <v>9</v>
      </c>
      <c r="C141" s="17" t="n"/>
      <c r="D141" s="7" t="n">
        <v>12828460</v>
      </c>
      <c r="E141" s="7" t="inlineStr">
        <is>
          <t>VIZZANO</t>
        </is>
      </c>
      <c r="F141" s="8" t="inlineStr">
        <is>
          <t>SANDALIA VIZZANO RF 6459110-24698</t>
        </is>
      </c>
      <c r="G141" s="8" t="n">
        <v>252</v>
      </c>
      <c r="H141" s="7" t="inlineStr">
        <is>
          <t>202403</t>
        </is>
      </c>
      <c r="I141" s="8" t="n">
        <v>12</v>
      </c>
      <c r="J141" s="9" t="n">
        <v>1729.89</v>
      </c>
      <c r="K141" s="43">
        <f>Tabela2[[#This Row],[R$Venda]]/Tabela2[[#This Row],[Qtd]]</f>
        <v/>
      </c>
    </row>
    <row r="142" ht="60.75" customHeight="1">
      <c r="B142" s="1" t="n">
        <v>10</v>
      </c>
      <c r="C142" s="18" t="n"/>
      <c r="D142" s="12" t="n">
        <v>12810636</v>
      </c>
      <c r="E142" s="12" t="inlineStr">
        <is>
          <t>PETITE JOLIE</t>
        </is>
      </c>
      <c r="F142" s="13" t="inlineStr">
        <is>
          <t>SANDALIA PETITE JOLIE RF PJ7139</t>
        </is>
      </c>
      <c r="G142" s="13" t="n">
        <v>252</v>
      </c>
      <c r="H142" s="12" t="inlineStr">
        <is>
          <t>202311</t>
        </is>
      </c>
      <c r="I142" s="13" t="n">
        <v>10</v>
      </c>
      <c r="J142" s="14" t="n">
        <v>1680.97</v>
      </c>
      <c r="K142" s="44">
        <f>Tabela2[[#This Row],[R$Venda]]/Tabela2[[#This Row],[Qtd]]</f>
        <v/>
      </c>
    </row>
    <row r="143" ht="60.75" customHeight="1">
      <c r="B143" s="1" t="n">
        <v>1</v>
      </c>
      <c r="C143" s="17" t="n"/>
      <c r="D143" s="7" t="n">
        <v>12743119</v>
      </c>
      <c r="E143" s="7" t="inlineStr">
        <is>
          <t>PETITE JOLIE</t>
        </is>
      </c>
      <c r="F143" s="8" t="inlineStr">
        <is>
          <t>SANDALIA PETITE JOLIE RF PJ6515</t>
        </is>
      </c>
      <c r="G143" s="8" t="n">
        <v>261</v>
      </c>
      <c r="H143" s="7" t="inlineStr">
        <is>
          <t>202303</t>
        </is>
      </c>
      <c r="I143" s="8" t="n">
        <v>45</v>
      </c>
      <c r="J143" s="9" t="n">
        <v>7893.32</v>
      </c>
      <c r="K143" s="43">
        <f>Tabela2[[#This Row],[R$Venda]]/Tabela2[[#This Row],[Qtd]]</f>
        <v/>
      </c>
    </row>
    <row r="144" ht="60.75" customHeight="1">
      <c r="B144" s="1" t="n">
        <v>2</v>
      </c>
      <c r="C144" s="18" t="n"/>
      <c r="D144" s="12" t="n">
        <v>12825773</v>
      </c>
      <c r="E144" s="12" t="inlineStr">
        <is>
          <t>PERLATTO</t>
        </is>
      </c>
      <c r="F144" s="13" t="inlineStr">
        <is>
          <t>BOTA CANO BAIXO PERLATTO RF ANG811</t>
        </is>
      </c>
      <c r="G144" s="13" t="n">
        <v>261</v>
      </c>
      <c r="H144" s="12" t="inlineStr">
        <is>
          <t>202403</t>
        </is>
      </c>
      <c r="I144" s="13" t="n">
        <v>20</v>
      </c>
      <c r="J144" s="14" t="n">
        <v>6529.77</v>
      </c>
      <c r="K144" s="44">
        <f>Tabela2[[#This Row],[R$Venda]]/Tabela2[[#This Row],[Qtd]]</f>
        <v/>
      </c>
    </row>
    <row r="145" ht="60.75" customHeight="1">
      <c r="B145" s="1" t="n">
        <v>3</v>
      </c>
      <c r="C145" s="17" t="n"/>
      <c r="D145" s="7" t="n">
        <v>12837859</v>
      </c>
      <c r="E145" s="7" t="inlineStr">
        <is>
          <t>OFFLINE</t>
        </is>
      </c>
      <c r="F145" s="8" t="inlineStr">
        <is>
          <t>BOTA CANO MEDIO OFFLINE RF 5704-23640</t>
        </is>
      </c>
      <c r="G145" s="8" t="n">
        <v>261</v>
      </c>
      <c r="H145" s="7" t="inlineStr">
        <is>
          <t>202405</t>
        </is>
      </c>
      <c r="I145" s="8" t="n">
        <v>23</v>
      </c>
      <c r="J145" s="9" t="n">
        <v>5834.48</v>
      </c>
      <c r="K145" s="43">
        <f>Tabela2[[#This Row],[R$Venda]]/Tabela2[[#This Row],[Qtd]]</f>
        <v/>
      </c>
    </row>
    <row r="146" ht="60.75" customHeight="1">
      <c r="B146" s="1" t="n">
        <v>4</v>
      </c>
      <c r="C146" s="18" t="n"/>
      <c r="D146" s="12" t="n">
        <v>12821513</v>
      </c>
      <c r="E146" s="12" t="inlineStr">
        <is>
          <t>MISSISSIPI</t>
        </is>
      </c>
      <c r="F146" s="13" t="inlineStr">
        <is>
          <t>BOTA MISSISSIPI RF MI603-0001</t>
        </is>
      </c>
      <c r="G146" s="13" t="n">
        <v>261</v>
      </c>
      <c r="H146" s="12" t="inlineStr">
        <is>
          <t>202402</t>
        </is>
      </c>
      <c r="I146" s="13" t="n">
        <v>21</v>
      </c>
      <c r="J146" s="14" t="n">
        <v>5599.81</v>
      </c>
      <c r="K146" s="44">
        <f>Tabela2[[#This Row],[R$Venda]]/Tabela2[[#This Row],[Qtd]]</f>
        <v/>
      </c>
    </row>
    <row r="147" ht="60.75" customHeight="1">
      <c r="B147" s="1" t="n">
        <v>5</v>
      </c>
      <c r="C147" s="17" t="n"/>
      <c r="D147" s="7" t="n">
        <v>12844634</v>
      </c>
      <c r="E147" s="7" t="inlineStr">
        <is>
          <t>QUIZ</t>
        </is>
      </c>
      <c r="F147" s="8" t="inlineStr">
        <is>
          <t>BOTA QUIZ RF 61-1922-07</t>
        </is>
      </c>
      <c r="G147" s="8" t="n">
        <v>261</v>
      </c>
      <c r="H147" s="7" t="inlineStr">
        <is>
          <t>202405</t>
        </is>
      </c>
      <c r="I147" s="8" t="n">
        <v>15</v>
      </c>
      <c r="J147" s="9" t="n">
        <v>4876.87</v>
      </c>
      <c r="K147" s="43">
        <f>Tabela2[[#This Row],[R$Venda]]/Tabela2[[#This Row],[Qtd]]</f>
        <v/>
      </c>
    </row>
    <row r="148" ht="60.75" customHeight="1">
      <c r="B148" s="1" t="n">
        <v>6</v>
      </c>
      <c r="C148" s="18" t="n"/>
      <c r="D148" s="12" t="n">
        <v>12781237</v>
      </c>
      <c r="E148" s="12" t="inlineStr">
        <is>
          <t>ZAXY</t>
        </is>
      </c>
      <c r="F148" s="13" t="inlineStr">
        <is>
          <t>SANDALIA ZAXY GLITTER RF 18956</t>
        </is>
      </c>
      <c r="G148" s="13" t="n">
        <v>261</v>
      </c>
      <c r="H148" s="12" t="inlineStr">
        <is>
          <t>202309</t>
        </is>
      </c>
      <c r="I148" s="13" t="n">
        <v>55</v>
      </c>
      <c r="J148" s="14" t="n">
        <v>4849.16</v>
      </c>
      <c r="K148" s="44">
        <f>Tabela2[[#This Row],[R$Venda]]/Tabela2[[#This Row],[Qtd]]</f>
        <v/>
      </c>
    </row>
    <row r="149" ht="60.75" customHeight="1">
      <c r="B149" s="1" t="n">
        <v>7</v>
      </c>
      <c r="C149" s="17" t="n"/>
      <c r="D149" s="7" t="n">
        <v>12570948</v>
      </c>
      <c r="E149" s="7" t="inlineStr">
        <is>
          <t>MODARE</t>
        </is>
      </c>
      <c r="F149" s="8" t="inlineStr">
        <is>
          <t>SANDALIA MODARE RF 7142106-21793</t>
        </is>
      </c>
      <c r="G149" s="8" t="n">
        <v>261</v>
      </c>
      <c r="H149" s="7" t="inlineStr">
        <is>
          <t>OUTONO/INVERNO 2021</t>
        </is>
      </c>
      <c r="I149" s="8" t="n">
        <v>43</v>
      </c>
      <c r="J149" s="9" t="n">
        <v>4176.23</v>
      </c>
      <c r="K149" s="43">
        <f>Tabela2[[#This Row],[R$Venda]]/Tabela2[[#This Row],[Qtd]]</f>
        <v/>
      </c>
    </row>
    <row r="150" ht="60.75" customHeight="1">
      <c r="B150" s="1" t="n">
        <v>8</v>
      </c>
      <c r="C150" s="18" t="n"/>
      <c r="D150" s="12" t="n">
        <v>12842804</v>
      </c>
      <c r="E150" s="12" t="inlineStr">
        <is>
          <t>AREZZO</t>
        </is>
      </c>
      <c r="F150" s="13" t="inlineStr">
        <is>
          <t>BOTA AREZZO RF 1275701070001</t>
        </is>
      </c>
      <c r="G150" s="13" t="n">
        <v>261</v>
      </c>
      <c r="H150" s="12" t="inlineStr">
        <is>
          <t>202404</t>
        </is>
      </c>
      <c r="I150" s="13" t="n">
        <v>5</v>
      </c>
      <c r="J150" s="14" t="n">
        <v>4056.96</v>
      </c>
      <c r="K150" s="44">
        <f>Tabela2[[#This Row],[R$Venda]]/Tabela2[[#This Row],[Qtd]]</f>
        <v/>
      </c>
    </row>
    <row r="151" ht="60.75" customHeight="1">
      <c r="B151" s="1" t="n">
        <v>9</v>
      </c>
      <c r="C151" s="17" t="n"/>
      <c r="D151" s="7" t="n">
        <v>12821506</v>
      </c>
      <c r="E151" s="7" t="inlineStr">
        <is>
          <t>MISSISSIPI</t>
        </is>
      </c>
      <c r="F151" s="8" t="inlineStr">
        <is>
          <t>BOTA MISSISSIPI RF MA523-0002</t>
        </is>
      </c>
      <c r="G151" s="8" t="n">
        <v>261</v>
      </c>
      <c r="H151" s="7" t="inlineStr">
        <is>
          <t>202402</t>
        </is>
      </c>
      <c r="I151" s="8" t="n">
        <v>12</v>
      </c>
      <c r="J151" s="9" t="n">
        <v>3479.88</v>
      </c>
      <c r="K151" s="43">
        <f>Tabela2[[#This Row],[R$Venda]]/Tabela2[[#This Row],[Qtd]]</f>
        <v/>
      </c>
    </row>
    <row r="152" ht="60.75" customHeight="1">
      <c r="B152" s="1" t="n">
        <v>10</v>
      </c>
      <c r="C152" s="18" t="n"/>
      <c r="D152" s="12" t="n">
        <v>12834081</v>
      </c>
      <c r="E152" s="12" t="inlineStr">
        <is>
          <t>VILA ROSA</t>
        </is>
      </c>
      <c r="F152" s="13" t="inlineStr">
        <is>
          <t>BOTA VILA ROSA RF 3320-33076</t>
        </is>
      </c>
      <c r="G152" s="13" t="n">
        <v>261</v>
      </c>
      <c r="H152" s="12" t="inlineStr">
        <is>
          <t>202404</t>
        </is>
      </c>
      <c r="I152" s="13" t="n">
        <v>14</v>
      </c>
      <c r="J152" s="14" t="n">
        <v>3291.87</v>
      </c>
      <c r="K152" s="44">
        <f>Tabela2[[#This Row],[R$Venda]]/Tabela2[[#This Row],[Qtd]]</f>
        <v/>
      </c>
    </row>
    <row r="153" ht="60.75" customHeight="1">
      <c r="B153" s="1" t="n">
        <v>1</v>
      </c>
      <c r="C153" s="17" t="n"/>
      <c r="D153" s="7" t="n">
        <v>12743119</v>
      </c>
      <c r="E153" s="7" t="inlineStr">
        <is>
          <t>PETITE JOLIE</t>
        </is>
      </c>
      <c r="F153" s="8" t="inlineStr">
        <is>
          <t>SANDALIA PETITE JOLIE RF PJ6515</t>
        </is>
      </c>
      <c r="G153" s="8" t="n">
        <v>311</v>
      </c>
      <c r="H153" s="7" t="inlineStr">
        <is>
          <t>202303</t>
        </is>
      </c>
      <c r="I153" s="8" t="n">
        <v>166</v>
      </c>
      <c r="J153" s="9" t="n">
        <v>29364.66</v>
      </c>
      <c r="K153" s="43">
        <f>Tabela2[[#This Row],[R$Venda]]/Tabela2[[#This Row],[Qtd]]</f>
        <v/>
      </c>
    </row>
    <row r="154" ht="60.75" customHeight="1">
      <c r="B154" s="1" t="n">
        <v>2</v>
      </c>
      <c r="C154" s="18" t="n"/>
      <c r="D154" s="12" t="n">
        <v>12570948</v>
      </c>
      <c r="E154" s="12" t="inlineStr">
        <is>
          <t>MODARE</t>
        </is>
      </c>
      <c r="F154" s="13" t="inlineStr">
        <is>
          <t>SANDALIA MODARE RF 7142106-21793</t>
        </is>
      </c>
      <c r="G154" s="13" t="n">
        <v>311</v>
      </c>
      <c r="H154" s="12" t="inlineStr">
        <is>
          <t>OUTONO/INVERNO 2021</t>
        </is>
      </c>
      <c r="I154" s="13" t="n">
        <v>38</v>
      </c>
      <c r="J154" s="14" t="n">
        <v>3739.66</v>
      </c>
      <c r="K154" s="44">
        <f>Tabela2[[#This Row],[R$Venda]]/Tabela2[[#This Row],[Qtd]]</f>
        <v/>
      </c>
    </row>
    <row r="155" ht="60.75" customHeight="1">
      <c r="B155" s="1" t="n">
        <v>3</v>
      </c>
      <c r="C155" s="17" t="n"/>
      <c r="D155" s="7" t="n">
        <v>12802089</v>
      </c>
      <c r="E155" s="7" t="inlineStr">
        <is>
          <t>ZAXY</t>
        </is>
      </c>
      <c r="F155" s="8" t="inlineStr">
        <is>
          <t>SANDALIA ZAXY GLOW RF 19017</t>
        </is>
      </c>
      <c r="G155" s="8" t="n">
        <v>311</v>
      </c>
      <c r="H155" s="7" t="inlineStr">
        <is>
          <t>202311</t>
        </is>
      </c>
      <c r="I155" s="8" t="n">
        <v>41</v>
      </c>
      <c r="J155" s="9" t="n">
        <v>3634.62</v>
      </c>
      <c r="K155" s="43">
        <f>Tabela2[[#This Row],[R$Venda]]/Tabela2[[#This Row],[Qtd]]</f>
        <v/>
      </c>
    </row>
    <row r="156" ht="60.75" customHeight="1">
      <c r="B156" s="1" t="n">
        <v>4</v>
      </c>
      <c r="C156" s="18" t="n"/>
      <c r="D156" s="12" t="n">
        <v>12625577</v>
      </c>
      <c r="E156" s="12" t="inlineStr">
        <is>
          <t>SUA CIA</t>
        </is>
      </c>
      <c r="F156" s="13" t="inlineStr">
        <is>
          <t>SANDALIA SUA CIA RF 8503-17003</t>
        </is>
      </c>
      <c r="G156" s="13" t="n">
        <v>311</v>
      </c>
      <c r="H156" s="12" t="inlineStr">
        <is>
          <t>CONTINUO</t>
        </is>
      </c>
      <c r="I156" s="13" t="n">
        <v>52</v>
      </c>
      <c r="J156" s="14" t="n">
        <v>3563.69</v>
      </c>
      <c r="K156" s="44">
        <f>Tabela2[[#This Row],[R$Venda]]/Tabela2[[#This Row],[Qtd]]</f>
        <v/>
      </c>
    </row>
    <row r="157" ht="60.75" customHeight="1">
      <c r="B157" s="1" t="n">
        <v>5</v>
      </c>
      <c r="C157" s="17" t="n"/>
      <c r="D157" s="7" t="n">
        <v>12781237</v>
      </c>
      <c r="E157" s="7" t="inlineStr">
        <is>
          <t>ZAXY</t>
        </is>
      </c>
      <c r="F157" s="8" t="inlineStr">
        <is>
          <t>SANDALIA ZAXY GLITTER RF 18956</t>
        </is>
      </c>
      <c r="G157" s="8" t="n">
        <v>311</v>
      </c>
      <c r="H157" s="7" t="inlineStr">
        <is>
          <t>202309</t>
        </is>
      </c>
      <c r="I157" s="8" t="n">
        <v>40</v>
      </c>
      <c r="J157" s="9" t="n">
        <v>3540.97</v>
      </c>
      <c r="K157" s="43">
        <f>Tabela2[[#This Row],[R$Venda]]/Tabela2[[#This Row],[Qtd]]</f>
        <v/>
      </c>
    </row>
    <row r="158" ht="60.75" customHeight="1">
      <c r="B158" s="1" t="n">
        <v>6</v>
      </c>
      <c r="C158" s="18" t="n"/>
      <c r="D158" s="12" t="n">
        <v>12820706</v>
      </c>
      <c r="E158" s="12" t="inlineStr">
        <is>
          <t>DAKOTA</t>
        </is>
      </c>
      <c r="F158" s="13" t="inlineStr">
        <is>
          <t>BOTA DAKOTA RF G9622-0001</t>
        </is>
      </c>
      <c r="G158" s="13" t="n">
        <v>311</v>
      </c>
      <c r="H158" s="12" t="inlineStr">
        <is>
          <t>202402</t>
        </is>
      </c>
      <c r="I158" s="13" t="n">
        <v>9</v>
      </c>
      <c r="J158" s="14" t="n">
        <v>2969.91</v>
      </c>
      <c r="K158" s="44">
        <f>Tabela2[[#This Row],[R$Venda]]/Tabela2[[#This Row],[Qtd]]</f>
        <v/>
      </c>
    </row>
    <row r="159" ht="60.75" customHeight="1">
      <c r="B159" s="1" t="n">
        <v>7</v>
      </c>
      <c r="C159" s="17" t="n"/>
      <c r="D159" s="7" t="n">
        <v>12842630</v>
      </c>
      <c r="E159" s="7" t="inlineStr">
        <is>
          <t>RAMARIM</t>
        </is>
      </c>
      <c r="F159" s="8" t="inlineStr">
        <is>
          <t>TENIS RAMARIM RF 24-97104</t>
        </is>
      </c>
      <c r="G159" s="8" t="n">
        <v>311</v>
      </c>
      <c r="H159" s="7" t="inlineStr">
        <is>
          <t>202404</t>
        </is>
      </c>
      <c r="I159" s="8" t="n">
        <v>12</v>
      </c>
      <c r="J159" s="9" t="n">
        <v>2846.07</v>
      </c>
      <c r="K159" s="43">
        <f>Tabela2[[#This Row],[R$Venda]]/Tabela2[[#This Row],[Qtd]]</f>
        <v/>
      </c>
    </row>
    <row r="160" ht="60.75" customHeight="1">
      <c r="B160" s="1" t="n">
        <v>8</v>
      </c>
      <c r="C160" s="18" t="n"/>
      <c r="D160" s="12" t="n">
        <v>12825773</v>
      </c>
      <c r="E160" s="12" t="inlineStr">
        <is>
          <t>PERLATTO</t>
        </is>
      </c>
      <c r="F160" s="13" t="inlineStr">
        <is>
          <t>BOTA CANO BAIXO PERLATTO RF ANG811</t>
        </is>
      </c>
      <c r="G160" s="13" t="n">
        <v>311</v>
      </c>
      <c r="H160" s="12" t="inlineStr">
        <is>
          <t>202403</t>
        </is>
      </c>
      <c r="I160" s="13" t="n">
        <v>8</v>
      </c>
      <c r="J160" s="14" t="n">
        <v>2590.25</v>
      </c>
      <c r="K160" s="44">
        <f>Tabela2[[#This Row],[R$Venda]]/Tabela2[[#This Row],[Qtd]]</f>
        <v/>
      </c>
    </row>
    <row r="161" ht="60.75" customHeight="1">
      <c r="B161" s="1" t="n">
        <v>9</v>
      </c>
      <c r="C161" s="17" t="n"/>
      <c r="D161" s="7" t="n">
        <v>12499619</v>
      </c>
      <c r="E161" s="7" t="inlineStr">
        <is>
          <t>MODARE</t>
        </is>
      </c>
      <c r="F161" s="8" t="inlineStr">
        <is>
          <t>SAPATENIS MODARE RF 7320217-18345</t>
        </is>
      </c>
      <c r="G161" s="8" t="n">
        <v>311</v>
      </c>
      <c r="H161" s="7" t="inlineStr">
        <is>
          <t>OUTONO/INVERNO 2020</t>
        </is>
      </c>
      <c r="I161" s="8" t="n">
        <v>17</v>
      </c>
      <c r="J161" s="9" t="n">
        <v>2530.48</v>
      </c>
      <c r="K161" s="43">
        <f>Tabela2[[#This Row],[R$Venda]]/Tabela2[[#This Row],[Qtd]]</f>
        <v/>
      </c>
    </row>
    <row r="162" ht="60.75" customHeight="1">
      <c r="B162" s="1" t="n">
        <v>10</v>
      </c>
      <c r="C162" s="18" t="n"/>
      <c r="D162" s="12" t="n">
        <v>12691787</v>
      </c>
      <c r="E162" s="12" t="inlineStr">
        <is>
          <t>MODARE</t>
        </is>
      </c>
      <c r="F162" s="13" t="inlineStr">
        <is>
          <t>SANDALIA MODARE RF 7151115-21736</t>
        </is>
      </c>
      <c r="G162" s="13" t="n">
        <v>311</v>
      </c>
      <c r="H162" s="12" t="inlineStr">
        <is>
          <t>202209</t>
        </is>
      </c>
      <c r="I162" s="13" t="n">
        <v>18</v>
      </c>
      <c r="J162" s="14" t="n">
        <v>2453.35</v>
      </c>
      <c r="K162" s="44">
        <f>Tabela2[[#This Row],[R$Venda]]/Tabela2[[#This Row],[Qtd]]</f>
        <v/>
      </c>
    </row>
    <row r="163" ht="60.75" customHeight="1">
      <c r="B163" s="1" t="n">
        <v>1</v>
      </c>
      <c r="C163" s="17" t="n"/>
      <c r="D163" s="7" t="n">
        <v>12743119</v>
      </c>
      <c r="E163" s="7" t="inlineStr">
        <is>
          <t>PETITE JOLIE</t>
        </is>
      </c>
      <c r="F163" s="8" t="inlineStr">
        <is>
          <t>SANDALIA PETITE JOLIE RF PJ6515</t>
        </is>
      </c>
      <c r="G163" s="8" t="n">
        <v>321</v>
      </c>
      <c r="H163" s="7" t="inlineStr">
        <is>
          <t>202303</t>
        </is>
      </c>
      <c r="I163" s="8" t="n">
        <v>52</v>
      </c>
      <c r="J163" s="9" t="n">
        <v>9096.889999999999</v>
      </c>
      <c r="K163" s="43">
        <f>Tabela2[[#This Row],[R$Venda]]/Tabela2[[#This Row],[Qtd]]</f>
        <v/>
      </c>
    </row>
    <row r="164" ht="60.75" customHeight="1">
      <c r="B164" s="1" t="n">
        <v>2</v>
      </c>
      <c r="C164" s="18" t="n"/>
      <c r="D164" s="12" t="n">
        <v>12339622</v>
      </c>
      <c r="E164" s="12" t="inlineStr">
        <is>
          <t>ALL STAR</t>
        </is>
      </c>
      <c r="F164" s="13" t="inlineStr">
        <is>
          <t>TENIS ALL STAR RF CT09830001</t>
        </is>
      </c>
      <c r="G164" s="13" t="n">
        <v>321</v>
      </c>
      <c r="H164" s="12" t="inlineStr">
        <is>
          <t>CONTINUO</t>
        </is>
      </c>
      <c r="I164" s="13" t="n">
        <v>10</v>
      </c>
      <c r="J164" s="14" t="n">
        <v>3857.99</v>
      </c>
      <c r="K164" s="44">
        <f>Tabela2[[#This Row],[R$Venda]]/Tabela2[[#This Row],[Qtd]]</f>
        <v/>
      </c>
    </row>
    <row r="165" ht="60.75" customHeight="1">
      <c r="B165" s="1" t="n">
        <v>3</v>
      </c>
      <c r="C165" s="17" t="n"/>
      <c r="D165" s="7" t="n">
        <v>12821499</v>
      </c>
      <c r="E165" s="7" t="inlineStr">
        <is>
          <t>MISSISSIPI</t>
        </is>
      </c>
      <c r="F165" s="8" t="inlineStr">
        <is>
          <t>BOTA MISSISSIPI RF MA523-0001</t>
        </is>
      </c>
      <c r="G165" s="8" t="n">
        <v>321</v>
      </c>
      <c r="H165" s="7" t="inlineStr">
        <is>
          <t>202402</t>
        </is>
      </c>
      <c r="I165" s="8" t="n">
        <v>12</v>
      </c>
      <c r="J165" s="9" t="n">
        <v>3374.72</v>
      </c>
      <c r="K165" s="43">
        <f>Tabela2[[#This Row],[R$Venda]]/Tabela2[[#This Row],[Qtd]]</f>
        <v/>
      </c>
    </row>
    <row r="166" ht="60.75" customHeight="1">
      <c r="B166" s="1" t="n">
        <v>4</v>
      </c>
      <c r="C166" s="18" t="n"/>
      <c r="D166" s="12" t="n">
        <v>12820706</v>
      </c>
      <c r="E166" s="12" t="inlineStr">
        <is>
          <t>DAKOTA</t>
        </is>
      </c>
      <c r="F166" s="13" t="inlineStr">
        <is>
          <t>BOTA DAKOTA RF G9622-0001</t>
        </is>
      </c>
      <c r="G166" s="13" t="n">
        <v>321</v>
      </c>
      <c r="H166" s="12" t="inlineStr">
        <is>
          <t>202402</t>
        </is>
      </c>
      <c r="I166" s="13" t="n">
        <v>8</v>
      </c>
      <c r="J166" s="14" t="n">
        <v>2639.92</v>
      </c>
      <c r="K166" s="44">
        <f>Tabela2[[#This Row],[R$Venda]]/Tabela2[[#This Row],[Qtd]]</f>
        <v/>
      </c>
    </row>
    <row r="167" ht="60.75" customHeight="1">
      <c r="B167" s="1" t="n">
        <v>5</v>
      </c>
      <c r="C167" s="17" t="n"/>
      <c r="D167" s="7" t="n">
        <v>12821513</v>
      </c>
      <c r="E167" s="7" t="inlineStr">
        <is>
          <t>MISSISSIPI</t>
        </is>
      </c>
      <c r="F167" s="8" t="inlineStr">
        <is>
          <t>BOTA MISSISSIPI RF MI603-0001</t>
        </is>
      </c>
      <c r="G167" s="8" t="n">
        <v>321</v>
      </c>
      <c r="H167" s="7" t="inlineStr">
        <is>
          <t>202402</t>
        </is>
      </c>
      <c r="I167" s="8" t="n">
        <v>10</v>
      </c>
      <c r="J167" s="9" t="n">
        <v>2598.48</v>
      </c>
      <c r="K167" s="43">
        <f>Tabela2[[#This Row],[R$Venda]]/Tabela2[[#This Row],[Qtd]]</f>
        <v/>
      </c>
    </row>
    <row r="168" ht="60.75" customHeight="1">
      <c r="B168" s="1" t="n">
        <v>6</v>
      </c>
      <c r="C168" s="18" t="n"/>
      <c r="D168" s="12" t="n">
        <v>12842302</v>
      </c>
      <c r="E168" s="12" t="inlineStr">
        <is>
          <t>MODARE</t>
        </is>
      </c>
      <c r="F168" s="13" t="inlineStr">
        <is>
          <t>SANDALIA MODARE RF 7132149-28160</t>
        </is>
      </c>
      <c r="G168" s="13" t="n">
        <v>321</v>
      </c>
      <c r="H168" s="12" t="inlineStr">
        <is>
          <t>202405</t>
        </is>
      </c>
      <c r="I168" s="13" t="n">
        <v>18</v>
      </c>
      <c r="J168" s="14" t="n">
        <v>2447.88</v>
      </c>
      <c r="K168" s="44">
        <f>Tabela2[[#This Row],[R$Venda]]/Tabela2[[#This Row],[Qtd]]</f>
        <v/>
      </c>
    </row>
    <row r="169" ht="60.75" customHeight="1">
      <c r="B169" s="1" t="n">
        <v>7</v>
      </c>
      <c r="C169" s="17" t="n"/>
      <c r="D169" s="7" t="n">
        <v>12820245</v>
      </c>
      <c r="E169" s="7" t="inlineStr">
        <is>
          <t>DAKOTA</t>
        </is>
      </c>
      <c r="F169" s="8" t="inlineStr">
        <is>
          <t>COTURNO DAKOTA RF G9662-0001</t>
        </is>
      </c>
      <c r="G169" s="8" t="n">
        <v>321</v>
      </c>
      <c r="H169" s="7" t="inlineStr">
        <is>
          <t>202404</t>
        </is>
      </c>
      <c r="I169" s="8" t="n">
        <v>10</v>
      </c>
      <c r="J169" s="9" t="n">
        <v>2421.3</v>
      </c>
      <c r="K169" s="43">
        <f>Tabela2[[#This Row],[R$Venda]]/Tabela2[[#This Row],[Qtd]]</f>
        <v/>
      </c>
    </row>
    <row r="170" ht="60.75" customHeight="1">
      <c r="B170" s="1" t="n">
        <v>8</v>
      </c>
      <c r="C170" s="18" t="n"/>
      <c r="D170" s="12" t="n">
        <v>12781237</v>
      </c>
      <c r="E170" s="12" t="inlineStr">
        <is>
          <t>ZAXY</t>
        </is>
      </c>
      <c r="F170" s="13" t="inlineStr">
        <is>
          <t>SANDALIA ZAXY GLITTER RF 18956</t>
        </is>
      </c>
      <c r="G170" s="13" t="n">
        <v>321</v>
      </c>
      <c r="H170" s="12" t="inlineStr">
        <is>
          <t>202309</t>
        </is>
      </c>
      <c r="I170" s="13" t="n">
        <v>27</v>
      </c>
      <c r="J170" s="14" t="n">
        <v>2367.54</v>
      </c>
      <c r="K170" s="44">
        <f>Tabela2[[#This Row],[R$Venda]]/Tabela2[[#This Row],[Qtd]]</f>
        <v/>
      </c>
    </row>
    <row r="171" ht="60.75" customHeight="1">
      <c r="B171" s="1" t="n">
        <v>9</v>
      </c>
      <c r="C171" s="17" t="n"/>
      <c r="D171" s="7" t="n">
        <v>12821743</v>
      </c>
      <c r="E171" s="7" t="inlineStr">
        <is>
          <t>KOLOSH</t>
        </is>
      </c>
      <c r="F171" s="8" t="inlineStr">
        <is>
          <t>TENIS KOLOSH RF C3389-0003</t>
        </is>
      </c>
      <c r="G171" s="8" t="n">
        <v>321</v>
      </c>
      <c r="H171" s="7" t="inlineStr">
        <is>
          <t>202401</t>
        </is>
      </c>
      <c r="I171" s="8" t="n">
        <v>10</v>
      </c>
      <c r="J171" s="9" t="n">
        <v>2362.92</v>
      </c>
      <c r="K171" s="43">
        <f>Tabela2[[#This Row],[R$Venda]]/Tabela2[[#This Row],[Qtd]]</f>
        <v/>
      </c>
    </row>
    <row r="172" ht="60.75" customHeight="1">
      <c r="B172" s="1" t="n">
        <v>10</v>
      </c>
      <c r="C172" s="22" t="inlineStr">
        <is>
          <t>Image not found</t>
        </is>
      </c>
      <c r="D172" s="23" t="n">
        <v>12830917</v>
      </c>
      <c r="E172" s="23" t="inlineStr">
        <is>
          <t>BEATRIZ</t>
        </is>
      </c>
      <c r="F172" s="24" t="inlineStr">
        <is>
          <t>SANDALIA BEATRIZ RF 313600-31</t>
        </is>
      </c>
      <c r="G172" s="24" t="n">
        <v>321</v>
      </c>
      <c r="H172" s="23" t="inlineStr">
        <is>
          <t>202404</t>
        </is>
      </c>
      <c r="I172" s="24" t="n">
        <v>13</v>
      </c>
      <c r="J172" s="25" t="n">
        <v>2285.9</v>
      </c>
      <c r="K172" s="45">
        <f>Tabela2[[#This Row],[R$Venda]]/Tabela2[[#This Row],[Qtd]]</f>
        <v/>
      </c>
    </row>
    <row r="173" ht="60.75" customHeight="1">
      <c r="B173" s="22" t="n"/>
      <c r="C173" s="22" t="n"/>
      <c r="D173" s="23" t="n"/>
      <c r="E173" s="23" t="n"/>
      <c r="F173" s="24" t="n"/>
      <c r="G173" s="24" t="n"/>
      <c r="H173" s="23" t="n"/>
      <c r="I173" s="24">
        <f>SUBTOTAL(109,I3:I172)</f>
        <v/>
      </c>
      <c r="J173" s="25">
        <f>SUBTOTAL(109,J3:J172)</f>
        <v/>
      </c>
      <c r="K173" s="45">
        <f>Tabela2[[#Totals],[R$Venda]]/Tabela2[[#Totals],[Qtd]]</f>
        <v/>
      </c>
    </row>
  </sheetData>
  <pageMargins left="0.511811024" right="0.511811024" top="0.787401575" bottom="0.787401575" header="0.31496062" footer="0.31496062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3"/>
  <sheetViews>
    <sheetView showGridLines="0" tabSelected="1" topLeftCell="D1" workbookViewId="0">
      <selection activeCell="G31" sqref="G31"/>
    </sheetView>
  </sheetViews>
  <sheetFormatPr baseColWidth="8" defaultRowHeight="15"/>
  <cols>
    <col width="4.85546875" bestFit="1" customWidth="1" min="1" max="1"/>
    <col width="5.85546875" bestFit="1" customWidth="1" min="2" max="2"/>
    <col width="13.5703125" bestFit="1" customWidth="1" min="3" max="3"/>
    <col width="12.7109375" bestFit="1" customWidth="1" min="4" max="4"/>
    <col width="38.28515625" bestFit="1" customWidth="1" style="40" min="5" max="5"/>
    <col width="5.7109375" bestFit="1" customWidth="1" min="6" max="6"/>
    <col width="24.28515625" bestFit="1" customWidth="1" min="7" max="7"/>
    <col width="5.140625" bestFit="1" customWidth="1" min="8" max="8"/>
    <col width="10.5703125" bestFit="1" customWidth="1" min="9" max="9"/>
    <col width="13.7109375" bestFit="1" customWidth="1" min="10" max="10"/>
    <col width="4.85546875" bestFit="1" customWidth="1" min="12" max="12"/>
    <col width="5.85546875" bestFit="1" customWidth="1" min="13" max="13"/>
    <col width="13.5703125" bestFit="1" customWidth="1" min="14" max="14"/>
    <col width="12.7109375" bestFit="1" customWidth="1" min="15" max="15"/>
    <col width="43" bestFit="1" customWidth="1" style="40" min="16" max="16"/>
    <col width="5.7109375" bestFit="1" customWidth="1" min="17" max="17"/>
    <col width="24.28515625" bestFit="1" customWidth="1" min="18" max="18"/>
    <col width="5.140625" bestFit="1" customWidth="1" min="19" max="19"/>
    <col width="10.5703125" bestFit="1" customWidth="1" min="20" max="20"/>
    <col width="13.7109375" bestFit="1" customWidth="1" min="21" max="21"/>
  </cols>
  <sheetData>
    <row r="1" ht="15.75" customHeight="1">
      <c r="E1" s="41" t="inlineStr">
        <is>
          <t>Por QTD</t>
        </is>
      </c>
      <c r="P1" s="41" t="inlineStr">
        <is>
          <t>Por VALOR</t>
        </is>
      </c>
    </row>
    <row r="2" ht="15.75" customHeight="1">
      <c r="A2" s="31" t="inlineStr">
        <is>
          <t>Pos</t>
        </is>
      </c>
      <c r="B2" s="31" t="inlineStr">
        <is>
          <t>Foto</t>
        </is>
      </c>
      <c r="C2" s="31" t="inlineStr">
        <is>
          <t>Cod Padrao</t>
        </is>
      </c>
      <c r="D2" s="31" t="inlineStr">
        <is>
          <t>Marca</t>
        </is>
      </c>
      <c r="E2" s="31" t="inlineStr">
        <is>
          <t>Descrição</t>
        </is>
      </c>
      <c r="F2" s="31" t="inlineStr">
        <is>
          <t>Loja</t>
        </is>
      </c>
      <c r="G2" s="31" t="inlineStr">
        <is>
          <t>Colecao</t>
        </is>
      </c>
      <c r="H2" s="32" t="inlineStr">
        <is>
          <t>Qtd</t>
        </is>
      </c>
      <c r="I2" s="32" t="inlineStr">
        <is>
          <t>R$Venda</t>
        </is>
      </c>
      <c r="J2" s="32" t="inlineStr">
        <is>
          <t>R$PM</t>
        </is>
      </c>
      <c r="L2" s="31" t="inlineStr">
        <is>
          <t>Pos</t>
        </is>
      </c>
      <c r="M2" s="31" t="inlineStr">
        <is>
          <t>Foto</t>
        </is>
      </c>
      <c r="N2" s="31" t="inlineStr">
        <is>
          <t>Cod Padrao</t>
        </is>
      </c>
      <c r="O2" s="31" t="inlineStr">
        <is>
          <t>Marca</t>
        </is>
      </c>
      <c r="P2" s="31" t="inlineStr">
        <is>
          <t>Descrição</t>
        </is>
      </c>
      <c r="Q2" s="31" t="inlineStr">
        <is>
          <t>Loja</t>
        </is>
      </c>
      <c r="R2" s="31" t="inlineStr">
        <is>
          <t>Colecao</t>
        </is>
      </c>
      <c r="S2" s="32" t="inlineStr">
        <is>
          <t>Qtd</t>
        </is>
      </c>
      <c r="T2" s="32" t="inlineStr">
        <is>
          <t>R$Venda</t>
        </is>
      </c>
      <c r="U2" s="32" t="inlineStr">
        <is>
          <t>R$PM</t>
        </is>
      </c>
    </row>
    <row r="3" ht="15.75" customHeight="1">
      <c r="A3" s="7" t="n">
        <v>1</v>
      </c>
      <c r="B3" s="7" t="n"/>
      <c r="C3" s="7" t="n">
        <v>12743119</v>
      </c>
      <c r="D3" s="8" t="inlineStr">
        <is>
          <t>PETITE JOLIE</t>
        </is>
      </c>
      <c r="E3" s="8" t="inlineStr">
        <is>
          <t>SANDALIA PETITE JOLIE RF PJ6515</t>
        </is>
      </c>
      <c r="F3" s="7" t="n">
        <v>1</v>
      </c>
      <c r="G3" s="8" t="inlineStr">
        <is>
          <t>202303</t>
        </is>
      </c>
      <c r="H3" s="9" t="n">
        <v>212</v>
      </c>
      <c r="I3" s="10" t="n">
        <v>37573.96</v>
      </c>
      <c r="J3" s="11" t="n">
        <v>224.99377245509</v>
      </c>
      <c r="L3" s="7" t="n">
        <v>1</v>
      </c>
      <c r="M3" s="7" t="n"/>
      <c r="N3" s="7" t="n">
        <v>12743119</v>
      </c>
      <c r="O3" s="7" t="inlineStr">
        <is>
          <t>PETITE JOLIE</t>
        </is>
      </c>
      <c r="P3" s="8" t="inlineStr">
        <is>
          <t>SANDALIA PETITE JOLIE RF PJ6515</t>
        </is>
      </c>
      <c r="Q3" s="8" t="n">
        <v>1</v>
      </c>
      <c r="R3" s="7" t="inlineStr">
        <is>
          <t>202303</t>
        </is>
      </c>
      <c r="S3" s="8" t="n">
        <v>212</v>
      </c>
      <c r="T3" s="9" t="n">
        <v>37573.96</v>
      </c>
      <c r="U3" s="43" t="n">
        <v>177.2356603773585</v>
      </c>
    </row>
    <row r="4" ht="15.75" customHeight="1">
      <c r="A4" s="12" t="n">
        <v>2</v>
      </c>
      <c r="B4" s="12" t="n"/>
      <c r="C4" s="12" t="n">
        <v>12781237</v>
      </c>
      <c r="D4" s="13" t="inlineStr">
        <is>
          <t>ZAXY</t>
        </is>
      </c>
      <c r="E4" s="13" t="inlineStr">
        <is>
          <t>SANDALIA ZAXY GLITTER RF 18956</t>
        </is>
      </c>
      <c r="F4" s="12" t="n">
        <v>1</v>
      </c>
      <c r="G4" s="13" t="inlineStr">
        <is>
          <t>202309</t>
        </is>
      </c>
      <c r="H4" s="14" t="n">
        <v>65</v>
      </c>
      <c r="I4" s="15" t="n">
        <v>5796.34</v>
      </c>
      <c r="J4" s="16" t="n">
        <v>128.807555555556</v>
      </c>
      <c r="L4" s="12" t="n">
        <v>2</v>
      </c>
      <c r="M4" s="12" t="n"/>
      <c r="N4" s="12" t="n">
        <v>12781237</v>
      </c>
      <c r="O4" s="12" t="inlineStr">
        <is>
          <t>ZAXY</t>
        </is>
      </c>
      <c r="P4" s="13" t="inlineStr">
        <is>
          <t>SANDALIA ZAXY GLITTER RF 18956</t>
        </is>
      </c>
      <c r="Q4" s="13" t="n">
        <v>1</v>
      </c>
      <c r="R4" s="12" t="inlineStr">
        <is>
          <t>202309</t>
        </is>
      </c>
      <c r="S4" s="13" t="n">
        <v>65</v>
      </c>
      <c r="T4" s="14" t="n">
        <v>5796.34</v>
      </c>
      <c r="U4" s="44" t="n">
        <v>89.17446153846154</v>
      </c>
    </row>
    <row r="5" ht="15.75" customHeight="1">
      <c r="A5" s="7" t="n">
        <v>3</v>
      </c>
      <c r="B5" s="7" t="n"/>
      <c r="C5" s="7" t="n">
        <v>12625577</v>
      </c>
      <c r="D5" s="8" t="inlineStr">
        <is>
          <t>SUA CIA</t>
        </is>
      </c>
      <c r="E5" s="8" t="inlineStr">
        <is>
          <t>SANDALIA SUA CIA RF 8503-17003</t>
        </is>
      </c>
      <c r="F5" s="7" t="n">
        <v>1</v>
      </c>
      <c r="G5" s="8" t="inlineStr">
        <is>
          <t>CONTINUO</t>
        </is>
      </c>
      <c r="H5" s="9" t="n">
        <v>52</v>
      </c>
      <c r="I5" s="10" t="n">
        <v>3548.01</v>
      </c>
      <c r="J5" s="11" t="n">
        <v>110.8753125</v>
      </c>
      <c r="L5" s="7" t="n">
        <v>3</v>
      </c>
      <c r="M5" s="7" t="n"/>
      <c r="N5" s="7" t="n">
        <v>12570948</v>
      </c>
      <c r="O5" s="7" t="inlineStr">
        <is>
          <t>MODARE</t>
        </is>
      </c>
      <c r="P5" s="8" t="inlineStr">
        <is>
          <t>SANDALIA MODARE RF 7142106-21793</t>
        </is>
      </c>
      <c r="Q5" s="8" t="n">
        <v>1</v>
      </c>
      <c r="R5" s="7" t="inlineStr">
        <is>
          <t>OUTONO/INVERNO 2021</t>
        </is>
      </c>
      <c r="S5" s="8" t="n">
        <v>50</v>
      </c>
      <c r="T5" s="9" t="n">
        <v>4907.95</v>
      </c>
      <c r="U5" s="43" t="n">
        <v>98.15899999999999</v>
      </c>
    </row>
    <row r="6" ht="15.75" customHeight="1">
      <c r="A6" s="12" t="n">
        <v>4</v>
      </c>
      <c r="B6" s="12" t="n"/>
      <c r="C6" s="12" t="n">
        <v>12570948</v>
      </c>
      <c r="D6" s="13" t="inlineStr">
        <is>
          <t>MODARE</t>
        </is>
      </c>
      <c r="E6" s="13" t="inlineStr">
        <is>
          <t>SANDALIA MODARE RF 7142106-21793</t>
        </is>
      </c>
      <c r="F6" s="12" t="n">
        <v>1</v>
      </c>
      <c r="G6" s="13" t="inlineStr">
        <is>
          <t>OUTONO/INVERNO 2021</t>
        </is>
      </c>
      <c r="H6" s="14" t="n">
        <v>50</v>
      </c>
      <c r="I6" s="15" t="n">
        <v>4907.95</v>
      </c>
      <c r="J6" s="16" t="n">
        <v>98.15899999999999</v>
      </c>
      <c r="L6" s="12" t="n">
        <v>4</v>
      </c>
      <c r="M6" s="12" t="n"/>
      <c r="N6" s="12" t="n">
        <v>12837859</v>
      </c>
      <c r="O6" s="12" t="inlineStr">
        <is>
          <t>OFFLINE</t>
        </is>
      </c>
      <c r="P6" s="13" t="inlineStr">
        <is>
          <t>BOTA CANO MEDIO OFFLINE RF 5704-23640</t>
        </is>
      </c>
      <c r="Q6" s="13" t="n">
        <v>1</v>
      </c>
      <c r="R6" s="12" t="inlineStr">
        <is>
          <t>202405</t>
        </is>
      </c>
      <c r="S6" s="13" t="n">
        <v>18</v>
      </c>
      <c r="T6" s="14" t="n">
        <v>4602.21</v>
      </c>
      <c r="U6" s="44" t="n">
        <v>255.6783333333333</v>
      </c>
    </row>
    <row r="7" ht="15.75" customHeight="1">
      <c r="A7" s="7" t="n">
        <v>5</v>
      </c>
      <c r="B7" s="7" t="n"/>
      <c r="C7" s="7" t="n">
        <v>12802089</v>
      </c>
      <c r="D7" s="8" t="inlineStr">
        <is>
          <t>ZAXY</t>
        </is>
      </c>
      <c r="E7" s="8" t="inlineStr">
        <is>
          <t>SANDALIA ZAXY GLOW RF 19017</t>
        </is>
      </c>
      <c r="F7" s="7" t="n">
        <v>1</v>
      </c>
      <c r="G7" s="8" t="inlineStr">
        <is>
          <t>202311</t>
        </is>
      </c>
      <c r="H7" s="9" t="n">
        <v>27</v>
      </c>
      <c r="I7" s="10" t="n">
        <v>2400.05</v>
      </c>
      <c r="J7" s="11" t="n">
        <v>88.89074074074075</v>
      </c>
      <c r="L7" s="7" t="n">
        <v>5</v>
      </c>
      <c r="M7" s="7" t="n"/>
      <c r="N7" s="7" t="n">
        <v>12840816</v>
      </c>
      <c r="O7" s="7" t="inlineStr">
        <is>
          <t>RAMARIM</t>
        </is>
      </c>
      <c r="P7" s="8" t="inlineStr">
        <is>
          <t>TENIS RAMARIM RF 24-80102</t>
        </is>
      </c>
      <c r="Q7" s="8" t="n">
        <v>1</v>
      </c>
      <c r="R7" s="7" t="inlineStr">
        <is>
          <t>202404</t>
        </is>
      </c>
      <c r="S7" s="8" t="n">
        <v>17</v>
      </c>
      <c r="T7" s="9" t="n">
        <v>4497.46</v>
      </c>
      <c r="U7" s="43" t="n">
        <v>264.5564705882353</v>
      </c>
    </row>
    <row r="8" ht="15.75" customHeight="1">
      <c r="A8" s="12" t="n">
        <v>6</v>
      </c>
      <c r="B8" s="12" t="n"/>
      <c r="C8" s="12" t="n">
        <v>12804461</v>
      </c>
      <c r="D8" s="13" t="inlineStr">
        <is>
          <t>COCA-COLA</t>
        </is>
      </c>
      <c r="E8" s="13" t="inlineStr">
        <is>
          <t>SANDALIA COCA-COLA RF CC4150</t>
        </is>
      </c>
      <c r="F8" s="12" t="n">
        <v>1</v>
      </c>
      <c r="G8" s="13" t="inlineStr">
        <is>
          <t>202311</t>
        </is>
      </c>
      <c r="H8" s="14" t="n">
        <v>23</v>
      </c>
      <c r="I8" s="15" t="n">
        <v>1755.81</v>
      </c>
      <c r="J8" s="16" t="n">
        <v>76.3395652173913</v>
      </c>
      <c r="L8" s="12" t="n">
        <v>6</v>
      </c>
      <c r="M8" s="12" t="n"/>
      <c r="N8" s="12" t="n">
        <v>12820245</v>
      </c>
      <c r="O8" s="12" t="inlineStr">
        <is>
          <t>DAKOTA</t>
        </is>
      </c>
      <c r="P8" s="13" t="inlineStr">
        <is>
          <t>COTURNO DAKOTA RF G9662-0001</t>
        </is>
      </c>
      <c r="Q8" s="13" t="n">
        <v>1</v>
      </c>
      <c r="R8" s="12" t="inlineStr">
        <is>
          <t>202404</t>
        </is>
      </c>
      <c r="S8" s="13" t="n">
        <v>17</v>
      </c>
      <c r="T8" s="14" t="n">
        <v>4162.08</v>
      </c>
      <c r="U8" s="44" t="n">
        <v>244.8282352941176</v>
      </c>
    </row>
    <row r="9" ht="15.75" customHeight="1">
      <c r="A9" s="7" t="n">
        <v>7</v>
      </c>
      <c r="B9" s="7" t="n"/>
      <c r="C9" s="7" t="n">
        <v>12828439</v>
      </c>
      <c r="D9" s="8" t="inlineStr">
        <is>
          <t>VIZZANO</t>
        </is>
      </c>
      <c r="E9" s="8" t="inlineStr">
        <is>
          <t>SANDALIA VIZZANO RF 6506103-7286</t>
        </is>
      </c>
      <c r="F9" s="7" t="n">
        <v>1</v>
      </c>
      <c r="G9" s="8" t="inlineStr">
        <is>
          <t>202403</t>
        </is>
      </c>
      <c r="H9" s="9" t="n">
        <v>22</v>
      </c>
      <c r="I9" s="10" t="n">
        <v>2781.79</v>
      </c>
      <c r="J9" s="11" t="n">
        <v>126.445</v>
      </c>
      <c r="L9" s="7" t="n">
        <v>7</v>
      </c>
      <c r="M9" s="7" t="n"/>
      <c r="N9" s="7" t="n">
        <v>12830903</v>
      </c>
      <c r="O9" s="7" t="inlineStr">
        <is>
          <t>BEATRIZ</t>
        </is>
      </c>
      <c r="P9" s="8" t="inlineStr">
        <is>
          <t>SANDALIA BEATRIZ RF 313600-34</t>
        </is>
      </c>
      <c r="Q9" s="8" t="n">
        <v>1</v>
      </c>
      <c r="R9" s="7" t="inlineStr">
        <is>
          <t>202404</t>
        </is>
      </c>
      <c r="S9" s="8" t="n">
        <v>21</v>
      </c>
      <c r="T9" s="9" t="n">
        <v>3951.58</v>
      </c>
      <c r="U9" s="43" t="n">
        <v>188.1704761904762</v>
      </c>
    </row>
    <row r="10" ht="15.75" customHeight="1">
      <c r="A10" s="12" t="n">
        <v>8</v>
      </c>
      <c r="B10" s="12" t="n"/>
      <c r="C10" s="12" t="n">
        <v>12842162</v>
      </c>
      <c r="D10" s="13" t="inlineStr">
        <is>
          <t>MODARE</t>
        </is>
      </c>
      <c r="E10" s="13" t="inlineStr">
        <is>
          <t>SANDALIA MODARE RF 7151127-18462</t>
        </is>
      </c>
      <c r="F10" s="12" t="n">
        <v>1</v>
      </c>
      <c r="G10" s="13" t="inlineStr">
        <is>
          <t>202405</t>
        </is>
      </c>
      <c r="H10" s="14" t="n">
        <v>22</v>
      </c>
      <c r="I10" s="15" t="n">
        <v>2625.79</v>
      </c>
      <c r="J10" s="16" t="n">
        <v>119.3540909090909</v>
      </c>
      <c r="L10" s="12" t="n">
        <v>8</v>
      </c>
      <c r="M10" s="12" t="n"/>
      <c r="N10" s="12" t="n">
        <v>12823478</v>
      </c>
      <c r="O10" s="12" t="inlineStr">
        <is>
          <t>VIA MARTE</t>
        </is>
      </c>
      <c r="P10" s="13" t="inlineStr">
        <is>
          <t>TENIS VIA MARTE RF 76-00101</t>
        </is>
      </c>
      <c r="Q10" s="13" t="n">
        <v>1</v>
      </c>
      <c r="R10" s="12" t="inlineStr">
        <is>
          <t>202402</t>
        </is>
      </c>
      <c r="S10" s="13" t="n">
        <v>15</v>
      </c>
      <c r="T10" s="14" t="n">
        <v>3686.88</v>
      </c>
      <c r="U10" s="44" t="n">
        <v>245.792</v>
      </c>
    </row>
    <row r="11" ht="15.75" customHeight="1">
      <c r="A11" s="7" t="n">
        <v>9</v>
      </c>
      <c r="B11" s="7" t="n"/>
      <c r="C11" s="7" t="n">
        <v>12691787</v>
      </c>
      <c r="D11" s="8" t="inlineStr">
        <is>
          <t>MODARE</t>
        </is>
      </c>
      <c r="E11" s="8" t="inlineStr">
        <is>
          <t>SANDALIA MODARE RF 7151115-21736</t>
        </is>
      </c>
      <c r="F11" s="7" t="n">
        <v>1</v>
      </c>
      <c r="G11" s="8" t="inlineStr">
        <is>
          <t>202209</t>
        </is>
      </c>
      <c r="H11" s="9" t="n">
        <v>21</v>
      </c>
      <c r="I11" s="10" t="n">
        <v>2873.52</v>
      </c>
      <c r="J11" s="11" t="n">
        <v>136.8342857142857</v>
      </c>
      <c r="L11" s="7" t="n">
        <v>9</v>
      </c>
      <c r="M11" s="7" t="n"/>
      <c r="N11" s="7" t="n">
        <v>12830571</v>
      </c>
      <c r="O11" s="7" t="inlineStr">
        <is>
          <t>VIA MARTE</t>
        </is>
      </c>
      <c r="P11" s="8" t="inlineStr">
        <is>
          <t>TENIS VIA MARTE RF 23-00301</t>
        </is>
      </c>
      <c r="Q11" s="8" t="n">
        <v>1</v>
      </c>
      <c r="R11" s="7" t="inlineStr">
        <is>
          <t>202403</t>
        </is>
      </c>
      <c r="S11" s="8" t="n">
        <v>15</v>
      </c>
      <c r="T11" s="9" t="n">
        <v>3549.54</v>
      </c>
      <c r="U11" s="43" t="n">
        <v>236.636</v>
      </c>
    </row>
    <row r="12" ht="16.5" customHeight="1" thickBot="1">
      <c r="A12" s="12" t="n">
        <v>10</v>
      </c>
      <c r="B12" s="12" t="n"/>
      <c r="C12" s="12" t="n">
        <v>12820890</v>
      </c>
      <c r="D12" s="13" t="inlineStr">
        <is>
          <t>BEBECE</t>
        </is>
      </c>
      <c r="E12" s="13" t="inlineStr">
        <is>
          <t>SANDALIA BEBECE RF T2289-680</t>
        </is>
      </c>
      <c r="F12" s="12" t="n">
        <v>1</v>
      </c>
      <c r="G12" s="13" t="inlineStr">
        <is>
          <t>202402</t>
        </is>
      </c>
      <c r="H12" s="14" t="n">
        <v>21</v>
      </c>
      <c r="I12" s="15" t="n">
        <v>2869.53</v>
      </c>
      <c r="J12" s="16" t="n">
        <v>136.6442857142857</v>
      </c>
      <c r="L12" s="12" t="n">
        <v>10</v>
      </c>
      <c r="M12" s="12" t="n"/>
      <c r="N12" s="12" t="n">
        <v>12625577</v>
      </c>
      <c r="O12" s="12" t="inlineStr">
        <is>
          <t>SUA CIA</t>
        </is>
      </c>
      <c r="P12" s="13" t="inlineStr">
        <is>
          <t>SANDALIA SUA CIA RF 8503-17003</t>
        </is>
      </c>
      <c r="Q12" s="13" t="n">
        <v>1</v>
      </c>
      <c r="R12" s="12" t="inlineStr">
        <is>
          <t>CONTINUO</t>
        </is>
      </c>
      <c r="S12" s="13" t="n">
        <v>52</v>
      </c>
      <c r="T12" s="14" t="n">
        <v>3548.01</v>
      </c>
      <c r="U12" s="44" t="n">
        <v>68.23096153846154</v>
      </c>
    </row>
    <row r="13" ht="15.75" customHeight="1">
      <c r="A13" s="33" t="n"/>
      <c r="B13" s="33" t="n"/>
      <c r="C13" s="33" t="n"/>
      <c r="D13" s="34" t="n"/>
      <c r="E13" s="34" t="n"/>
      <c r="F13" s="33" t="n"/>
      <c r="G13" s="34" t="n"/>
      <c r="H13" s="35" t="n">
        <v>515</v>
      </c>
      <c r="I13" s="36" t="n">
        <v>67132.75</v>
      </c>
      <c r="J13" s="46" t="n">
        <v>130.3548543689321</v>
      </c>
      <c r="L13" s="31" t="n"/>
      <c r="M13" s="31" t="n"/>
      <c r="N13" s="31" t="n"/>
      <c r="O13" s="31" t="n"/>
      <c r="P13" s="32" t="n"/>
      <c r="Q13" s="32" t="n"/>
      <c r="R13" s="31" t="n"/>
      <c r="S13" s="32" t="n">
        <v>482</v>
      </c>
      <c r="T13" s="38" t="n">
        <v>76276.00999999999</v>
      </c>
      <c r="U13" s="47" t="n">
        <v>158.2489834024896</v>
      </c>
    </row>
  </sheetData>
  <pageMargins left="0.511811024" right="0.511811024" top="0.787401575" bottom="0.787401575" header="0.31496062" footer="0.31496062"/>
  <pageSetup orientation="portrait" paperSize="9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3"/>
  <sheetViews>
    <sheetView showGridLines="0" workbookViewId="0">
      <selection activeCell="D16" sqref="D16"/>
    </sheetView>
  </sheetViews>
  <sheetFormatPr baseColWidth="8" defaultRowHeight="15"/>
  <cols>
    <col width="4.85546875" bestFit="1" customWidth="1" min="1" max="1"/>
    <col width="5.85546875" bestFit="1" customWidth="1" min="2" max="2"/>
    <col width="13.5703125" bestFit="1" customWidth="1" min="3" max="3"/>
    <col width="12.7109375" bestFit="1" customWidth="1" min="4" max="4"/>
    <col width="39.42578125" bestFit="1" customWidth="1" style="40" min="5" max="5"/>
    <col width="5.7109375" bestFit="1" customWidth="1" min="6" max="6"/>
    <col width="24.28515625" bestFit="1" customWidth="1" min="7" max="7"/>
    <col width="5.140625" bestFit="1" customWidth="1" min="8" max="8"/>
    <col width="10.5703125" bestFit="1" customWidth="1" min="9" max="9"/>
    <col width="13.7109375" bestFit="1" customWidth="1" min="10" max="10"/>
    <col width="4.85546875" bestFit="1" customWidth="1" min="12" max="12"/>
    <col width="5.85546875" bestFit="1" customWidth="1" min="13" max="13"/>
    <col width="13.5703125" bestFit="1" customWidth="1" min="14" max="14"/>
    <col width="12.7109375" bestFit="1" customWidth="1" min="15" max="15"/>
    <col width="40.5703125" bestFit="1" customWidth="1" style="40" min="16" max="16"/>
    <col width="5.7109375" bestFit="1" customWidth="1" min="17" max="17"/>
    <col width="24.28515625" bestFit="1" customWidth="1" min="18" max="18"/>
    <col width="5.140625" bestFit="1" customWidth="1" min="19" max="19"/>
    <col width="10.5703125" bestFit="1" customWidth="1" min="20" max="20"/>
    <col width="13.7109375" bestFit="1" customWidth="1" min="21" max="21"/>
  </cols>
  <sheetData>
    <row r="1" ht="15.75" customHeight="1">
      <c r="E1" s="41" t="inlineStr">
        <is>
          <t>Por QTD</t>
        </is>
      </c>
      <c r="F1" s="41" t="n"/>
      <c r="G1" s="41" t="n"/>
      <c r="H1" s="41" t="n"/>
      <c r="I1" s="41" t="n"/>
      <c r="J1" s="41" t="n"/>
      <c r="K1" s="41" t="n"/>
      <c r="L1" s="41" t="n"/>
      <c r="M1" s="41" t="n"/>
      <c r="N1" s="41" t="n"/>
      <c r="O1" s="41" t="n"/>
      <c r="P1" s="41" t="inlineStr">
        <is>
          <t>Por VALOR</t>
        </is>
      </c>
    </row>
    <row r="2" ht="15.75" customHeight="1">
      <c r="A2" s="31" t="inlineStr">
        <is>
          <t>Pos</t>
        </is>
      </c>
      <c r="B2" s="31" t="inlineStr">
        <is>
          <t>Foto</t>
        </is>
      </c>
      <c r="C2" s="31" t="inlineStr">
        <is>
          <t>Cod Padrao</t>
        </is>
      </c>
      <c r="D2" s="31" t="inlineStr">
        <is>
          <t>Marca</t>
        </is>
      </c>
      <c r="E2" s="31" t="inlineStr">
        <is>
          <t>Descrição</t>
        </is>
      </c>
      <c r="F2" s="31" t="inlineStr">
        <is>
          <t>Loja</t>
        </is>
      </c>
      <c r="G2" s="31" t="inlineStr">
        <is>
          <t>Colecao</t>
        </is>
      </c>
      <c r="H2" s="32" t="inlineStr">
        <is>
          <t>Qtd</t>
        </is>
      </c>
      <c r="I2" s="32" t="inlineStr">
        <is>
          <t>R$Venda</t>
        </is>
      </c>
      <c r="J2" s="32" t="inlineStr">
        <is>
          <t>R$PM</t>
        </is>
      </c>
      <c r="L2" s="31" t="inlineStr">
        <is>
          <t>Pos</t>
        </is>
      </c>
      <c r="M2" s="31" t="inlineStr">
        <is>
          <t>Foto</t>
        </is>
      </c>
      <c r="N2" s="31" t="inlineStr">
        <is>
          <t>Cod Padrao</t>
        </is>
      </c>
      <c r="O2" s="31" t="inlineStr">
        <is>
          <t>Marca</t>
        </is>
      </c>
      <c r="P2" s="31" t="inlineStr">
        <is>
          <t>Descrição</t>
        </is>
      </c>
      <c r="Q2" s="31" t="inlineStr">
        <is>
          <t>Loja</t>
        </is>
      </c>
      <c r="R2" s="31" t="inlineStr">
        <is>
          <t>Colecao</t>
        </is>
      </c>
      <c r="S2" s="32" t="inlineStr">
        <is>
          <t>Qtd</t>
        </is>
      </c>
      <c r="T2" s="32" t="inlineStr">
        <is>
          <t>R$Venda</t>
        </is>
      </c>
      <c r="U2" s="32" t="inlineStr">
        <is>
          <t>R$PM</t>
        </is>
      </c>
    </row>
    <row r="3" ht="15.75" customHeight="1">
      <c r="A3" s="7" t="n">
        <v>1</v>
      </c>
      <c r="B3" s="7" t="n"/>
      <c r="C3" s="7" t="n">
        <v>12743119</v>
      </c>
      <c r="D3" s="8" t="inlineStr">
        <is>
          <t>PETITE JOLIE</t>
        </is>
      </c>
      <c r="E3" s="8" t="inlineStr">
        <is>
          <t>SANDALIA PETITE JOLIE RF PJ6515</t>
        </is>
      </c>
      <c r="F3" s="7" t="n">
        <v>3</v>
      </c>
      <c r="G3" s="8" t="inlineStr">
        <is>
          <t>202303</t>
        </is>
      </c>
      <c r="H3" s="9" t="n">
        <v>125</v>
      </c>
      <c r="I3" s="10" t="n">
        <v>22077.34</v>
      </c>
      <c r="J3" s="11" t="n">
        <v>176.61872</v>
      </c>
      <c r="L3" s="7" t="n">
        <v>1</v>
      </c>
      <c r="M3" s="7" t="n"/>
      <c r="N3" s="7" t="n">
        <v>12743119</v>
      </c>
      <c r="O3" s="7" t="inlineStr">
        <is>
          <t>PETITE JOLIE</t>
        </is>
      </c>
      <c r="P3" s="8" t="inlineStr">
        <is>
          <t>SANDALIA PETITE JOLIE RF PJ6515</t>
        </is>
      </c>
      <c r="Q3" s="8" t="n">
        <v>3</v>
      </c>
      <c r="R3" s="7" t="inlineStr">
        <is>
          <t>202303</t>
        </is>
      </c>
      <c r="S3" s="8" t="n">
        <v>125</v>
      </c>
      <c r="T3" s="9" t="n">
        <v>22077.34</v>
      </c>
      <c r="U3" s="43" t="n">
        <v>176.61872</v>
      </c>
    </row>
    <row r="4" ht="15.75" customHeight="1">
      <c r="A4" s="12" t="n">
        <v>2</v>
      </c>
      <c r="B4" s="12" t="n"/>
      <c r="C4" s="12" t="n">
        <v>12570948</v>
      </c>
      <c r="D4" s="13" t="inlineStr">
        <is>
          <t>MODARE</t>
        </is>
      </c>
      <c r="E4" s="13" t="inlineStr">
        <is>
          <t>SANDALIA MODARE RF 7142106-21793</t>
        </is>
      </c>
      <c r="F4" s="12" t="n">
        <v>3</v>
      </c>
      <c r="G4" s="13" t="inlineStr">
        <is>
          <t>OUTONO/INVERNO 2021</t>
        </is>
      </c>
      <c r="H4" s="14" t="n">
        <v>28</v>
      </c>
      <c r="I4" s="15" t="n">
        <v>2744.74</v>
      </c>
      <c r="J4" s="16" t="n">
        <v>98.02642857142857</v>
      </c>
      <c r="L4" s="12" t="n">
        <v>2</v>
      </c>
      <c r="M4" s="12" t="n"/>
      <c r="N4" s="12" t="n">
        <v>12825773</v>
      </c>
      <c r="O4" s="12" t="inlineStr">
        <is>
          <t>PERLATTO</t>
        </is>
      </c>
      <c r="P4" s="13" t="inlineStr">
        <is>
          <t>BOTA CANO BAIXO PERLATTO RF ANG811</t>
        </is>
      </c>
      <c r="Q4" s="13" t="n">
        <v>3</v>
      </c>
      <c r="R4" s="12" t="inlineStr">
        <is>
          <t>202403</t>
        </is>
      </c>
      <c r="S4" s="13" t="n">
        <v>12</v>
      </c>
      <c r="T4" s="14" t="n">
        <v>3896.9</v>
      </c>
      <c r="U4" s="44" t="n">
        <v>324.7416666666667</v>
      </c>
    </row>
    <row r="5" ht="15.75" customHeight="1">
      <c r="A5" s="7" t="n">
        <v>3</v>
      </c>
      <c r="B5" s="7" t="n"/>
      <c r="C5" s="7" t="n">
        <v>12609756</v>
      </c>
      <c r="D5" s="8" t="inlineStr">
        <is>
          <t>SUA CIA</t>
        </is>
      </c>
      <c r="E5" s="8" t="inlineStr">
        <is>
          <t>SANDALIA SUA CIA RF 8230-13642</t>
        </is>
      </c>
      <c r="F5" s="7" t="n">
        <v>3</v>
      </c>
      <c r="G5" s="8" t="inlineStr">
        <is>
          <t>NOV 2021</t>
        </is>
      </c>
      <c r="H5" s="9" t="n">
        <v>24</v>
      </c>
      <c r="I5" s="10" t="n">
        <v>1239.98</v>
      </c>
      <c r="J5" s="11" t="n">
        <v>51.66583333333333</v>
      </c>
      <c r="L5" s="7" t="n">
        <v>3</v>
      </c>
      <c r="M5" s="7" t="n"/>
      <c r="N5" s="7" t="n">
        <v>12821823</v>
      </c>
      <c r="O5" s="7" t="inlineStr">
        <is>
          <t>DAKOTA</t>
        </is>
      </c>
      <c r="P5" s="8" t="inlineStr">
        <is>
          <t>COTURNO DAKOTA RF G9601-0001</t>
        </is>
      </c>
      <c r="Q5" s="8" t="n">
        <v>3</v>
      </c>
      <c r="R5" s="7" t="inlineStr">
        <is>
          <t>202403</t>
        </is>
      </c>
      <c r="S5" s="8" t="n">
        <v>15</v>
      </c>
      <c r="T5" s="9" t="n">
        <v>2909.87</v>
      </c>
      <c r="U5" s="43" t="n">
        <v>193.9913333333333</v>
      </c>
    </row>
    <row r="6" ht="15.75" customHeight="1">
      <c r="A6" s="12" t="n">
        <v>4</v>
      </c>
      <c r="B6" s="12" t="n"/>
      <c r="C6" s="12" t="n">
        <v>12781237</v>
      </c>
      <c r="D6" s="13" t="inlineStr">
        <is>
          <t>ZAXY</t>
        </is>
      </c>
      <c r="E6" s="13" t="inlineStr">
        <is>
          <t>SANDALIA ZAXY GLITTER RF 18956</t>
        </is>
      </c>
      <c r="F6" s="12" t="n">
        <v>3</v>
      </c>
      <c r="G6" s="13" t="inlineStr">
        <is>
          <t>202309</t>
        </is>
      </c>
      <c r="H6" s="14" t="n">
        <v>22</v>
      </c>
      <c r="I6" s="15" t="n">
        <v>1975.28</v>
      </c>
      <c r="J6" s="16" t="n">
        <v>89.78545454545454</v>
      </c>
      <c r="L6" s="12" t="n">
        <v>4</v>
      </c>
      <c r="M6" s="12" t="n"/>
      <c r="N6" s="12" t="n">
        <v>12832450</v>
      </c>
      <c r="O6" s="12" t="inlineStr">
        <is>
          <t>RAMARIM</t>
        </is>
      </c>
      <c r="P6" s="13" t="inlineStr">
        <is>
          <t>SANDALIA RAMARIM RF 24-38105</t>
        </is>
      </c>
      <c r="Q6" s="13" t="n">
        <v>3</v>
      </c>
      <c r="R6" s="12" t="inlineStr">
        <is>
          <t>202403</t>
        </is>
      </c>
      <c r="S6" s="13" t="n">
        <v>15</v>
      </c>
      <c r="T6" s="14" t="n">
        <v>2899.85</v>
      </c>
      <c r="U6" s="44" t="n">
        <v>193.3233333333333</v>
      </c>
    </row>
    <row r="7" ht="15.75" customHeight="1">
      <c r="A7" s="7" t="n">
        <v>5</v>
      </c>
      <c r="B7" s="7" t="n"/>
      <c r="C7" s="7" t="n">
        <v>12818952</v>
      </c>
      <c r="D7" s="8" t="inlineStr">
        <is>
          <t>MODARE</t>
        </is>
      </c>
      <c r="E7" s="8" t="inlineStr">
        <is>
          <t>SANDALIA MODARE RF 7151115-26746</t>
        </is>
      </c>
      <c r="F7" s="7" t="n">
        <v>3</v>
      </c>
      <c r="G7" s="8" t="inlineStr">
        <is>
          <t>202402</t>
        </is>
      </c>
      <c r="H7" s="9" t="n">
        <v>21</v>
      </c>
      <c r="I7" s="10" t="n">
        <v>2897.79</v>
      </c>
      <c r="J7" s="11" t="n">
        <v>137.99</v>
      </c>
      <c r="L7" s="7" t="n">
        <v>5</v>
      </c>
      <c r="M7" s="7" t="n"/>
      <c r="N7" s="7" t="n">
        <v>12818952</v>
      </c>
      <c r="O7" s="7" t="inlineStr">
        <is>
          <t>MODARE</t>
        </is>
      </c>
      <c r="P7" s="8" t="inlineStr">
        <is>
          <t>SANDALIA MODARE RF 7151115-26746</t>
        </is>
      </c>
      <c r="Q7" s="8" t="n">
        <v>3</v>
      </c>
      <c r="R7" s="7" t="inlineStr">
        <is>
          <t>202402</t>
        </is>
      </c>
      <c r="S7" s="8" t="n">
        <v>21</v>
      </c>
      <c r="T7" s="9" t="n">
        <v>2897.79</v>
      </c>
      <c r="U7" s="43" t="n">
        <v>137.99</v>
      </c>
    </row>
    <row r="8" ht="15.75" customHeight="1">
      <c r="A8" s="12" t="n">
        <v>6</v>
      </c>
      <c r="B8" s="12" t="n"/>
      <c r="C8" s="12" t="n">
        <v>12828312</v>
      </c>
      <c r="D8" s="13" t="inlineStr">
        <is>
          <t>BEATRIZ</t>
        </is>
      </c>
      <c r="E8" s="13" t="inlineStr">
        <is>
          <t>SANDALIA BEATRIZ RF 324200-19</t>
        </is>
      </c>
      <c r="F8" s="12" t="n">
        <v>3</v>
      </c>
      <c r="G8" s="13" t="inlineStr">
        <is>
          <t>202405</t>
        </is>
      </c>
      <c r="H8" s="14" t="n">
        <v>18</v>
      </c>
      <c r="I8" s="15" t="n">
        <v>2147.82</v>
      </c>
      <c r="J8" s="16" t="n">
        <v>119.3233333333333</v>
      </c>
      <c r="L8" s="12" t="n">
        <v>6</v>
      </c>
      <c r="M8" s="12" t="n"/>
      <c r="N8" s="12" t="n">
        <v>12820706</v>
      </c>
      <c r="O8" s="12" t="inlineStr">
        <is>
          <t>DAKOTA</t>
        </is>
      </c>
      <c r="P8" s="13" t="inlineStr">
        <is>
          <t>BOTA DAKOTA RF G9622-0001</t>
        </is>
      </c>
      <c r="Q8" s="13" t="n">
        <v>3</v>
      </c>
      <c r="R8" s="12" t="inlineStr">
        <is>
          <t>202402</t>
        </is>
      </c>
      <c r="S8" s="13" t="n">
        <v>9</v>
      </c>
      <c r="T8" s="14" t="n">
        <v>2836.92</v>
      </c>
      <c r="U8" s="44" t="n">
        <v>315.2133333333334</v>
      </c>
    </row>
    <row r="9" ht="15.75" customHeight="1">
      <c r="A9" s="7" t="n">
        <v>7</v>
      </c>
      <c r="B9" s="7" t="n"/>
      <c r="C9" s="7" t="n">
        <v>12744176</v>
      </c>
      <c r="D9" s="8" t="inlineStr">
        <is>
          <t>MODARE</t>
        </is>
      </c>
      <c r="E9" s="8" t="inlineStr">
        <is>
          <t>SAPATO MODARE RF 7357106-21736</t>
        </is>
      </c>
      <c r="F9" s="7" t="n">
        <v>3</v>
      </c>
      <c r="G9" s="8" t="inlineStr">
        <is>
          <t>202305</t>
        </is>
      </c>
      <c r="H9" s="9" t="n">
        <v>17</v>
      </c>
      <c r="I9" s="10" t="n">
        <v>2506.21</v>
      </c>
      <c r="J9" s="11" t="n">
        <v>147.4241176470588</v>
      </c>
      <c r="L9" s="7" t="n">
        <v>7</v>
      </c>
      <c r="M9" s="7" t="n"/>
      <c r="N9" s="7" t="n">
        <v>12821499</v>
      </c>
      <c r="O9" s="7" t="inlineStr">
        <is>
          <t>MISSISSIPI</t>
        </is>
      </c>
      <c r="P9" s="8" t="inlineStr">
        <is>
          <t>BOTA MISSISSIPI RF MA523-0001</t>
        </is>
      </c>
      <c r="Q9" s="8" t="n">
        <v>3</v>
      </c>
      <c r="R9" s="7" t="inlineStr">
        <is>
          <t>202402</t>
        </is>
      </c>
      <c r="S9" s="8" t="n">
        <v>10</v>
      </c>
      <c r="T9" s="9" t="n">
        <v>2831.92</v>
      </c>
      <c r="U9" s="43" t="n">
        <v>283.192</v>
      </c>
    </row>
    <row r="10" ht="15.75" customHeight="1">
      <c r="A10" s="12" t="n">
        <v>8</v>
      </c>
      <c r="B10" s="12" t="n"/>
      <c r="C10" s="12" t="n">
        <v>12828439</v>
      </c>
      <c r="D10" s="13" t="inlineStr">
        <is>
          <t>VIZZANO</t>
        </is>
      </c>
      <c r="E10" s="13" t="inlineStr">
        <is>
          <t>SANDALIA VIZZANO RF 6506103-7286</t>
        </is>
      </c>
      <c r="F10" s="12" t="n">
        <v>3</v>
      </c>
      <c r="G10" s="13" t="inlineStr">
        <is>
          <t>202403</t>
        </is>
      </c>
      <c r="H10" s="14" t="n">
        <v>17</v>
      </c>
      <c r="I10" s="15" t="n">
        <v>2144.84</v>
      </c>
      <c r="J10" s="16" t="n">
        <v>126.1670588235294</v>
      </c>
      <c r="L10" s="12" t="n">
        <v>8</v>
      </c>
      <c r="M10" s="12" t="n"/>
      <c r="N10" s="12" t="n">
        <v>12570948</v>
      </c>
      <c r="O10" s="12" t="inlineStr">
        <is>
          <t>MODARE</t>
        </is>
      </c>
      <c r="P10" s="13" t="inlineStr">
        <is>
          <t>SANDALIA MODARE RF 7142106-21793</t>
        </is>
      </c>
      <c r="Q10" s="13" t="n">
        <v>3</v>
      </c>
      <c r="R10" s="12" t="inlineStr">
        <is>
          <t>OUTONO/INVERNO 2021</t>
        </is>
      </c>
      <c r="S10" s="13" t="n">
        <v>28</v>
      </c>
      <c r="T10" s="14" t="n">
        <v>2744.74</v>
      </c>
      <c r="U10" s="44" t="n">
        <v>98.02642857142857</v>
      </c>
    </row>
    <row r="11" ht="15.75" customHeight="1">
      <c r="A11" s="7" t="n">
        <v>9</v>
      </c>
      <c r="B11" s="7" t="n"/>
      <c r="C11" s="7" t="n">
        <v>12824875</v>
      </c>
      <c r="D11" s="8" t="inlineStr">
        <is>
          <t>COCA-COLA</t>
        </is>
      </c>
      <c r="E11" s="8" t="inlineStr">
        <is>
          <t>SANDALIA DEDO COCA-COLA RF CC4205</t>
        </is>
      </c>
      <c r="F11" s="7" t="n">
        <v>3</v>
      </c>
      <c r="G11" s="8" t="inlineStr">
        <is>
          <t>202401</t>
        </is>
      </c>
      <c r="H11" s="9" t="n">
        <v>16</v>
      </c>
      <c r="I11" s="10" t="n">
        <v>1263.84</v>
      </c>
      <c r="J11" s="11" t="n">
        <v>78.98999999999999</v>
      </c>
      <c r="L11" s="7" t="n">
        <v>9</v>
      </c>
      <c r="M11" s="7" t="n"/>
      <c r="N11" s="7" t="n">
        <v>12830917</v>
      </c>
      <c r="O11" s="7" t="inlineStr">
        <is>
          <t>BEATRIZ</t>
        </is>
      </c>
      <c r="P11" s="8" t="inlineStr">
        <is>
          <t>SANDALIA BEATRIZ RF 313600-31</t>
        </is>
      </c>
      <c r="Q11" s="8" t="n">
        <v>3</v>
      </c>
      <c r="R11" s="7" t="inlineStr">
        <is>
          <t>202404</t>
        </is>
      </c>
      <c r="S11" s="8" t="n">
        <v>15</v>
      </c>
      <c r="T11" s="9" t="n">
        <v>2681.85</v>
      </c>
      <c r="U11" s="43" t="n">
        <v>178.79</v>
      </c>
    </row>
    <row r="12" ht="16.5" customHeight="1" thickBot="1">
      <c r="A12" s="12" t="n">
        <v>10</v>
      </c>
      <c r="B12" s="12" t="n"/>
      <c r="C12" s="12" t="n">
        <v>12783186</v>
      </c>
      <c r="D12" s="13" t="inlineStr">
        <is>
          <t>BEIRA RIO</t>
        </is>
      </c>
      <c r="E12" s="13" t="inlineStr">
        <is>
          <t>PAPETE BEIRA RIO RF 8488108-27099</t>
        </is>
      </c>
      <c r="F12" s="12" t="n">
        <v>3</v>
      </c>
      <c r="G12" s="13" t="inlineStr">
        <is>
          <t>202310</t>
        </is>
      </c>
      <c r="H12" s="14" t="n">
        <v>15</v>
      </c>
      <c r="I12" s="15" t="n">
        <v>2077.2</v>
      </c>
      <c r="J12" s="16" t="n">
        <v>138.48</v>
      </c>
      <c r="L12" s="12" t="n">
        <v>10</v>
      </c>
      <c r="M12" s="12" t="n"/>
      <c r="N12" s="12" t="n">
        <v>12821513</v>
      </c>
      <c r="O12" s="12" t="inlineStr">
        <is>
          <t>MISSISSIPI</t>
        </is>
      </c>
      <c r="P12" s="13" t="inlineStr">
        <is>
          <t>BOTA MISSISSIPI RF MI603-0001</t>
        </is>
      </c>
      <c r="Q12" s="13" t="n">
        <v>3</v>
      </c>
      <c r="R12" s="12" t="inlineStr">
        <is>
          <t>202402</t>
        </is>
      </c>
      <c r="S12" s="13" t="n">
        <v>10</v>
      </c>
      <c r="T12" s="14" t="n">
        <v>2632.4</v>
      </c>
      <c r="U12" s="44" t="n">
        <v>263.24</v>
      </c>
    </row>
    <row r="13" ht="15.75" customHeight="1">
      <c r="A13" s="33" t="n"/>
      <c r="B13" s="33" t="n"/>
      <c r="C13" s="33" t="n"/>
      <c r="D13" s="34" t="n"/>
      <c r="E13" s="34" t="n"/>
      <c r="F13" s="33" t="n"/>
      <c r="G13" s="34" t="n"/>
      <c r="H13" s="35" t="n">
        <v>303</v>
      </c>
      <c r="I13" s="36" t="n">
        <v>41075.03999999999</v>
      </c>
      <c r="J13" s="46" t="n">
        <v>135.5611881188119</v>
      </c>
      <c r="L13" s="31" t="n"/>
      <c r="M13" s="31" t="n"/>
      <c r="N13" s="31" t="n"/>
      <c r="O13" s="31" t="n"/>
      <c r="P13" s="32" t="n"/>
      <c r="Q13" s="32" t="n"/>
      <c r="R13" s="31" t="n"/>
      <c r="S13" s="32" t="n">
        <v>260</v>
      </c>
      <c r="T13" s="38" t="n">
        <v>48409.57999999999</v>
      </c>
      <c r="U13" s="47" t="n">
        <v>186.1906923076923</v>
      </c>
    </row>
  </sheetData>
  <pageMargins left="0.511811024" right="0.511811024" top="0.787401575" bottom="0.787401575" header="0.31496062" footer="0.31496062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3"/>
  <sheetViews>
    <sheetView showGridLines="0" workbookViewId="0">
      <selection activeCell="E1" sqref="E1"/>
    </sheetView>
  </sheetViews>
  <sheetFormatPr baseColWidth="8" defaultRowHeight="15"/>
  <cols>
    <col width="4.85546875" bestFit="1" customWidth="1" min="1" max="1"/>
    <col width="5.85546875" bestFit="1" customWidth="1" min="2" max="2"/>
    <col width="13.5703125" bestFit="1" customWidth="1" min="3" max="3"/>
    <col width="12.7109375" bestFit="1" customWidth="1" min="4" max="4"/>
    <col width="39.42578125" bestFit="1" customWidth="1" style="40" min="5" max="5"/>
    <col width="5.7109375" bestFit="1" customWidth="1" min="6" max="6"/>
    <col width="24.28515625" bestFit="1" customWidth="1" min="7" max="7"/>
    <col width="5.140625" bestFit="1" customWidth="1" min="8" max="8"/>
    <col width="10.5703125" bestFit="1" customWidth="1" min="9" max="9"/>
    <col width="13.7109375" bestFit="1" customWidth="1" min="10" max="10"/>
    <col width="4.85546875" bestFit="1" customWidth="1" min="12" max="12"/>
    <col width="5.85546875" bestFit="1" customWidth="1" min="13" max="13"/>
    <col width="13.5703125" bestFit="1" customWidth="1" min="14" max="14"/>
    <col width="12.7109375" bestFit="1" customWidth="1" min="15" max="15"/>
    <col width="43" bestFit="1" customWidth="1" style="40" min="16" max="16"/>
    <col width="5.7109375" bestFit="1" customWidth="1" min="17" max="17"/>
    <col width="24.28515625" bestFit="1" customWidth="1" min="18" max="18"/>
    <col width="5.140625" bestFit="1" customWidth="1" min="19" max="19"/>
    <col width="10.5703125" bestFit="1" customWidth="1" min="20" max="20"/>
    <col width="13.7109375" bestFit="1" customWidth="1" min="21" max="21"/>
  </cols>
  <sheetData>
    <row r="1" ht="15.75" customHeight="1">
      <c r="E1" s="41" t="inlineStr">
        <is>
          <t>Por QTD</t>
        </is>
      </c>
      <c r="P1" s="41" t="inlineStr">
        <is>
          <t>Por VALOR</t>
        </is>
      </c>
    </row>
    <row r="2" ht="15.75" customHeight="1">
      <c r="A2" s="31" t="inlineStr">
        <is>
          <t>Pos</t>
        </is>
      </c>
      <c r="B2" s="31" t="inlineStr">
        <is>
          <t>Foto</t>
        </is>
      </c>
      <c r="C2" s="31" t="inlineStr">
        <is>
          <t>Cod Padrao</t>
        </is>
      </c>
      <c r="D2" s="31" t="inlineStr">
        <is>
          <t>Marca</t>
        </is>
      </c>
      <c r="E2" s="31" t="inlineStr">
        <is>
          <t>Descrição</t>
        </is>
      </c>
      <c r="F2" s="31" t="inlineStr">
        <is>
          <t>Loja</t>
        </is>
      </c>
      <c r="G2" s="31" t="inlineStr">
        <is>
          <t>Colecao</t>
        </is>
      </c>
      <c r="H2" s="32" t="inlineStr">
        <is>
          <t>Qtd</t>
        </is>
      </c>
      <c r="I2" s="32" t="inlineStr">
        <is>
          <t>R$Venda</t>
        </is>
      </c>
      <c r="J2" s="32" t="inlineStr">
        <is>
          <t>R$PM</t>
        </is>
      </c>
      <c r="L2" s="31" t="inlineStr">
        <is>
          <t>Pos</t>
        </is>
      </c>
      <c r="M2" s="31" t="inlineStr">
        <is>
          <t>Foto</t>
        </is>
      </c>
      <c r="N2" s="31" t="inlineStr">
        <is>
          <t>Cod Padrao</t>
        </is>
      </c>
      <c r="O2" s="31" t="inlineStr">
        <is>
          <t>Marca</t>
        </is>
      </c>
      <c r="P2" s="31" t="inlineStr">
        <is>
          <t>Descrição</t>
        </is>
      </c>
      <c r="Q2" s="31" t="inlineStr">
        <is>
          <t>Loja</t>
        </is>
      </c>
      <c r="R2" s="31" t="inlineStr">
        <is>
          <t>Colecao</t>
        </is>
      </c>
      <c r="S2" s="32" t="inlineStr">
        <is>
          <t>Qtd</t>
        </is>
      </c>
      <c r="T2" s="32" t="inlineStr">
        <is>
          <t>R$Venda</t>
        </is>
      </c>
      <c r="U2" s="32" t="inlineStr">
        <is>
          <t>R$PM</t>
        </is>
      </c>
    </row>
    <row r="3" ht="15.75" customHeight="1">
      <c r="A3" s="7" t="n">
        <v>1</v>
      </c>
      <c r="B3" s="7" t="n"/>
      <c r="C3" s="7" t="n">
        <v>12743119</v>
      </c>
      <c r="D3" s="8" t="inlineStr">
        <is>
          <t>PETITE JOLIE</t>
        </is>
      </c>
      <c r="E3" s="8" t="inlineStr">
        <is>
          <t>SANDALIA PETITE JOLIE RF PJ6515</t>
        </is>
      </c>
      <c r="F3" s="7" t="n">
        <v>4</v>
      </c>
      <c r="G3" s="8" t="inlineStr">
        <is>
          <t>202303</t>
        </is>
      </c>
      <c r="H3" s="9" t="n">
        <v>171</v>
      </c>
      <c r="I3" s="10" t="n">
        <v>30130.45</v>
      </c>
      <c r="J3" s="11" t="n">
        <v>176.2014619883041</v>
      </c>
      <c r="L3" s="7" t="n">
        <v>1</v>
      </c>
      <c r="M3" s="7" t="n"/>
      <c r="N3" s="7" t="n">
        <v>12743119</v>
      </c>
      <c r="O3" s="7" t="inlineStr">
        <is>
          <t>PETITE JOLIE</t>
        </is>
      </c>
      <c r="P3" s="8" t="inlineStr">
        <is>
          <t>SANDALIA PETITE JOLIE RF PJ6515</t>
        </is>
      </c>
      <c r="Q3" s="8" t="n">
        <v>4</v>
      </c>
      <c r="R3" s="7" t="inlineStr">
        <is>
          <t>202303</t>
        </is>
      </c>
      <c r="S3" s="8" t="n">
        <v>171</v>
      </c>
      <c r="T3" s="9" t="n">
        <v>30130.45</v>
      </c>
      <c r="U3" s="43" t="n">
        <v>176.2014619883041</v>
      </c>
    </row>
    <row r="4" ht="15.75" customHeight="1">
      <c r="A4" s="12" t="n">
        <v>2</v>
      </c>
      <c r="B4" s="12" t="n"/>
      <c r="C4" s="12" t="n">
        <v>12570948</v>
      </c>
      <c r="D4" s="13" t="inlineStr">
        <is>
          <t>MODARE</t>
        </is>
      </c>
      <c r="E4" s="13" t="inlineStr">
        <is>
          <t>SANDALIA MODARE RF 7142106-21793</t>
        </is>
      </c>
      <c r="F4" s="12" t="n">
        <v>4</v>
      </c>
      <c r="G4" s="13" t="inlineStr">
        <is>
          <t>OUTONO/INVERNO 2021</t>
        </is>
      </c>
      <c r="H4" s="14" t="n">
        <v>59</v>
      </c>
      <c r="I4" s="15" t="n">
        <v>5808.69</v>
      </c>
      <c r="J4" s="16" t="n">
        <v>98.45237288135593</v>
      </c>
      <c r="L4" s="12" t="n">
        <v>2</v>
      </c>
      <c r="M4" s="12" t="n"/>
      <c r="N4" s="12" t="n">
        <v>12570948</v>
      </c>
      <c r="O4" s="12" t="inlineStr">
        <is>
          <t>MODARE</t>
        </is>
      </c>
      <c r="P4" s="13" t="inlineStr">
        <is>
          <t>SANDALIA MODARE RF 7142106-21793</t>
        </is>
      </c>
      <c r="Q4" s="13" t="n">
        <v>4</v>
      </c>
      <c r="R4" s="12" t="inlineStr">
        <is>
          <t>OUTONO/INVERNO 2021</t>
        </is>
      </c>
      <c r="S4" s="13" t="n">
        <v>59</v>
      </c>
      <c r="T4" s="14" t="n">
        <v>5808.69</v>
      </c>
      <c r="U4" s="44" t="n">
        <v>98.45237288135593</v>
      </c>
    </row>
    <row r="5" ht="15.75" customHeight="1">
      <c r="A5" s="7" t="n">
        <v>3</v>
      </c>
      <c r="B5" s="7" t="n"/>
      <c r="C5" s="7" t="n">
        <v>12781237</v>
      </c>
      <c r="D5" s="8" t="inlineStr">
        <is>
          <t>ZAXY</t>
        </is>
      </c>
      <c r="E5" s="8" t="inlineStr">
        <is>
          <t>SANDALIA ZAXY GLITTER RF 18956</t>
        </is>
      </c>
      <c r="F5" s="7" t="n">
        <v>4</v>
      </c>
      <c r="G5" s="8" t="inlineStr">
        <is>
          <t>202309</t>
        </is>
      </c>
      <c r="H5" s="9" t="n">
        <v>39</v>
      </c>
      <c r="I5" s="10" t="n">
        <v>3461.11</v>
      </c>
      <c r="J5" s="11" t="n">
        <v>88.74641025641026</v>
      </c>
      <c r="L5" s="7" t="n">
        <v>3</v>
      </c>
      <c r="M5" s="7" t="n"/>
      <c r="N5" s="7" t="n">
        <v>12837859</v>
      </c>
      <c r="O5" s="7" t="inlineStr">
        <is>
          <t>OFFLINE</t>
        </is>
      </c>
      <c r="P5" s="8" t="inlineStr">
        <is>
          <t>BOTA CANO MEDIO OFFLINE RF 5704-23640</t>
        </is>
      </c>
      <c r="Q5" s="8" t="n">
        <v>4</v>
      </c>
      <c r="R5" s="7" t="inlineStr">
        <is>
          <t>202405</t>
        </is>
      </c>
      <c r="S5" s="8" t="n">
        <v>18</v>
      </c>
      <c r="T5" s="9" t="n">
        <v>4653.82</v>
      </c>
      <c r="U5" s="43" t="n">
        <v>258.5455555555556</v>
      </c>
    </row>
    <row r="6" ht="15.75" customHeight="1">
      <c r="A6" s="12" t="n">
        <v>4</v>
      </c>
      <c r="B6" s="12" t="n"/>
      <c r="C6" s="12" t="n">
        <v>12802089</v>
      </c>
      <c r="D6" s="13" t="inlineStr">
        <is>
          <t>ZAXY</t>
        </is>
      </c>
      <c r="E6" s="13" t="inlineStr">
        <is>
          <t>SANDALIA ZAXY GLOW RF 19017</t>
        </is>
      </c>
      <c r="F6" s="12" t="n">
        <v>4</v>
      </c>
      <c r="G6" s="13" t="inlineStr">
        <is>
          <t>202311</t>
        </is>
      </c>
      <c r="H6" s="14" t="n">
        <v>25</v>
      </c>
      <c r="I6" s="15" t="n">
        <v>2208.36</v>
      </c>
      <c r="J6" s="16" t="n">
        <v>88.3344</v>
      </c>
      <c r="L6" s="12" t="n">
        <v>4</v>
      </c>
      <c r="M6" s="12" t="n"/>
      <c r="N6" s="12" t="n">
        <v>12781237</v>
      </c>
      <c r="O6" s="12" t="inlineStr">
        <is>
          <t>ZAXY</t>
        </is>
      </c>
      <c r="P6" s="13" t="inlineStr">
        <is>
          <t>SANDALIA ZAXY GLITTER RF 18956</t>
        </is>
      </c>
      <c r="Q6" s="13" t="n">
        <v>4</v>
      </c>
      <c r="R6" s="12" t="inlineStr">
        <is>
          <t>202309</t>
        </is>
      </c>
      <c r="S6" s="13" t="n">
        <v>39</v>
      </c>
      <c r="T6" s="14" t="n">
        <v>3461.11</v>
      </c>
      <c r="U6" s="44" t="n">
        <v>88.74641025641026</v>
      </c>
    </row>
    <row r="7" ht="15.75" customHeight="1">
      <c r="A7" s="7" t="n">
        <v>5</v>
      </c>
      <c r="B7" s="7" t="n"/>
      <c r="C7" s="7" t="n">
        <v>12834632</v>
      </c>
      <c r="D7" s="8" t="inlineStr">
        <is>
          <t>COCA-COLA</t>
        </is>
      </c>
      <c r="E7" s="8" t="inlineStr">
        <is>
          <t>SANDALIA COCA-COLA RF CC4285</t>
        </is>
      </c>
      <c r="F7" s="7" t="n">
        <v>4</v>
      </c>
      <c r="G7" s="8" t="inlineStr">
        <is>
          <t>202403</t>
        </is>
      </c>
      <c r="H7" s="9" t="n">
        <v>25</v>
      </c>
      <c r="I7" s="10" t="n">
        <v>1974.76</v>
      </c>
      <c r="J7" s="11" t="n">
        <v>78.99039999999999</v>
      </c>
      <c r="L7" s="7" t="n">
        <v>5</v>
      </c>
      <c r="M7" s="7" t="n"/>
      <c r="N7" s="7" t="n">
        <v>12811709</v>
      </c>
      <c r="O7" s="7" t="inlineStr">
        <is>
          <t>VIZZANO</t>
        </is>
      </c>
      <c r="P7" s="8" t="inlineStr">
        <is>
          <t>TENIS VIZZANO RF 1389101-7286</t>
        </is>
      </c>
      <c r="Q7" s="8" t="n">
        <v>4</v>
      </c>
      <c r="R7" s="7" t="inlineStr">
        <is>
          <t>CONTINUO</t>
        </is>
      </c>
      <c r="S7" s="8" t="n">
        <v>17</v>
      </c>
      <c r="T7" s="9" t="n">
        <v>3007.78</v>
      </c>
      <c r="U7" s="43" t="n">
        <v>176.9282352941177</v>
      </c>
    </row>
    <row r="8" ht="15.75" customHeight="1">
      <c r="A8" s="12" t="n">
        <v>6</v>
      </c>
      <c r="B8" s="12" t="n"/>
      <c r="C8" s="12" t="n">
        <v>12625577</v>
      </c>
      <c r="D8" s="13" t="inlineStr">
        <is>
          <t>SUA CIA</t>
        </is>
      </c>
      <c r="E8" s="13" t="inlineStr">
        <is>
          <t>SANDALIA SUA CIA RF 8503-17003</t>
        </is>
      </c>
      <c r="F8" s="12" t="n">
        <v>4</v>
      </c>
      <c r="G8" s="13" t="inlineStr">
        <is>
          <t>CONTINUO</t>
        </is>
      </c>
      <c r="H8" s="14" t="n">
        <v>21</v>
      </c>
      <c r="I8" s="15" t="n">
        <v>1415.4</v>
      </c>
      <c r="J8" s="16" t="n">
        <v>67.40000000000001</v>
      </c>
      <c r="L8" s="12" t="n">
        <v>6</v>
      </c>
      <c r="M8" s="12" t="n"/>
      <c r="N8" s="12" t="n">
        <v>12820706</v>
      </c>
      <c r="O8" s="12" t="inlineStr">
        <is>
          <t>DAKOTA</t>
        </is>
      </c>
      <c r="P8" s="13" t="inlineStr">
        <is>
          <t>BOTA DAKOTA RF G9622-0001</t>
        </is>
      </c>
      <c r="Q8" s="13" t="n">
        <v>4</v>
      </c>
      <c r="R8" s="12" t="inlineStr">
        <is>
          <t>202402</t>
        </is>
      </c>
      <c r="S8" s="13" t="n">
        <v>9</v>
      </c>
      <c r="T8" s="14" t="n">
        <v>2893.92</v>
      </c>
      <c r="U8" s="44" t="n">
        <v>321.5466666666667</v>
      </c>
    </row>
    <row r="9" ht="15.75" customHeight="1">
      <c r="A9" s="7" t="n">
        <v>7</v>
      </c>
      <c r="B9" s="7" t="n"/>
      <c r="C9" s="7" t="n">
        <v>12842302</v>
      </c>
      <c r="D9" s="8" t="inlineStr">
        <is>
          <t>MODARE</t>
        </is>
      </c>
      <c r="E9" s="8" t="inlineStr">
        <is>
          <t>SANDALIA MODARE RF 7132149-28160</t>
        </is>
      </c>
      <c r="F9" s="7" t="n">
        <v>4</v>
      </c>
      <c r="G9" s="8" t="inlineStr">
        <is>
          <t>202405</t>
        </is>
      </c>
      <c r="H9" s="9" t="n">
        <v>20</v>
      </c>
      <c r="I9" s="10" t="n">
        <v>2744.81</v>
      </c>
      <c r="J9" s="11" t="n">
        <v>137.2405</v>
      </c>
      <c r="L9" s="7" t="n">
        <v>7</v>
      </c>
      <c r="M9" s="7" t="n"/>
      <c r="N9" s="7" t="n">
        <v>12842302</v>
      </c>
      <c r="O9" s="7" t="inlineStr">
        <is>
          <t>MODARE</t>
        </is>
      </c>
      <c r="P9" s="8" t="inlineStr">
        <is>
          <t>SANDALIA MODARE RF 7132149-28160</t>
        </is>
      </c>
      <c r="Q9" s="8" t="n">
        <v>4</v>
      </c>
      <c r="R9" s="7" t="inlineStr">
        <is>
          <t>202405</t>
        </is>
      </c>
      <c r="S9" s="8" t="n">
        <v>20</v>
      </c>
      <c r="T9" s="9" t="n">
        <v>2744.81</v>
      </c>
      <c r="U9" s="43" t="n">
        <v>137.2405</v>
      </c>
    </row>
    <row r="10" ht="15.75" customHeight="1">
      <c r="A10" s="12" t="n">
        <v>8</v>
      </c>
      <c r="B10" s="12" t="n"/>
      <c r="C10" s="12" t="n">
        <v>12609756</v>
      </c>
      <c r="D10" s="13" t="inlineStr">
        <is>
          <t>SUA CIA</t>
        </is>
      </c>
      <c r="E10" s="13" t="inlineStr">
        <is>
          <t>SANDALIA SUA CIA RF 8230-13642</t>
        </is>
      </c>
      <c r="F10" s="12" t="n">
        <v>4</v>
      </c>
      <c r="G10" s="13" t="inlineStr">
        <is>
          <t>NOV 2021</t>
        </is>
      </c>
      <c r="H10" s="14" t="n">
        <v>19</v>
      </c>
      <c r="I10" s="16" t="n">
        <v>950</v>
      </c>
      <c r="J10" s="16" t="n">
        <v>50</v>
      </c>
      <c r="L10" s="12" t="n">
        <v>8</v>
      </c>
      <c r="M10" s="12" t="n"/>
      <c r="N10" s="12" t="n">
        <v>12823494</v>
      </c>
      <c r="O10" s="12" t="inlineStr">
        <is>
          <t>VIA MARTE</t>
        </is>
      </c>
      <c r="P10" s="13" t="inlineStr">
        <is>
          <t>TENIS VIA MARTE RF 16-00901</t>
        </is>
      </c>
      <c r="Q10" s="13" t="n">
        <v>4</v>
      </c>
      <c r="R10" s="12" t="inlineStr">
        <is>
          <t>202402</t>
        </is>
      </c>
      <c r="S10" s="13" t="n">
        <v>15</v>
      </c>
      <c r="T10" s="14" t="n">
        <v>2699.85</v>
      </c>
      <c r="U10" s="44" t="n">
        <v>179.99</v>
      </c>
    </row>
    <row r="11" ht="15.75" customHeight="1">
      <c r="A11" s="7" t="n">
        <v>9</v>
      </c>
      <c r="B11" s="7" t="n"/>
      <c r="C11" s="7" t="n">
        <v>12499619</v>
      </c>
      <c r="D11" s="8" t="inlineStr">
        <is>
          <t>MODARE</t>
        </is>
      </c>
      <c r="E11" s="8" t="inlineStr">
        <is>
          <t>SAPATENIS MODARE RF 7320217-18345</t>
        </is>
      </c>
      <c r="F11" s="7" t="n">
        <v>4</v>
      </c>
      <c r="G11" s="8" t="inlineStr">
        <is>
          <t>OUTONO/INVERNO 2020</t>
        </is>
      </c>
      <c r="H11" s="9" t="n">
        <v>18</v>
      </c>
      <c r="I11" s="10" t="n">
        <v>2596.58</v>
      </c>
      <c r="J11" s="11" t="n">
        <v>144.2544444444444</v>
      </c>
      <c r="L11" s="7" t="n">
        <v>9</v>
      </c>
      <c r="M11" s="7" t="n"/>
      <c r="N11" s="7" t="n">
        <v>12499619</v>
      </c>
      <c r="O11" s="7" t="inlineStr">
        <is>
          <t>MODARE</t>
        </is>
      </c>
      <c r="P11" s="8" t="inlineStr">
        <is>
          <t>SAPATENIS MODARE RF 7320217-18345</t>
        </is>
      </c>
      <c r="Q11" s="8" t="n">
        <v>4</v>
      </c>
      <c r="R11" s="7" t="inlineStr">
        <is>
          <t>OUTONO/INVERNO 2020</t>
        </is>
      </c>
      <c r="S11" s="8" t="n">
        <v>18</v>
      </c>
      <c r="T11" s="9" t="n">
        <v>2596.58</v>
      </c>
      <c r="U11" s="43" t="n">
        <v>144.2544444444444</v>
      </c>
    </row>
    <row r="12" ht="16.5" customHeight="1" thickBot="1">
      <c r="A12" s="12" t="n">
        <v>10</v>
      </c>
      <c r="B12" s="12" t="n"/>
      <c r="C12" s="12" t="n">
        <v>12824895</v>
      </c>
      <c r="D12" s="13" t="inlineStr">
        <is>
          <t>COCA-COLA</t>
        </is>
      </c>
      <c r="E12" s="13" t="inlineStr">
        <is>
          <t>SANDALIA DEDO COCA-COLA RF CC4223</t>
        </is>
      </c>
      <c r="F12" s="12" t="n">
        <v>4</v>
      </c>
      <c r="G12" s="13" t="inlineStr">
        <is>
          <t>202401</t>
        </is>
      </c>
      <c r="H12" s="14" t="n">
        <v>18</v>
      </c>
      <c r="I12" s="15" t="n">
        <v>1426.83</v>
      </c>
      <c r="J12" s="16" t="n">
        <v>79.26833333333333</v>
      </c>
      <c r="L12" s="12" t="n">
        <v>10</v>
      </c>
      <c r="M12" s="12" t="n"/>
      <c r="N12" s="12" t="n">
        <v>12821506</v>
      </c>
      <c r="O12" s="12" t="inlineStr">
        <is>
          <t>MISSISSIPI</t>
        </is>
      </c>
      <c r="P12" s="13" t="inlineStr">
        <is>
          <t>BOTA MISSISSIPI RF MA523-0002</t>
        </is>
      </c>
      <c r="Q12" s="13" t="n">
        <v>4</v>
      </c>
      <c r="R12" s="12" t="inlineStr">
        <is>
          <t>202402</t>
        </is>
      </c>
      <c r="S12" s="13" t="n">
        <v>9</v>
      </c>
      <c r="T12" s="14" t="n">
        <v>2565.68</v>
      </c>
      <c r="U12" s="44" t="n">
        <v>285.0755555555555</v>
      </c>
    </row>
    <row r="13" ht="15.75" customHeight="1">
      <c r="A13" s="33" t="n"/>
      <c r="B13" s="33" t="n"/>
      <c r="C13" s="33" t="n"/>
      <c r="D13" s="34" t="n"/>
      <c r="E13" s="34" t="n"/>
      <c r="F13" s="33" t="n"/>
      <c r="G13" s="34" t="n"/>
      <c r="H13" s="35" t="n">
        <v>415</v>
      </c>
      <c r="I13" s="36" t="n">
        <v>52716.99000000001</v>
      </c>
      <c r="J13" s="46" t="n">
        <v>127.0288915662651</v>
      </c>
      <c r="L13" s="31" t="n"/>
      <c r="M13" s="31" t="n"/>
      <c r="N13" s="31" t="n"/>
      <c r="O13" s="31" t="n"/>
      <c r="P13" s="32" t="n"/>
      <c r="Q13" s="32" t="n"/>
      <c r="R13" s="31" t="n"/>
      <c r="S13" s="32" t="n">
        <v>375</v>
      </c>
      <c r="T13" s="38" t="n">
        <v>60562.69</v>
      </c>
      <c r="U13" s="47" t="n">
        <v>161.5005066666667</v>
      </c>
    </row>
  </sheetData>
  <pageMargins left="0.511811024" right="0.511811024" top="0.787401575" bottom="0.787401575" header="0.31496062" footer="0.31496062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3"/>
  <sheetViews>
    <sheetView showGridLines="0" workbookViewId="0">
      <selection activeCell="E1" sqref="E1"/>
    </sheetView>
  </sheetViews>
  <sheetFormatPr baseColWidth="8" defaultRowHeight="15"/>
  <cols>
    <col width="4.85546875" bestFit="1" customWidth="1" min="1" max="1"/>
    <col width="5.85546875" bestFit="1" customWidth="1" min="2" max="2"/>
    <col width="13.5703125" bestFit="1" customWidth="1" min="3" max="3"/>
    <col width="12.7109375" bestFit="1" customWidth="1" min="4" max="4"/>
    <col width="39" bestFit="1" customWidth="1" min="5" max="5"/>
    <col width="5.7109375" bestFit="1" customWidth="1" min="6" max="6"/>
    <col width="24.28515625" bestFit="1" customWidth="1" min="7" max="7"/>
    <col width="5.140625" bestFit="1" customWidth="1" min="8" max="8"/>
    <col width="10.5703125" bestFit="1" customWidth="1" min="9" max="9"/>
    <col width="13.7109375" bestFit="1" customWidth="1" min="10" max="10"/>
    <col width="4.85546875" bestFit="1" customWidth="1" min="12" max="12"/>
    <col width="5.85546875" bestFit="1" customWidth="1" min="13" max="13"/>
    <col width="13.5703125" bestFit="1" customWidth="1" min="14" max="14"/>
    <col width="12.7109375" bestFit="1" customWidth="1" min="15" max="15"/>
    <col width="38.28515625" bestFit="1" customWidth="1" min="16" max="16"/>
    <col width="5.7109375" bestFit="1" customWidth="1" min="17" max="17"/>
    <col width="24.28515625" bestFit="1" customWidth="1" min="18" max="18"/>
    <col width="5.140625" bestFit="1" customWidth="1" min="19" max="19"/>
    <col width="10.5703125" bestFit="1" customWidth="1" min="20" max="20"/>
    <col width="13.7109375" bestFit="1" customWidth="1" min="21" max="21"/>
  </cols>
  <sheetData>
    <row r="1" ht="15.75" customHeight="1">
      <c r="E1" s="41" t="inlineStr">
        <is>
          <t>Por QTD</t>
        </is>
      </c>
      <c r="P1" s="41" t="inlineStr">
        <is>
          <t>Por VALOR</t>
        </is>
      </c>
    </row>
    <row r="2" ht="15.75" customHeight="1">
      <c r="A2" s="31" t="inlineStr">
        <is>
          <t>Pos</t>
        </is>
      </c>
      <c r="B2" s="31" t="inlineStr">
        <is>
          <t>Foto</t>
        </is>
      </c>
      <c r="C2" s="31" t="inlineStr">
        <is>
          <t>Cod Padrao</t>
        </is>
      </c>
      <c r="D2" s="31" t="inlineStr">
        <is>
          <t>Marca</t>
        </is>
      </c>
      <c r="E2" s="31" t="inlineStr">
        <is>
          <t>Descrição</t>
        </is>
      </c>
      <c r="F2" s="31" t="inlineStr">
        <is>
          <t>Loja</t>
        </is>
      </c>
      <c r="G2" s="31" t="inlineStr">
        <is>
          <t>Colecao</t>
        </is>
      </c>
      <c r="H2" s="32" t="inlineStr">
        <is>
          <t>Qtd</t>
        </is>
      </c>
      <c r="I2" s="32" t="inlineStr">
        <is>
          <t>R$Venda</t>
        </is>
      </c>
      <c r="J2" s="32" t="inlineStr">
        <is>
          <t>R$PM</t>
        </is>
      </c>
      <c r="L2" s="31" t="inlineStr">
        <is>
          <t>Pos</t>
        </is>
      </c>
      <c r="M2" s="31" t="inlineStr">
        <is>
          <t>Foto</t>
        </is>
      </c>
      <c r="N2" s="31" t="inlineStr">
        <is>
          <t>Cod Padrao</t>
        </is>
      </c>
      <c r="O2" s="31" t="inlineStr">
        <is>
          <t>Marca</t>
        </is>
      </c>
      <c r="P2" s="31" t="inlineStr">
        <is>
          <t>Descrição</t>
        </is>
      </c>
      <c r="Q2" s="31" t="inlineStr">
        <is>
          <t>Loja</t>
        </is>
      </c>
      <c r="R2" s="31" t="inlineStr">
        <is>
          <t>Colecao</t>
        </is>
      </c>
      <c r="S2" s="32" t="inlineStr">
        <is>
          <t>Qtd</t>
        </is>
      </c>
      <c r="T2" s="32" t="inlineStr">
        <is>
          <t>R$Venda</t>
        </is>
      </c>
      <c r="U2" s="32" t="inlineStr">
        <is>
          <t>R$PM</t>
        </is>
      </c>
    </row>
    <row r="3" ht="15.75" customHeight="1">
      <c r="A3" s="7" t="n">
        <v>1</v>
      </c>
      <c r="B3" s="7" t="n"/>
      <c r="C3" s="7" t="n">
        <v>12743119</v>
      </c>
      <c r="D3" s="8" t="inlineStr">
        <is>
          <t>PETITE JOLIE</t>
        </is>
      </c>
      <c r="E3" s="8" t="inlineStr">
        <is>
          <t>SANDALIA PETITE JOLIE RF PJ6515</t>
        </is>
      </c>
      <c r="F3" s="7" t="n">
        <v>12</v>
      </c>
      <c r="G3" s="8" t="inlineStr">
        <is>
          <t>202303</t>
        </is>
      </c>
      <c r="H3" s="9" t="n">
        <v>106</v>
      </c>
      <c r="I3" s="10" t="n">
        <v>18663.79</v>
      </c>
      <c r="J3" s="11" t="n">
        <v>176.0734905660377</v>
      </c>
      <c r="L3" s="7" t="n">
        <v>1</v>
      </c>
      <c r="M3" s="7" t="n"/>
      <c r="N3" s="7" t="n">
        <v>12743119</v>
      </c>
      <c r="O3" s="7" t="inlineStr">
        <is>
          <t>PETITE JOLIE</t>
        </is>
      </c>
      <c r="P3" s="8" t="inlineStr">
        <is>
          <t>SANDALIA PETITE JOLIE RF PJ6515</t>
        </is>
      </c>
      <c r="Q3" s="8" t="n">
        <v>12</v>
      </c>
      <c r="R3" s="7" t="inlineStr">
        <is>
          <t>202303</t>
        </is>
      </c>
      <c r="S3" s="8" t="n">
        <v>106</v>
      </c>
      <c r="T3" s="9" t="n">
        <v>18663.79</v>
      </c>
      <c r="U3" s="43" t="n">
        <v>176.0734905660377</v>
      </c>
    </row>
    <row r="4" ht="15.75" customHeight="1">
      <c r="A4" s="12" t="n">
        <v>2</v>
      </c>
      <c r="B4" s="12" t="n"/>
      <c r="C4" s="12" t="n">
        <v>12570948</v>
      </c>
      <c r="D4" s="13" t="inlineStr">
        <is>
          <t>MODARE</t>
        </is>
      </c>
      <c r="E4" s="13" t="inlineStr">
        <is>
          <t>SANDALIA MODARE RF 7142106-21793</t>
        </is>
      </c>
      <c r="F4" s="12" t="n">
        <v>12</v>
      </c>
      <c r="G4" s="13" t="inlineStr">
        <is>
          <t>OUTONO/INVERNO 2021</t>
        </is>
      </c>
      <c r="H4" s="14" t="n">
        <v>70</v>
      </c>
      <c r="I4" s="15" t="n">
        <v>6843.65</v>
      </c>
      <c r="J4" s="16" t="n">
        <v>97.76642857142856</v>
      </c>
      <c r="L4" s="12" t="n">
        <v>2</v>
      </c>
      <c r="M4" s="12" t="n"/>
      <c r="N4" s="12" t="n">
        <v>12570948</v>
      </c>
      <c r="O4" s="12" t="inlineStr">
        <is>
          <t>MODARE</t>
        </is>
      </c>
      <c r="P4" s="13" t="inlineStr">
        <is>
          <t>SANDALIA MODARE RF 7142106-21793</t>
        </is>
      </c>
      <c r="Q4" s="13" t="n">
        <v>12</v>
      </c>
      <c r="R4" s="12" t="inlineStr">
        <is>
          <t>OUTONO/INVERNO 2021</t>
        </is>
      </c>
      <c r="S4" s="13" t="n">
        <v>70</v>
      </c>
      <c r="T4" s="14" t="n">
        <v>6843.65</v>
      </c>
      <c r="U4" s="44" t="n">
        <v>97.76642857142856</v>
      </c>
    </row>
    <row r="5" ht="15.75" customHeight="1">
      <c r="A5" s="7" t="n">
        <v>3</v>
      </c>
      <c r="B5" s="7" t="n"/>
      <c r="C5" s="7" t="n">
        <v>12625577</v>
      </c>
      <c r="D5" s="8" t="inlineStr">
        <is>
          <t>SUA CIA</t>
        </is>
      </c>
      <c r="E5" s="8" t="inlineStr">
        <is>
          <t>SANDALIA SUA CIA RF 8503-17003</t>
        </is>
      </c>
      <c r="F5" s="7" t="n">
        <v>12</v>
      </c>
      <c r="G5" s="8" t="inlineStr">
        <is>
          <t>CONTINUO</t>
        </is>
      </c>
      <c r="H5" s="9" t="n">
        <v>45</v>
      </c>
      <c r="I5" s="10" t="n">
        <v>2890.64</v>
      </c>
      <c r="J5" s="11" t="n">
        <v>64.23644444444444</v>
      </c>
      <c r="L5" s="7" t="n">
        <v>3</v>
      </c>
      <c r="M5" s="7" t="n"/>
      <c r="N5" s="7" t="n">
        <v>12781237</v>
      </c>
      <c r="O5" s="7" t="inlineStr">
        <is>
          <t>ZAXY</t>
        </is>
      </c>
      <c r="P5" s="8" t="inlineStr">
        <is>
          <t>SANDALIA ZAXY GLITTER RF 18956</t>
        </is>
      </c>
      <c r="Q5" s="8" t="n">
        <v>12</v>
      </c>
      <c r="R5" s="7" t="inlineStr">
        <is>
          <t>202309</t>
        </is>
      </c>
      <c r="S5" s="8" t="n">
        <v>40</v>
      </c>
      <c r="T5" s="9" t="n">
        <v>3571.72</v>
      </c>
      <c r="U5" s="43" t="n">
        <v>89.29299999999999</v>
      </c>
    </row>
    <row r="6" ht="15.75" customHeight="1">
      <c r="A6" s="12" t="n">
        <v>4</v>
      </c>
      <c r="B6" s="12" t="n"/>
      <c r="C6" s="12" t="n">
        <v>12781237</v>
      </c>
      <c r="D6" s="13" t="inlineStr">
        <is>
          <t>ZAXY</t>
        </is>
      </c>
      <c r="E6" s="13" t="inlineStr">
        <is>
          <t>SANDALIA ZAXY GLITTER RF 18956</t>
        </is>
      </c>
      <c r="F6" s="12" t="n">
        <v>12</v>
      </c>
      <c r="G6" s="13" t="inlineStr">
        <is>
          <t>202309</t>
        </is>
      </c>
      <c r="H6" s="14" t="n">
        <v>40</v>
      </c>
      <c r="I6" s="15" t="n">
        <v>3571.72</v>
      </c>
      <c r="J6" s="16" t="n">
        <v>89.29299999999999</v>
      </c>
      <c r="L6" s="12" t="n">
        <v>4</v>
      </c>
      <c r="M6" s="12" t="n"/>
      <c r="N6" s="12" t="n">
        <v>12811709</v>
      </c>
      <c r="O6" s="12" t="inlineStr">
        <is>
          <t>VIZZANO</t>
        </is>
      </c>
      <c r="P6" s="13" t="inlineStr">
        <is>
          <t>TENIS VIZZANO RF 1389101-7286</t>
        </is>
      </c>
      <c r="Q6" s="13" t="n">
        <v>12</v>
      </c>
      <c r="R6" s="12" t="inlineStr">
        <is>
          <t>CONTINUO</t>
        </is>
      </c>
      <c r="S6" s="13" t="n">
        <v>17</v>
      </c>
      <c r="T6" s="14" t="n">
        <v>2969.25</v>
      </c>
      <c r="U6" s="44" t="n">
        <v>174.6617647058823</v>
      </c>
    </row>
    <row r="7" ht="15.75" customHeight="1">
      <c r="A7" s="7" t="n">
        <v>5</v>
      </c>
      <c r="B7" s="7" t="n"/>
      <c r="C7" s="7" t="n">
        <v>12828439</v>
      </c>
      <c r="D7" s="8" t="inlineStr">
        <is>
          <t>VIZZANO</t>
        </is>
      </c>
      <c r="E7" s="8" t="inlineStr">
        <is>
          <t>SANDALIA VIZZANO RF 6506103-7286</t>
        </is>
      </c>
      <c r="F7" s="7" t="n">
        <v>12</v>
      </c>
      <c r="G7" s="8" t="inlineStr">
        <is>
          <t>202403</t>
        </is>
      </c>
      <c r="H7" s="9" t="n">
        <v>21</v>
      </c>
      <c r="I7" s="10" t="n">
        <v>2628.8</v>
      </c>
      <c r="J7" s="11" t="n">
        <v>125.1809523809524</v>
      </c>
      <c r="L7" s="7" t="n">
        <v>5</v>
      </c>
      <c r="M7" s="7" t="n"/>
      <c r="N7" s="7" t="n">
        <v>12625577</v>
      </c>
      <c r="O7" s="7" t="inlineStr">
        <is>
          <t>SUA CIA</t>
        </is>
      </c>
      <c r="P7" s="8" t="inlineStr">
        <is>
          <t>SANDALIA SUA CIA RF 8503-17003</t>
        </is>
      </c>
      <c r="Q7" s="8" t="n">
        <v>12</v>
      </c>
      <c r="R7" s="7" t="inlineStr">
        <is>
          <t>CONTINUO</t>
        </is>
      </c>
      <c r="S7" s="8" t="n">
        <v>45</v>
      </c>
      <c r="T7" s="9" t="n">
        <v>2890.64</v>
      </c>
      <c r="U7" s="43" t="n">
        <v>64.23644444444444</v>
      </c>
    </row>
    <row r="8" ht="15.75" customHeight="1">
      <c r="A8" s="12" t="n">
        <v>6</v>
      </c>
      <c r="B8" s="12" t="n"/>
      <c r="C8" s="12" t="n">
        <v>12836165</v>
      </c>
      <c r="D8" s="13" t="inlineStr">
        <is>
          <t>MODARE</t>
        </is>
      </c>
      <c r="E8" s="13" t="inlineStr">
        <is>
          <t>SANDALIA MODARE RF 7125244-22197</t>
        </is>
      </c>
      <c r="F8" s="12" t="n">
        <v>12</v>
      </c>
      <c r="G8" s="13" t="inlineStr">
        <is>
          <t>202404</t>
        </is>
      </c>
      <c r="H8" s="14" t="n">
        <v>20</v>
      </c>
      <c r="I8" s="15" t="n">
        <v>2144.8</v>
      </c>
      <c r="J8" s="16" t="n">
        <v>107.24</v>
      </c>
      <c r="L8" s="12" t="n">
        <v>6</v>
      </c>
      <c r="M8" s="12" t="n"/>
      <c r="N8" s="12" t="n">
        <v>12830606</v>
      </c>
      <c r="O8" s="12" t="inlineStr">
        <is>
          <t>VIA MARTE</t>
        </is>
      </c>
      <c r="P8" s="13" t="inlineStr">
        <is>
          <t>TENIS VIA MARTE RF 23-00101</t>
        </is>
      </c>
      <c r="Q8" s="13" t="n">
        <v>12</v>
      </c>
      <c r="R8" s="12" t="inlineStr">
        <is>
          <t>202403</t>
        </is>
      </c>
      <c r="S8" s="13" t="n">
        <v>11</v>
      </c>
      <c r="T8" s="14" t="n">
        <v>2781.89</v>
      </c>
      <c r="U8" s="44" t="n">
        <v>252.8990909090909</v>
      </c>
    </row>
    <row r="9" ht="15.75" customHeight="1">
      <c r="A9" s="7" t="n">
        <v>7</v>
      </c>
      <c r="B9" s="7" t="n"/>
      <c r="C9" s="7" t="n">
        <v>12828312</v>
      </c>
      <c r="D9" s="8" t="inlineStr">
        <is>
          <t>BEATRIZ</t>
        </is>
      </c>
      <c r="E9" s="8" t="inlineStr">
        <is>
          <t>SANDALIA BEATRIZ RF 324200-19</t>
        </is>
      </c>
      <c r="F9" s="7" t="n">
        <v>12</v>
      </c>
      <c r="G9" s="8" t="inlineStr">
        <is>
          <t>202405</t>
        </is>
      </c>
      <c r="H9" s="9" t="n">
        <v>18</v>
      </c>
      <c r="I9" s="10" t="n">
        <v>2111.53</v>
      </c>
      <c r="J9" s="11" t="n">
        <v>117.3072222222222</v>
      </c>
      <c r="L9" s="7" t="n">
        <v>7</v>
      </c>
      <c r="M9" s="7" t="n"/>
      <c r="N9" s="7" t="n">
        <v>12834135</v>
      </c>
      <c r="O9" s="7" t="inlineStr">
        <is>
          <t>VILA ROSA</t>
        </is>
      </c>
      <c r="P9" s="8" t="inlineStr">
        <is>
          <t>SANDALIA VILA ROSA RF 4008-40030</t>
        </is>
      </c>
      <c r="Q9" s="8" t="n">
        <v>12</v>
      </c>
      <c r="R9" s="7" t="inlineStr">
        <is>
          <t>202404</t>
        </is>
      </c>
      <c r="S9" s="8" t="n">
        <v>16</v>
      </c>
      <c r="T9" s="9" t="n">
        <v>2668.84</v>
      </c>
      <c r="U9" s="43" t="n">
        <v>166.8025</v>
      </c>
    </row>
    <row r="10" ht="15.75" customHeight="1">
      <c r="A10" s="12" t="n">
        <v>8</v>
      </c>
      <c r="B10" s="12" t="n"/>
      <c r="C10" s="12" t="n">
        <v>12842162</v>
      </c>
      <c r="D10" s="13" t="inlineStr">
        <is>
          <t>MODARE</t>
        </is>
      </c>
      <c r="E10" s="13" t="inlineStr">
        <is>
          <t>SANDALIA MODARE RF 7151127-18462</t>
        </is>
      </c>
      <c r="F10" s="12" t="n">
        <v>12</v>
      </c>
      <c r="G10" s="13" t="inlineStr">
        <is>
          <t>202405</t>
        </is>
      </c>
      <c r="H10" s="14" t="n">
        <v>18</v>
      </c>
      <c r="I10" s="15" t="n">
        <v>2117.82</v>
      </c>
      <c r="J10" s="16" t="n">
        <v>117.6566666666667</v>
      </c>
      <c r="L10" s="12" t="n">
        <v>8</v>
      </c>
      <c r="M10" s="12" t="n"/>
      <c r="N10" s="12" t="n">
        <v>12820706</v>
      </c>
      <c r="O10" s="12" t="inlineStr">
        <is>
          <t>DAKOTA</t>
        </is>
      </c>
      <c r="P10" s="13" t="inlineStr">
        <is>
          <t>BOTA DAKOTA RF G9622-0001</t>
        </is>
      </c>
      <c r="Q10" s="13" t="n">
        <v>12</v>
      </c>
      <c r="R10" s="12" t="inlineStr">
        <is>
          <t>202402</t>
        </is>
      </c>
      <c r="S10" s="13" t="n">
        <v>8</v>
      </c>
      <c r="T10" s="14" t="n">
        <v>2639.92</v>
      </c>
      <c r="U10" s="44" t="n">
        <v>329.99</v>
      </c>
    </row>
    <row r="11" ht="15.75" customHeight="1">
      <c r="A11" s="7" t="n">
        <v>9</v>
      </c>
      <c r="B11" s="7" t="n"/>
      <c r="C11" s="7" t="n">
        <v>12499619</v>
      </c>
      <c r="D11" s="8" t="inlineStr">
        <is>
          <t>MODARE</t>
        </is>
      </c>
      <c r="E11" s="8" t="inlineStr">
        <is>
          <t>SAPATENIS MODARE RF 7320217-18345</t>
        </is>
      </c>
      <c r="F11" s="7" t="n">
        <v>12</v>
      </c>
      <c r="G11" s="8" t="inlineStr">
        <is>
          <t>OUTONO/INVERNO 2020</t>
        </is>
      </c>
      <c r="H11" s="9" t="n">
        <v>17</v>
      </c>
      <c r="I11" s="10" t="n">
        <v>2504.46</v>
      </c>
      <c r="J11" s="11" t="n">
        <v>147.3211764705882</v>
      </c>
      <c r="L11" s="7" t="n">
        <v>9</v>
      </c>
      <c r="M11" s="7" t="n"/>
      <c r="N11" s="7" t="n">
        <v>12828439</v>
      </c>
      <c r="O11" s="7" t="inlineStr">
        <is>
          <t>VIZZANO</t>
        </is>
      </c>
      <c r="P11" s="8" t="inlineStr">
        <is>
          <t>SANDALIA VIZZANO RF 6506103-7286</t>
        </is>
      </c>
      <c r="Q11" s="8" t="n">
        <v>12</v>
      </c>
      <c r="R11" s="7" t="inlineStr">
        <is>
          <t>202403</t>
        </is>
      </c>
      <c r="S11" s="8" t="n">
        <v>21</v>
      </c>
      <c r="T11" s="9" t="n">
        <v>2628.8</v>
      </c>
      <c r="U11" s="43" t="n">
        <v>125.1809523809524</v>
      </c>
    </row>
    <row r="12" ht="16.5" customHeight="1" thickBot="1">
      <c r="A12" s="12" t="n">
        <v>10</v>
      </c>
      <c r="B12" s="12" t="n"/>
      <c r="C12" s="12" t="n">
        <v>12811709</v>
      </c>
      <c r="D12" s="13" t="inlineStr">
        <is>
          <t>VIZZANO</t>
        </is>
      </c>
      <c r="E12" s="13" t="inlineStr">
        <is>
          <t>TENIS VIZZANO RF 1389101-7286</t>
        </is>
      </c>
      <c r="F12" s="12" t="n">
        <v>12</v>
      </c>
      <c r="G12" s="13" t="inlineStr">
        <is>
          <t>CONTINUO</t>
        </is>
      </c>
      <c r="H12" s="14" t="n">
        <v>17</v>
      </c>
      <c r="I12" s="15" t="n">
        <v>2969.25</v>
      </c>
      <c r="J12" s="16" t="n">
        <v>174.6617647058823</v>
      </c>
      <c r="L12" s="12" t="n">
        <v>10</v>
      </c>
      <c r="M12" s="12" t="n"/>
      <c r="N12" s="12" t="n">
        <v>12840816</v>
      </c>
      <c r="O12" s="12" t="inlineStr">
        <is>
          <t>RAMARIM</t>
        </is>
      </c>
      <c r="P12" s="13" t="inlineStr">
        <is>
          <t>TENIS RAMARIM RF 24-80102</t>
        </is>
      </c>
      <c r="Q12" s="13" t="n">
        <v>12</v>
      </c>
      <c r="R12" s="12" t="inlineStr">
        <is>
          <t>202404</t>
        </is>
      </c>
      <c r="S12" s="13" t="n">
        <v>10</v>
      </c>
      <c r="T12" s="14" t="n">
        <v>2620.85</v>
      </c>
      <c r="U12" s="44" t="n">
        <v>262.085</v>
      </c>
    </row>
    <row r="13" ht="15.75" customHeight="1">
      <c r="A13" s="33" t="n"/>
      <c r="B13" s="33" t="n"/>
      <c r="C13" s="33" t="n"/>
      <c r="D13" s="34" t="n"/>
      <c r="E13" s="34" t="n"/>
      <c r="F13" s="33" t="n"/>
      <c r="G13" s="34" t="n"/>
      <c r="H13" s="35" t="n">
        <v>372</v>
      </c>
      <c r="I13" s="36" t="n">
        <v>46446.46000000001</v>
      </c>
      <c r="J13" s="46" t="n">
        <v>124.8560752688172</v>
      </c>
      <c r="L13" s="31" t="n"/>
      <c r="M13" s="31" t="n"/>
      <c r="N13" s="31" t="n"/>
      <c r="O13" s="31" t="n"/>
      <c r="P13" s="32" t="n"/>
      <c r="Q13" s="32" t="n"/>
      <c r="R13" s="31" t="n"/>
      <c r="S13" s="32" t="n">
        <v>344</v>
      </c>
      <c r="T13" s="38" t="n">
        <v>48279.35</v>
      </c>
      <c r="U13" s="47" t="n">
        <v>140.3469476744186</v>
      </c>
    </row>
  </sheetData>
  <pageMargins left="0.511811024" right="0.511811024" top="0.787401575" bottom="0.787401575" header="0.31496062" footer="0.31496062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3"/>
  <sheetViews>
    <sheetView showGridLines="0" workbookViewId="0">
      <selection activeCell="E1" sqref="E1"/>
    </sheetView>
  </sheetViews>
  <sheetFormatPr baseColWidth="8" defaultRowHeight="15"/>
  <cols>
    <col width="4.85546875" bestFit="1" customWidth="1" min="1" max="1"/>
    <col width="5.85546875" bestFit="1" customWidth="1" min="2" max="2"/>
    <col width="13.5703125" bestFit="1" customWidth="1" min="3" max="3"/>
    <col width="12.7109375" bestFit="1" customWidth="1" min="4" max="4"/>
    <col width="38.28515625" bestFit="1" customWidth="1" min="5" max="5"/>
    <col width="5.7109375" bestFit="1" customWidth="1" min="6" max="6"/>
    <col width="24.28515625" bestFit="1" customWidth="1" min="7" max="7"/>
    <col width="5.140625" bestFit="1" customWidth="1" min="8" max="8"/>
    <col width="10.5703125" bestFit="1" customWidth="1" min="9" max="9"/>
    <col width="13.7109375" bestFit="1" customWidth="1" min="10" max="10"/>
    <col width="4.85546875" bestFit="1" customWidth="1" min="12" max="12"/>
    <col width="5.85546875" bestFit="1" customWidth="1" min="13" max="13"/>
    <col width="13.5703125" bestFit="1" customWidth="1" min="14" max="14"/>
    <col width="12.7109375" bestFit="1" customWidth="1" min="15" max="15"/>
    <col width="43" bestFit="1" customWidth="1" min="16" max="16"/>
    <col width="5.7109375" bestFit="1" customWidth="1" min="17" max="17"/>
    <col width="24.28515625" bestFit="1" customWidth="1" min="18" max="18"/>
    <col width="5.140625" bestFit="1" customWidth="1" min="19" max="19"/>
    <col width="10.5703125" bestFit="1" customWidth="1" min="20" max="20"/>
    <col width="13.7109375" bestFit="1" customWidth="1" min="21" max="21"/>
  </cols>
  <sheetData>
    <row r="1" ht="15.75" customHeight="1">
      <c r="E1" s="41" t="inlineStr">
        <is>
          <t>Por QTD</t>
        </is>
      </c>
      <c r="P1" s="41" t="inlineStr">
        <is>
          <t>Por VALOR</t>
        </is>
      </c>
    </row>
    <row r="2" ht="15.75" customHeight="1">
      <c r="A2" s="31" t="inlineStr">
        <is>
          <t>Pos</t>
        </is>
      </c>
      <c r="B2" s="31" t="inlineStr">
        <is>
          <t>Foto</t>
        </is>
      </c>
      <c r="C2" s="31" t="inlineStr">
        <is>
          <t>Cod Padrao</t>
        </is>
      </c>
      <c r="D2" s="31" t="inlineStr">
        <is>
          <t>Marca</t>
        </is>
      </c>
      <c r="E2" s="31" t="inlineStr">
        <is>
          <t>Descrição</t>
        </is>
      </c>
      <c r="F2" s="31" t="inlineStr">
        <is>
          <t>Loja</t>
        </is>
      </c>
      <c r="G2" s="31" t="inlineStr">
        <is>
          <t>Colecao</t>
        </is>
      </c>
      <c r="H2" s="32" t="inlineStr">
        <is>
          <t>Qtd</t>
        </is>
      </c>
      <c r="I2" s="32" t="inlineStr">
        <is>
          <t>R$Venda</t>
        </is>
      </c>
      <c r="J2" s="32" t="inlineStr">
        <is>
          <t>R$PM</t>
        </is>
      </c>
      <c r="L2" s="31" t="inlineStr">
        <is>
          <t>Pos</t>
        </is>
      </c>
      <c r="M2" s="31" t="inlineStr">
        <is>
          <t>Foto</t>
        </is>
      </c>
      <c r="N2" s="31" t="inlineStr">
        <is>
          <t>Cod Padrao</t>
        </is>
      </c>
      <c r="O2" s="31" t="inlineStr">
        <is>
          <t>Marca</t>
        </is>
      </c>
      <c r="P2" s="31" t="inlineStr">
        <is>
          <t>Descrição</t>
        </is>
      </c>
      <c r="Q2" s="31" t="inlineStr">
        <is>
          <t>Loja</t>
        </is>
      </c>
      <c r="R2" s="31" t="inlineStr">
        <is>
          <t>Colecao</t>
        </is>
      </c>
      <c r="S2" s="32" t="inlineStr">
        <is>
          <t>Qtd</t>
        </is>
      </c>
      <c r="T2" s="32" t="inlineStr">
        <is>
          <t>R$Venda</t>
        </is>
      </c>
      <c r="U2" s="32" t="inlineStr">
        <is>
          <t>R$PM</t>
        </is>
      </c>
    </row>
    <row r="3" ht="15.75" customHeight="1">
      <c r="A3" s="7" t="n">
        <v>1</v>
      </c>
      <c r="B3" s="7" t="n"/>
      <c r="C3" s="7" t="n">
        <v>12743119</v>
      </c>
      <c r="D3" s="8" t="inlineStr">
        <is>
          <t>PETITE JOLIE</t>
        </is>
      </c>
      <c r="E3" s="8" t="inlineStr">
        <is>
          <t>SANDALIA PETITE JOLIE RF PJ6515</t>
        </is>
      </c>
      <c r="F3" s="7" t="n">
        <v>22</v>
      </c>
      <c r="G3" s="8" t="inlineStr">
        <is>
          <t>202303</t>
        </is>
      </c>
      <c r="H3" s="9" t="n">
        <v>217</v>
      </c>
      <c r="I3" s="10" t="n">
        <v>38279.69</v>
      </c>
      <c r="J3" s="11" t="n">
        <v>176.4041013824885</v>
      </c>
      <c r="L3" s="7" t="n">
        <v>1</v>
      </c>
      <c r="M3" s="7" t="n"/>
      <c r="N3" s="7" t="n">
        <v>12743119</v>
      </c>
      <c r="O3" s="7" t="inlineStr">
        <is>
          <t>PETITE JOLIE</t>
        </is>
      </c>
      <c r="P3" s="8" t="inlineStr">
        <is>
          <t>SANDALIA PETITE JOLIE RF PJ6515</t>
        </is>
      </c>
      <c r="Q3" s="8" t="n">
        <v>22</v>
      </c>
      <c r="R3" s="7" t="inlineStr">
        <is>
          <t>202303</t>
        </is>
      </c>
      <c r="S3" s="8" t="n">
        <v>217</v>
      </c>
      <c r="T3" s="9" t="n">
        <v>38279.69</v>
      </c>
      <c r="U3" s="43" t="n">
        <v>176.4041013824885</v>
      </c>
    </row>
    <row r="4" ht="15.75" customHeight="1">
      <c r="A4" s="12" t="n">
        <v>2</v>
      </c>
      <c r="B4" s="12" t="n"/>
      <c r="C4" s="12" t="n">
        <v>12570948</v>
      </c>
      <c r="D4" s="13" t="inlineStr">
        <is>
          <t>MODARE</t>
        </is>
      </c>
      <c r="E4" s="13" t="inlineStr">
        <is>
          <t>SANDALIA MODARE RF 7142106-21793</t>
        </is>
      </c>
      <c r="F4" s="12" t="n">
        <v>22</v>
      </c>
      <c r="G4" s="13" t="inlineStr">
        <is>
          <t>OUTONO/INVERNO 2021</t>
        </is>
      </c>
      <c r="H4" s="14" t="n">
        <v>122</v>
      </c>
      <c r="I4" s="15" t="n">
        <v>11994.51</v>
      </c>
      <c r="J4" s="16" t="n">
        <v>98.31565573770492</v>
      </c>
      <c r="L4" s="12" t="n">
        <v>2</v>
      </c>
      <c r="M4" s="12" t="n"/>
      <c r="N4" s="12" t="n">
        <v>12570948</v>
      </c>
      <c r="O4" s="12" t="inlineStr">
        <is>
          <t>MODARE</t>
        </is>
      </c>
      <c r="P4" s="13" t="inlineStr">
        <is>
          <t>SANDALIA MODARE RF 7142106-21793</t>
        </is>
      </c>
      <c r="Q4" s="13" t="n">
        <v>22</v>
      </c>
      <c r="R4" s="12" t="inlineStr">
        <is>
          <t>OUTONO/INVERNO 2021</t>
        </is>
      </c>
      <c r="S4" s="13" t="n">
        <v>122</v>
      </c>
      <c r="T4" s="14" t="n">
        <v>11994.51</v>
      </c>
      <c r="U4" s="44" t="n">
        <v>98.31565573770492</v>
      </c>
    </row>
    <row r="5" ht="15.75" customHeight="1">
      <c r="A5" s="7" t="n">
        <v>3</v>
      </c>
      <c r="B5" s="7" t="n"/>
      <c r="C5" s="7" t="n">
        <v>12625577</v>
      </c>
      <c r="D5" s="8" t="inlineStr">
        <is>
          <t>SUA CIA</t>
        </is>
      </c>
      <c r="E5" s="8" t="inlineStr">
        <is>
          <t>SANDALIA SUA CIA RF 8503-17003</t>
        </is>
      </c>
      <c r="F5" s="7" t="n">
        <v>22</v>
      </c>
      <c r="G5" s="8" t="inlineStr">
        <is>
          <t>CONTINUO</t>
        </is>
      </c>
      <c r="H5" s="9" t="n">
        <v>90</v>
      </c>
      <c r="I5" s="10" t="n">
        <v>6200.67</v>
      </c>
      <c r="J5" s="11" t="n">
        <v>68.89633333333333</v>
      </c>
      <c r="L5" s="7" t="n">
        <v>3</v>
      </c>
      <c r="M5" s="7" t="n"/>
      <c r="N5" s="7" t="n">
        <v>12825759</v>
      </c>
      <c r="O5" s="7" t="inlineStr">
        <is>
          <t>PERLATTO</t>
        </is>
      </c>
      <c r="P5" s="8" t="inlineStr">
        <is>
          <t>BOTA CANO MEDIO PERLATTO RF LUN004</t>
        </is>
      </c>
      <c r="Q5" s="8" t="n">
        <v>22</v>
      </c>
      <c r="R5" s="7" t="inlineStr">
        <is>
          <t>202403</t>
        </is>
      </c>
      <c r="S5" s="8" t="n">
        <v>22</v>
      </c>
      <c r="T5" s="9" t="n">
        <v>7169.64</v>
      </c>
      <c r="U5" s="43" t="n">
        <v>325.8927272727273</v>
      </c>
    </row>
    <row r="6" ht="15.75" customHeight="1">
      <c r="A6" s="12" t="n">
        <v>4</v>
      </c>
      <c r="B6" s="12" t="n"/>
      <c r="C6" s="12" t="n">
        <v>12781237</v>
      </c>
      <c r="D6" s="13" t="inlineStr">
        <is>
          <t>ZAXY</t>
        </is>
      </c>
      <c r="E6" s="13" t="inlineStr">
        <is>
          <t>SANDALIA ZAXY GLITTER RF 18956</t>
        </is>
      </c>
      <c r="F6" s="12" t="n">
        <v>22</v>
      </c>
      <c r="G6" s="13" t="inlineStr">
        <is>
          <t>202309</t>
        </is>
      </c>
      <c r="H6" s="14" t="n">
        <v>39</v>
      </c>
      <c r="I6" s="15" t="n">
        <v>3458.16</v>
      </c>
      <c r="J6" s="16" t="n">
        <v>88.67076923076922</v>
      </c>
      <c r="L6" s="12" t="n">
        <v>4</v>
      </c>
      <c r="M6" s="12" t="n"/>
      <c r="N6" s="12" t="n">
        <v>12625577</v>
      </c>
      <c r="O6" s="12" t="inlineStr">
        <is>
          <t>SUA CIA</t>
        </is>
      </c>
      <c r="P6" s="13" t="inlineStr">
        <is>
          <t>SANDALIA SUA CIA RF 8503-17003</t>
        </is>
      </c>
      <c r="Q6" s="13" t="n">
        <v>22</v>
      </c>
      <c r="R6" s="12" t="inlineStr">
        <is>
          <t>CONTINUO</t>
        </is>
      </c>
      <c r="S6" s="13" t="n">
        <v>90</v>
      </c>
      <c r="T6" s="14" t="n">
        <v>6200.67</v>
      </c>
      <c r="U6" s="44" t="n">
        <v>68.89633333333333</v>
      </c>
    </row>
    <row r="7" ht="15.75" customHeight="1">
      <c r="A7" s="7" t="n">
        <v>5</v>
      </c>
      <c r="B7" s="7" t="inlineStr">
        <is>
          <t>Image not found</t>
        </is>
      </c>
      <c r="C7" s="7" t="n">
        <v>12792245</v>
      </c>
      <c r="D7" s="8" t="inlineStr">
        <is>
          <t>ARTCOURO</t>
        </is>
      </c>
      <c r="E7" s="8" t="inlineStr">
        <is>
          <t>SANDALIA DEDO ARTCOURO RF 8111</t>
        </is>
      </c>
      <c r="F7" s="7" t="n">
        <v>22</v>
      </c>
      <c r="G7" s="8" t="inlineStr">
        <is>
          <t>202311</t>
        </is>
      </c>
      <c r="H7" s="9" t="n">
        <v>39</v>
      </c>
      <c r="I7" s="10" t="n">
        <v>3466.67</v>
      </c>
      <c r="J7" s="11" t="n">
        <v>88.88897435897437</v>
      </c>
      <c r="L7" s="7" t="n">
        <v>5</v>
      </c>
      <c r="M7" s="7" t="n"/>
      <c r="N7" s="7" t="n">
        <v>12840816</v>
      </c>
      <c r="O7" s="7" t="inlineStr">
        <is>
          <t>RAMARIM</t>
        </is>
      </c>
      <c r="P7" s="8" t="inlineStr">
        <is>
          <t>TENIS RAMARIM RF 24-80102</t>
        </is>
      </c>
      <c r="Q7" s="8" t="n">
        <v>22</v>
      </c>
      <c r="R7" s="7" t="inlineStr">
        <is>
          <t>202404</t>
        </is>
      </c>
      <c r="S7" s="8" t="n">
        <v>23</v>
      </c>
      <c r="T7" s="9" t="n">
        <v>6112.86</v>
      </c>
      <c r="U7" s="43" t="n">
        <v>265.7765217391304</v>
      </c>
    </row>
    <row r="8" ht="15.75" customHeight="1">
      <c r="A8" s="12" t="n">
        <v>6</v>
      </c>
      <c r="B8" s="12" t="n"/>
      <c r="C8" s="12" t="n">
        <v>12597287</v>
      </c>
      <c r="D8" s="13" t="inlineStr">
        <is>
          <t>USAFLEX</t>
        </is>
      </c>
      <c r="E8" s="13" t="inlineStr">
        <is>
          <t>SANDALIA USAFLEX RF AG0501-005</t>
        </is>
      </c>
      <c r="F8" s="12" t="n">
        <v>22</v>
      </c>
      <c r="G8" s="13" t="inlineStr">
        <is>
          <t>OUT 2021</t>
        </is>
      </c>
      <c r="H8" s="14" t="n">
        <v>36</v>
      </c>
      <c r="I8" s="15" t="n">
        <v>4271.25</v>
      </c>
      <c r="J8" s="16" t="n">
        <v>118.6458333333333</v>
      </c>
      <c r="L8" s="12" t="n">
        <v>6</v>
      </c>
      <c r="M8" s="12" t="n"/>
      <c r="N8" s="12" t="n">
        <v>12835598</v>
      </c>
      <c r="O8" s="12" t="inlineStr">
        <is>
          <t>PERLATTO</t>
        </is>
      </c>
      <c r="P8" s="13" t="inlineStr">
        <is>
          <t>BOTA CANO MEDIO PERLATTO RF ANG001</t>
        </is>
      </c>
      <c r="Q8" s="13" t="n">
        <v>22</v>
      </c>
      <c r="R8" s="12" t="inlineStr">
        <is>
          <t>202405</t>
        </is>
      </c>
      <c r="S8" s="13" t="n">
        <v>16</v>
      </c>
      <c r="T8" s="14" t="n">
        <v>5540.45</v>
      </c>
      <c r="U8" s="44" t="n">
        <v>346.278125</v>
      </c>
    </row>
    <row r="9" ht="15.75" customHeight="1">
      <c r="A9" s="7" t="n">
        <v>7</v>
      </c>
      <c r="B9" s="7" t="n"/>
      <c r="C9" s="7" t="n">
        <v>12802089</v>
      </c>
      <c r="D9" s="8" t="inlineStr">
        <is>
          <t>ZAXY</t>
        </is>
      </c>
      <c r="E9" s="8" t="inlineStr">
        <is>
          <t>SANDALIA ZAXY GLOW RF 19017</t>
        </is>
      </c>
      <c r="F9" s="7" t="n">
        <v>22</v>
      </c>
      <c r="G9" s="8" t="inlineStr">
        <is>
          <t>202311</t>
        </is>
      </c>
      <c r="H9" s="9" t="n">
        <v>34</v>
      </c>
      <c r="I9" s="10" t="n">
        <v>3023.23</v>
      </c>
      <c r="J9" s="11" t="n">
        <v>88.91852941176471</v>
      </c>
      <c r="L9" s="7" t="n">
        <v>7</v>
      </c>
      <c r="M9" s="7" t="n"/>
      <c r="N9" s="7" t="n">
        <v>12825773</v>
      </c>
      <c r="O9" s="7" t="inlineStr">
        <is>
          <t>PERLATTO</t>
        </is>
      </c>
      <c r="P9" s="8" t="inlineStr">
        <is>
          <t>BOTA CANO BAIXO PERLATTO RF ANG811</t>
        </is>
      </c>
      <c r="Q9" s="8" t="n">
        <v>22</v>
      </c>
      <c r="R9" s="7" t="inlineStr">
        <is>
          <t>202403</t>
        </is>
      </c>
      <c r="S9" s="8" t="n">
        <v>16</v>
      </c>
      <c r="T9" s="9" t="n">
        <v>5193.92</v>
      </c>
      <c r="U9" s="43" t="n">
        <v>324.62</v>
      </c>
    </row>
    <row r="10" ht="15.75" customHeight="1">
      <c r="A10" s="12" t="n">
        <v>8</v>
      </c>
      <c r="B10" s="12" t="n"/>
      <c r="C10" s="12" t="n">
        <v>12836165</v>
      </c>
      <c r="D10" s="13" t="inlineStr">
        <is>
          <t>MODARE</t>
        </is>
      </c>
      <c r="E10" s="13" t="inlineStr">
        <is>
          <t>SANDALIA MODARE RF 7125244-22197</t>
        </is>
      </c>
      <c r="F10" s="12" t="n">
        <v>22</v>
      </c>
      <c r="G10" s="13" t="inlineStr">
        <is>
          <t>202404</t>
        </is>
      </c>
      <c r="H10" s="14" t="n">
        <v>34</v>
      </c>
      <c r="I10" s="15" t="n">
        <v>3685.26</v>
      </c>
      <c r="J10" s="16" t="n">
        <v>108.39</v>
      </c>
      <c r="L10" s="12" t="n">
        <v>8</v>
      </c>
      <c r="M10" s="12" t="n"/>
      <c r="N10" s="12" t="n">
        <v>12811709</v>
      </c>
      <c r="O10" s="12" t="inlineStr">
        <is>
          <t>VIZZANO</t>
        </is>
      </c>
      <c r="P10" s="13" t="inlineStr">
        <is>
          <t>TENIS VIZZANO RF 1389101-7286</t>
        </is>
      </c>
      <c r="Q10" s="13" t="n">
        <v>22</v>
      </c>
      <c r="R10" s="12" t="inlineStr">
        <is>
          <t>CONTINUO</t>
        </is>
      </c>
      <c r="S10" s="13" t="n">
        <v>28</v>
      </c>
      <c r="T10" s="14" t="n">
        <v>4982.46</v>
      </c>
      <c r="U10" s="44" t="n">
        <v>177.945</v>
      </c>
    </row>
    <row r="11" ht="15.75" customHeight="1">
      <c r="A11" s="7" t="n">
        <v>9</v>
      </c>
      <c r="B11" s="7" t="n"/>
      <c r="C11" s="7" t="n">
        <v>12842302</v>
      </c>
      <c r="D11" s="8" t="inlineStr">
        <is>
          <t>MODARE</t>
        </is>
      </c>
      <c r="E11" s="8" t="inlineStr">
        <is>
          <t>SANDALIA MODARE RF 7132149-28160</t>
        </is>
      </c>
      <c r="F11" s="7" t="n">
        <v>22</v>
      </c>
      <c r="G11" s="8" t="inlineStr">
        <is>
          <t>202405</t>
        </is>
      </c>
      <c r="H11" s="9" t="n">
        <v>34</v>
      </c>
      <c r="I11" s="10" t="n">
        <v>4618.89</v>
      </c>
      <c r="J11" s="11" t="n">
        <v>135.849705882353</v>
      </c>
      <c r="L11" s="7" t="n">
        <v>9</v>
      </c>
      <c r="M11" s="7" t="n"/>
      <c r="N11" s="7" t="n">
        <v>12823494</v>
      </c>
      <c r="O11" s="7" t="inlineStr">
        <is>
          <t>VIA MARTE</t>
        </is>
      </c>
      <c r="P11" s="8" t="inlineStr">
        <is>
          <t>TENIS VIA MARTE RF 16-00901</t>
        </is>
      </c>
      <c r="Q11" s="8" t="n">
        <v>22</v>
      </c>
      <c r="R11" s="7" t="inlineStr">
        <is>
          <t>202402</t>
        </is>
      </c>
      <c r="S11" s="8" t="n">
        <v>28</v>
      </c>
      <c r="T11" s="9" t="n">
        <v>4952.74</v>
      </c>
      <c r="U11" s="43" t="n">
        <v>176.8835714285714</v>
      </c>
    </row>
    <row r="12" ht="16.5" customHeight="1" thickBot="1">
      <c r="A12" s="12" t="n">
        <v>10</v>
      </c>
      <c r="B12" s="12" t="n"/>
      <c r="C12" s="12" t="n">
        <v>12842162</v>
      </c>
      <c r="D12" s="13" t="inlineStr">
        <is>
          <t>MODARE</t>
        </is>
      </c>
      <c r="E12" s="13" t="inlineStr">
        <is>
          <t>SANDALIA MODARE RF 7151127-18462</t>
        </is>
      </c>
      <c r="F12" s="12" t="n">
        <v>22</v>
      </c>
      <c r="G12" s="13" t="inlineStr">
        <is>
          <t>202405</t>
        </is>
      </c>
      <c r="H12" s="14" t="n">
        <v>32</v>
      </c>
      <c r="I12" s="15" t="n">
        <v>3759.51</v>
      </c>
      <c r="J12" s="16" t="n">
        <v>117.4846875</v>
      </c>
      <c r="L12" s="12" t="n">
        <v>10</v>
      </c>
      <c r="M12" s="12" t="n"/>
      <c r="N12" s="12" t="n">
        <v>12837859</v>
      </c>
      <c r="O12" s="12" t="inlineStr">
        <is>
          <t>OFFLINE</t>
        </is>
      </c>
      <c r="P12" s="13" t="inlineStr">
        <is>
          <t>BOTA CANO MEDIO OFFLINE RF 5704-23640</t>
        </is>
      </c>
      <c r="Q12" s="13" t="n">
        <v>22</v>
      </c>
      <c r="R12" s="12" t="inlineStr">
        <is>
          <t>202405</t>
        </is>
      </c>
      <c r="S12" s="13" t="n">
        <v>18</v>
      </c>
      <c r="T12" s="14" t="n">
        <v>4643.43</v>
      </c>
      <c r="U12" s="44" t="n">
        <v>257.9683333333334</v>
      </c>
    </row>
    <row r="13" ht="15.75" customHeight="1">
      <c r="A13" s="33" t="n"/>
      <c r="B13" s="33" t="n"/>
      <c r="C13" s="33" t="n"/>
      <c r="D13" s="34" t="n"/>
      <c r="E13" s="34" t="n"/>
      <c r="F13" s="33" t="n"/>
      <c r="G13" s="34" t="n"/>
      <c r="H13" s="35" t="n">
        <v>677</v>
      </c>
      <c r="I13" s="36" t="n">
        <v>82757.83999999998</v>
      </c>
      <c r="J13" s="46" t="n">
        <v>122.2420088626292</v>
      </c>
      <c r="L13" s="31" t="n"/>
      <c r="M13" s="31" t="n"/>
      <c r="N13" s="31" t="n"/>
      <c r="O13" s="31" t="n"/>
      <c r="P13" s="32" t="n"/>
      <c r="Q13" s="32" t="n"/>
      <c r="R13" s="31" t="n"/>
      <c r="S13" s="32" t="n">
        <v>580</v>
      </c>
      <c r="T13" s="38" t="n">
        <v>95070.37</v>
      </c>
      <c r="U13" s="47" t="n">
        <v>163.9144310344828</v>
      </c>
    </row>
  </sheetData>
  <pageMargins left="0.511811024" right="0.511811024" top="0.787401575" bottom="0.787401575" header="0.31496062" footer="0.31496062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3"/>
  <sheetViews>
    <sheetView showGridLines="0" workbookViewId="0">
      <selection activeCell="G17" sqref="G17"/>
    </sheetView>
  </sheetViews>
  <sheetFormatPr baseColWidth="8" defaultRowHeight="15"/>
  <cols>
    <col width="4.85546875" bestFit="1" customWidth="1" min="1" max="1"/>
    <col width="5.85546875" bestFit="1" customWidth="1" min="2" max="2"/>
    <col width="13.5703125" bestFit="1" customWidth="1" min="3" max="3"/>
    <col width="12.7109375" bestFit="1" customWidth="1" min="4" max="4"/>
    <col width="40.5703125" bestFit="1" customWidth="1" min="5" max="5"/>
    <col width="5.7109375" bestFit="1" customWidth="1" min="6" max="6"/>
    <col width="24.28515625" bestFit="1" customWidth="1" min="7" max="7"/>
    <col width="5.140625" bestFit="1" customWidth="1" min="8" max="8"/>
    <col width="10.5703125" bestFit="1" customWidth="1" min="9" max="9"/>
    <col width="13.7109375" bestFit="1" customWidth="1" min="10" max="10"/>
    <col width="4.85546875" bestFit="1" customWidth="1" min="12" max="12"/>
    <col width="5.85546875" bestFit="1" customWidth="1" min="13" max="13"/>
    <col width="13.5703125" bestFit="1" customWidth="1" min="14" max="14"/>
    <col width="12.7109375" bestFit="1" customWidth="1" min="15" max="15"/>
    <col width="43" bestFit="1" customWidth="1" min="16" max="16"/>
    <col width="5.7109375" bestFit="1" customWidth="1" min="17" max="17"/>
    <col width="24.28515625" bestFit="1" customWidth="1" min="18" max="18"/>
    <col width="5.140625" bestFit="1" customWidth="1" min="19" max="19"/>
    <col width="10.5703125" bestFit="1" customWidth="1" min="20" max="20"/>
    <col width="13.7109375" bestFit="1" customWidth="1" min="21" max="21"/>
  </cols>
  <sheetData>
    <row r="1" ht="15.75" customHeight="1">
      <c r="E1" s="41" t="inlineStr">
        <is>
          <t>Por QTD</t>
        </is>
      </c>
      <c r="P1" s="41" t="inlineStr">
        <is>
          <t>Por VALOR</t>
        </is>
      </c>
    </row>
    <row r="2" ht="15.75" customHeight="1">
      <c r="A2" s="31" t="inlineStr">
        <is>
          <t>Pos</t>
        </is>
      </c>
      <c r="B2" s="31" t="inlineStr">
        <is>
          <t>Foto</t>
        </is>
      </c>
      <c r="C2" s="31" t="inlineStr">
        <is>
          <t>Cod Padrao</t>
        </is>
      </c>
      <c r="D2" s="31" t="inlineStr">
        <is>
          <t>Marca</t>
        </is>
      </c>
      <c r="E2" s="31" t="inlineStr">
        <is>
          <t>Descrição</t>
        </is>
      </c>
      <c r="F2" s="31" t="inlineStr">
        <is>
          <t>Loja</t>
        </is>
      </c>
      <c r="G2" s="31" t="inlineStr">
        <is>
          <t>Colecao</t>
        </is>
      </c>
      <c r="H2" s="32" t="inlineStr">
        <is>
          <t>Qtd</t>
        </is>
      </c>
      <c r="I2" s="32" t="inlineStr">
        <is>
          <t>R$Venda</t>
        </is>
      </c>
      <c r="J2" s="32" t="inlineStr">
        <is>
          <t>R$PM</t>
        </is>
      </c>
      <c r="L2" s="31" t="inlineStr">
        <is>
          <t>Pos</t>
        </is>
      </c>
      <c r="M2" s="31" t="inlineStr">
        <is>
          <t>Foto</t>
        </is>
      </c>
      <c r="N2" s="31" t="inlineStr">
        <is>
          <t>Cod Padrao</t>
        </is>
      </c>
      <c r="O2" s="31" t="inlineStr">
        <is>
          <t>Marca</t>
        </is>
      </c>
      <c r="P2" s="31" t="inlineStr">
        <is>
          <t>Descrição</t>
        </is>
      </c>
      <c r="Q2" s="31" t="inlineStr">
        <is>
          <t>Loja</t>
        </is>
      </c>
      <c r="R2" s="31" t="inlineStr">
        <is>
          <t>Colecao</t>
        </is>
      </c>
      <c r="S2" s="32" t="inlineStr">
        <is>
          <t>Qtd</t>
        </is>
      </c>
      <c r="T2" s="32" t="inlineStr">
        <is>
          <t>R$Venda</t>
        </is>
      </c>
      <c r="U2" s="32" t="inlineStr">
        <is>
          <t>R$PM</t>
        </is>
      </c>
    </row>
    <row r="3" ht="15.75" customHeight="1">
      <c r="A3" s="7" t="n">
        <v>1</v>
      </c>
      <c r="B3" s="7" t="n"/>
      <c r="C3" s="7" t="n">
        <v>12743119</v>
      </c>
      <c r="D3" s="8" t="inlineStr">
        <is>
          <t>PETITE JOLIE</t>
        </is>
      </c>
      <c r="E3" s="8" t="inlineStr">
        <is>
          <t>SANDALIA PETITE JOLIE RF PJ6515</t>
        </is>
      </c>
      <c r="F3" s="7" t="n">
        <v>31</v>
      </c>
      <c r="G3" s="8" t="inlineStr">
        <is>
          <t>202303</t>
        </is>
      </c>
      <c r="H3" s="9" t="n">
        <v>167</v>
      </c>
      <c r="I3" s="10" t="n">
        <v>29706.77</v>
      </c>
      <c r="J3" s="11" t="n">
        <v>177.8848502994012</v>
      </c>
      <c r="L3" s="7" t="n">
        <v>1</v>
      </c>
      <c r="M3" s="7" t="n"/>
      <c r="N3" s="7" t="n">
        <v>12743119</v>
      </c>
      <c r="O3" s="7" t="inlineStr">
        <is>
          <t>PETITE JOLIE</t>
        </is>
      </c>
      <c r="P3" s="8" t="inlineStr">
        <is>
          <t>SANDALIA PETITE JOLIE RF PJ6515</t>
        </is>
      </c>
      <c r="Q3" s="8" t="n">
        <v>31</v>
      </c>
      <c r="R3" s="7" t="inlineStr">
        <is>
          <t>202303</t>
        </is>
      </c>
      <c r="S3" s="8" t="n">
        <v>167</v>
      </c>
      <c r="T3" s="9" t="n">
        <v>29706.77</v>
      </c>
      <c r="U3" s="43" t="n">
        <v>177.8848502994012</v>
      </c>
    </row>
    <row r="4" ht="15.75" customHeight="1">
      <c r="A4" s="12" t="n">
        <v>2</v>
      </c>
      <c r="B4" s="12" t="n"/>
      <c r="C4" s="12" t="n">
        <v>12570948</v>
      </c>
      <c r="D4" s="13" t="inlineStr">
        <is>
          <t>MODARE</t>
        </is>
      </c>
      <c r="E4" s="13" t="inlineStr">
        <is>
          <t>SANDALIA MODARE RF 7142106-21793</t>
        </is>
      </c>
      <c r="F4" s="12" t="n">
        <v>31</v>
      </c>
      <c r="G4" s="13" t="inlineStr">
        <is>
          <t>OUTONO/INVERNO 2021</t>
        </is>
      </c>
      <c r="H4" s="14" t="n">
        <v>71</v>
      </c>
      <c r="I4" s="15" t="n">
        <v>7007.82</v>
      </c>
      <c r="J4" s="16" t="n">
        <v>98.70169014084506</v>
      </c>
      <c r="L4" s="12" t="n">
        <v>2</v>
      </c>
      <c r="M4" s="12" t="n"/>
      <c r="N4" s="12" t="n">
        <v>12825773</v>
      </c>
      <c r="O4" s="12" t="inlineStr">
        <is>
          <t>PERLATTO</t>
        </is>
      </c>
      <c r="P4" s="13" t="inlineStr">
        <is>
          <t>BOTA CANO BAIXO PERLATTO RF ANG811</t>
        </is>
      </c>
      <c r="Q4" s="13" t="n">
        <v>31</v>
      </c>
      <c r="R4" s="12" t="inlineStr">
        <is>
          <t>202403</t>
        </is>
      </c>
      <c r="S4" s="13" t="n">
        <v>30</v>
      </c>
      <c r="T4" s="14" t="n">
        <v>9731.85</v>
      </c>
      <c r="U4" s="44" t="n">
        <v>324.395</v>
      </c>
    </row>
    <row r="5" ht="15.75" customHeight="1">
      <c r="A5" s="7" t="n">
        <v>3</v>
      </c>
      <c r="B5" s="7" t="n"/>
      <c r="C5" s="7" t="n">
        <v>12781237</v>
      </c>
      <c r="D5" s="8" t="inlineStr">
        <is>
          <t>ZAXY</t>
        </is>
      </c>
      <c r="E5" s="8" t="inlineStr">
        <is>
          <t>SANDALIA ZAXY GLITTER RF 18956</t>
        </is>
      </c>
      <c r="F5" s="7" t="n">
        <v>31</v>
      </c>
      <c r="G5" s="8" t="inlineStr">
        <is>
          <t>202309</t>
        </is>
      </c>
      <c r="H5" s="9" t="n">
        <v>68</v>
      </c>
      <c r="I5" s="10" t="n">
        <v>6039.36</v>
      </c>
      <c r="J5" s="11" t="n">
        <v>88.81411764705882</v>
      </c>
      <c r="L5" s="7" t="n">
        <v>3</v>
      </c>
      <c r="M5" s="7" t="n"/>
      <c r="N5" s="7" t="n">
        <v>12840816</v>
      </c>
      <c r="O5" s="7" t="inlineStr">
        <is>
          <t>RAMARIM</t>
        </is>
      </c>
      <c r="P5" s="8" t="inlineStr">
        <is>
          <t>TENIS RAMARIM RF 24-80102</t>
        </is>
      </c>
      <c r="Q5" s="8" t="n">
        <v>31</v>
      </c>
      <c r="R5" s="7" t="inlineStr">
        <is>
          <t>202404</t>
        </is>
      </c>
      <c r="S5" s="8" t="n">
        <v>30</v>
      </c>
      <c r="T5" s="9" t="n">
        <v>7975.76</v>
      </c>
      <c r="U5" s="43" t="n">
        <v>265.8586666666667</v>
      </c>
    </row>
    <row r="6" ht="15.75" customHeight="1">
      <c r="A6" s="12" t="n">
        <v>4</v>
      </c>
      <c r="B6" s="12" t="n"/>
      <c r="C6" s="12" t="n">
        <v>12625577</v>
      </c>
      <c r="D6" s="13" t="inlineStr">
        <is>
          <t>SUA CIA</t>
        </is>
      </c>
      <c r="E6" s="13" t="inlineStr">
        <is>
          <t>SANDALIA SUA CIA RF 8503-17003</t>
        </is>
      </c>
      <c r="F6" s="12" t="n">
        <v>31</v>
      </c>
      <c r="G6" s="13" t="inlineStr">
        <is>
          <t>CONTINUO</t>
        </is>
      </c>
      <c r="H6" s="14" t="n">
        <v>56</v>
      </c>
      <c r="I6" s="15" t="n">
        <v>3659.94</v>
      </c>
      <c r="J6" s="16" t="n">
        <v>65.35607142857143</v>
      </c>
      <c r="L6" s="12" t="n">
        <v>4</v>
      </c>
      <c r="M6" s="12" t="n"/>
      <c r="N6" s="12" t="n">
        <v>12570948</v>
      </c>
      <c r="O6" s="12" t="inlineStr">
        <is>
          <t>MODARE</t>
        </is>
      </c>
      <c r="P6" s="13" t="inlineStr">
        <is>
          <t>SANDALIA MODARE RF 7142106-21793</t>
        </is>
      </c>
      <c r="Q6" s="13" t="n">
        <v>31</v>
      </c>
      <c r="R6" s="12" t="inlineStr">
        <is>
          <t>OUTONO/INVERNO 2021</t>
        </is>
      </c>
      <c r="S6" s="13" t="n">
        <v>71</v>
      </c>
      <c r="T6" s="14" t="n">
        <v>7007.82</v>
      </c>
      <c r="U6" s="44" t="n">
        <v>98.70169014084506</v>
      </c>
    </row>
    <row r="7" ht="15.75" customHeight="1">
      <c r="A7" s="7" t="n">
        <v>5</v>
      </c>
      <c r="B7" s="7" t="n"/>
      <c r="C7" s="7" t="n">
        <v>12574275</v>
      </c>
      <c r="D7" s="8" t="inlineStr">
        <is>
          <t>MODARE</t>
        </is>
      </c>
      <c r="E7" s="8" t="inlineStr">
        <is>
          <t>TAMANCO MODARE RF 7142102-22020</t>
        </is>
      </c>
      <c r="F7" s="7" t="n">
        <v>31</v>
      </c>
      <c r="G7" s="8" t="inlineStr">
        <is>
          <t>OUTONO/INVERNO 2021</t>
        </is>
      </c>
      <c r="H7" s="9" t="n">
        <v>37</v>
      </c>
      <c r="I7" s="10" t="n">
        <v>4383.46</v>
      </c>
      <c r="J7" s="11" t="n">
        <v>118.4718918918919</v>
      </c>
      <c r="L7" s="7" t="n">
        <v>5</v>
      </c>
      <c r="M7" s="7" t="n"/>
      <c r="N7" s="7" t="n">
        <v>12781237</v>
      </c>
      <c r="O7" s="7" t="inlineStr">
        <is>
          <t>ZAXY</t>
        </is>
      </c>
      <c r="P7" s="8" t="inlineStr">
        <is>
          <t>SANDALIA ZAXY GLITTER RF 18956</t>
        </is>
      </c>
      <c r="Q7" s="8" t="n">
        <v>31</v>
      </c>
      <c r="R7" s="7" t="inlineStr">
        <is>
          <t>202309</t>
        </is>
      </c>
      <c r="S7" s="8" t="n">
        <v>68</v>
      </c>
      <c r="T7" s="9" t="n">
        <v>6039.36</v>
      </c>
      <c r="U7" s="43" t="n">
        <v>88.81411764705882</v>
      </c>
    </row>
    <row r="8" ht="15.75" customHeight="1">
      <c r="A8" s="12" t="n">
        <v>6</v>
      </c>
      <c r="B8" s="12" t="n"/>
      <c r="C8" s="12" t="n">
        <v>12825773</v>
      </c>
      <c r="D8" s="13" t="inlineStr">
        <is>
          <t>PERLATTO</t>
        </is>
      </c>
      <c r="E8" s="13" t="inlineStr">
        <is>
          <t>BOTA CANO BAIXO PERLATTO RF ANG811</t>
        </is>
      </c>
      <c r="F8" s="12" t="n">
        <v>31</v>
      </c>
      <c r="G8" s="13" t="inlineStr">
        <is>
          <t>202403</t>
        </is>
      </c>
      <c r="H8" s="14" t="n">
        <v>30</v>
      </c>
      <c r="I8" s="15" t="n">
        <v>9731.85</v>
      </c>
      <c r="J8" s="16" t="n">
        <v>324.395</v>
      </c>
      <c r="L8" s="12" t="n">
        <v>6</v>
      </c>
      <c r="M8" s="12" t="n"/>
      <c r="N8" s="12" t="n">
        <v>12835598</v>
      </c>
      <c r="O8" s="12" t="inlineStr">
        <is>
          <t>PERLATTO</t>
        </is>
      </c>
      <c r="P8" s="13" t="inlineStr">
        <is>
          <t>BOTA CANO MEDIO PERLATTO RF ANG001</t>
        </is>
      </c>
      <c r="Q8" s="13" t="n">
        <v>31</v>
      </c>
      <c r="R8" s="12" t="inlineStr">
        <is>
          <t>202405</t>
        </is>
      </c>
      <c r="S8" s="13" t="n">
        <v>17</v>
      </c>
      <c r="T8" s="14" t="n">
        <v>5899.22</v>
      </c>
      <c r="U8" s="44" t="n">
        <v>347.0129411764706</v>
      </c>
    </row>
    <row r="9" ht="15.75" customHeight="1">
      <c r="A9" s="7" t="n">
        <v>7</v>
      </c>
      <c r="B9" s="7" t="n"/>
      <c r="C9" s="7" t="n">
        <v>12840816</v>
      </c>
      <c r="D9" s="8" t="inlineStr">
        <is>
          <t>RAMARIM</t>
        </is>
      </c>
      <c r="E9" s="8" t="inlineStr">
        <is>
          <t>TENIS RAMARIM RF 24-80102</t>
        </is>
      </c>
      <c r="F9" s="7" t="n">
        <v>31</v>
      </c>
      <c r="G9" s="8" t="inlineStr">
        <is>
          <t>202404</t>
        </is>
      </c>
      <c r="H9" s="9" t="n">
        <v>30</v>
      </c>
      <c r="I9" s="10" t="n">
        <v>7975.76</v>
      </c>
      <c r="J9" s="11" t="n">
        <v>265.8586666666667</v>
      </c>
      <c r="L9" s="7" t="n">
        <v>7</v>
      </c>
      <c r="M9" s="7" t="n"/>
      <c r="N9" s="7" t="n">
        <v>12837859</v>
      </c>
      <c r="O9" s="7" t="inlineStr">
        <is>
          <t>OFFLINE</t>
        </is>
      </c>
      <c r="P9" s="8" t="inlineStr">
        <is>
          <t>BOTA CANO MEDIO OFFLINE RF 5704-23640</t>
        </is>
      </c>
      <c r="Q9" s="8" t="n">
        <v>31</v>
      </c>
      <c r="R9" s="7" t="inlineStr">
        <is>
          <t>202405</t>
        </is>
      </c>
      <c r="S9" s="8" t="n">
        <v>23</v>
      </c>
      <c r="T9" s="9" t="n">
        <v>5851.41</v>
      </c>
      <c r="U9" s="43" t="n">
        <v>254.4091304347826</v>
      </c>
    </row>
    <row r="10" ht="15.75" customHeight="1">
      <c r="A10" s="12" t="n">
        <v>8</v>
      </c>
      <c r="B10" s="12" t="n"/>
      <c r="C10" s="12" t="n">
        <v>12499619</v>
      </c>
      <c r="D10" s="13" t="inlineStr">
        <is>
          <t>MODARE</t>
        </is>
      </c>
      <c r="E10" s="13" t="inlineStr">
        <is>
          <t>SAPATENIS MODARE RF 7320217-18345</t>
        </is>
      </c>
      <c r="F10" s="12" t="n">
        <v>31</v>
      </c>
      <c r="G10" s="13" t="inlineStr">
        <is>
          <t>OUTONO/INVERNO 2020</t>
        </is>
      </c>
      <c r="H10" s="14" t="n">
        <v>28</v>
      </c>
      <c r="I10" s="15" t="n">
        <v>4176.55</v>
      </c>
      <c r="J10" s="16" t="n">
        <v>149.1625</v>
      </c>
      <c r="L10" s="12" t="n">
        <v>8</v>
      </c>
      <c r="M10" s="12" t="n"/>
      <c r="N10" s="12" t="n">
        <v>12830571</v>
      </c>
      <c r="O10" s="12" t="inlineStr">
        <is>
          <t>VIA MARTE</t>
        </is>
      </c>
      <c r="P10" s="13" t="inlineStr">
        <is>
          <t>TENIS VIA MARTE RF 23-00301</t>
        </is>
      </c>
      <c r="Q10" s="13" t="n">
        <v>31</v>
      </c>
      <c r="R10" s="12" t="inlineStr">
        <is>
          <t>202403</t>
        </is>
      </c>
      <c r="S10" s="13" t="n">
        <v>23</v>
      </c>
      <c r="T10" s="14" t="n">
        <v>5459.78</v>
      </c>
      <c r="U10" s="44" t="n">
        <v>237.3817391304348</v>
      </c>
    </row>
    <row r="11" ht="15.75" customHeight="1">
      <c r="A11" s="7" t="n">
        <v>9</v>
      </c>
      <c r="B11" s="7" t="n"/>
      <c r="C11" s="7" t="n">
        <v>12616222</v>
      </c>
      <c r="D11" s="8" t="inlineStr">
        <is>
          <t>VIZZANO</t>
        </is>
      </c>
      <c r="E11" s="8" t="inlineStr">
        <is>
          <t>TENIS VIZZANO RF 12141010-18462</t>
        </is>
      </c>
      <c r="F11" s="7" t="n">
        <v>31</v>
      </c>
      <c r="G11" s="8" t="inlineStr">
        <is>
          <t>NOV 2021</t>
        </is>
      </c>
      <c r="H11" s="9" t="n">
        <v>27</v>
      </c>
      <c r="I11" s="10" t="n">
        <v>3481.4</v>
      </c>
      <c r="J11" s="11" t="n">
        <v>128.9407407407408</v>
      </c>
      <c r="L11" s="7" t="n">
        <v>9</v>
      </c>
      <c r="M11" s="7" t="n"/>
      <c r="N11" s="7" t="n">
        <v>12825759</v>
      </c>
      <c r="O11" s="7" t="inlineStr">
        <is>
          <t>PERLATTO</t>
        </is>
      </c>
      <c r="P11" s="8" t="inlineStr">
        <is>
          <t>BOTA CANO MEDIO PERLATTO RF LUN004</t>
        </is>
      </c>
      <c r="Q11" s="8" t="n">
        <v>31</v>
      </c>
      <c r="R11" s="7" t="inlineStr">
        <is>
          <t>202403</t>
        </is>
      </c>
      <c r="S11" s="8" t="n">
        <v>17</v>
      </c>
      <c r="T11" s="9" t="n">
        <v>5450.94</v>
      </c>
      <c r="U11" s="43" t="n">
        <v>320.6435294117647</v>
      </c>
    </row>
    <row r="12" ht="16.5" customHeight="1" thickBot="1">
      <c r="A12" s="12" t="n">
        <v>10</v>
      </c>
      <c r="B12" s="12" t="n"/>
      <c r="C12" s="12" t="n">
        <v>12823494</v>
      </c>
      <c r="D12" s="13" t="inlineStr">
        <is>
          <t>VIA MARTE</t>
        </is>
      </c>
      <c r="E12" s="13" t="inlineStr">
        <is>
          <t>TENIS VIA MARTE RF 16-00901</t>
        </is>
      </c>
      <c r="F12" s="12" t="n">
        <v>31</v>
      </c>
      <c r="G12" s="13" t="inlineStr">
        <is>
          <t>202402</t>
        </is>
      </c>
      <c r="H12" s="14" t="n">
        <v>26</v>
      </c>
      <c r="I12" s="15" t="n">
        <v>4639.45</v>
      </c>
      <c r="J12" s="16" t="n">
        <v>178.4403846153846</v>
      </c>
      <c r="L12" s="12" t="n">
        <v>10</v>
      </c>
      <c r="M12" s="12" t="n"/>
      <c r="N12" s="12" t="n">
        <v>11704629</v>
      </c>
      <c r="O12" s="12" t="inlineStr">
        <is>
          <t>ALL STAR</t>
        </is>
      </c>
      <c r="P12" s="13" t="inlineStr">
        <is>
          <t>TENIS ALL STAR RF CT04950003</t>
        </is>
      </c>
      <c r="Q12" s="13" t="n">
        <v>31</v>
      </c>
      <c r="R12" s="12" t="inlineStr">
        <is>
          <t>CONTINUO</t>
        </is>
      </c>
      <c r="S12" s="13" t="n">
        <v>16</v>
      </c>
      <c r="T12" s="14" t="n">
        <v>5303.89</v>
      </c>
      <c r="U12" s="44" t="n">
        <v>331.493125</v>
      </c>
    </row>
    <row r="13" ht="15.75" customHeight="1">
      <c r="A13" s="33" t="n"/>
      <c r="B13" s="33" t="n"/>
      <c r="C13" s="33" t="n"/>
      <c r="D13" s="34" t="n"/>
      <c r="E13" s="34" t="n"/>
      <c r="F13" s="33" t="n"/>
      <c r="G13" s="34" t="n"/>
      <c r="H13" s="35" t="n">
        <v>540</v>
      </c>
      <c r="I13" s="36" t="n">
        <v>80802.35999999999</v>
      </c>
      <c r="J13" s="46" t="n">
        <v>149.634</v>
      </c>
      <c r="L13" s="31" t="n"/>
      <c r="M13" s="31" t="n"/>
      <c r="N13" s="31" t="n"/>
      <c r="O13" s="31" t="n"/>
      <c r="P13" s="32" t="n"/>
      <c r="Q13" s="32" t="n"/>
      <c r="R13" s="31" t="n"/>
      <c r="S13" s="32" t="n">
        <v>462</v>
      </c>
      <c r="T13" s="38" t="n">
        <v>88426.8</v>
      </c>
      <c r="U13" s="47" t="n">
        <v>191.4</v>
      </c>
    </row>
  </sheetData>
  <pageMargins left="0.511811024" right="0.511811024" top="0.787401575" bottom="0.787401575" header="0.31496062" footer="0.31496062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3"/>
  <sheetViews>
    <sheetView showGridLines="0" workbookViewId="0">
      <selection activeCell="G18" sqref="G18"/>
    </sheetView>
  </sheetViews>
  <sheetFormatPr baseColWidth="8" defaultRowHeight="15"/>
  <cols>
    <col width="4.85546875" bestFit="1" customWidth="1" min="1" max="1"/>
    <col width="5.85546875" bestFit="1" customWidth="1" min="2" max="2"/>
    <col width="13.5703125" bestFit="1" customWidth="1" min="3" max="3"/>
    <col width="12.7109375" bestFit="1" customWidth="1" min="4" max="4"/>
    <col width="38.28515625" bestFit="1" customWidth="1" min="5" max="5"/>
    <col width="5.7109375" bestFit="1" customWidth="1" min="6" max="6"/>
    <col width="24.28515625" bestFit="1" customWidth="1" min="7" max="7"/>
    <col width="5.140625" bestFit="1" customWidth="1" min="8" max="8"/>
    <col width="10.5703125" bestFit="1" customWidth="1" min="9" max="9"/>
    <col width="13.7109375" bestFit="1" customWidth="1" min="10" max="10"/>
    <col width="4.85546875" bestFit="1" customWidth="1" min="12" max="12"/>
    <col width="5.85546875" bestFit="1" customWidth="1" min="13" max="13"/>
    <col width="13.5703125" bestFit="1" customWidth="1" min="14" max="14"/>
    <col width="12.7109375" bestFit="1" customWidth="1" min="15" max="15"/>
    <col width="40.5703125" bestFit="1" customWidth="1" min="16" max="16"/>
    <col width="5.7109375" bestFit="1" customWidth="1" min="17" max="17"/>
    <col width="24.28515625" bestFit="1" customWidth="1" min="18" max="18"/>
    <col width="5.140625" bestFit="1" customWidth="1" min="19" max="19"/>
    <col width="10.5703125" bestFit="1" customWidth="1" min="20" max="20"/>
    <col width="13.7109375" bestFit="1" customWidth="1" min="21" max="21"/>
  </cols>
  <sheetData>
    <row r="1" ht="15.75" customHeight="1">
      <c r="E1" s="41" t="inlineStr">
        <is>
          <t>Por QTD</t>
        </is>
      </c>
      <c r="P1" s="41" t="inlineStr">
        <is>
          <t>Por VALOR</t>
        </is>
      </c>
    </row>
    <row r="2" ht="15.75" customHeight="1">
      <c r="A2" s="31" t="inlineStr">
        <is>
          <t>Pos</t>
        </is>
      </c>
      <c r="B2" s="31" t="inlineStr">
        <is>
          <t>Foto</t>
        </is>
      </c>
      <c r="C2" s="31" t="inlineStr">
        <is>
          <t>Cod Padrao</t>
        </is>
      </c>
      <c r="D2" s="31" t="inlineStr">
        <is>
          <t>Marca</t>
        </is>
      </c>
      <c r="E2" s="31" t="inlineStr">
        <is>
          <t>Descrição</t>
        </is>
      </c>
      <c r="F2" s="31" t="inlineStr">
        <is>
          <t>Loja</t>
        </is>
      </c>
      <c r="G2" s="31" t="inlineStr">
        <is>
          <t>Colecao</t>
        </is>
      </c>
      <c r="H2" s="32" t="inlineStr">
        <is>
          <t>Qtd</t>
        </is>
      </c>
      <c r="I2" s="32" t="inlineStr">
        <is>
          <t>R$Venda</t>
        </is>
      </c>
      <c r="J2" s="32" t="inlineStr">
        <is>
          <t>R$PM</t>
        </is>
      </c>
      <c r="L2" s="31" t="inlineStr">
        <is>
          <t>Pos</t>
        </is>
      </c>
      <c r="M2" s="31" t="inlineStr">
        <is>
          <t>Foto</t>
        </is>
      </c>
      <c r="N2" s="31" t="inlineStr">
        <is>
          <t>Cod Padrao</t>
        </is>
      </c>
      <c r="O2" s="31" t="inlineStr">
        <is>
          <t>Marca</t>
        </is>
      </c>
      <c r="P2" s="31" t="inlineStr">
        <is>
          <t>Descrição</t>
        </is>
      </c>
      <c r="Q2" s="31" t="inlineStr">
        <is>
          <t>Loja</t>
        </is>
      </c>
      <c r="R2" s="31" t="inlineStr">
        <is>
          <t>Colecao</t>
        </is>
      </c>
      <c r="S2" s="32" t="inlineStr">
        <is>
          <t>Qtd</t>
        </is>
      </c>
      <c r="T2" s="32" t="inlineStr">
        <is>
          <t>R$Venda</t>
        </is>
      </c>
      <c r="U2" s="32" t="inlineStr">
        <is>
          <t>R$PM</t>
        </is>
      </c>
    </row>
    <row r="3" ht="15.75" customHeight="1">
      <c r="A3" s="7" t="n">
        <v>1</v>
      </c>
      <c r="B3" s="7" t="n"/>
      <c r="C3" s="7" t="n">
        <v>12743119</v>
      </c>
      <c r="D3" s="8" t="inlineStr">
        <is>
          <t>PETITE JOLIE</t>
        </is>
      </c>
      <c r="E3" s="8" t="inlineStr">
        <is>
          <t>SANDALIA PETITE JOLIE RF PJ6515</t>
        </is>
      </c>
      <c r="F3" s="7" t="n">
        <v>111</v>
      </c>
      <c r="G3" s="8" t="inlineStr">
        <is>
          <t>202303</t>
        </is>
      </c>
      <c r="H3" s="9" t="n">
        <v>146</v>
      </c>
      <c r="I3" s="10" t="n">
        <v>25747.6</v>
      </c>
      <c r="J3" s="11" t="n">
        <v>176.3534246575342</v>
      </c>
      <c r="L3" s="7" t="n">
        <v>1</v>
      </c>
      <c r="M3" s="7" t="n"/>
      <c r="N3" s="7" t="n">
        <v>12743119</v>
      </c>
      <c r="O3" s="7" t="inlineStr">
        <is>
          <t>PETITE JOLIE</t>
        </is>
      </c>
      <c r="P3" s="8" t="inlineStr">
        <is>
          <t>SANDALIA PETITE JOLIE RF PJ6515</t>
        </is>
      </c>
      <c r="Q3" s="8" t="n">
        <v>111</v>
      </c>
      <c r="R3" s="7" t="inlineStr">
        <is>
          <t>202303</t>
        </is>
      </c>
      <c r="S3" s="8" t="n">
        <v>146</v>
      </c>
      <c r="T3" s="9" t="n">
        <v>25747.6</v>
      </c>
      <c r="U3" s="43" t="n">
        <v>176.3534246575342</v>
      </c>
    </row>
    <row r="4" ht="15.75" customHeight="1">
      <c r="A4" s="12" t="n">
        <v>2</v>
      </c>
      <c r="B4" s="12" t="n"/>
      <c r="C4" s="12" t="n">
        <v>12625577</v>
      </c>
      <c r="D4" s="13" t="inlineStr">
        <is>
          <t>SUA CIA</t>
        </is>
      </c>
      <c r="E4" s="13" t="inlineStr">
        <is>
          <t>SANDALIA SUA CIA RF 8503-17003</t>
        </is>
      </c>
      <c r="F4" s="12" t="n">
        <v>111</v>
      </c>
      <c r="G4" s="13" t="inlineStr">
        <is>
          <t>CONTINUO</t>
        </is>
      </c>
      <c r="H4" s="14" t="n">
        <v>62</v>
      </c>
      <c r="I4" s="15" t="n">
        <v>4181.57</v>
      </c>
      <c r="J4" s="16" t="n">
        <v>67.44467741935483</v>
      </c>
      <c r="L4" s="12" t="n">
        <v>2</v>
      </c>
      <c r="M4" s="12" t="n"/>
      <c r="N4" s="12" t="n">
        <v>12625577</v>
      </c>
      <c r="O4" s="12" t="inlineStr">
        <is>
          <t>SUA CIA</t>
        </is>
      </c>
      <c r="P4" s="13" t="inlineStr">
        <is>
          <t>SANDALIA SUA CIA RF 8503-17003</t>
        </is>
      </c>
      <c r="Q4" s="13" t="n">
        <v>111</v>
      </c>
      <c r="R4" s="12" t="inlineStr">
        <is>
          <t>CONTINUO</t>
        </is>
      </c>
      <c r="S4" s="13" t="n">
        <v>62</v>
      </c>
      <c r="T4" s="14" t="n">
        <v>4181.57</v>
      </c>
      <c r="U4" s="44" t="n">
        <v>67.44467741935483</v>
      </c>
    </row>
    <row r="5" ht="15.75" customHeight="1">
      <c r="A5" s="7" t="n">
        <v>3</v>
      </c>
      <c r="B5" s="7" t="n"/>
      <c r="C5" s="7" t="n">
        <v>12570948</v>
      </c>
      <c r="D5" s="8" t="inlineStr">
        <is>
          <t>MODARE</t>
        </is>
      </c>
      <c r="E5" s="8" t="inlineStr">
        <is>
          <t>SANDALIA MODARE RF 7142106-21793</t>
        </is>
      </c>
      <c r="F5" s="7" t="n">
        <v>111</v>
      </c>
      <c r="G5" s="8" t="inlineStr">
        <is>
          <t>OUTONO/INVERNO 2021</t>
        </is>
      </c>
      <c r="H5" s="9" t="n">
        <v>41</v>
      </c>
      <c r="I5" s="10" t="n">
        <v>4048.6</v>
      </c>
      <c r="J5" s="11" t="n">
        <v>98.74634146341464</v>
      </c>
      <c r="L5" s="7" t="n">
        <v>3</v>
      </c>
      <c r="M5" s="7" t="n"/>
      <c r="N5" s="7" t="n">
        <v>12570948</v>
      </c>
      <c r="O5" s="7" t="inlineStr">
        <is>
          <t>MODARE</t>
        </is>
      </c>
      <c r="P5" s="8" t="inlineStr">
        <is>
          <t>SANDALIA MODARE RF 7142106-21793</t>
        </is>
      </c>
      <c r="Q5" s="8" t="n">
        <v>111</v>
      </c>
      <c r="R5" s="7" t="inlineStr">
        <is>
          <t>OUTONO/INVERNO 2021</t>
        </is>
      </c>
      <c r="S5" s="8" t="n">
        <v>41</v>
      </c>
      <c r="T5" s="9" t="n">
        <v>4048.6</v>
      </c>
      <c r="U5" s="43" t="n">
        <v>98.74634146341464</v>
      </c>
    </row>
    <row r="6" ht="15.75" customHeight="1">
      <c r="A6" s="12" t="n">
        <v>4</v>
      </c>
      <c r="B6" s="12" t="n"/>
      <c r="C6" s="12" t="n">
        <v>12781237</v>
      </c>
      <c r="D6" s="13" t="inlineStr">
        <is>
          <t>ZAXY</t>
        </is>
      </c>
      <c r="E6" s="13" t="inlineStr">
        <is>
          <t>SANDALIA ZAXY GLITTER RF 18956</t>
        </is>
      </c>
      <c r="F6" s="12" t="n">
        <v>111</v>
      </c>
      <c r="G6" s="13" t="inlineStr">
        <is>
          <t>202309</t>
        </is>
      </c>
      <c r="H6" s="14" t="n">
        <v>36</v>
      </c>
      <c r="I6" s="15" t="n">
        <v>3162.15</v>
      </c>
      <c r="J6" s="16" t="n">
        <v>87.83750000000001</v>
      </c>
      <c r="L6" s="12" t="n">
        <v>4</v>
      </c>
      <c r="M6" s="12" t="n"/>
      <c r="N6" s="12" t="n">
        <v>12802322</v>
      </c>
      <c r="O6" s="12" t="inlineStr">
        <is>
          <t>USAFLEX</t>
        </is>
      </c>
      <c r="P6" s="13" t="inlineStr">
        <is>
          <t>TENIS USAFLEX RF AF0607-005</t>
        </is>
      </c>
      <c r="Q6" s="13" t="n">
        <v>111</v>
      </c>
      <c r="R6" s="12" t="inlineStr">
        <is>
          <t>202311</t>
        </is>
      </c>
      <c r="S6" s="13" t="n">
        <v>11</v>
      </c>
      <c r="T6" s="14" t="n">
        <v>3519.89</v>
      </c>
      <c r="U6" s="44" t="n">
        <v>319.99</v>
      </c>
    </row>
    <row r="7" ht="15.75" customHeight="1">
      <c r="A7" s="7" t="n">
        <v>5</v>
      </c>
      <c r="B7" s="7" t="n"/>
      <c r="C7" s="7" t="n">
        <v>12609756</v>
      </c>
      <c r="D7" s="8" t="inlineStr">
        <is>
          <t>SUA CIA</t>
        </is>
      </c>
      <c r="E7" s="8" t="inlineStr">
        <is>
          <t>SANDALIA SUA CIA RF 8230-13642</t>
        </is>
      </c>
      <c r="F7" s="7" t="n">
        <v>111</v>
      </c>
      <c r="G7" s="8" t="inlineStr">
        <is>
          <t>NOV 2021</t>
        </is>
      </c>
      <c r="H7" s="9" t="n">
        <v>33</v>
      </c>
      <c r="I7" s="10" t="n">
        <v>1689.99</v>
      </c>
      <c r="J7" s="11" t="n">
        <v>51.21181818181818</v>
      </c>
      <c r="L7" s="7" t="n">
        <v>5</v>
      </c>
      <c r="M7" s="7" t="n"/>
      <c r="N7" s="7" t="n">
        <v>12781237</v>
      </c>
      <c r="O7" s="7" t="inlineStr">
        <is>
          <t>ZAXY</t>
        </is>
      </c>
      <c r="P7" s="8" t="inlineStr">
        <is>
          <t>SANDALIA ZAXY GLITTER RF 18956</t>
        </is>
      </c>
      <c r="Q7" s="8" t="n">
        <v>111</v>
      </c>
      <c r="R7" s="7" t="inlineStr">
        <is>
          <t>202309</t>
        </is>
      </c>
      <c r="S7" s="8" t="n">
        <v>36</v>
      </c>
      <c r="T7" s="9" t="n">
        <v>3162.15</v>
      </c>
      <c r="U7" s="43" t="n">
        <v>87.83750000000001</v>
      </c>
    </row>
    <row r="8" ht="15.75" customHeight="1">
      <c r="A8" s="12" t="n">
        <v>6</v>
      </c>
      <c r="B8" s="12" t="n"/>
      <c r="C8" s="12" t="n">
        <v>12712313</v>
      </c>
      <c r="D8" s="13" t="inlineStr">
        <is>
          <t>COCA-COLA</t>
        </is>
      </c>
      <c r="E8" s="13" t="inlineStr">
        <is>
          <t>SANDALIA COCA-COLA RF CC3734</t>
        </is>
      </c>
      <c r="F8" s="12" t="n">
        <v>111</v>
      </c>
      <c r="G8" s="13" t="inlineStr">
        <is>
          <t>202210</t>
        </is>
      </c>
      <c r="H8" s="14" t="n">
        <v>25</v>
      </c>
      <c r="I8" s="15" t="n">
        <v>1979.75</v>
      </c>
      <c r="J8" s="16" t="n">
        <v>79.19</v>
      </c>
      <c r="L8" s="12" t="n">
        <v>6</v>
      </c>
      <c r="M8" s="12" t="n"/>
      <c r="N8" s="12" t="n">
        <v>12830098</v>
      </c>
      <c r="O8" s="12" t="inlineStr">
        <is>
          <t>COLCCI</t>
        </is>
      </c>
      <c r="P8" s="13" t="inlineStr">
        <is>
          <t>TENIS COLCCI RF CL0251</t>
        </is>
      </c>
      <c r="Q8" s="13" t="n">
        <v>111</v>
      </c>
      <c r="R8" s="12" t="inlineStr">
        <is>
          <t>202402</t>
        </is>
      </c>
      <c r="S8" s="13" t="n">
        <v>9</v>
      </c>
      <c r="T8" s="14" t="n">
        <v>3076.45</v>
      </c>
      <c r="U8" s="44" t="n">
        <v>341.8277777777778</v>
      </c>
    </row>
    <row r="9" ht="15.75" customHeight="1">
      <c r="A9" s="7" t="n">
        <v>7</v>
      </c>
      <c r="B9" s="7" t="n"/>
      <c r="C9" s="7" t="n">
        <v>12834632</v>
      </c>
      <c r="D9" s="8" t="inlineStr">
        <is>
          <t>COCA-COLA</t>
        </is>
      </c>
      <c r="E9" s="8" t="inlineStr">
        <is>
          <t>SANDALIA COCA-COLA RF CC4285</t>
        </is>
      </c>
      <c r="F9" s="7" t="n">
        <v>111</v>
      </c>
      <c r="G9" s="8" t="inlineStr">
        <is>
          <t>202403</t>
        </is>
      </c>
      <c r="H9" s="9" t="n">
        <v>24</v>
      </c>
      <c r="I9" s="10" t="n">
        <v>1898.16</v>
      </c>
      <c r="J9" s="11" t="n">
        <v>79.09</v>
      </c>
      <c r="L9" s="7" t="n">
        <v>7</v>
      </c>
      <c r="M9" s="7" t="n"/>
      <c r="N9" s="7" t="n">
        <v>11704629</v>
      </c>
      <c r="O9" s="7" t="inlineStr">
        <is>
          <t>ALL STAR</t>
        </is>
      </c>
      <c r="P9" s="8" t="inlineStr">
        <is>
          <t>TENIS ALL STAR RF CT04950003</t>
        </is>
      </c>
      <c r="Q9" s="8" t="n">
        <v>111</v>
      </c>
      <c r="R9" s="7" t="inlineStr">
        <is>
          <t>CONTINUO</t>
        </is>
      </c>
      <c r="S9" s="8" t="n">
        <v>9</v>
      </c>
      <c r="T9" s="9" t="n">
        <v>3059.91</v>
      </c>
      <c r="U9" s="43" t="n">
        <v>339.99</v>
      </c>
    </row>
    <row r="10" ht="15.75" customHeight="1">
      <c r="A10" s="12" t="n">
        <v>8</v>
      </c>
      <c r="B10" s="12" t="n"/>
      <c r="C10" s="12" t="n">
        <v>12818952</v>
      </c>
      <c r="D10" s="13" t="inlineStr">
        <is>
          <t>MODARE</t>
        </is>
      </c>
      <c r="E10" s="13" t="inlineStr">
        <is>
          <t>SANDALIA MODARE RF 7151115-26746</t>
        </is>
      </c>
      <c r="F10" s="12" t="n">
        <v>111</v>
      </c>
      <c r="G10" s="13" t="inlineStr">
        <is>
          <t>202402</t>
        </is>
      </c>
      <c r="H10" s="14" t="n">
        <v>18</v>
      </c>
      <c r="I10" s="15" t="n">
        <v>2484.35</v>
      </c>
      <c r="J10" s="16" t="n">
        <v>138.0194444444444</v>
      </c>
      <c r="L10" s="12" t="n">
        <v>8</v>
      </c>
      <c r="M10" s="12" t="n"/>
      <c r="N10" s="12" t="n">
        <v>11369304</v>
      </c>
      <c r="O10" s="12" t="inlineStr">
        <is>
          <t>ALL STAR</t>
        </is>
      </c>
      <c r="P10" s="13" t="inlineStr">
        <is>
          <t>TENIS ALL STAR RF CT00040001</t>
        </is>
      </c>
      <c r="Q10" s="13" t="n">
        <v>111</v>
      </c>
      <c r="R10" s="12" t="inlineStr">
        <is>
          <t>CONTINUO</t>
        </is>
      </c>
      <c r="S10" s="13" t="n">
        <v>10</v>
      </c>
      <c r="T10" s="14" t="n">
        <v>2939.9</v>
      </c>
      <c r="U10" s="44" t="n">
        <v>293.99</v>
      </c>
    </row>
    <row r="11" ht="15.75" customHeight="1">
      <c r="A11" s="7" t="n">
        <v>9</v>
      </c>
      <c r="B11" s="7" t="n"/>
      <c r="C11" s="7" t="n">
        <v>12802089</v>
      </c>
      <c r="D11" s="8" t="inlineStr">
        <is>
          <t>ZAXY</t>
        </is>
      </c>
      <c r="E11" s="8" t="inlineStr">
        <is>
          <t>SANDALIA ZAXY GLOW RF 19017</t>
        </is>
      </c>
      <c r="F11" s="7" t="n">
        <v>111</v>
      </c>
      <c r="G11" s="8" t="inlineStr">
        <is>
          <t>202311</t>
        </is>
      </c>
      <c r="H11" s="9" t="n">
        <v>17</v>
      </c>
      <c r="I11" s="10" t="n">
        <v>1507.57</v>
      </c>
      <c r="J11" s="11" t="n">
        <v>88.68058823529411</v>
      </c>
      <c r="L11" s="7" t="n">
        <v>9</v>
      </c>
      <c r="M11" s="7" t="n"/>
      <c r="N11" s="7" t="n">
        <v>12825773</v>
      </c>
      <c r="O11" s="7" t="inlineStr">
        <is>
          <t>PERLATTO</t>
        </is>
      </c>
      <c r="P11" s="8" t="inlineStr">
        <is>
          <t>BOTA CANO BAIXO PERLATTO RF ANG811</t>
        </is>
      </c>
      <c r="Q11" s="8" t="n">
        <v>111</v>
      </c>
      <c r="R11" s="7" t="inlineStr">
        <is>
          <t>202403</t>
        </is>
      </c>
      <c r="S11" s="8" t="n">
        <v>9</v>
      </c>
      <c r="T11" s="9" t="n">
        <v>2936.91</v>
      </c>
      <c r="U11" s="43" t="n">
        <v>326.3233333333333</v>
      </c>
    </row>
    <row r="12" ht="16.5" customHeight="1" thickBot="1">
      <c r="A12" s="12" t="n">
        <v>10</v>
      </c>
      <c r="B12" s="12" t="n"/>
      <c r="C12" s="12" t="n">
        <v>12804414</v>
      </c>
      <c r="D12" s="13" t="inlineStr">
        <is>
          <t>COCA-COLA</t>
        </is>
      </c>
      <c r="E12" s="13" t="inlineStr">
        <is>
          <t>SANDALIA COCA-COLA RF CC4155</t>
        </is>
      </c>
      <c r="F12" s="12" t="n">
        <v>111</v>
      </c>
      <c r="G12" s="13" t="inlineStr">
        <is>
          <t>202311</t>
        </is>
      </c>
      <c r="H12" s="14" t="n">
        <v>17</v>
      </c>
      <c r="I12" s="15" t="n">
        <v>1339.63</v>
      </c>
      <c r="J12" s="16" t="n">
        <v>78.80176470588236</v>
      </c>
      <c r="L12" s="12" t="n">
        <v>10</v>
      </c>
      <c r="M12" s="12" t="n"/>
      <c r="N12" s="12" t="n">
        <v>12840816</v>
      </c>
      <c r="O12" s="12" t="inlineStr">
        <is>
          <t>RAMARIM</t>
        </is>
      </c>
      <c r="P12" s="13" t="inlineStr">
        <is>
          <t>TENIS RAMARIM RF 24-80102</t>
        </is>
      </c>
      <c r="Q12" s="13" t="n">
        <v>111</v>
      </c>
      <c r="R12" s="12" t="inlineStr">
        <is>
          <t>202404</t>
        </is>
      </c>
      <c r="S12" s="13" t="n">
        <v>10</v>
      </c>
      <c r="T12" s="14" t="n">
        <v>2634.01</v>
      </c>
      <c r="U12" s="44" t="n">
        <v>263.401</v>
      </c>
    </row>
    <row r="13" ht="15.75" customHeight="1">
      <c r="A13" s="33" t="n"/>
      <c r="B13" s="33" t="n"/>
      <c r="C13" s="33" t="n"/>
      <c r="D13" s="34" t="n"/>
      <c r="E13" s="34" t="n"/>
      <c r="F13" s="33" t="n"/>
      <c r="G13" s="34" t="n"/>
      <c r="H13" s="35" t="n">
        <v>419</v>
      </c>
      <c r="I13" s="36" t="n">
        <v>48039.37</v>
      </c>
      <c r="J13" s="46" t="n">
        <v>114.6524343675418</v>
      </c>
      <c r="L13" s="31" t="n"/>
      <c r="M13" s="31" t="n"/>
      <c r="N13" s="31" t="n"/>
      <c r="O13" s="31" t="n"/>
      <c r="P13" s="32" t="n"/>
      <c r="Q13" s="32" t="n"/>
      <c r="R13" s="31" t="n"/>
      <c r="S13" s="32" t="n">
        <v>343</v>
      </c>
      <c r="T13" s="38" t="n">
        <v>55306.99</v>
      </c>
      <c r="U13" s="47" t="n">
        <v>161.2448688046647</v>
      </c>
    </row>
  </sheetData>
  <pageMargins left="0.511811024" right="0.511811024" top="0.787401575" bottom="0.787401575" header="0.31496062" footer="0.31496062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3"/>
  <sheetViews>
    <sheetView showGridLines="0" workbookViewId="0">
      <selection activeCell="E16" sqref="E16"/>
    </sheetView>
  </sheetViews>
  <sheetFormatPr baseColWidth="8" defaultRowHeight="15"/>
  <cols>
    <col width="4.85546875" bestFit="1" customWidth="1" min="1" max="1"/>
    <col width="5.85546875" bestFit="1" customWidth="1" min="2" max="2"/>
    <col width="13.5703125" bestFit="1" customWidth="1" min="3" max="3"/>
    <col width="12.7109375" bestFit="1" customWidth="1" min="4" max="4"/>
    <col width="38.28515625" bestFit="1" customWidth="1" min="5" max="5"/>
    <col width="5.7109375" bestFit="1" customWidth="1" min="6" max="6"/>
    <col width="24.28515625" bestFit="1" customWidth="1" min="7" max="7"/>
    <col width="5.140625" bestFit="1" customWidth="1" min="8" max="8"/>
    <col width="10.5703125" bestFit="1" customWidth="1" min="9" max="9"/>
    <col width="13.7109375" bestFit="1" customWidth="1" min="10" max="10"/>
    <col width="4.85546875" bestFit="1" customWidth="1" min="12" max="12"/>
    <col width="5.85546875" bestFit="1" customWidth="1" min="13" max="13"/>
    <col width="13.5703125" bestFit="1" customWidth="1" min="14" max="14"/>
    <col width="12.7109375" bestFit="1" customWidth="1" min="15" max="15"/>
    <col width="43" bestFit="1" customWidth="1" min="16" max="16"/>
    <col width="5.7109375" bestFit="1" customWidth="1" min="17" max="17"/>
    <col width="9.7109375" bestFit="1" customWidth="1" min="18" max="18"/>
    <col width="5.140625" bestFit="1" customWidth="1" min="19" max="19"/>
    <col width="10.5703125" bestFit="1" customWidth="1" min="20" max="20"/>
    <col width="13.7109375" bestFit="1" customWidth="1" min="21" max="21"/>
  </cols>
  <sheetData>
    <row r="1" ht="15.75" customHeight="1">
      <c r="E1" s="41" t="inlineStr">
        <is>
          <t>Por QTD</t>
        </is>
      </c>
      <c r="P1" s="41" t="inlineStr">
        <is>
          <t>Por VALOR</t>
        </is>
      </c>
    </row>
    <row r="2" ht="15.75" customHeight="1">
      <c r="A2" s="31" t="inlineStr">
        <is>
          <t>Pos</t>
        </is>
      </c>
      <c r="B2" s="31" t="inlineStr">
        <is>
          <t>Foto</t>
        </is>
      </c>
      <c r="C2" s="31" t="inlineStr">
        <is>
          <t>Cod Padrao</t>
        </is>
      </c>
      <c r="D2" s="31" t="inlineStr">
        <is>
          <t>Marca</t>
        </is>
      </c>
      <c r="E2" s="31" t="inlineStr">
        <is>
          <t>Descrição</t>
        </is>
      </c>
      <c r="F2" s="31" t="inlineStr">
        <is>
          <t>Loja</t>
        </is>
      </c>
      <c r="G2" s="31" t="inlineStr">
        <is>
          <t>Colecao</t>
        </is>
      </c>
      <c r="H2" s="32" t="inlineStr">
        <is>
          <t>Qtd</t>
        </is>
      </c>
      <c r="I2" s="32" t="inlineStr">
        <is>
          <t>R$Venda</t>
        </is>
      </c>
      <c r="J2" s="32" t="inlineStr">
        <is>
          <t>R$PM</t>
        </is>
      </c>
      <c r="L2" s="31" t="inlineStr">
        <is>
          <t>Pos</t>
        </is>
      </c>
      <c r="M2" s="31" t="inlineStr">
        <is>
          <t>Foto</t>
        </is>
      </c>
      <c r="N2" s="31" t="inlineStr">
        <is>
          <t>Cod Padrao</t>
        </is>
      </c>
      <c r="O2" s="31" t="inlineStr">
        <is>
          <t>Marca</t>
        </is>
      </c>
      <c r="P2" s="31" t="inlineStr">
        <is>
          <t>Descrição</t>
        </is>
      </c>
      <c r="Q2" s="31" t="inlineStr">
        <is>
          <t>Loja</t>
        </is>
      </c>
      <c r="R2" s="31" t="inlineStr">
        <is>
          <t>Colecao</t>
        </is>
      </c>
      <c r="S2" s="32" t="inlineStr">
        <is>
          <t>Qtd</t>
        </is>
      </c>
      <c r="T2" s="32" t="inlineStr">
        <is>
          <t>R$Venda</t>
        </is>
      </c>
      <c r="U2" s="32" t="inlineStr">
        <is>
          <t>R$PM</t>
        </is>
      </c>
    </row>
    <row r="3" ht="15.75" customHeight="1">
      <c r="A3" s="7" t="n">
        <v>1</v>
      </c>
      <c r="B3" s="7" t="n"/>
      <c r="C3" s="7" t="n">
        <v>12743119</v>
      </c>
      <c r="D3" s="8" t="inlineStr">
        <is>
          <t>PETITE JOLIE</t>
        </is>
      </c>
      <c r="E3" s="8" t="inlineStr">
        <is>
          <t>SANDALIA PETITE JOLIE RF PJ6515</t>
        </is>
      </c>
      <c r="F3" s="7" t="n">
        <v>141</v>
      </c>
      <c r="G3" s="8" t="inlineStr">
        <is>
          <t>202303</t>
        </is>
      </c>
      <c r="H3" s="9" t="n">
        <v>110</v>
      </c>
      <c r="I3" s="10" t="n">
        <v>19211.08</v>
      </c>
      <c r="J3" s="11" t="n">
        <v>174.6461818181818</v>
      </c>
      <c r="L3" s="7" t="n">
        <v>1</v>
      </c>
      <c r="M3" s="7" t="n"/>
      <c r="N3" s="7" t="n">
        <v>12743119</v>
      </c>
      <c r="O3" s="7" t="inlineStr">
        <is>
          <t>PETITE JOLIE</t>
        </is>
      </c>
      <c r="P3" s="8" t="inlineStr">
        <is>
          <t>SANDALIA PETITE JOLIE RF PJ6515</t>
        </is>
      </c>
      <c r="Q3" s="8" t="n">
        <v>141</v>
      </c>
      <c r="R3" s="7" t="inlineStr">
        <is>
          <t>202303</t>
        </is>
      </c>
      <c r="S3" s="8" t="n">
        <v>110</v>
      </c>
      <c r="T3" s="9" t="n">
        <v>19211.08</v>
      </c>
      <c r="U3" s="43" t="n">
        <v>174.6461818181818</v>
      </c>
    </row>
    <row r="4" ht="15.75" customHeight="1">
      <c r="A4" s="12" t="n">
        <v>2</v>
      </c>
      <c r="B4" s="12" t="n"/>
      <c r="C4" s="12" t="n">
        <v>12781237</v>
      </c>
      <c r="D4" s="13" t="inlineStr">
        <is>
          <t>ZAXY</t>
        </is>
      </c>
      <c r="E4" s="13" t="inlineStr">
        <is>
          <t>SANDALIA ZAXY GLITTER RF 18956</t>
        </is>
      </c>
      <c r="F4" s="12" t="n">
        <v>141</v>
      </c>
      <c r="G4" s="13" t="inlineStr">
        <is>
          <t>202309</t>
        </is>
      </c>
      <c r="H4" s="14" t="n">
        <v>26</v>
      </c>
      <c r="I4" s="15" t="n">
        <v>2294.75</v>
      </c>
      <c r="J4" s="16" t="n">
        <v>88.25961538461539</v>
      </c>
      <c r="L4" s="12" t="n">
        <v>2</v>
      </c>
      <c r="M4" s="12" t="n"/>
      <c r="N4" s="12" t="n">
        <v>12844634</v>
      </c>
      <c r="O4" s="12" t="inlineStr">
        <is>
          <t>QUIZ</t>
        </is>
      </c>
      <c r="P4" s="13" t="inlineStr">
        <is>
          <t>BOTA QUIZ RF 61-1922-07</t>
        </is>
      </c>
      <c r="Q4" s="13" t="n">
        <v>141</v>
      </c>
      <c r="R4" s="12" t="inlineStr">
        <is>
          <t>202405</t>
        </is>
      </c>
      <c r="S4" s="13" t="n">
        <v>16</v>
      </c>
      <c r="T4" s="14" t="n">
        <v>5164.68</v>
      </c>
      <c r="U4" s="44" t="n">
        <v>322.7925</v>
      </c>
    </row>
    <row r="5" ht="15.75" customHeight="1">
      <c r="A5" s="7" t="n">
        <v>3</v>
      </c>
      <c r="B5" s="7" t="n"/>
      <c r="C5" s="7" t="n">
        <v>12804414</v>
      </c>
      <c r="D5" s="8" t="inlineStr">
        <is>
          <t>COCA-COLA</t>
        </is>
      </c>
      <c r="E5" s="8" t="inlineStr">
        <is>
          <t>SANDALIA COCA-COLA RF CC4155</t>
        </is>
      </c>
      <c r="F5" s="7" t="n">
        <v>141</v>
      </c>
      <c r="G5" s="8" t="inlineStr">
        <is>
          <t>202311</t>
        </is>
      </c>
      <c r="H5" s="9" t="n">
        <v>26</v>
      </c>
      <c r="I5" s="10" t="n">
        <v>2018.49</v>
      </c>
      <c r="J5" s="11" t="n">
        <v>77.63423076923077</v>
      </c>
      <c r="L5" s="7" t="n">
        <v>3</v>
      </c>
      <c r="M5" s="7" t="n"/>
      <c r="N5" s="7" t="n">
        <v>12831277</v>
      </c>
      <c r="O5" s="7" t="inlineStr">
        <is>
          <t>RAMARIM</t>
        </is>
      </c>
      <c r="P5" s="8" t="inlineStr">
        <is>
          <t>SANDALIA RAMARIM RF 24-38123</t>
        </is>
      </c>
      <c r="Q5" s="8" t="n">
        <v>141</v>
      </c>
      <c r="R5" s="7" t="inlineStr">
        <is>
          <t>202403</t>
        </is>
      </c>
      <c r="S5" s="8" t="n">
        <v>18</v>
      </c>
      <c r="T5" s="9" t="n">
        <v>3559.83</v>
      </c>
      <c r="U5" s="43" t="n">
        <v>197.7683333333333</v>
      </c>
    </row>
    <row r="6" ht="15.75" customHeight="1">
      <c r="A6" s="12" t="n">
        <v>4</v>
      </c>
      <c r="B6" s="12" t="n"/>
      <c r="C6" s="12" t="n">
        <v>12570948</v>
      </c>
      <c r="D6" s="13" t="inlineStr">
        <is>
          <t>MODARE</t>
        </is>
      </c>
      <c r="E6" s="13" t="inlineStr">
        <is>
          <t>SANDALIA MODARE RF 7142106-21793</t>
        </is>
      </c>
      <c r="F6" s="12" t="n">
        <v>141</v>
      </c>
      <c r="G6" s="13" t="inlineStr">
        <is>
          <t>OUTONO/INVERNO 2021</t>
        </is>
      </c>
      <c r="H6" s="14" t="n">
        <v>25</v>
      </c>
      <c r="I6" s="15" t="n">
        <v>2229.79</v>
      </c>
      <c r="J6" s="16" t="n">
        <v>89.19159999999999</v>
      </c>
      <c r="L6" s="12" t="n">
        <v>4</v>
      </c>
      <c r="M6" s="12" t="n"/>
      <c r="N6" s="12" t="n">
        <v>12828418</v>
      </c>
      <c r="O6" s="12" t="inlineStr">
        <is>
          <t>VIZZANO</t>
        </is>
      </c>
      <c r="P6" s="13" t="inlineStr">
        <is>
          <t>SANDALIA VIZZANO RF 6492305-24523</t>
        </is>
      </c>
      <c r="Q6" s="13" t="n">
        <v>141</v>
      </c>
      <c r="R6" s="12" t="inlineStr">
        <is>
          <t>202312</t>
        </is>
      </c>
      <c r="S6" s="13" t="n">
        <v>21</v>
      </c>
      <c r="T6" s="14" t="n">
        <v>3323.78</v>
      </c>
      <c r="U6" s="44" t="n">
        <v>158.2752380952381</v>
      </c>
    </row>
    <row r="7" ht="15.75" customHeight="1">
      <c r="A7" s="7" t="n">
        <v>5</v>
      </c>
      <c r="B7" s="7" t="n"/>
      <c r="C7" s="7" t="n">
        <v>12712313</v>
      </c>
      <c r="D7" s="8" t="inlineStr">
        <is>
          <t>COCA-COLA</t>
        </is>
      </c>
      <c r="E7" s="8" t="inlineStr">
        <is>
          <t>SANDALIA COCA-COLA RF CC3734</t>
        </is>
      </c>
      <c r="F7" s="7" t="n">
        <v>141</v>
      </c>
      <c r="G7" s="8" t="inlineStr">
        <is>
          <t>202210</t>
        </is>
      </c>
      <c r="H7" s="9" t="n">
        <v>24</v>
      </c>
      <c r="I7" s="10" t="n">
        <v>1903.76</v>
      </c>
      <c r="J7" s="11" t="n">
        <v>79.32333333333334</v>
      </c>
      <c r="L7" s="7" t="n">
        <v>5</v>
      </c>
      <c r="M7" s="7" t="n"/>
      <c r="N7" s="7" t="n">
        <v>12837859</v>
      </c>
      <c r="O7" s="7" t="inlineStr">
        <is>
          <t>OFFLINE</t>
        </is>
      </c>
      <c r="P7" s="8" t="inlineStr">
        <is>
          <t>BOTA CANO MEDIO OFFLINE RF 5704-23640</t>
        </is>
      </c>
      <c r="Q7" s="8" t="n">
        <v>141</v>
      </c>
      <c r="R7" s="7" t="inlineStr">
        <is>
          <t>202405</t>
        </is>
      </c>
      <c r="S7" s="8" t="n">
        <v>13</v>
      </c>
      <c r="T7" s="9" t="n">
        <v>3248.54</v>
      </c>
      <c r="U7" s="43" t="n">
        <v>249.8876923076923</v>
      </c>
    </row>
    <row r="8" ht="15.75" customHeight="1">
      <c r="A8" s="12" t="n">
        <v>6</v>
      </c>
      <c r="B8" s="12" t="n"/>
      <c r="C8" s="12" t="n">
        <v>12828418</v>
      </c>
      <c r="D8" s="13" t="inlineStr">
        <is>
          <t>VIZZANO</t>
        </is>
      </c>
      <c r="E8" s="13" t="inlineStr">
        <is>
          <t>SANDALIA VIZZANO RF 6492305-24523</t>
        </is>
      </c>
      <c r="F8" s="12" t="n">
        <v>141</v>
      </c>
      <c r="G8" s="13" t="inlineStr">
        <is>
          <t>202312</t>
        </is>
      </c>
      <c r="H8" s="14" t="n">
        <v>21</v>
      </c>
      <c r="I8" s="15" t="n">
        <v>3323.78</v>
      </c>
      <c r="J8" s="16" t="n">
        <v>158.2752380952381</v>
      </c>
      <c r="L8" s="12" t="n">
        <v>6</v>
      </c>
      <c r="M8" s="12" t="n"/>
      <c r="N8" s="12" t="n">
        <v>12830917</v>
      </c>
      <c r="O8" s="12" t="inlineStr">
        <is>
          <t>BEATRIZ</t>
        </is>
      </c>
      <c r="P8" s="13" t="inlineStr">
        <is>
          <t>SANDALIA BEATRIZ RF 313600-31</t>
        </is>
      </c>
      <c r="Q8" s="13" t="n">
        <v>141</v>
      </c>
      <c r="R8" s="12" t="inlineStr">
        <is>
          <t>202404</t>
        </is>
      </c>
      <c r="S8" s="13" t="n">
        <v>17</v>
      </c>
      <c r="T8" s="14" t="n">
        <v>3023.83</v>
      </c>
      <c r="U8" s="44" t="n">
        <v>177.8723529411765</v>
      </c>
    </row>
    <row r="9" ht="15.75" customHeight="1">
      <c r="A9" s="7" t="n">
        <v>7</v>
      </c>
      <c r="B9" s="7" t="n"/>
      <c r="C9" s="7" t="n">
        <v>12783172</v>
      </c>
      <c r="D9" s="8" t="inlineStr">
        <is>
          <t>BEIRA RIO</t>
        </is>
      </c>
      <c r="E9" s="8" t="inlineStr">
        <is>
          <t>PAPETE BEIRA RIO RF 8488105-27066</t>
        </is>
      </c>
      <c r="F9" s="7" t="n">
        <v>141</v>
      </c>
      <c r="G9" s="8" t="inlineStr">
        <is>
          <t>202310</t>
        </is>
      </c>
      <c r="H9" s="9" t="n">
        <v>18</v>
      </c>
      <c r="I9" s="10" t="n">
        <v>2300.82</v>
      </c>
      <c r="J9" s="11" t="n">
        <v>127.8233333333333</v>
      </c>
      <c r="L9" s="7" t="n">
        <v>7</v>
      </c>
      <c r="M9" s="7" t="n"/>
      <c r="N9" s="7" t="n">
        <v>12820706</v>
      </c>
      <c r="O9" s="7" t="inlineStr">
        <is>
          <t>DAKOTA</t>
        </is>
      </c>
      <c r="P9" s="8" t="inlineStr">
        <is>
          <t>BOTA DAKOTA RF G9622-0001</t>
        </is>
      </c>
      <c r="Q9" s="8" t="n">
        <v>141</v>
      </c>
      <c r="R9" s="7" t="inlineStr">
        <is>
          <t>202402</t>
        </is>
      </c>
      <c r="S9" s="8" t="n">
        <v>9</v>
      </c>
      <c r="T9" s="9" t="n">
        <v>2936.92</v>
      </c>
      <c r="U9" s="43" t="n">
        <v>326.3244444444445</v>
      </c>
    </row>
    <row r="10" ht="15.75" customHeight="1">
      <c r="A10" s="12" t="n">
        <v>8</v>
      </c>
      <c r="B10" s="12" t="n"/>
      <c r="C10" s="12" t="n">
        <v>12803725</v>
      </c>
      <c r="D10" s="13" t="inlineStr">
        <is>
          <t>COCA-COLA</t>
        </is>
      </c>
      <c r="E10" s="13" t="inlineStr">
        <is>
          <t>SANDALIA COCA-COLA RF CC4140</t>
        </is>
      </c>
      <c r="F10" s="12" t="n">
        <v>141</v>
      </c>
      <c r="G10" s="13" t="inlineStr">
        <is>
          <t>202311</t>
        </is>
      </c>
      <c r="H10" s="14" t="n">
        <v>18</v>
      </c>
      <c r="I10" s="15" t="n">
        <v>1394.83</v>
      </c>
      <c r="J10" s="16" t="n">
        <v>77.49055555555555</v>
      </c>
      <c r="L10" s="12" t="n">
        <v>8</v>
      </c>
      <c r="M10" s="12" t="n"/>
      <c r="N10" s="12" t="n">
        <v>12820245</v>
      </c>
      <c r="O10" s="12" t="inlineStr">
        <is>
          <t>DAKOTA</t>
        </is>
      </c>
      <c r="P10" s="13" t="inlineStr">
        <is>
          <t>COTURNO DAKOTA RF G9662-0001</t>
        </is>
      </c>
      <c r="Q10" s="13" t="n">
        <v>141</v>
      </c>
      <c r="R10" s="12" t="inlineStr">
        <is>
          <t>202404</t>
        </is>
      </c>
      <c r="S10" s="13" t="n">
        <v>11</v>
      </c>
      <c r="T10" s="14" t="n">
        <v>2715.88</v>
      </c>
      <c r="U10" s="44" t="n">
        <v>246.8981818181818</v>
      </c>
    </row>
    <row r="11" ht="15.75" customHeight="1">
      <c r="A11" s="7" t="n">
        <v>9</v>
      </c>
      <c r="B11" s="7" t="n"/>
      <c r="C11" s="7" t="n">
        <v>12831277</v>
      </c>
      <c r="D11" s="8" t="inlineStr">
        <is>
          <t>RAMARIM</t>
        </is>
      </c>
      <c r="E11" s="8" t="inlineStr">
        <is>
          <t>SANDALIA RAMARIM RF 24-38123</t>
        </is>
      </c>
      <c r="F11" s="7" t="n">
        <v>141</v>
      </c>
      <c r="G11" s="8" t="inlineStr">
        <is>
          <t>202403</t>
        </is>
      </c>
      <c r="H11" s="9" t="n">
        <v>18</v>
      </c>
      <c r="I11" s="10" t="n">
        <v>3559.83</v>
      </c>
      <c r="J11" s="11" t="n">
        <v>197.7683333333333</v>
      </c>
      <c r="L11" s="7" t="n">
        <v>9</v>
      </c>
      <c r="M11" s="7" t="n"/>
      <c r="N11" s="7" t="n">
        <v>12821499</v>
      </c>
      <c r="O11" s="7" t="inlineStr">
        <is>
          <t>MISSISSIPI</t>
        </is>
      </c>
      <c r="P11" s="8" t="inlineStr">
        <is>
          <t>BOTA MISSISSIPI RF MA523-0001</t>
        </is>
      </c>
      <c r="Q11" s="8" t="n">
        <v>141</v>
      </c>
      <c r="R11" s="7" t="inlineStr">
        <is>
          <t>202402</t>
        </is>
      </c>
      <c r="S11" s="8" t="n">
        <v>9</v>
      </c>
      <c r="T11" s="9" t="n">
        <v>2609.91</v>
      </c>
      <c r="U11" s="43" t="n">
        <v>289.99</v>
      </c>
    </row>
    <row r="12" ht="16.5" customHeight="1" thickBot="1">
      <c r="A12" s="12" t="n">
        <v>10</v>
      </c>
      <c r="B12" s="12" t="inlineStr">
        <is>
          <t>Image not found</t>
        </is>
      </c>
      <c r="C12" s="12" t="n">
        <v>12830917</v>
      </c>
      <c r="D12" s="13" t="inlineStr">
        <is>
          <t>BEATRIZ</t>
        </is>
      </c>
      <c r="E12" s="13" t="inlineStr">
        <is>
          <t>SANDALIA BEATRIZ RF 313600-31</t>
        </is>
      </c>
      <c r="F12" s="12" t="n">
        <v>141</v>
      </c>
      <c r="G12" s="13" t="inlineStr">
        <is>
          <t>202404</t>
        </is>
      </c>
      <c r="H12" s="14" t="n">
        <v>17</v>
      </c>
      <c r="I12" s="15" t="n">
        <v>3023.83</v>
      </c>
      <c r="J12" s="16" t="n">
        <v>177.8723529411765</v>
      </c>
      <c r="L12" s="12" t="n">
        <v>10</v>
      </c>
      <c r="M12" s="12" t="n"/>
      <c r="N12" s="12" t="n">
        <v>12821506</v>
      </c>
      <c r="O12" s="12" t="inlineStr">
        <is>
          <t>MISSISSIPI</t>
        </is>
      </c>
      <c r="P12" s="13" t="inlineStr">
        <is>
          <t>BOTA MISSISSIPI RF MA523-0002</t>
        </is>
      </c>
      <c r="Q12" s="13" t="n">
        <v>141</v>
      </c>
      <c r="R12" s="12" t="inlineStr">
        <is>
          <t>202402</t>
        </is>
      </c>
      <c r="S12" s="13" t="n">
        <v>9</v>
      </c>
      <c r="T12" s="14" t="n">
        <v>2551.91</v>
      </c>
      <c r="U12" s="44" t="n">
        <v>283.5455555555556</v>
      </c>
    </row>
    <row r="13" ht="15.75" customHeight="1">
      <c r="A13" s="33" t="n"/>
      <c r="B13" s="33" t="n"/>
      <c r="C13" s="33" t="n"/>
      <c r="D13" s="34" t="n"/>
      <c r="E13" s="34" t="n"/>
      <c r="F13" s="33" t="n"/>
      <c r="G13" s="34" t="n"/>
      <c r="H13" s="35" t="n">
        <v>303</v>
      </c>
      <c r="I13" s="36" t="n">
        <v>41260.96000000001</v>
      </c>
      <c r="J13" s="46" t="n">
        <v>136.1747854785479</v>
      </c>
      <c r="L13" s="31" t="n"/>
      <c r="M13" s="31" t="n"/>
      <c r="N13" s="31" t="n"/>
      <c r="O13" s="31" t="n"/>
      <c r="P13" s="32" t="n"/>
      <c r="Q13" s="32" t="n"/>
      <c r="R13" s="31" t="n"/>
      <c r="S13" s="32" t="n">
        <v>233</v>
      </c>
      <c r="T13" s="38" t="n">
        <v>48346.36</v>
      </c>
      <c r="U13" s="47" t="n">
        <v>207.4951072961373</v>
      </c>
    </row>
  </sheetData>
  <pageMargins left="0.511811024" right="0.511811024" top="0.787401575" bottom="0.787401575" header="0.31496062" footer="0.31496062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13"/>
  <sheetViews>
    <sheetView showGridLines="0" workbookViewId="0">
      <selection activeCell="F16" sqref="F16"/>
    </sheetView>
  </sheetViews>
  <sheetFormatPr baseColWidth="8" defaultRowHeight="15"/>
  <cols>
    <col width="4.85546875" bestFit="1" customWidth="1" min="1" max="1"/>
    <col width="5.85546875" bestFit="1" customWidth="1" min="2" max="2"/>
    <col width="13.5703125" bestFit="1" customWidth="1" min="3" max="3"/>
    <col width="12.7109375" bestFit="1" customWidth="1" min="4" max="4"/>
    <col width="38.28515625" bestFit="1" customWidth="1" min="5" max="5"/>
    <col width="5.7109375" bestFit="1" customWidth="1" min="6" max="6"/>
    <col width="24.28515625" bestFit="1" customWidth="1" min="7" max="7"/>
    <col width="5.140625" bestFit="1" customWidth="1" min="8" max="8"/>
    <col width="10.5703125" bestFit="1" customWidth="1" min="9" max="9"/>
    <col width="13.7109375" bestFit="1" customWidth="1" min="10" max="10"/>
    <col width="4.85546875" bestFit="1" customWidth="1" min="12" max="12"/>
    <col width="5.85546875" bestFit="1" customWidth="1" min="13" max="13"/>
    <col width="13.5703125" bestFit="1" customWidth="1" min="14" max="14"/>
    <col width="12.7109375" bestFit="1" customWidth="1" min="15" max="15"/>
    <col width="43" bestFit="1" customWidth="1" min="16" max="16"/>
    <col width="5.7109375" bestFit="1" customWidth="1" min="17" max="17"/>
    <col width="9.7109375" bestFit="1" customWidth="1" min="18" max="18"/>
    <col width="5.140625" bestFit="1" customWidth="1" min="19" max="19"/>
    <col width="10.5703125" bestFit="1" customWidth="1" min="20" max="20"/>
    <col width="13.7109375" bestFit="1" customWidth="1" min="21" max="21"/>
  </cols>
  <sheetData>
    <row r="1" ht="15.75" customHeight="1">
      <c r="E1" s="41" t="inlineStr">
        <is>
          <t>Por QTD</t>
        </is>
      </c>
      <c r="P1" s="41" t="inlineStr">
        <is>
          <t>Por VALOR</t>
        </is>
      </c>
    </row>
    <row r="2" ht="15.75" customHeight="1">
      <c r="A2" s="31" t="inlineStr">
        <is>
          <t>Pos</t>
        </is>
      </c>
      <c r="B2" s="31" t="inlineStr">
        <is>
          <t>Foto</t>
        </is>
      </c>
      <c r="C2" s="31" t="inlineStr">
        <is>
          <t>Cod Padrao</t>
        </is>
      </c>
      <c r="D2" s="31" t="inlineStr">
        <is>
          <t>Marca</t>
        </is>
      </c>
      <c r="E2" s="31" t="inlineStr">
        <is>
          <t>Descrição</t>
        </is>
      </c>
      <c r="F2" s="31" t="inlineStr">
        <is>
          <t>Loja</t>
        </is>
      </c>
      <c r="G2" s="31" t="inlineStr">
        <is>
          <t>Colecao</t>
        </is>
      </c>
      <c r="H2" s="32" t="inlineStr">
        <is>
          <t>Qtd</t>
        </is>
      </c>
      <c r="I2" s="32" t="inlineStr">
        <is>
          <t>R$Venda</t>
        </is>
      </c>
      <c r="J2" s="32" t="inlineStr">
        <is>
          <t>R$PM</t>
        </is>
      </c>
      <c r="L2" s="31" t="inlineStr">
        <is>
          <t>Pos</t>
        </is>
      </c>
      <c r="M2" s="31" t="inlineStr">
        <is>
          <t>Foto</t>
        </is>
      </c>
      <c r="N2" s="31" t="inlineStr">
        <is>
          <t>Cod Padrao</t>
        </is>
      </c>
      <c r="O2" s="31" t="inlineStr">
        <is>
          <t>Marca</t>
        </is>
      </c>
      <c r="P2" s="31" t="inlineStr">
        <is>
          <t>Descrição</t>
        </is>
      </c>
      <c r="Q2" s="31" t="inlineStr">
        <is>
          <t>Loja</t>
        </is>
      </c>
      <c r="R2" s="31" t="inlineStr">
        <is>
          <t>Colecao</t>
        </is>
      </c>
      <c r="S2" s="32" t="inlineStr">
        <is>
          <t>Qtd</t>
        </is>
      </c>
      <c r="T2" s="32" t="inlineStr">
        <is>
          <t>R$Venda</t>
        </is>
      </c>
      <c r="U2" s="32" t="inlineStr">
        <is>
          <t>R$PM</t>
        </is>
      </c>
    </row>
    <row r="3" ht="15.75" customHeight="1">
      <c r="A3" s="7" t="n">
        <v>1</v>
      </c>
      <c r="B3" s="7" t="n"/>
      <c r="C3" s="7" t="n">
        <v>12743119</v>
      </c>
      <c r="D3" s="8" t="inlineStr">
        <is>
          <t>PETITE JOLIE</t>
        </is>
      </c>
      <c r="E3" s="8" t="inlineStr">
        <is>
          <t>SANDALIA PETITE JOLIE RF PJ6515</t>
        </is>
      </c>
      <c r="F3" s="7" t="n">
        <v>142</v>
      </c>
      <c r="G3" s="8" t="inlineStr">
        <is>
          <t>202303</t>
        </is>
      </c>
      <c r="H3" s="9" t="n">
        <v>104</v>
      </c>
      <c r="I3" s="10" t="n">
        <v>18239.63</v>
      </c>
      <c r="J3" s="11" t="n">
        <v>175.3810576923077</v>
      </c>
      <c r="L3" s="7" t="n">
        <v>1</v>
      </c>
      <c r="M3" s="7" t="n"/>
      <c r="N3" s="7" t="n">
        <v>12743119</v>
      </c>
      <c r="O3" s="7" t="inlineStr">
        <is>
          <t>PETITE JOLIE</t>
        </is>
      </c>
      <c r="P3" s="8" t="inlineStr">
        <is>
          <t>SANDALIA PETITE JOLIE RF PJ6515</t>
        </is>
      </c>
      <c r="Q3" s="8" t="n">
        <v>142</v>
      </c>
      <c r="R3" s="7" t="inlineStr">
        <is>
          <t>202303</t>
        </is>
      </c>
      <c r="S3" s="8" t="n">
        <v>104</v>
      </c>
      <c r="T3" s="9" t="n">
        <v>18239.63</v>
      </c>
      <c r="U3" s="43" t="n">
        <v>175.3810576923077</v>
      </c>
    </row>
    <row r="4" ht="15.75" customHeight="1">
      <c r="A4" s="12" t="n">
        <v>2</v>
      </c>
      <c r="B4" s="12" t="n"/>
      <c r="C4" s="12" t="n">
        <v>12781237</v>
      </c>
      <c r="D4" s="13" t="inlineStr">
        <is>
          <t>ZAXY</t>
        </is>
      </c>
      <c r="E4" s="13" t="inlineStr">
        <is>
          <t>SANDALIA ZAXY GLITTER RF 18956</t>
        </is>
      </c>
      <c r="F4" s="12" t="n">
        <v>142</v>
      </c>
      <c r="G4" s="13" t="inlineStr">
        <is>
          <t>202309</t>
        </is>
      </c>
      <c r="H4" s="14" t="n">
        <v>68</v>
      </c>
      <c r="I4" s="15" t="n">
        <v>5996</v>
      </c>
      <c r="J4" s="16" t="n">
        <v>88.17647058823529</v>
      </c>
      <c r="L4" s="12" t="n">
        <v>2</v>
      </c>
      <c r="M4" s="12" t="n"/>
      <c r="N4" s="12" t="n">
        <v>12781237</v>
      </c>
      <c r="O4" s="12" t="inlineStr">
        <is>
          <t>ZAXY</t>
        </is>
      </c>
      <c r="P4" s="13" t="inlineStr">
        <is>
          <t>SANDALIA ZAXY GLITTER RF 18956</t>
        </is>
      </c>
      <c r="Q4" s="13" t="n">
        <v>142</v>
      </c>
      <c r="R4" s="12" t="inlineStr">
        <is>
          <t>202309</t>
        </is>
      </c>
      <c r="S4" s="13" t="n">
        <v>68</v>
      </c>
      <c r="T4" s="14" t="n">
        <v>5996</v>
      </c>
      <c r="U4" s="44" t="n">
        <v>88.17647058823529</v>
      </c>
    </row>
    <row r="5" ht="15.75" customHeight="1">
      <c r="A5" s="7" t="n">
        <v>3</v>
      </c>
      <c r="B5" s="7" t="n"/>
      <c r="C5" s="7" t="n">
        <v>12609756</v>
      </c>
      <c r="D5" s="8" t="inlineStr">
        <is>
          <t>SUA CIA</t>
        </is>
      </c>
      <c r="E5" s="8" t="inlineStr">
        <is>
          <t>SANDALIA SUA CIA RF 8230-13642</t>
        </is>
      </c>
      <c r="F5" s="7" t="n">
        <v>142</v>
      </c>
      <c r="G5" s="8" t="inlineStr">
        <is>
          <t>NOV 2021</t>
        </is>
      </c>
      <c r="H5" s="9" t="n">
        <v>29</v>
      </c>
      <c r="I5" s="10" t="n">
        <v>1795.97</v>
      </c>
      <c r="J5" s="11" t="n">
        <v>61.93</v>
      </c>
      <c r="L5" s="7" t="n">
        <v>3</v>
      </c>
      <c r="M5" s="7" t="n"/>
      <c r="N5" s="7" t="n">
        <v>12844634</v>
      </c>
      <c r="O5" s="7" t="inlineStr">
        <is>
          <t>QUIZ</t>
        </is>
      </c>
      <c r="P5" s="8" t="inlineStr">
        <is>
          <t>BOTA QUIZ RF 61-1922-07</t>
        </is>
      </c>
      <c r="Q5" s="8" t="n">
        <v>142</v>
      </c>
      <c r="R5" s="7" t="inlineStr">
        <is>
          <t>202405</t>
        </is>
      </c>
      <c r="S5" s="8" t="n">
        <v>18</v>
      </c>
      <c r="T5" s="9" t="n">
        <v>5816.52</v>
      </c>
      <c r="U5" s="43" t="n">
        <v>323.14</v>
      </c>
    </row>
    <row r="6" ht="15.75" customHeight="1">
      <c r="A6" s="12" t="n">
        <v>4</v>
      </c>
      <c r="B6" s="12" t="n"/>
      <c r="C6" s="12" t="n">
        <v>12712313</v>
      </c>
      <c r="D6" s="13" t="inlineStr">
        <is>
          <t>COCA-COLA</t>
        </is>
      </c>
      <c r="E6" s="13" t="inlineStr">
        <is>
          <t>SANDALIA COCA-COLA RF CC3734</t>
        </is>
      </c>
      <c r="F6" s="12" t="n">
        <v>142</v>
      </c>
      <c r="G6" s="13" t="inlineStr">
        <is>
          <t>202210</t>
        </is>
      </c>
      <c r="H6" s="14" t="n">
        <v>29</v>
      </c>
      <c r="I6" s="15" t="n">
        <v>2318.96</v>
      </c>
      <c r="J6" s="16" t="n">
        <v>79.96413793103449</v>
      </c>
      <c r="L6" s="12" t="n">
        <v>4</v>
      </c>
      <c r="M6" s="12" t="n"/>
      <c r="N6" s="12" t="n">
        <v>12837859</v>
      </c>
      <c r="O6" s="12" t="inlineStr">
        <is>
          <t>OFFLINE</t>
        </is>
      </c>
      <c r="P6" s="13" t="inlineStr">
        <is>
          <t>BOTA CANO MEDIO OFFLINE RF 5704-23640</t>
        </is>
      </c>
      <c r="Q6" s="13" t="n">
        <v>142</v>
      </c>
      <c r="R6" s="12" t="inlineStr">
        <is>
          <t>202405</t>
        </is>
      </c>
      <c r="S6" s="13" t="n">
        <v>22</v>
      </c>
      <c r="T6" s="14" t="n">
        <v>5526.84</v>
      </c>
      <c r="U6" s="44" t="n">
        <v>251.22</v>
      </c>
    </row>
    <row r="7" ht="15.75" customHeight="1">
      <c r="A7" s="7" t="n">
        <v>5</v>
      </c>
      <c r="B7" s="7" t="n"/>
      <c r="C7" s="7" t="n">
        <v>12802089</v>
      </c>
      <c r="D7" s="8" t="inlineStr">
        <is>
          <t>ZAXY</t>
        </is>
      </c>
      <c r="E7" s="8" t="inlineStr">
        <is>
          <t>SANDALIA ZAXY GLOW RF 19017</t>
        </is>
      </c>
      <c r="F7" s="7" t="n">
        <v>142</v>
      </c>
      <c r="G7" s="8" t="inlineStr">
        <is>
          <t>202311</t>
        </is>
      </c>
      <c r="H7" s="9" t="n">
        <v>29</v>
      </c>
      <c r="I7" s="10" t="n">
        <v>2572.2</v>
      </c>
      <c r="J7" s="11" t="n">
        <v>88.69655172413792</v>
      </c>
      <c r="L7" s="7" t="n">
        <v>5</v>
      </c>
      <c r="M7" s="7" t="n"/>
      <c r="N7" s="7" t="n">
        <v>12821506</v>
      </c>
      <c r="O7" s="7" t="inlineStr">
        <is>
          <t>MISSISSIPI</t>
        </is>
      </c>
      <c r="P7" s="8" t="inlineStr">
        <is>
          <t>BOTA MISSISSIPI RF MA523-0002</t>
        </is>
      </c>
      <c r="Q7" s="8" t="n">
        <v>142</v>
      </c>
      <c r="R7" s="7" t="inlineStr">
        <is>
          <t>202402</t>
        </is>
      </c>
      <c r="S7" s="8" t="n">
        <v>12</v>
      </c>
      <c r="T7" s="9" t="n">
        <v>3409.32</v>
      </c>
      <c r="U7" s="43" t="n">
        <v>284.11</v>
      </c>
    </row>
    <row r="8" ht="15.75" customHeight="1">
      <c r="A8" s="12" t="n">
        <v>6</v>
      </c>
      <c r="B8" s="12" t="n"/>
      <c r="C8" s="12" t="n">
        <v>12827954</v>
      </c>
      <c r="D8" s="13" t="inlineStr">
        <is>
          <t>MOLECA</t>
        </is>
      </c>
      <c r="E8" s="13" t="inlineStr">
        <is>
          <t>SANDALIA MOLECA RF 5490111-26878</t>
        </is>
      </c>
      <c r="F8" s="12" t="n">
        <v>142</v>
      </c>
      <c r="G8" s="13" t="inlineStr">
        <is>
          <t>202402</t>
        </is>
      </c>
      <c r="H8" s="14" t="n">
        <v>29</v>
      </c>
      <c r="I8" s="15" t="n">
        <v>3150.46</v>
      </c>
      <c r="J8" s="16" t="n">
        <v>108.6365517241379</v>
      </c>
      <c r="L8" s="12" t="n">
        <v>6</v>
      </c>
      <c r="M8" s="12" t="n"/>
      <c r="N8" s="12" t="n">
        <v>12744176</v>
      </c>
      <c r="O8" s="12" t="inlineStr">
        <is>
          <t>MODARE</t>
        </is>
      </c>
      <c r="P8" s="13" t="inlineStr">
        <is>
          <t>SAPATO MODARE RF 7357106-21736</t>
        </is>
      </c>
      <c r="Q8" s="13" t="n">
        <v>142</v>
      </c>
      <c r="R8" s="12" t="inlineStr">
        <is>
          <t>202305</t>
        </is>
      </c>
      <c r="S8" s="13" t="n">
        <v>23</v>
      </c>
      <c r="T8" s="14" t="n">
        <v>3391.87</v>
      </c>
      <c r="U8" s="44" t="n">
        <v>147.4726086956522</v>
      </c>
    </row>
    <row r="9" ht="15.75" customHeight="1">
      <c r="A9" s="7" t="n">
        <v>7</v>
      </c>
      <c r="B9" s="7" t="n"/>
      <c r="C9" s="7" t="n">
        <v>12570948</v>
      </c>
      <c r="D9" s="8" t="inlineStr">
        <is>
          <t>MODARE</t>
        </is>
      </c>
      <c r="E9" s="8" t="inlineStr">
        <is>
          <t>SANDALIA MODARE RF 7142106-21793</t>
        </is>
      </c>
      <c r="F9" s="7" t="n">
        <v>142</v>
      </c>
      <c r="G9" s="8" t="inlineStr">
        <is>
          <t>OUTONO/INVERNO 2021</t>
        </is>
      </c>
      <c r="H9" s="9" t="n">
        <v>25</v>
      </c>
      <c r="I9" s="10" t="n">
        <v>2033.17</v>
      </c>
      <c r="J9" s="11" t="n">
        <v>81.32680000000001</v>
      </c>
      <c r="L9" s="7" t="n">
        <v>7</v>
      </c>
      <c r="M9" s="7" t="n"/>
      <c r="N9" s="7" t="n">
        <v>12821499</v>
      </c>
      <c r="O9" s="7" t="inlineStr">
        <is>
          <t>MISSISSIPI</t>
        </is>
      </c>
      <c r="P9" s="8" t="inlineStr">
        <is>
          <t>BOTA MISSISSIPI RF MA523-0001</t>
        </is>
      </c>
      <c r="Q9" s="8" t="n">
        <v>142</v>
      </c>
      <c r="R9" s="7" t="inlineStr">
        <is>
          <t>202402</t>
        </is>
      </c>
      <c r="S9" s="8" t="n">
        <v>12</v>
      </c>
      <c r="T9" s="9" t="n">
        <v>3347.06</v>
      </c>
      <c r="U9" s="43" t="n">
        <v>278.9216666666667</v>
      </c>
    </row>
    <row r="10" ht="15.75" customHeight="1">
      <c r="A10" s="12" t="n">
        <v>8</v>
      </c>
      <c r="B10" s="12" t="n"/>
      <c r="C10" s="12" t="n">
        <v>12744176</v>
      </c>
      <c r="D10" s="13" t="inlineStr">
        <is>
          <t>MODARE</t>
        </is>
      </c>
      <c r="E10" s="13" t="inlineStr">
        <is>
          <t>SAPATO MODARE RF 7357106-21736</t>
        </is>
      </c>
      <c r="F10" s="12" t="n">
        <v>142</v>
      </c>
      <c r="G10" s="13" t="inlineStr">
        <is>
          <t>202305</t>
        </is>
      </c>
      <c r="H10" s="14" t="n">
        <v>23</v>
      </c>
      <c r="I10" s="15" t="n">
        <v>3391.87</v>
      </c>
      <c r="J10" s="16" t="n">
        <v>147.4726086956522</v>
      </c>
      <c r="L10" s="12" t="n">
        <v>8</v>
      </c>
      <c r="M10" s="12" t="n"/>
      <c r="N10" s="12" t="n">
        <v>12827954</v>
      </c>
      <c r="O10" s="12" t="inlineStr">
        <is>
          <t>MOLECA</t>
        </is>
      </c>
      <c r="P10" s="13" t="inlineStr">
        <is>
          <t>SANDALIA MOLECA RF 5490111-26878</t>
        </is>
      </c>
      <c r="Q10" s="13" t="n">
        <v>142</v>
      </c>
      <c r="R10" s="12" t="inlineStr">
        <is>
          <t>202402</t>
        </is>
      </c>
      <c r="S10" s="13" t="n">
        <v>29</v>
      </c>
      <c r="T10" s="14" t="n">
        <v>3150.46</v>
      </c>
      <c r="U10" s="44" t="n">
        <v>108.6365517241379</v>
      </c>
    </row>
    <row r="11" ht="15.75" customHeight="1">
      <c r="A11" s="7" t="n">
        <v>9</v>
      </c>
      <c r="B11" s="7" t="n"/>
      <c r="C11" s="7" t="n">
        <v>12827969</v>
      </c>
      <c r="D11" s="8" t="inlineStr">
        <is>
          <t>MOLECA</t>
        </is>
      </c>
      <c r="E11" s="8" t="inlineStr">
        <is>
          <t>SANDALIA MOLECA RF 5490104-27646</t>
        </is>
      </c>
      <c r="F11" s="7" t="n">
        <v>142</v>
      </c>
      <c r="G11" s="8" t="inlineStr">
        <is>
          <t>202402</t>
        </is>
      </c>
      <c r="H11" s="9" t="n">
        <v>23</v>
      </c>
      <c r="I11" s="10" t="n">
        <v>2248.12</v>
      </c>
      <c r="J11" s="11" t="n">
        <v>97.74434782608695</v>
      </c>
      <c r="L11" s="7" t="n">
        <v>9</v>
      </c>
      <c r="M11" s="7" t="n"/>
      <c r="N11" s="7" t="n">
        <v>12828418</v>
      </c>
      <c r="O11" s="7" t="inlineStr">
        <is>
          <t>VIZZANO</t>
        </is>
      </c>
      <c r="P11" s="8" t="inlineStr">
        <is>
          <t>SANDALIA VIZZANO RF 6492305-24523</t>
        </is>
      </c>
      <c r="Q11" s="8" t="n">
        <v>142</v>
      </c>
      <c r="R11" s="7" t="inlineStr">
        <is>
          <t>202312</t>
        </is>
      </c>
      <c r="S11" s="8" t="n">
        <v>19</v>
      </c>
      <c r="T11" s="9" t="n">
        <v>2990.93</v>
      </c>
      <c r="U11" s="43" t="n">
        <v>157.4173684210526</v>
      </c>
    </row>
    <row r="12" ht="16.5" customHeight="1" thickBot="1">
      <c r="A12" s="12" t="n">
        <v>10</v>
      </c>
      <c r="B12" s="12" t="n"/>
      <c r="C12" s="12" t="n">
        <v>12834632</v>
      </c>
      <c r="D12" s="13" t="inlineStr">
        <is>
          <t>COCA-COLA</t>
        </is>
      </c>
      <c r="E12" s="13" t="inlineStr">
        <is>
          <t>SANDALIA COCA-COLA RF CC4285</t>
        </is>
      </c>
      <c r="F12" s="12" t="n">
        <v>142</v>
      </c>
      <c r="G12" s="13" t="inlineStr">
        <is>
          <t>202403</t>
        </is>
      </c>
      <c r="H12" s="14" t="n">
        <v>23</v>
      </c>
      <c r="I12" s="15" t="n">
        <v>1809.08</v>
      </c>
      <c r="J12" s="16" t="n">
        <v>78.65565217391304</v>
      </c>
      <c r="L12" s="12" t="n">
        <v>10</v>
      </c>
      <c r="M12" s="12" t="n"/>
      <c r="N12" s="12" t="n">
        <v>12802089</v>
      </c>
      <c r="O12" s="12" t="inlineStr">
        <is>
          <t>ZAXY</t>
        </is>
      </c>
      <c r="P12" s="13" t="inlineStr">
        <is>
          <t>SANDALIA ZAXY GLOW RF 19017</t>
        </is>
      </c>
      <c r="Q12" s="13" t="n">
        <v>142</v>
      </c>
      <c r="R12" s="12" t="inlineStr">
        <is>
          <t>202311</t>
        </is>
      </c>
      <c r="S12" s="13" t="n">
        <v>29</v>
      </c>
      <c r="T12" s="14" t="n">
        <v>2572.2</v>
      </c>
      <c r="U12" s="44" t="n">
        <v>88.69655172413792</v>
      </c>
    </row>
    <row r="13" ht="15.75" customHeight="1">
      <c r="A13" s="33" t="n"/>
      <c r="B13" s="33" t="n"/>
      <c r="C13" s="33" t="n"/>
      <c r="D13" s="34" t="n"/>
      <c r="E13" s="34" t="n"/>
      <c r="F13" s="33" t="n"/>
      <c r="G13" s="34" t="n"/>
      <c r="H13" s="35" t="n">
        <v>382</v>
      </c>
      <c r="I13" s="36" t="n">
        <v>43555.46000000001</v>
      </c>
      <c r="J13" s="46" t="n">
        <v>114.0195287958115</v>
      </c>
      <c r="L13" s="31" t="n"/>
      <c r="M13" s="31" t="n"/>
      <c r="N13" s="31" t="n"/>
      <c r="O13" s="31" t="n"/>
      <c r="P13" s="32" t="n"/>
      <c r="Q13" s="32" t="n"/>
      <c r="R13" s="31" t="n"/>
      <c r="S13" s="32" t="n">
        <v>336</v>
      </c>
      <c r="T13" s="38" t="n">
        <v>54440.83</v>
      </c>
      <c r="U13" s="47" t="n">
        <v>162.0262797619048</v>
      </c>
    </row>
  </sheetData>
  <pageMargins left="0.511811024" right="0.511811024" top="0.787401575" bottom="0.787401575" header="0.31496062" footer="0.31496062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13"/>
  <sheetViews>
    <sheetView showGridLines="0" workbookViewId="0">
      <selection activeCell="G18" sqref="G17:G18"/>
    </sheetView>
  </sheetViews>
  <sheetFormatPr baseColWidth="8" defaultRowHeight="15"/>
  <cols>
    <col width="4.85546875" bestFit="1" customWidth="1" min="1" max="1"/>
    <col width="5.85546875" bestFit="1" customWidth="1" min="2" max="2"/>
    <col width="13.5703125" bestFit="1" customWidth="1" min="3" max="3"/>
    <col width="12.7109375" bestFit="1" customWidth="1" min="4" max="4"/>
    <col width="38.28515625" bestFit="1" customWidth="1" min="5" max="5"/>
    <col width="5.7109375" bestFit="1" customWidth="1" min="6" max="6"/>
    <col width="24.28515625" bestFit="1" customWidth="1" min="7" max="7"/>
    <col width="5.140625" bestFit="1" customWidth="1" min="8" max="8"/>
    <col width="10.5703125" bestFit="1" customWidth="1" min="9" max="9"/>
    <col width="13.7109375" bestFit="1" customWidth="1" min="10" max="10"/>
    <col width="4.85546875" bestFit="1" customWidth="1" min="12" max="12"/>
    <col width="5.85546875" bestFit="1" customWidth="1" min="13" max="13"/>
    <col width="13.5703125" bestFit="1" customWidth="1" min="14" max="14"/>
    <col width="12.7109375" bestFit="1" customWidth="1" min="15" max="15"/>
    <col width="41.140625" bestFit="1" customWidth="1" min="16" max="16"/>
    <col width="5.7109375" bestFit="1" customWidth="1" min="17" max="17"/>
    <col width="24.28515625" bestFit="1" customWidth="1" min="18" max="18"/>
    <col width="5.140625" bestFit="1" customWidth="1" min="19" max="19"/>
    <col width="10.5703125" bestFit="1" customWidth="1" min="20" max="20"/>
    <col width="13.7109375" bestFit="1" customWidth="1" min="21" max="21"/>
  </cols>
  <sheetData>
    <row r="1" ht="15.75" customHeight="1">
      <c r="E1" s="41" t="inlineStr">
        <is>
          <t>Por QTD</t>
        </is>
      </c>
      <c r="P1" s="41" t="inlineStr">
        <is>
          <t>Por VALOR</t>
        </is>
      </c>
    </row>
    <row r="2" ht="15.75" customHeight="1">
      <c r="A2" s="31" t="inlineStr">
        <is>
          <t>Pos</t>
        </is>
      </c>
      <c r="B2" s="31" t="inlineStr">
        <is>
          <t>Foto</t>
        </is>
      </c>
      <c r="C2" s="31" t="inlineStr">
        <is>
          <t>Cod Padrao</t>
        </is>
      </c>
      <c r="D2" s="31" t="inlineStr">
        <is>
          <t>Marca</t>
        </is>
      </c>
      <c r="E2" s="31" t="inlineStr">
        <is>
          <t>Descrição</t>
        </is>
      </c>
      <c r="F2" s="31" t="inlineStr">
        <is>
          <t>Loja</t>
        </is>
      </c>
      <c r="G2" s="31" t="inlineStr">
        <is>
          <t>Colecao</t>
        </is>
      </c>
      <c r="H2" s="32" t="inlineStr">
        <is>
          <t>Qtd</t>
        </is>
      </c>
      <c r="I2" s="32" t="inlineStr">
        <is>
          <t>R$Venda</t>
        </is>
      </c>
      <c r="J2" s="32" t="inlineStr">
        <is>
          <t>R$PM</t>
        </is>
      </c>
      <c r="L2" s="31" t="inlineStr">
        <is>
          <t>Pos</t>
        </is>
      </c>
      <c r="M2" s="31" t="inlineStr">
        <is>
          <t>Foto</t>
        </is>
      </c>
      <c r="N2" s="31" t="inlineStr">
        <is>
          <t>Cod Padrao</t>
        </is>
      </c>
      <c r="O2" s="31" t="inlineStr">
        <is>
          <t>Marca</t>
        </is>
      </c>
      <c r="P2" s="31" t="inlineStr">
        <is>
          <t>Descrição</t>
        </is>
      </c>
      <c r="Q2" s="31" t="inlineStr">
        <is>
          <t>Loja</t>
        </is>
      </c>
      <c r="R2" s="31" t="inlineStr">
        <is>
          <t>Colecao</t>
        </is>
      </c>
      <c r="S2" s="32" t="inlineStr">
        <is>
          <t>Qtd</t>
        </is>
      </c>
      <c r="T2" s="32" t="inlineStr">
        <is>
          <t>R$Venda</t>
        </is>
      </c>
      <c r="U2" s="32" t="inlineStr">
        <is>
          <t>R$PM</t>
        </is>
      </c>
    </row>
    <row r="3" ht="15.75" customHeight="1">
      <c r="A3" s="7" t="n">
        <v>1</v>
      </c>
      <c r="B3" s="7" t="n"/>
      <c r="C3" s="7" t="n">
        <v>12743119</v>
      </c>
      <c r="D3" s="8" t="inlineStr">
        <is>
          <t>PETITE JOLIE</t>
        </is>
      </c>
      <c r="E3" s="8" t="inlineStr">
        <is>
          <t>SANDALIA PETITE JOLIE RF PJ6515</t>
        </is>
      </c>
      <c r="F3" s="7" t="n">
        <v>151</v>
      </c>
      <c r="G3" s="8" t="inlineStr">
        <is>
          <t>202303</t>
        </is>
      </c>
      <c r="H3" s="9" t="n">
        <v>72</v>
      </c>
      <c r="I3" s="10" t="n">
        <v>12804.66</v>
      </c>
      <c r="J3" s="11" t="n">
        <v>177.8425</v>
      </c>
      <c r="L3" s="7" t="n">
        <v>1</v>
      </c>
      <c r="M3" s="7" t="n"/>
      <c r="N3" s="7" t="n">
        <v>12743119</v>
      </c>
      <c r="O3" s="7" t="inlineStr">
        <is>
          <t>PETITE JOLIE</t>
        </is>
      </c>
      <c r="P3" s="8" t="inlineStr">
        <is>
          <t>SANDALIA PETITE JOLIE RF PJ6515</t>
        </is>
      </c>
      <c r="Q3" s="8" t="n">
        <v>151</v>
      </c>
      <c r="R3" s="7" t="inlineStr">
        <is>
          <t>202303</t>
        </is>
      </c>
      <c r="S3" s="8" t="n">
        <v>72</v>
      </c>
      <c r="T3" s="9" t="n">
        <v>12804.66</v>
      </c>
      <c r="U3" s="43" t="n">
        <v>177.8425</v>
      </c>
    </row>
    <row r="4" ht="15.75" customHeight="1">
      <c r="A4" s="12" t="n">
        <v>2</v>
      </c>
      <c r="B4" s="12" t="n"/>
      <c r="C4" s="12" t="n">
        <v>12570948</v>
      </c>
      <c r="D4" s="13" t="inlineStr">
        <is>
          <t>MODARE</t>
        </is>
      </c>
      <c r="E4" s="13" t="inlineStr">
        <is>
          <t>SANDALIA MODARE RF 7142106-21793</t>
        </is>
      </c>
      <c r="F4" s="12" t="n">
        <v>151</v>
      </c>
      <c r="G4" s="13" t="inlineStr">
        <is>
          <t>OUTONO/INVERNO 2021</t>
        </is>
      </c>
      <c r="H4" s="14" t="n">
        <v>38</v>
      </c>
      <c r="I4" s="15" t="n">
        <v>3313.68</v>
      </c>
      <c r="J4" s="16" t="n">
        <v>87.20210526315789</v>
      </c>
      <c r="L4" s="12" t="n">
        <v>2</v>
      </c>
      <c r="M4" s="12" t="n"/>
      <c r="N4" s="12" t="n">
        <v>12570948</v>
      </c>
      <c r="O4" s="12" t="inlineStr">
        <is>
          <t>MODARE</t>
        </is>
      </c>
      <c r="P4" s="13" t="inlineStr">
        <is>
          <t>SANDALIA MODARE RF 7142106-21793</t>
        </is>
      </c>
      <c r="Q4" s="13" t="n">
        <v>151</v>
      </c>
      <c r="R4" s="12" t="inlineStr">
        <is>
          <t>OUTONO/INVERNO 2021</t>
        </is>
      </c>
      <c r="S4" s="13" t="n">
        <v>38</v>
      </c>
      <c r="T4" s="14" t="n">
        <v>3313.68</v>
      </c>
      <c r="U4" s="44" t="n">
        <v>87.20210526315789</v>
      </c>
    </row>
    <row r="5" ht="15.75" customHeight="1">
      <c r="A5" s="7" t="n">
        <v>3</v>
      </c>
      <c r="B5" s="7" t="n"/>
      <c r="C5" s="7" t="n">
        <v>12781237</v>
      </c>
      <c r="D5" s="8" t="inlineStr">
        <is>
          <t>ZAXY</t>
        </is>
      </c>
      <c r="E5" s="8" t="inlineStr">
        <is>
          <t>SANDALIA ZAXY GLITTER RF 18956</t>
        </is>
      </c>
      <c r="F5" s="7" t="n">
        <v>151</v>
      </c>
      <c r="G5" s="8" t="inlineStr">
        <is>
          <t>202309</t>
        </is>
      </c>
      <c r="H5" s="9" t="n">
        <v>24</v>
      </c>
      <c r="I5" s="10" t="n">
        <v>2136.06</v>
      </c>
      <c r="J5" s="11" t="n">
        <v>89.0025</v>
      </c>
      <c r="L5" s="7" t="n">
        <v>3</v>
      </c>
      <c r="M5" s="7" t="n"/>
      <c r="N5" s="7" t="n">
        <v>12825759</v>
      </c>
      <c r="O5" s="7" t="inlineStr">
        <is>
          <t>PERLATTO</t>
        </is>
      </c>
      <c r="P5" s="8" t="inlineStr">
        <is>
          <t>BOTA CANO MEDIO PERLATTO RF LUN004</t>
        </is>
      </c>
      <c r="Q5" s="8" t="n">
        <v>151</v>
      </c>
      <c r="R5" s="7" t="inlineStr">
        <is>
          <t>202403</t>
        </is>
      </c>
      <c r="S5" s="8" t="n">
        <v>9</v>
      </c>
      <c r="T5" s="9" t="n">
        <v>2952.18</v>
      </c>
      <c r="U5" s="43" t="n">
        <v>328.02</v>
      </c>
    </row>
    <row r="6" ht="15.75" customHeight="1">
      <c r="A6" s="12" t="n">
        <v>4</v>
      </c>
      <c r="B6" s="12" t="n"/>
      <c r="C6" s="12" t="n">
        <v>12842162</v>
      </c>
      <c r="D6" s="13" t="inlineStr">
        <is>
          <t>MODARE</t>
        </is>
      </c>
      <c r="E6" s="13" t="inlineStr">
        <is>
          <t>SANDALIA MODARE RF 7151127-18462</t>
        </is>
      </c>
      <c r="F6" s="12" t="n">
        <v>151</v>
      </c>
      <c r="G6" s="13" t="inlineStr">
        <is>
          <t>202405</t>
        </is>
      </c>
      <c r="H6" s="14" t="n">
        <v>20</v>
      </c>
      <c r="I6" s="15" t="n">
        <v>2399.8</v>
      </c>
      <c r="J6" s="16" t="n">
        <v>119.99</v>
      </c>
      <c r="L6" s="12" t="n">
        <v>4</v>
      </c>
      <c r="M6" s="12" t="n"/>
      <c r="N6" s="12" t="n">
        <v>12744176</v>
      </c>
      <c r="O6" s="12" t="inlineStr">
        <is>
          <t>MODARE</t>
        </is>
      </c>
      <c r="P6" s="13" t="inlineStr">
        <is>
          <t>SAPATO MODARE RF 7357106-21736</t>
        </is>
      </c>
      <c r="Q6" s="13" t="n">
        <v>151</v>
      </c>
      <c r="R6" s="12" t="inlineStr">
        <is>
          <t>202305</t>
        </is>
      </c>
      <c r="S6" s="13" t="n">
        <v>19</v>
      </c>
      <c r="T6" s="14" t="n">
        <v>2839.82</v>
      </c>
      <c r="U6" s="44" t="n">
        <v>149.4642105263158</v>
      </c>
    </row>
    <row r="7" ht="15.75" customHeight="1">
      <c r="A7" s="7" t="n">
        <v>5</v>
      </c>
      <c r="B7" s="7" t="n"/>
      <c r="C7" s="7" t="n">
        <v>12744176</v>
      </c>
      <c r="D7" s="8" t="inlineStr">
        <is>
          <t>MODARE</t>
        </is>
      </c>
      <c r="E7" s="8" t="inlineStr">
        <is>
          <t>SAPATO MODARE RF 7357106-21736</t>
        </is>
      </c>
      <c r="F7" s="7" t="n">
        <v>151</v>
      </c>
      <c r="G7" s="8" t="inlineStr">
        <is>
          <t>202305</t>
        </is>
      </c>
      <c r="H7" s="9" t="n">
        <v>19</v>
      </c>
      <c r="I7" s="10" t="n">
        <v>2839.82</v>
      </c>
      <c r="J7" s="11" t="n">
        <v>149.4642105263158</v>
      </c>
      <c r="L7" s="7" t="n">
        <v>5</v>
      </c>
      <c r="M7" s="7" t="n"/>
      <c r="N7" s="7" t="n">
        <v>12821499</v>
      </c>
      <c r="O7" s="7" t="inlineStr">
        <is>
          <t>MISSISSIPI</t>
        </is>
      </c>
      <c r="P7" s="8" t="inlineStr">
        <is>
          <t>BOTA MISSISSIPI RF MA523-0001</t>
        </is>
      </c>
      <c r="Q7" s="8" t="n">
        <v>151</v>
      </c>
      <c r="R7" s="7" t="inlineStr">
        <is>
          <t>202402</t>
        </is>
      </c>
      <c r="S7" s="8" t="n">
        <v>10</v>
      </c>
      <c r="T7" s="9" t="n">
        <v>2836.44</v>
      </c>
      <c r="U7" s="43" t="n">
        <v>283.644</v>
      </c>
    </row>
    <row r="8" ht="15.75" customHeight="1">
      <c r="A8" s="12" t="n">
        <v>6</v>
      </c>
      <c r="B8" s="12" t="n"/>
      <c r="C8" s="12" t="n">
        <v>12818952</v>
      </c>
      <c r="D8" s="13" t="inlineStr">
        <is>
          <t>MODARE</t>
        </is>
      </c>
      <c r="E8" s="13" t="inlineStr">
        <is>
          <t>SANDALIA MODARE RF 7151115-26746</t>
        </is>
      </c>
      <c r="F8" s="12" t="n">
        <v>151</v>
      </c>
      <c r="G8" s="13" t="inlineStr">
        <is>
          <t>202402</t>
        </is>
      </c>
      <c r="H8" s="14" t="n">
        <v>17</v>
      </c>
      <c r="I8" s="15" t="n">
        <v>2366.33</v>
      </c>
      <c r="J8" s="16" t="n">
        <v>139.1958823529412</v>
      </c>
      <c r="L8" s="12" t="n">
        <v>6</v>
      </c>
      <c r="M8" s="12" t="n"/>
      <c r="N8" s="12" t="n">
        <v>12821506</v>
      </c>
      <c r="O8" s="12" t="inlineStr">
        <is>
          <t>MISSISSIPI</t>
        </is>
      </c>
      <c r="P8" s="13" t="inlineStr">
        <is>
          <t>BOTA MISSISSIPI RF MA523-0002</t>
        </is>
      </c>
      <c r="Q8" s="13" t="n">
        <v>151</v>
      </c>
      <c r="R8" s="12" t="inlineStr">
        <is>
          <t>202402</t>
        </is>
      </c>
      <c r="S8" s="13" t="n">
        <v>10</v>
      </c>
      <c r="T8" s="14" t="n">
        <v>2816.91</v>
      </c>
      <c r="U8" s="44" t="n">
        <v>281.691</v>
      </c>
    </row>
    <row r="9" ht="15.75" customHeight="1">
      <c r="A9" s="7" t="n">
        <v>7</v>
      </c>
      <c r="B9" s="7" t="n"/>
      <c r="C9" s="7" t="n">
        <v>12827969</v>
      </c>
      <c r="D9" s="8" t="inlineStr">
        <is>
          <t>MOLECA</t>
        </is>
      </c>
      <c r="E9" s="8" t="inlineStr">
        <is>
          <t>SANDALIA MOLECA RF 5490104-27646</t>
        </is>
      </c>
      <c r="F9" s="7" t="n">
        <v>151</v>
      </c>
      <c r="G9" s="8" t="inlineStr">
        <is>
          <t>202402</t>
        </is>
      </c>
      <c r="H9" s="9" t="n">
        <v>15</v>
      </c>
      <c r="I9" s="10" t="n">
        <v>1444.96</v>
      </c>
      <c r="J9" s="11" t="n">
        <v>96.33066666666667</v>
      </c>
      <c r="L9" s="7" t="n">
        <v>7</v>
      </c>
      <c r="M9" s="7" t="n"/>
      <c r="N9" s="7" t="n">
        <v>12832450</v>
      </c>
      <c r="O9" s="7" t="inlineStr">
        <is>
          <t>RAMARIM</t>
        </is>
      </c>
      <c r="P9" s="8" t="inlineStr">
        <is>
          <t>SANDALIA RAMARIM RF 24-38105</t>
        </is>
      </c>
      <c r="Q9" s="8" t="n">
        <v>151</v>
      </c>
      <c r="R9" s="7" t="inlineStr">
        <is>
          <t>202403</t>
        </is>
      </c>
      <c r="S9" s="8" t="n">
        <v>13</v>
      </c>
      <c r="T9" s="9" t="n">
        <v>2514.9</v>
      </c>
      <c r="U9" s="43" t="n">
        <v>193.4538461538462</v>
      </c>
    </row>
    <row r="10" ht="15.75" customHeight="1">
      <c r="A10" s="12" t="n">
        <v>8</v>
      </c>
      <c r="B10" s="12" t="n"/>
      <c r="C10" s="12" t="n">
        <v>12842302</v>
      </c>
      <c r="D10" s="13" t="inlineStr">
        <is>
          <t>MODARE</t>
        </is>
      </c>
      <c r="E10" s="13" t="inlineStr">
        <is>
          <t>SANDALIA MODARE RF 7132149-28160</t>
        </is>
      </c>
      <c r="F10" s="12" t="n">
        <v>151</v>
      </c>
      <c r="G10" s="13" t="inlineStr">
        <is>
          <t>202405</t>
        </is>
      </c>
      <c r="H10" s="14" t="n">
        <v>14</v>
      </c>
      <c r="I10" s="15" t="n">
        <v>1913.87</v>
      </c>
      <c r="J10" s="16" t="n">
        <v>136.705</v>
      </c>
      <c r="L10" s="12" t="n">
        <v>8</v>
      </c>
      <c r="M10" s="12" t="n"/>
      <c r="N10" s="12" t="n">
        <v>12820706</v>
      </c>
      <c r="O10" s="12" t="inlineStr">
        <is>
          <t>DAKOTA</t>
        </is>
      </c>
      <c r="P10" s="13" t="inlineStr">
        <is>
          <t>BOTA DAKOTA RF G9622-0001</t>
        </is>
      </c>
      <c r="Q10" s="13" t="n">
        <v>151</v>
      </c>
      <c r="R10" s="12" t="inlineStr">
        <is>
          <t>202402</t>
        </is>
      </c>
      <c r="S10" s="13" t="n">
        <v>8</v>
      </c>
      <c r="T10" s="14" t="n">
        <v>2498.92</v>
      </c>
      <c r="U10" s="44" t="n">
        <v>312.365</v>
      </c>
    </row>
    <row r="11" ht="15.75" customHeight="1">
      <c r="A11" s="7" t="n">
        <v>9</v>
      </c>
      <c r="B11" s="7" t="n"/>
      <c r="C11" s="7" t="n">
        <v>12783172</v>
      </c>
      <c r="D11" s="8" t="inlineStr">
        <is>
          <t>BEIRA RIO</t>
        </is>
      </c>
      <c r="E11" s="8" t="inlineStr">
        <is>
          <t>PAPETE BEIRA RIO RF 8488105-27066</t>
        </is>
      </c>
      <c r="F11" s="7" t="n">
        <v>151</v>
      </c>
      <c r="G11" s="8" t="inlineStr">
        <is>
          <t>202310</t>
        </is>
      </c>
      <c r="H11" s="9" t="n">
        <v>13</v>
      </c>
      <c r="I11" s="10" t="n">
        <v>1663.87</v>
      </c>
      <c r="J11" s="11" t="n">
        <v>127.99</v>
      </c>
      <c r="L11" s="7" t="n">
        <v>9</v>
      </c>
      <c r="M11" s="7" t="n"/>
      <c r="N11" s="7" t="n">
        <v>12842162</v>
      </c>
      <c r="O11" s="7" t="inlineStr">
        <is>
          <t>MODARE</t>
        </is>
      </c>
      <c r="P11" s="8" t="inlineStr">
        <is>
          <t>SANDALIA MODARE RF 7151127-18462</t>
        </is>
      </c>
      <c r="Q11" s="8" t="n">
        <v>151</v>
      </c>
      <c r="R11" s="7" t="inlineStr">
        <is>
          <t>202405</t>
        </is>
      </c>
      <c r="S11" s="8" t="n">
        <v>20</v>
      </c>
      <c r="T11" s="9" t="n">
        <v>2399.8</v>
      </c>
      <c r="U11" s="43" t="n">
        <v>119.99</v>
      </c>
    </row>
    <row r="12" ht="16.5" customHeight="1" thickBot="1">
      <c r="A12" s="12" t="n">
        <v>10</v>
      </c>
      <c r="B12" s="12" t="n"/>
      <c r="C12" s="12" t="n">
        <v>12807740</v>
      </c>
      <c r="D12" s="13" t="inlineStr">
        <is>
          <t>MELISSA</t>
        </is>
      </c>
      <c r="E12" s="13" t="inlineStr">
        <is>
          <t>SANDALIA MELISSA RF 33824</t>
        </is>
      </c>
      <c r="F12" s="12" t="n">
        <v>151</v>
      </c>
      <c r="G12" s="13" t="inlineStr">
        <is>
          <t>CONTINUO</t>
        </is>
      </c>
      <c r="H12" s="14" t="n">
        <v>13</v>
      </c>
      <c r="I12" s="16" t="n">
        <v>519.87</v>
      </c>
      <c r="J12" s="16" t="n">
        <v>39.99</v>
      </c>
      <c r="L12" s="12" t="n">
        <v>10</v>
      </c>
      <c r="M12" s="12" t="n"/>
      <c r="N12" s="12" t="n">
        <v>12818952</v>
      </c>
      <c r="O12" s="12" t="inlineStr">
        <is>
          <t>MODARE</t>
        </is>
      </c>
      <c r="P12" s="13" t="inlineStr">
        <is>
          <t>SANDALIA MODARE RF 7151115-26746</t>
        </is>
      </c>
      <c r="Q12" s="13" t="n">
        <v>151</v>
      </c>
      <c r="R12" s="12" t="inlineStr">
        <is>
          <t>202402</t>
        </is>
      </c>
      <c r="S12" s="13" t="n">
        <v>17</v>
      </c>
      <c r="T12" s="14" t="n">
        <v>2366.33</v>
      </c>
      <c r="U12" s="44" t="n">
        <v>139.1958823529412</v>
      </c>
    </row>
    <row r="13" ht="15.75" customHeight="1">
      <c r="A13" s="33" t="n"/>
      <c r="B13" s="33" t="n"/>
      <c r="C13" s="33" t="n"/>
      <c r="D13" s="34" t="n"/>
      <c r="E13" s="34" t="n"/>
      <c r="F13" s="33" t="n"/>
      <c r="G13" s="34" t="n"/>
      <c r="H13" s="35" t="n">
        <v>245</v>
      </c>
      <c r="I13" s="36" t="n">
        <v>31402.91999999999</v>
      </c>
      <c r="J13" s="46" t="n">
        <v>128.1751836734694</v>
      </c>
      <c r="L13" s="31" t="n"/>
      <c r="M13" s="31" t="n"/>
      <c r="N13" s="31" t="n"/>
      <c r="O13" s="31" t="n"/>
      <c r="P13" s="32" t="n"/>
      <c r="Q13" s="32" t="n"/>
      <c r="R13" s="31" t="n"/>
      <c r="S13" s="32" t="n">
        <v>216</v>
      </c>
      <c r="T13" s="38" t="n">
        <v>37343.64000000001</v>
      </c>
      <c r="U13" s="47" t="n">
        <v>172.8872222222222</v>
      </c>
    </row>
  </sheetData>
  <pageMargins left="0.511811024" right="0.511811024" top="0.787401575" bottom="0.787401575" header="0.31496062" footer="0.31496062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13"/>
  <sheetViews>
    <sheetView showGridLines="0" workbookViewId="0">
      <selection activeCell="G18" sqref="G18"/>
    </sheetView>
  </sheetViews>
  <sheetFormatPr baseColWidth="8" defaultRowHeight="15"/>
  <cols>
    <col width="4.85546875" bestFit="1" customWidth="1" min="1" max="1"/>
    <col width="5.85546875" bestFit="1" customWidth="1" min="2" max="2"/>
    <col width="13.5703125" bestFit="1" customWidth="1" min="3" max="3"/>
    <col width="12.7109375" bestFit="1" customWidth="1" min="4" max="4"/>
    <col width="39.42578125" bestFit="1" customWidth="1" min="5" max="5"/>
    <col width="5.7109375" bestFit="1" customWidth="1" min="6" max="6"/>
    <col width="24.28515625" bestFit="1" customWidth="1" min="7" max="7"/>
    <col width="5.140625" bestFit="1" customWidth="1" min="8" max="8"/>
    <col width="10.5703125" bestFit="1" customWidth="1" min="9" max="9"/>
    <col width="13.7109375" bestFit="1" customWidth="1" min="10" max="10"/>
    <col width="4.85546875" bestFit="1" customWidth="1" min="12" max="12"/>
    <col width="5.85546875" bestFit="1" customWidth="1" min="13" max="13"/>
    <col width="13.5703125" bestFit="1" customWidth="1" min="14" max="14"/>
    <col width="12.7109375" bestFit="1" customWidth="1" min="15" max="15"/>
    <col width="38.28515625" bestFit="1" customWidth="1" min="16" max="16"/>
    <col width="5.7109375" bestFit="1" customWidth="1" min="17" max="17"/>
    <col width="24.28515625" bestFit="1" customWidth="1" min="18" max="18"/>
    <col width="5.140625" bestFit="1" customWidth="1" min="19" max="19"/>
    <col width="10.5703125" bestFit="1" customWidth="1" min="20" max="20"/>
    <col width="13.7109375" bestFit="1" customWidth="1" min="21" max="21"/>
  </cols>
  <sheetData>
    <row r="1" ht="15.75" customHeight="1">
      <c r="E1" s="41" t="inlineStr">
        <is>
          <t>Por QTD</t>
        </is>
      </c>
      <c r="P1" s="41" t="inlineStr">
        <is>
          <t>Por VALOR</t>
        </is>
      </c>
    </row>
    <row r="2" ht="15.75" customHeight="1">
      <c r="A2" s="31" t="inlineStr">
        <is>
          <t>Pos</t>
        </is>
      </c>
      <c r="B2" s="31" t="inlineStr">
        <is>
          <t>Foto</t>
        </is>
      </c>
      <c r="C2" s="31" t="inlineStr">
        <is>
          <t>Cod Padrao</t>
        </is>
      </c>
      <c r="D2" s="31" t="inlineStr">
        <is>
          <t>Marca</t>
        </is>
      </c>
      <c r="E2" s="31" t="inlineStr">
        <is>
          <t>Descrição</t>
        </is>
      </c>
      <c r="F2" s="31" t="inlineStr">
        <is>
          <t>Loja</t>
        </is>
      </c>
      <c r="G2" s="31" t="inlineStr">
        <is>
          <t>Colecao</t>
        </is>
      </c>
      <c r="H2" s="32" t="inlineStr">
        <is>
          <t>Qtd</t>
        </is>
      </c>
      <c r="I2" s="32" t="inlineStr">
        <is>
          <t>R$Venda</t>
        </is>
      </c>
      <c r="J2" s="32" t="inlineStr">
        <is>
          <t>R$PM</t>
        </is>
      </c>
      <c r="L2" s="31" t="inlineStr">
        <is>
          <t>Pos</t>
        </is>
      </c>
      <c r="M2" s="31" t="inlineStr">
        <is>
          <t>Foto</t>
        </is>
      </c>
      <c r="N2" s="31" t="inlineStr">
        <is>
          <t>Cod Padrao</t>
        </is>
      </c>
      <c r="O2" s="31" t="inlineStr">
        <is>
          <t>Marca</t>
        </is>
      </c>
      <c r="P2" s="31" t="inlineStr">
        <is>
          <t>Descrição</t>
        </is>
      </c>
      <c r="Q2" s="31" t="inlineStr">
        <is>
          <t>Loja</t>
        </is>
      </c>
      <c r="R2" s="31" t="inlineStr">
        <is>
          <t>Colecao</t>
        </is>
      </c>
      <c r="S2" s="32" t="inlineStr">
        <is>
          <t>Qtd</t>
        </is>
      </c>
      <c r="T2" s="32" t="inlineStr">
        <is>
          <t>R$Venda</t>
        </is>
      </c>
      <c r="U2" s="32" t="inlineStr">
        <is>
          <t>R$PM</t>
        </is>
      </c>
    </row>
    <row r="3" ht="15.75" customHeight="1">
      <c r="A3" s="7" t="n">
        <v>1</v>
      </c>
      <c r="B3" s="7" t="n"/>
      <c r="C3" s="7" t="n">
        <v>12743119</v>
      </c>
      <c r="D3" s="8" t="inlineStr">
        <is>
          <t>PETITE JOLIE</t>
        </is>
      </c>
      <c r="E3" s="8" t="inlineStr">
        <is>
          <t>SANDALIA PETITE JOLIE RF PJ6515</t>
        </is>
      </c>
      <c r="F3" s="7" t="n">
        <v>211</v>
      </c>
      <c r="G3" s="8" t="inlineStr">
        <is>
          <t>202303</t>
        </is>
      </c>
      <c r="H3" s="9" t="n">
        <v>70</v>
      </c>
      <c r="I3" s="10" t="n">
        <v>12203.32</v>
      </c>
      <c r="J3" s="11" t="n">
        <v>174.3331428571429</v>
      </c>
      <c r="L3" s="7" t="n">
        <v>1</v>
      </c>
      <c r="M3" s="7" t="n"/>
      <c r="N3" s="7" t="n">
        <v>12743119</v>
      </c>
      <c r="O3" s="7" t="inlineStr">
        <is>
          <t>PETITE JOLIE</t>
        </is>
      </c>
      <c r="P3" s="8" t="inlineStr">
        <is>
          <t>SANDALIA PETITE JOLIE RF PJ6515</t>
        </is>
      </c>
      <c r="Q3" s="8" t="n">
        <v>211</v>
      </c>
      <c r="R3" s="7" t="inlineStr">
        <is>
          <t>202303</t>
        </is>
      </c>
      <c r="S3" s="8" t="n">
        <v>70</v>
      </c>
      <c r="T3" s="9" t="n">
        <v>12203.32</v>
      </c>
      <c r="U3" s="43" t="n">
        <v>174.3331428571429</v>
      </c>
    </row>
    <row r="4" ht="15.75" customHeight="1">
      <c r="A4" s="12" t="n">
        <v>2</v>
      </c>
      <c r="B4" s="12" t="n"/>
      <c r="C4" s="12" t="n">
        <v>12570948</v>
      </c>
      <c r="D4" s="13" t="inlineStr">
        <is>
          <t>MODARE</t>
        </is>
      </c>
      <c r="E4" s="13" t="inlineStr">
        <is>
          <t>SANDALIA MODARE RF 7142106-21793</t>
        </is>
      </c>
      <c r="F4" s="12" t="n">
        <v>211</v>
      </c>
      <c r="G4" s="13" t="inlineStr">
        <is>
          <t>OUTONO/INVERNO 2021</t>
        </is>
      </c>
      <c r="H4" s="14" t="n">
        <v>31</v>
      </c>
      <c r="I4" s="15" t="n">
        <v>2989.69</v>
      </c>
      <c r="J4" s="16" t="n">
        <v>96.4416129032258</v>
      </c>
      <c r="L4" s="12" t="n">
        <v>2</v>
      </c>
      <c r="M4" s="12" t="n"/>
      <c r="N4" s="12" t="n">
        <v>12821506</v>
      </c>
      <c r="O4" s="12" t="inlineStr">
        <is>
          <t>MISSISSIPI</t>
        </is>
      </c>
      <c r="P4" s="13" t="inlineStr">
        <is>
          <t>BOTA MISSISSIPI RF MA523-0002</t>
        </is>
      </c>
      <c r="Q4" s="13" t="n">
        <v>211</v>
      </c>
      <c r="R4" s="12" t="inlineStr">
        <is>
          <t>202402</t>
        </is>
      </c>
      <c r="S4" s="13" t="n">
        <v>12</v>
      </c>
      <c r="T4" s="14" t="n">
        <v>3354.58</v>
      </c>
      <c r="U4" s="44" t="n">
        <v>279.5483333333333</v>
      </c>
    </row>
    <row r="5" ht="15.75" customHeight="1">
      <c r="A5" s="7" t="n">
        <v>3</v>
      </c>
      <c r="B5" s="7" t="n"/>
      <c r="C5" s="7" t="n">
        <v>12781237</v>
      </c>
      <c r="D5" s="8" t="inlineStr">
        <is>
          <t>ZAXY</t>
        </is>
      </c>
      <c r="E5" s="8" t="inlineStr">
        <is>
          <t>SANDALIA ZAXY GLITTER RF 18956</t>
        </is>
      </c>
      <c r="F5" s="7" t="n">
        <v>211</v>
      </c>
      <c r="G5" s="8" t="inlineStr">
        <is>
          <t>202309</t>
        </is>
      </c>
      <c r="H5" s="9" t="n">
        <v>24</v>
      </c>
      <c r="I5" s="10" t="n">
        <v>2108.83</v>
      </c>
      <c r="J5" s="11" t="n">
        <v>87.86791666666666</v>
      </c>
      <c r="L5" s="7" t="n">
        <v>3</v>
      </c>
      <c r="M5" s="7" t="n"/>
      <c r="N5" s="7" t="n">
        <v>12844634</v>
      </c>
      <c r="O5" s="7" t="inlineStr">
        <is>
          <t>QUIZ</t>
        </is>
      </c>
      <c r="P5" s="8" t="inlineStr">
        <is>
          <t>BOTA QUIZ RF 61-1922-07</t>
        </is>
      </c>
      <c r="Q5" s="8" t="n">
        <v>211</v>
      </c>
      <c r="R5" s="7" t="inlineStr">
        <is>
          <t>202405</t>
        </is>
      </c>
      <c r="S5" s="8" t="n">
        <v>10</v>
      </c>
      <c r="T5" s="9" t="n">
        <v>3266.9</v>
      </c>
      <c r="U5" s="43" t="n">
        <v>326.69</v>
      </c>
    </row>
    <row r="6" ht="15.75" customHeight="1">
      <c r="A6" s="12" t="n">
        <v>4</v>
      </c>
      <c r="B6" s="12" t="n"/>
      <c r="C6" s="12" t="n">
        <v>12827954</v>
      </c>
      <c r="D6" s="13" t="inlineStr">
        <is>
          <t>MOLECA</t>
        </is>
      </c>
      <c r="E6" s="13" t="inlineStr">
        <is>
          <t>SANDALIA MOLECA RF 5490111-26878</t>
        </is>
      </c>
      <c r="F6" s="12" t="n">
        <v>211</v>
      </c>
      <c r="G6" s="13" t="inlineStr">
        <is>
          <t>202402</t>
        </is>
      </c>
      <c r="H6" s="14" t="n">
        <v>19</v>
      </c>
      <c r="I6" s="15" t="n">
        <v>2023.79</v>
      </c>
      <c r="J6" s="16" t="n">
        <v>106.5152631578947</v>
      </c>
      <c r="L6" s="12" t="n">
        <v>4</v>
      </c>
      <c r="M6" s="12" t="n"/>
      <c r="N6" s="12" t="n">
        <v>12570948</v>
      </c>
      <c r="O6" s="12" t="inlineStr">
        <is>
          <t>MODARE</t>
        </is>
      </c>
      <c r="P6" s="13" t="inlineStr">
        <is>
          <t>SANDALIA MODARE RF 7142106-21793</t>
        </is>
      </c>
      <c r="Q6" s="13" t="n">
        <v>211</v>
      </c>
      <c r="R6" s="12" t="inlineStr">
        <is>
          <t>OUTONO/INVERNO 2021</t>
        </is>
      </c>
      <c r="S6" s="13" t="n">
        <v>31</v>
      </c>
      <c r="T6" s="14" t="n">
        <v>2989.69</v>
      </c>
      <c r="U6" s="44" t="n">
        <v>96.4416129032258</v>
      </c>
    </row>
    <row r="7" ht="15.75" customHeight="1">
      <c r="A7" s="7" t="n">
        <v>5</v>
      </c>
      <c r="B7" s="7" t="n"/>
      <c r="C7" s="7" t="n">
        <v>12827969</v>
      </c>
      <c r="D7" s="8" t="inlineStr">
        <is>
          <t>MOLECA</t>
        </is>
      </c>
      <c r="E7" s="8" t="inlineStr">
        <is>
          <t>SANDALIA MOLECA RF 5490104-27646</t>
        </is>
      </c>
      <c r="F7" s="7" t="n">
        <v>211</v>
      </c>
      <c r="G7" s="8" t="inlineStr">
        <is>
          <t>202402</t>
        </is>
      </c>
      <c r="H7" s="9" t="n">
        <v>18</v>
      </c>
      <c r="I7" s="10" t="n">
        <v>1769.82</v>
      </c>
      <c r="J7" s="11" t="n">
        <v>98.32333333333332</v>
      </c>
      <c r="L7" s="7" t="n">
        <v>5</v>
      </c>
      <c r="M7" s="7" t="n"/>
      <c r="N7" s="7" t="n">
        <v>12830571</v>
      </c>
      <c r="O7" s="7" t="inlineStr">
        <is>
          <t>VIA MARTE</t>
        </is>
      </c>
      <c r="P7" s="8" t="inlineStr">
        <is>
          <t>TENIS VIA MARTE RF 23-00301</t>
        </is>
      </c>
      <c r="Q7" s="8" t="n">
        <v>211</v>
      </c>
      <c r="R7" s="7" t="inlineStr">
        <is>
          <t>202403</t>
        </is>
      </c>
      <c r="S7" s="8" t="n">
        <v>12</v>
      </c>
      <c r="T7" s="9" t="n">
        <v>2855.88</v>
      </c>
      <c r="U7" s="43" t="n">
        <v>237.99</v>
      </c>
    </row>
    <row r="8" ht="15.75" customHeight="1">
      <c r="A8" s="12" t="n">
        <v>6</v>
      </c>
      <c r="B8" s="12" t="n"/>
      <c r="C8" s="12" t="n">
        <v>12834719</v>
      </c>
      <c r="D8" s="13" t="inlineStr">
        <is>
          <t>COCA-COLA</t>
        </is>
      </c>
      <c r="E8" s="13" t="inlineStr">
        <is>
          <t>SANDALIA DEDO COCA-COLA RF CC4203</t>
        </is>
      </c>
      <c r="F8" s="12" t="n">
        <v>211</v>
      </c>
      <c r="G8" s="13" t="inlineStr">
        <is>
          <t>202403</t>
        </is>
      </c>
      <c r="H8" s="14" t="n">
        <v>18</v>
      </c>
      <c r="I8" s="15" t="n">
        <v>1373.83</v>
      </c>
      <c r="J8" s="16" t="n">
        <v>76.32388888888889</v>
      </c>
      <c r="L8" s="12" t="n">
        <v>6</v>
      </c>
      <c r="M8" s="12" t="n"/>
      <c r="N8" s="12" t="n">
        <v>12836452</v>
      </c>
      <c r="O8" s="12" t="inlineStr">
        <is>
          <t>AREZZO</t>
        </is>
      </c>
      <c r="P8" s="13" t="inlineStr">
        <is>
          <t>BOTA AREZZO RF 1327300030002</t>
        </is>
      </c>
      <c r="Q8" s="13" t="n">
        <v>211</v>
      </c>
      <c r="R8" s="12" t="inlineStr">
        <is>
          <t>202403</t>
        </is>
      </c>
      <c r="S8" s="13" t="n">
        <v>3</v>
      </c>
      <c r="T8" s="14" t="n">
        <v>2659.29</v>
      </c>
      <c r="U8" s="44" t="n">
        <v>886.4299999999999</v>
      </c>
    </row>
    <row r="9" ht="15.75" customHeight="1">
      <c r="A9" s="7" t="n">
        <v>7</v>
      </c>
      <c r="B9" s="7" t="n"/>
      <c r="C9" s="7" t="n">
        <v>7525748</v>
      </c>
      <c r="D9" s="8" t="inlineStr">
        <is>
          <t>VIZZANO</t>
        </is>
      </c>
      <c r="E9" s="8" t="inlineStr">
        <is>
          <t>TENIS VIZZANO RF 1214105-7286</t>
        </is>
      </c>
      <c r="F9" s="7" t="n">
        <v>211</v>
      </c>
      <c r="G9" s="8" t="inlineStr">
        <is>
          <t>IMPORTACAO</t>
        </is>
      </c>
      <c r="H9" s="9" t="n">
        <v>15</v>
      </c>
      <c r="I9" s="10" t="n">
        <v>2335.85</v>
      </c>
      <c r="J9" s="11" t="n">
        <v>155.7233333333333</v>
      </c>
      <c r="L9" s="7" t="n">
        <v>7</v>
      </c>
      <c r="M9" s="7" t="n"/>
      <c r="N9" s="7" t="n">
        <v>12821513</v>
      </c>
      <c r="O9" s="7" t="inlineStr">
        <is>
          <t>MISSISSIPI</t>
        </is>
      </c>
      <c r="P9" s="8" t="inlineStr">
        <is>
          <t>BOTA MISSISSIPI RF MI603-0001</t>
        </is>
      </c>
      <c r="Q9" s="8" t="n">
        <v>211</v>
      </c>
      <c r="R9" s="7" t="inlineStr">
        <is>
          <t>202402</t>
        </is>
      </c>
      <c r="S9" s="8" t="n">
        <v>10</v>
      </c>
      <c r="T9" s="9" t="n">
        <v>2615.91</v>
      </c>
      <c r="U9" s="43" t="n">
        <v>261.591</v>
      </c>
    </row>
    <row r="10" ht="15.75" customHeight="1">
      <c r="A10" s="12" t="n">
        <v>8</v>
      </c>
      <c r="B10" s="12" t="inlineStr">
        <is>
          <t>Image not found</t>
        </is>
      </c>
      <c r="C10" s="12" t="n">
        <v>12830917</v>
      </c>
      <c r="D10" s="13" t="inlineStr">
        <is>
          <t>BEATRIZ</t>
        </is>
      </c>
      <c r="E10" s="13" t="inlineStr">
        <is>
          <t>SANDALIA BEATRIZ RF 313600-31</t>
        </is>
      </c>
      <c r="F10" s="12" t="n">
        <v>211</v>
      </c>
      <c r="G10" s="13" t="inlineStr">
        <is>
          <t>202404</t>
        </is>
      </c>
      <c r="H10" s="14" t="n">
        <v>14</v>
      </c>
      <c r="I10" s="15" t="n">
        <v>2483.86</v>
      </c>
      <c r="J10" s="16" t="n">
        <v>177.4185714285714</v>
      </c>
      <c r="L10" s="12" t="n">
        <v>8</v>
      </c>
      <c r="M10" s="12" t="n"/>
      <c r="N10" s="12" t="n">
        <v>12820706</v>
      </c>
      <c r="O10" s="12" t="inlineStr">
        <is>
          <t>DAKOTA</t>
        </is>
      </c>
      <c r="P10" s="13" t="inlineStr">
        <is>
          <t>BOTA DAKOTA RF G9622-0001</t>
        </is>
      </c>
      <c r="Q10" s="13" t="n">
        <v>211</v>
      </c>
      <c r="R10" s="12" t="inlineStr">
        <is>
          <t>202402</t>
        </is>
      </c>
      <c r="S10" s="13" t="n">
        <v>8</v>
      </c>
      <c r="T10" s="14" t="n">
        <v>2558.68</v>
      </c>
      <c r="U10" s="44" t="n">
        <v>319.835</v>
      </c>
    </row>
    <row r="11" ht="15.75" customHeight="1">
      <c r="A11" s="7" t="n">
        <v>9</v>
      </c>
      <c r="B11" s="7" t="n"/>
      <c r="C11" s="7" t="n">
        <v>12802089</v>
      </c>
      <c r="D11" s="8" t="inlineStr">
        <is>
          <t>ZAXY</t>
        </is>
      </c>
      <c r="E11" s="8" t="inlineStr">
        <is>
          <t>SANDALIA ZAXY GLOW RF 19017</t>
        </is>
      </c>
      <c r="F11" s="7" t="n">
        <v>211</v>
      </c>
      <c r="G11" s="8" t="inlineStr">
        <is>
          <t>202311</t>
        </is>
      </c>
      <c r="H11" s="9" t="n">
        <v>13</v>
      </c>
      <c r="I11" s="10" t="n">
        <v>1142.87</v>
      </c>
      <c r="J11" s="11" t="n">
        <v>87.91307692307691</v>
      </c>
      <c r="L11" s="7" t="n">
        <v>9</v>
      </c>
      <c r="M11" s="7" t="n"/>
      <c r="N11" s="7" t="n">
        <v>12830917</v>
      </c>
      <c r="O11" s="7" t="inlineStr">
        <is>
          <t>BEATRIZ</t>
        </is>
      </c>
      <c r="P11" s="8" t="inlineStr">
        <is>
          <t>SANDALIA BEATRIZ RF 313600-31</t>
        </is>
      </c>
      <c r="Q11" s="8" t="n">
        <v>211</v>
      </c>
      <c r="R11" s="7" t="inlineStr">
        <is>
          <t>202404</t>
        </is>
      </c>
      <c r="S11" s="8" t="n">
        <v>14</v>
      </c>
      <c r="T11" s="9" t="n">
        <v>2483.86</v>
      </c>
      <c r="U11" s="43" t="n">
        <v>177.4185714285714</v>
      </c>
    </row>
    <row r="12" ht="16.5" customHeight="1" thickBot="1">
      <c r="A12" s="12" t="n">
        <v>10</v>
      </c>
      <c r="B12" s="12" t="n"/>
      <c r="C12" s="12" t="n">
        <v>12828418</v>
      </c>
      <c r="D12" s="13" t="inlineStr">
        <is>
          <t>VIZZANO</t>
        </is>
      </c>
      <c r="E12" s="13" t="inlineStr">
        <is>
          <t>SANDALIA VIZZANO RF 6492305-24523</t>
        </is>
      </c>
      <c r="F12" s="12" t="n">
        <v>211</v>
      </c>
      <c r="G12" s="13" t="inlineStr">
        <is>
          <t>202312</t>
        </is>
      </c>
      <c r="H12" s="14" t="n">
        <v>13</v>
      </c>
      <c r="I12" s="15" t="n">
        <v>2065.2</v>
      </c>
      <c r="J12" s="16" t="n">
        <v>158.8615384615385</v>
      </c>
      <c r="L12" s="12" t="n">
        <v>10</v>
      </c>
      <c r="M12" s="12" t="n"/>
      <c r="N12" s="12" t="n">
        <v>12836356</v>
      </c>
      <c r="O12" s="12" t="inlineStr">
        <is>
          <t>AREZZO</t>
        </is>
      </c>
      <c r="P12" s="13" t="inlineStr">
        <is>
          <t>TENIS AREZZO RF 1280400230002</t>
        </is>
      </c>
      <c r="Q12" s="13" t="n">
        <v>211</v>
      </c>
      <c r="R12" s="12" t="inlineStr">
        <is>
          <t>202402</t>
        </is>
      </c>
      <c r="S12" s="13" t="n">
        <v>5</v>
      </c>
      <c r="T12" s="14" t="n">
        <v>2471.5</v>
      </c>
      <c r="U12" s="44" t="n">
        <v>494.3</v>
      </c>
    </row>
    <row r="13" ht="15.75" customHeight="1">
      <c r="A13" s="33" t="n"/>
      <c r="B13" s="33" t="n"/>
      <c r="C13" s="33" t="n"/>
      <c r="D13" s="34" t="n"/>
      <c r="E13" s="34" t="n"/>
      <c r="F13" s="33" t="n"/>
      <c r="G13" s="34" t="n"/>
      <c r="H13" s="35" t="n">
        <v>235</v>
      </c>
      <c r="I13" s="36" t="n">
        <v>30497.06</v>
      </c>
      <c r="J13" s="46" t="n">
        <v>129.7747234042553</v>
      </c>
      <c r="L13" s="31" t="n"/>
      <c r="M13" s="31" t="n"/>
      <c r="N13" s="31" t="n"/>
      <c r="O13" s="31" t="n"/>
      <c r="P13" s="32" t="n"/>
      <c r="Q13" s="32" t="n"/>
      <c r="R13" s="31" t="n"/>
      <c r="S13" s="32" t="n">
        <v>175</v>
      </c>
      <c r="T13" s="38" t="n">
        <v>37459.61</v>
      </c>
      <c r="U13" s="47" t="n">
        <v>214.0549142857143</v>
      </c>
    </row>
  </sheetData>
  <pageMargins left="0.511811024" right="0.511811024" top="0.787401575" bottom="0.787401575" header="0.31496062" footer="0.31496062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13"/>
  <sheetViews>
    <sheetView showGridLines="0" workbookViewId="0">
      <selection activeCell="K19" sqref="K19"/>
    </sheetView>
  </sheetViews>
  <sheetFormatPr baseColWidth="8" defaultRowHeight="15"/>
  <cols>
    <col width="4.85546875" bestFit="1" customWidth="1" min="1" max="1"/>
    <col width="5.85546875" bestFit="1" customWidth="1" min="2" max="2"/>
    <col width="13.5703125" bestFit="1" customWidth="1" min="3" max="3"/>
    <col width="12.7109375" bestFit="1" customWidth="1" min="4" max="4"/>
    <col width="41.42578125" bestFit="1" customWidth="1" min="5" max="5"/>
    <col width="5.7109375" bestFit="1" customWidth="1" min="6" max="6"/>
    <col width="24.28515625" bestFit="1" customWidth="1" min="7" max="7"/>
    <col width="5.140625" bestFit="1" customWidth="1" min="8" max="8"/>
    <col width="10.5703125" bestFit="1" customWidth="1" min="9" max="9"/>
    <col width="13.7109375" bestFit="1" customWidth="1" min="10" max="10"/>
    <col width="4.85546875" bestFit="1" customWidth="1" min="12" max="12"/>
    <col width="5.85546875" bestFit="1" customWidth="1" min="13" max="13"/>
    <col width="13.5703125" bestFit="1" customWidth="1" min="14" max="14"/>
    <col width="12.7109375" bestFit="1" customWidth="1" min="15" max="15"/>
    <col width="41.42578125" bestFit="1" customWidth="1" min="16" max="16"/>
    <col width="5.7109375" bestFit="1" customWidth="1" min="17" max="17"/>
    <col width="24.28515625" bestFit="1" customWidth="1" min="18" max="18"/>
    <col width="5.140625" bestFit="1" customWidth="1" min="19" max="19"/>
    <col width="10.5703125" bestFit="1" customWidth="1" min="20" max="20"/>
    <col width="13.7109375" bestFit="1" customWidth="1" min="21" max="21"/>
  </cols>
  <sheetData>
    <row r="1" ht="15.75" customHeight="1">
      <c r="E1" s="41" t="inlineStr">
        <is>
          <t>Por QTD</t>
        </is>
      </c>
      <c r="P1" s="41" t="inlineStr">
        <is>
          <t>Por VALOR</t>
        </is>
      </c>
    </row>
    <row r="2" ht="15.75" customHeight="1">
      <c r="A2" s="31" t="inlineStr">
        <is>
          <t>Pos</t>
        </is>
      </c>
      <c r="B2" s="31" t="inlineStr">
        <is>
          <t>Foto</t>
        </is>
      </c>
      <c r="C2" s="31" t="inlineStr">
        <is>
          <t>Cod Padrao</t>
        </is>
      </c>
      <c r="D2" s="31" t="inlineStr">
        <is>
          <t>Marca</t>
        </is>
      </c>
      <c r="E2" s="31" t="inlineStr">
        <is>
          <t>Descrição</t>
        </is>
      </c>
      <c r="F2" s="31" t="inlineStr">
        <is>
          <t>Loja</t>
        </is>
      </c>
      <c r="G2" s="31" t="inlineStr">
        <is>
          <t>Colecao</t>
        </is>
      </c>
      <c r="H2" s="32" t="inlineStr">
        <is>
          <t>Qtd</t>
        </is>
      </c>
      <c r="I2" s="32" t="inlineStr">
        <is>
          <t>R$Venda</t>
        </is>
      </c>
      <c r="J2" s="32" t="inlineStr">
        <is>
          <t>R$PM</t>
        </is>
      </c>
      <c r="L2" s="31" t="inlineStr">
        <is>
          <t>Pos</t>
        </is>
      </c>
      <c r="M2" s="31" t="inlineStr">
        <is>
          <t>Foto</t>
        </is>
      </c>
      <c r="N2" s="31" t="inlineStr">
        <is>
          <t>Cod Padrao</t>
        </is>
      </c>
      <c r="O2" s="31" t="inlineStr">
        <is>
          <t>Marca</t>
        </is>
      </c>
      <c r="P2" s="31" t="inlineStr">
        <is>
          <t>Descrição</t>
        </is>
      </c>
      <c r="Q2" s="31" t="inlineStr">
        <is>
          <t>Loja</t>
        </is>
      </c>
      <c r="R2" s="31" t="inlineStr">
        <is>
          <t>Colecao</t>
        </is>
      </c>
      <c r="S2" s="32" t="inlineStr">
        <is>
          <t>Qtd</t>
        </is>
      </c>
      <c r="T2" s="32" t="inlineStr">
        <is>
          <t>R$Venda</t>
        </is>
      </c>
      <c r="U2" s="32" t="inlineStr">
        <is>
          <t>R$PM</t>
        </is>
      </c>
    </row>
    <row r="3" ht="15.75" customHeight="1">
      <c r="A3" s="7" t="n">
        <v>1</v>
      </c>
      <c r="B3" s="7" t="n"/>
      <c r="C3" s="7" t="n">
        <v>12743119</v>
      </c>
      <c r="D3" s="8" t="inlineStr">
        <is>
          <t>PETITE JOLIE</t>
        </is>
      </c>
      <c r="E3" s="8" t="inlineStr">
        <is>
          <t>SANDALIA PETITE JOLIE RF PJ6515</t>
        </is>
      </c>
      <c r="F3" s="7" t="n">
        <v>221</v>
      </c>
      <c r="G3" s="8" t="inlineStr">
        <is>
          <t>202303</t>
        </is>
      </c>
      <c r="H3" s="9" t="n">
        <v>86</v>
      </c>
      <c r="I3" s="10" t="n">
        <v>15077.59</v>
      </c>
      <c r="J3" s="11" t="n">
        <v>175.3208139534884</v>
      </c>
      <c r="L3" s="7" t="n">
        <v>1</v>
      </c>
      <c r="M3" s="7" t="n"/>
      <c r="N3" s="7" t="n">
        <v>12743119</v>
      </c>
      <c r="O3" s="7" t="inlineStr">
        <is>
          <t>PETITE JOLIE</t>
        </is>
      </c>
      <c r="P3" s="8" t="inlineStr">
        <is>
          <t>SANDALIA PETITE JOLIE RF PJ6515</t>
        </is>
      </c>
      <c r="Q3" s="8" t="n">
        <v>221</v>
      </c>
      <c r="R3" s="7" t="inlineStr">
        <is>
          <t>202303</t>
        </is>
      </c>
      <c r="S3" s="8" t="n">
        <v>86</v>
      </c>
      <c r="T3" s="9" t="n">
        <v>15077.59</v>
      </c>
      <c r="U3" s="43" t="n">
        <v>175.3208139534884</v>
      </c>
    </row>
    <row r="4" ht="15.75" customHeight="1">
      <c r="A4" s="12" t="n">
        <v>2</v>
      </c>
      <c r="B4" s="12" t="n"/>
      <c r="C4" s="12" t="n">
        <v>12570948</v>
      </c>
      <c r="D4" s="13" t="inlineStr">
        <is>
          <t>MODARE</t>
        </is>
      </c>
      <c r="E4" s="13" t="inlineStr">
        <is>
          <t>SANDALIA MODARE RF 7142106-21793</t>
        </is>
      </c>
      <c r="F4" s="12" t="n">
        <v>221</v>
      </c>
      <c r="G4" s="13" t="inlineStr">
        <is>
          <t>OUTONO/INVERNO 2021</t>
        </is>
      </c>
      <c r="H4" s="14" t="n">
        <v>27</v>
      </c>
      <c r="I4" s="15" t="n">
        <v>2658.76</v>
      </c>
      <c r="J4" s="16" t="n">
        <v>98.4725925925926</v>
      </c>
      <c r="L4" s="12" t="n">
        <v>2</v>
      </c>
      <c r="M4" s="12" t="n"/>
      <c r="N4" s="12" t="n">
        <v>12825759</v>
      </c>
      <c r="O4" s="12" t="inlineStr">
        <is>
          <t>PERLATTO</t>
        </is>
      </c>
      <c r="P4" s="13" t="inlineStr">
        <is>
          <t>BOTA CANO MEDIO PERLATTO RF LUN004</t>
        </is>
      </c>
      <c r="Q4" s="13" t="n">
        <v>221</v>
      </c>
      <c r="R4" s="12" t="inlineStr">
        <is>
          <t>202403</t>
        </is>
      </c>
      <c r="S4" s="13" t="n">
        <v>10</v>
      </c>
      <c r="T4" s="14" t="n">
        <v>3266.9</v>
      </c>
      <c r="U4" s="44" t="n">
        <v>326.69</v>
      </c>
    </row>
    <row r="5" ht="15.75" customHeight="1">
      <c r="A5" s="7" t="n">
        <v>3</v>
      </c>
      <c r="B5" s="7" t="n"/>
      <c r="C5" s="7" t="n">
        <v>12820178</v>
      </c>
      <c r="D5" s="8" t="inlineStr">
        <is>
          <t>PETITE JOLIE</t>
        </is>
      </c>
      <c r="E5" s="8" t="inlineStr">
        <is>
          <t>SANDALIA PETITE JOLIE RF PJ6141</t>
        </is>
      </c>
      <c r="F5" s="7" t="n">
        <v>221</v>
      </c>
      <c r="G5" s="8" t="inlineStr">
        <is>
          <t>202312</t>
        </is>
      </c>
      <c r="H5" s="9" t="n">
        <v>11</v>
      </c>
      <c r="I5" s="10" t="n">
        <v>1164.26</v>
      </c>
      <c r="J5" s="11" t="n">
        <v>105.8418181818182</v>
      </c>
      <c r="L5" s="7" t="n">
        <v>3</v>
      </c>
      <c r="M5" s="7" t="n"/>
      <c r="N5" s="7" t="n">
        <v>12825773</v>
      </c>
      <c r="O5" s="7" t="inlineStr">
        <is>
          <t>PERLATTO</t>
        </is>
      </c>
      <c r="P5" s="8" t="inlineStr">
        <is>
          <t>BOTA CANO BAIXO PERLATTO RF ANG811</t>
        </is>
      </c>
      <c r="Q5" s="8" t="n">
        <v>221</v>
      </c>
      <c r="R5" s="7" t="inlineStr">
        <is>
          <t>202403</t>
        </is>
      </c>
      <c r="S5" s="8" t="n">
        <v>10</v>
      </c>
      <c r="T5" s="9" t="n">
        <v>3216.91</v>
      </c>
      <c r="U5" s="43" t="n">
        <v>321.691</v>
      </c>
    </row>
    <row r="6" ht="15.75" customHeight="1">
      <c r="A6" s="12" t="n">
        <v>4</v>
      </c>
      <c r="B6" s="12" t="n"/>
      <c r="C6" s="12" t="n">
        <v>12499619</v>
      </c>
      <c r="D6" s="13" t="inlineStr">
        <is>
          <t>MODARE</t>
        </is>
      </c>
      <c r="E6" s="13" t="inlineStr">
        <is>
          <t>SAPATENIS MODARE RF 7320217-18345</t>
        </is>
      </c>
      <c r="F6" s="12" t="n">
        <v>221</v>
      </c>
      <c r="G6" s="13" t="inlineStr">
        <is>
          <t>OUTONO/INVERNO 2020</t>
        </is>
      </c>
      <c r="H6" s="14" t="n">
        <v>10</v>
      </c>
      <c r="I6" s="15" t="n">
        <v>1449.42</v>
      </c>
      <c r="J6" s="16" t="n">
        <v>144.942</v>
      </c>
      <c r="L6" s="12" t="n">
        <v>4</v>
      </c>
      <c r="M6" s="12" t="n"/>
      <c r="N6" s="12" t="n">
        <v>12570948</v>
      </c>
      <c r="O6" s="12" t="inlineStr">
        <is>
          <t>MODARE</t>
        </is>
      </c>
      <c r="P6" s="13" t="inlineStr">
        <is>
          <t>SANDALIA MODARE RF 7142106-21793</t>
        </is>
      </c>
      <c r="Q6" s="13" t="n">
        <v>221</v>
      </c>
      <c r="R6" s="12" t="inlineStr">
        <is>
          <t>OUTONO/INVERNO 2021</t>
        </is>
      </c>
      <c r="S6" s="13" t="n">
        <v>27</v>
      </c>
      <c r="T6" s="14" t="n">
        <v>2658.76</v>
      </c>
      <c r="U6" s="44" t="n">
        <v>98.4725925925926</v>
      </c>
    </row>
    <row r="7" ht="15.75" customHeight="1">
      <c r="A7" s="7" t="n">
        <v>5</v>
      </c>
      <c r="B7" s="7" t="n"/>
      <c r="C7" s="7" t="n">
        <v>12627946</v>
      </c>
      <c r="D7" s="8" t="inlineStr">
        <is>
          <t>AZALEIA</t>
        </is>
      </c>
      <c r="E7" s="8" t="inlineStr">
        <is>
          <t>SANDALIA AZALEIA VERA SOFT RF 18451</t>
        </is>
      </c>
      <c r="F7" s="7" t="n">
        <v>221</v>
      </c>
      <c r="G7" s="8" t="inlineStr">
        <is>
          <t>DEZ 2021</t>
        </is>
      </c>
      <c r="H7" s="9" t="n">
        <v>10</v>
      </c>
      <c r="I7" s="11" t="n">
        <v>800</v>
      </c>
      <c r="J7" s="11" t="n">
        <v>80</v>
      </c>
      <c r="L7" s="7" t="n">
        <v>5</v>
      </c>
      <c r="M7" s="7" t="n"/>
      <c r="N7" s="7" t="n">
        <v>12820637</v>
      </c>
      <c r="O7" s="7" t="inlineStr">
        <is>
          <t>DAKOTA</t>
        </is>
      </c>
      <c r="P7" s="8" t="inlineStr">
        <is>
          <t>COTURNO DAKOTA RF G9541-0003</t>
        </is>
      </c>
      <c r="Q7" s="8" t="n">
        <v>221</v>
      </c>
      <c r="R7" s="7" t="inlineStr">
        <is>
          <t>202402</t>
        </is>
      </c>
      <c r="S7" s="8" t="n">
        <v>9</v>
      </c>
      <c r="T7" s="9" t="n">
        <v>2261.91</v>
      </c>
      <c r="U7" s="43" t="n">
        <v>251.3233333333333</v>
      </c>
    </row>
    <row r="8" ht="15.75" customHeight="1">
      <c r="A8" s="12" t="n">
        <v>6</v>
      </c>
      <c r="B8" s="12" t="n"/>
      <c r="C8" s="12" t="n">
        <v>12820954</v>
      </c>
      <c r="D8" s="13" t="inlineStr">
        <is>
          <t>BEBECE</t>
        </is>
      </c>
      <c r="E8" s="13" t="inlineStr">
        <is>
          <t>SANDALIA BEBECE RF T5118-132</t>
        </is>
      </c>
      <c r="F8" s="12" t="n">
        <v>221</v>
      </c>
      <c r="G8" s="13" t="inlineStr">
        <is>
          <t>202402</t>
        </is>
      </c>
      <c r="H8" s="14" t="n">
        <v>10</v>
      </c>
      <c r="I8" s="15" t="n">
        <v>1599.9</v>
      </c>
      <c r="J8" s="16" t="n">
        <v>159.99</v>
      </c>
      <c r="L8" s="12" t="n">
        <v>6</v>
      </c>
      <c r="M8" s="12" t="n"/>
      <c r="N8" s="12" t="n">
        <v>12835598</v>
      </c>
      <c r="O8" s="12" t="inlineStr">
        <is>
          <t>PERLATTO</t>
        </is>
      </c>
      <c r="P8" s="13" t="inlineStr">
        <is>
          <t>BOTA CANO MEDIO PERLATTO RF ANG001</t>
        </is>
      </c>
      <c r="Q8" s="13" t="n">
        <v>221</v>
      </c>
      <c r="R8" s="12" t="inlineStr">
        <is>
          <t>202405</t>
        </is>
      </c>
      <c r="S8" s="13" t="n">
        <v>6</v>
      </c>
      <c r="T8" s="14" t="n">
        <v>2099.94</v>
      </c>
      <c r="U8" s="44" t="n">
        <v>349.99</v>
      </c>
    </row>
    <row r="9" ht="15.75" customHeight="1">
      <c r="A9" s="7" t="n">
        <v>7</v>
      </c>
      <c r="B9" s="7" t="n"/>
      <c r="C9" s="7" t="n">
        <v>12825759</v>
      </c>
      <c r="D9" s="8" t="inlineStr">
        <is>
          <t>PERLATTO</t>
        </is>
      </c>
      <c r="E9" s="8" t="inlineStr">
        <is>
          <t>BOTA CANO MEDIO PERLATTO RF LUN004</t>
        </is>
      </c>
      <c r="F9" s="7" t="n">
        <v>221</v>
      </c>
      <c r="G9" s="8" t="inlineStr">
        <is>
          <t>202403</t>
        </is>
      </c>
      <c r="H9" s="9" t="n">
        <v>10</v>
      </c>
      <c r="I9" s="10" t="n">
        <v>3266.9</v>
      </c>
      <c r="J9" s="11" t="n">
        <v>326.69</v>
      </c>
      <c r="L9" s="7" t="n">
        <v>7</v>
      </c>
      <c r="M9" s="7" t="n"/>
      <c r="N9" s="7" t="n">
        <v>12832450</v>
      </c>
      <c r="O9" s="7" t="inlineStr">
        <is>
          <t>RAMARIM</t>
        </is>
      </c>
      <c r="P9" s="8" t="inlineStr">
        <is>
          <t>SANDALIA RAMARIM RF 24-38105</t>
        </is>
      </c>
      <c r="Q9" s="8" t="n">
        <v>221</v>
      </c>
      <c r="R9" s="7" t="inlineStr">
        <is>
          <t>202403</t>
        </is>
      </c>
      <c r="S9" s="8" t="n">
        <v>9</v>
      </c>
      <c r="T9" s="9" t="n">
        <v>1759.91</v>
      </c>
      <c r="U9" s="43" t="n">
        <v>195.5455555555556</v>
      </c>
    </row>
    <row r="10" ht="15.75" customHeight="1">
      <c r="A10" s="12" t="n">
        <v>8</v>
      </c>
      <c r="B10" s="12" t="n"/>
      <c r="C10" s="12" t="n">
        <v>12825773</v>
      </c>
      <c r="D10" s="13" t="inlineStr">
        <is>
          <t>PERLATTO</t>
        </is>
      </c>
      <c r="E10" s="13" t="inlineStr">
        <is>
          <t>BOTA CANO BAIXO PERLATTO RF ANG811</t>
        </is>
      </c>
      <c r="F10" s="12" t="n">
        <v>221</v>
      </c>
      <c r="G10" s="13" t="inlineStr">
        <is>
          <t>202403</t>
        </is>
      </c>
      <c r="H10" s="14" t="n">
        <v>10</v>
      </c>
      <c r="I10" s="15" t="n">
        <v>3216.91</v>
      </c>
      <c r="J10" s="16" t="n">
        <v>321.691</v>
      </c>
      <c r="L10" s="12" t="n">
        <v>8</v>
      </c>
      <c r="M10" s="12" t="n"/>
      <c r="N10" s="12" t="n">
        <v>12830917</v>
      </c>
      <c r="O10" s="12" t="inlineStr">
        <is>
          <t>BEATRIZ</t>
        </is>
      </c>
      <c r="P10" s="13" t="inlineStr">
        <is>
          <t>SANDALIA BEATRIZ RF 313600-31</t>
        </is>
      </c>
      <c r="Q10" s="13" t="n">
        <v>221</v>
      </c>
      <c r="R10" s="12" t="inlineStr">
        <is>
          <t>202404</t>
        </is>
      </c>
      <c r="S10" s="13" t="n">
        <v>10</v>
      </c>
      <c r="T10" s="14" t="n">
        <v>1745.9</v>
      </c>
      <c r="U10" s="44" t="n">
        <v>174.59</v>
      </c>
    </row>
    <row r="11" ht="15.75" customHeight="1">
      <c r="A11" s="7" t="n">
        <v>9</v>
      </c>
      <c r="B11" s="7" t="inlineStr">
        <is>
          <t>Image not found</t>
        </is>
      </c>
      <c r="C11" s="7" t="n">
        <v>12830917</v>
      </c>
      <c r="D11" s="8" t="inlineStr">
        <is>
          <t>BEATRIZ</t>
        </is>
      </c>
      <c r="E11" s="8" t="inlineStr">
        <is>
          <t>SANDALIA BEATRIZ RF 313600-31</t>
        </is>
      </c>
      <c r="F11" s="7" t="n">
        <v>221</v>
      </c>
      <c r="G11" s="8" t="inlineStr">
        <is>
          <t>202404</t>
        </is>
      </c>
      <c r="H11" s="9" t="n">
        <v>10</v>
      </c>
      <c r="I11" s="10" t="n">
        <v>1745.9</v>
      </c>
      <c r="J11" s="11" t="n">
        <v>174.59</v>
      </c>
      <c r="L11" s="7" t="n">
        <v>9</v>
      </c>
      <c r="M11" s="7" t="n"/>
      <c r="N11" s="7" t="n">
        <v>12821506</v>
      </c>
      <c r="O11" s="7" t="inlineStr">
        <is>
          <t>MISSISSIPI</t>
        </is>
      </c>
      <c r="P11" s="8" t="inlineStr">
        <is>
          <t>BOTA MISSISSIPI RF MA523-0002</t>
        </is>
      </c>
      <c r="Q11" s="8" t="n">
        <v>221</v>
      </c>
      <c r="R11" s="7" t="inlineStr">
        <is>
          <t>202402</t>
        </is>
      </c>
      <c r="S11" s="8" t="n">
        <v>6</v>
      </c>
      <c r="T11" s="9" t="n">
        <v>1689.95</v>
      </c>
      <c r="U11" s="43" t="n">
        <v>281.6583333333334</v>
      </c>
    </row>
    <row r="12" ht="16.5" customHeight="1" thickBot="1">
      <c r="A12" s="12" t="n">
        <v>10</v>
      </c>
      <c r="B12" s="12" t="n"/>
      <c r="C12" s="12" t="n">
        <v>12640823</v>
      </c>
      <c r="D12" s="13" t="inlineStr">
        <is>
          <t>USAFLEX</t>
        </is>
      </c>
      <c r="E12" s="13" t="inlineStr">
        <is>
          <t>SANDALIA USAFLEX POOFY RF AH3001-005</t>
        </is>
      </c>
      <c r="F12" s="12" t="n">
        <v>221</v>
      </c>
      <c r="G12" s="13" t="inlineStr">
        <is>
          <t>JAN 2022</t>
        </is>
      </c>
      <c r="H12" s="14" t="n">
        <v>9</v>
      </c>
      <c r="I12" s="15" t="n">
        <v>1160.63</v>
      </c>
      <c r="J12" s="16" t="n">
        <v>128.9588888888889</v>
      </c>
      <c r="L12" s="12" t="n">
        <v>10</v>
      </c>
      <c r="M12" s="12" t="n"/>
      <c r="N12" s="12" t="n">
        <v>12820954</v>
      </c>
      <c r="O12" s="12" t="inlineStr">
        <is>
          <t>BEBECE</t>
        </is>
      </c>
      <c r="P12" s="13" t="inlineStr">
        <is>
          <t>SANDALIA BEBECE RF T5118-132</t>
        </is>
      </c>
      <c r="Q12" s="13" t="n">
        <v>221</v>
      </c>
      <c r="R12" s="12" t="inlineStr">
        <is>
          <t>202402</t>
        </is>
      </c>
      <c r="S12" s="13" t="n">
        <v>10</v>
      </c>
      <c r="T12" s="14" t="n">
        <v>1599.9</v>
      </c>
      <c r="U12" s="44" t="n">
        <v>159.99</v>
      </c>
    </row>
    <row r="13" ht="15.75" customHeight="1">
      <c r="A13" s="33" t="n"/>
      <c r="B13" s="33" t="n"/>
      <c r="C13" s="33" t="n"/>
      <c r="D13" s="34" t="n"/>
      <c r="E13" s="34" t="n"/>
      <c r="F13" s="33" t="n"/>
      <c r="G13" s="34" t="n"/>
      <c r="H13" s="35" t="n">
        <v>193</v>
      </c>
      <c r="I13" s="36" t="n">
        <v>32140.27</v>
      </c>
      <c r="J13" s="46" t="n">
        <v>166.529896373057</v>
      </c>
      <c r="L13" s="31" t="n"/>
      <c r="M13" s="31" t="n"/>
      <c r="N13" s="31" t="n"/>
      <c r="O13" s="31" t="n"/>
      <c r="P13" s="32" t="n"/>
      <c r="Q13" s="32" t="n"/>
      <c r="R13" s="31" t="n"/>
      <c r="S13" s="32" t="n">
        <v>183</v>
      </c>
      <c r="T13" s="38" t="n">
        <v>35377.67000000001</v>
      </c>
      <c r="U13" s="47" t="n">
        <v>193.3206010928962</v>
      </c>
    </row>
  </sheetData>
  <pageMargins left="0.511811024" right="0.511811024" top="0.787401575" bottom="0.787401575" header="0.31496062" footer="0.31496062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13"/>
  <sheetViews>
    <sheetView showGridLines="0" workbookViewId="0">
      <selection activeCell="E19" sqref="E19"/>
    </sheetView>
  </sheetViews>
  <sheetFormatPr baseColWidth="8" defaultRowHeight="15"/>
  <cols>
    <col width="4.85546875" bestFit="1" customWidth="1" min="1" max="1"/>
    <col width="5.85546875" bestFit="1" customWidth="1" min="2" max="2"/>
    <col width="13.5703125" bestFit="1" customWidth="1" min="3" max="4"/>
    <col width="48.5703125" bestFit="1" customWidth="1" min="5" max="5"/>
    <col width="5.7109375" bestFit="1" customWidth="1" min="6" max="6"/>
    <col width="11.140625" bestFit="1" customWidth="1" min="7" max="7"/>
    <col width="5.140625" bestFit="1" customWidth="1" min="8" max="8"/>
    <col width="10.5703125" bestFit="1" customWidth="1" min="9" max="9"/>
    <col width="13.7109375" bestFit="1" customWidth="1" min="10" max="10"/>
    <col width="4.85546875" bestFit="1" customWidth="1" min="12" max="12"/>
    <col width="5.85546875" bestFit="1" customWidth="1" min="13" max="13"/>
    <col width="13.5703125" bestFit="1" customWidth="1" min="14" max="14"/>
    <col width="12.7109375" bestFit="1" customWidth="1" min="15" max="15"/>
    <col width="41.42578125" bestFit="1" customWidth="1" min="16" max="16"/>
    <col width="5.7109375" bestFit="1" customWidth="1" min="17" max="17"/>
    <col width="9.7109375" bestFit="1" customWidth="1" min="18" max="18"/>
    <col width="5.140625" bestFit="1" customWidth="1" min="19" max="19"/>
    <col width="10.5703125" bestFit="1" customWidth="1" min="20" max="20"/>
    <col width="13.7109375" bestFit="1" customWidth="1" min="21" max="21"/>
  </cols>
  <sheetData>
    <row r="1" ht="15.75" customHeight="1">
      <c r="E1" s="41" t="inlineStr">
        <is>
          <t>Por QTD</t>
        </is>
      </c>
      <c r="P1" s="41" t="inlineStr">
        <is>
          <t>Por VALOR</t>
        </is>
      </c>
    </row>
    <row r="2" ht="15.75" customHeight="1">
      <c r="A2" s="31" t="inlineStr">
        <is>
          <t>Pos</t>
        </is>
      </c>
      <c r="B2" s="31" t="inlineStr">
        <is>
          <t>Foto</t>
        </is>
      </c>
      <c r="C2" s="31" t="inlineStr">
        <is>
          <t>Cod Padrao</t>
        </is>
      </c>
      <c r="D2" s="31" t="inlineStr">
        <is>
          <t>Marca</t>
        </is>
      </c>
      <c r="E2" s="31" t="inlineStr">
        <is>
          <t>Descrição</t>
        </is>
      </c>
      <c r="F2" s="31" t="inlineStr">
        <is>
          <t>Loja</t>
        </is>
      </c>
      <c r="G2" s="31" t="inlineStr">
        <is>
          <t>Colecao</t>
        </is>
      </c>
      <c r="H2" s="32" t="inlineStr">
        <is>
          <t>Qtd</t>
        </is>
      </c>
      <c r="I2" s="32" t="inlineStr">
        <is>
          <t>R$Venda</t>
        </is>
      </c>
      <c r="J2" s="32" t="inlineStr">
        <is>
          <t>R$PM</t>
        </is>
      </c>
      <c r="L2" s="31" t="inlineStr">
        <is>
          <t>Pos</t>
        </is>
      </c>
      <c r="M2" s="31" t="inlineStr">
        <is>
          <t>Foto</t>
        </is>
      </c>
      <c r="N2" s="31" t="inlineStr">
        <is>
          <t>Cod Padrao</t>
        </is>
      </c>
      <c r="O2" s="31" t="inlineStr">
        <is>
          <t>Marca</t>
        </is>
      </c>
      <c r="P2" s="31" t="inlineStr">
        <is>
          <t>Descrição</t>
        </is>
      </c>
      <c r="Q2" s="31" t="inlineStr">
        <is>
          <t>Loja</t>
        </is>
      </c>
      <c r="R2" s="31" t="inlineStr">
        <is>
          <t>Colecao</t>
        </is>
      </c>
      <c r="S2" s="32" t="inlineStr">
        <is>
          <t>Qtd</t>
        </is>
      </c>
      <c r="T2" s="32" t="inlineStr">
        <is>
          <t>R$Venda</t>
        </is>
      </c>
      <c r="U2" s="32" t="inlineStr">
        <is>
          <t>R$PM</t>
        </is>
      </c>
    </row>
    <row r="3" ht="15.75" customHeight="1">
      <c r="A3" s="7" t="n">
        <v>1</v>
      </c>
      <c r="B3" s="7" t="n"/>
      <c r="C3" s="7" t="n">
        <v>12743119</v>
      </c>
      <c r="D3" s="8" t="inlineStr">
        <is>
          <t>PETITE JOLIE</t>
        </is>
      </c>
      <c r="E3" s="8" t="inlineStr">
        <is>
          <t>SANDALIA PETITE JOLIE RF PJ6515</t>
        </is>
      </c>
      <c r="F3" s="7" t="n">
        <v>231</v>
      </c>
      <c r="G3" s="8" t="inlineStr">
        <is>
          <t>202303</t>
        </is>
      </c>
      <c r="H3" s="9" t="n">
        <v>61</v>
      </c>
      <c r="I3" s="10" t="n">
        <v>10785.43</v>
      </c>
      <c r="J3" s="11" t="n">
        <v>176.8103278688525</v>
      </c>
      <c r="L3" s="7" t="n">
        <v>1</v>
      </c>
      <c r="M3" s="7" t="n"/>
      <c r="N3" s="7" t="n">
        <v>12743119</v>
      </c>
      <c r="O3" s="7" t="inlineStr">
        <is>
          <t>PETITE JOLIE</t>
        </is>
      </c>
      <c r="P3" s="8" t="inlineStr">
        <is>
          <t>SANDALIA PETITE JOLIE RF PJ6515</t>
        </is>
      </c>
      <c r="Q3" s="8" t="n">
        <v>231</v>
      </c>
      <c r="R3" s="7" t="inlineStr">
        <is>
          <t>202303</t>
        </is>
      </c>
      <c r="S3" s="8" t="n">
        <v>61</v>
      </c>
      <c r="T3" s="9" t="n">
        <v>10785.43</v>
      </c>
      <c r="U3" s="43" t="n">
        <v>176.8103278688525</v>
      </c>
    </row>
    <row r="4" ht="15.75" customHeight="1">
      <c r="A4" s="12" t="n">
        <v>2</v>
      </c>
      <c r="B4" s="12" t="n"/>
      <c r="C4" s="12" t="n">
        <v>12827969</v>
      </c>
      <c r="D4" s="13" t="inlineStr">
        <is>
          <t>MOLECA</t>
        </is>
      </c>
      <c r="E4" s="13" t="inlineStr">
        <is>
          <t>SANDALIA MOLECA RF 5490104-27646</t>
        </is>
      </c>
      <c r="F4" s="12" t="n">
        <v>231</v>
      </c>
      <c r="G4" s="13" t="inlineStr">
        <is>
          <t>202402</t>
        </is>
      </c>
      <c r="H4" s="14" t="n">
        <v>10</v>
      </c>
      <c r="I4" s="16" t="n">
        <v>963.78</v>
      </c>
      <c r="J4" s="16" t="n">
        <v>96.378</v>
      </c>
      <c r="L4" s="12" t="n">
        <v>2</v>
      </c>
      <c r="M4" s="12" t="n"/>
      <c r="N4" s="12" t="n">
        <v>12820706</v>
      </c>
      <c r="O4" s="12" t="inlineStr">
        <is>
          <t>DAKOTA</t>
        </is>
      </c>
      <c r="P4" s="13" t="inlineStr">
        <is>
          <t>BOTA DAKOTA RF G9622-0001</t>
        </is>
      </c>
      <c r="Q4" s="13" t="n">
        <v>231</v>
      </c>
      <c r="R4" s="12" t="inlineStr">
        <is>
          <t>202402</t>
        </is>
      </c>
      <c r="S4" s="13" t="n">
        <v>8</v>
      </c>
      <c r="T4" s="14" t="n">
        <v>2589.94</v>
      </c>
      <c r="U4" s="44" t="n">
        <v>323.7425</v>
      </c>
    </row>
    <row r="5" ht="15.75" customHeight="1">
      <c r="A5" s="7" t="n">
        <v>3</v>
      </c>
      <c r="B5" s="7" t="n"/>
      <c r="C5" s="7" t="n">
        <v>12802089</v>
      </c>
      <c r="D5" s="8" t="inlineStr">
        <is>
          <t>ZAXY</t>
        </is>
      </c>
      <c r="E5" s="8" t="inlineStr">
        <is>
          <t>SANDALIA ZAXY GLOW RF 19017</t>
        </is>
      </c>
      <c r="F5" s="7" t="n">
        <v>231</v>
      </c>
      <c r="G5" s="8" t="inlineStr">
        <is>
          <t>202311</t>
        </is>
      </c>
      <c r="H5" s="9" t="n">
        <v>9</v>
      </c>
      <c r="I5" s="11" t="n">
        <v>809.91</v>
      </c>
      <c r="J5" s="11" t="n">
        <v>89.98999999999999</v>
      </c>
      <c r="L5" s="7" t="n">
        <v>3</v>
      </c>
      <c r="M5" s="7" t="n"/>
      <c r="N5" s="7" t="n">
        <v>12821506</v>
      </c>
      <c r="O5" s="7" t="inlineStr">
        <is>
          <t>MISSISSIPI</t>
        </is>
      </c>
      <c r="P5" s="8" t="inlineStr">
        <is>
          <t>BOTA MISSISSIPI RF MA523-0002</t>
        </is>
      </c>
      <c r="Q5" s="8" t="n">
        <v>231</v>
      </c>
      <c r="R5" s="7" t="inlineStr">
        <is>
          <t>202402</t>
        </is>
      </c>
      <c r="S5" s="8" t="n">
        <v>8</v>
      </c>
      <c r="T5" s="9" t="n">
        <v>2269.94</v>
      </c>
      <c r="U5" s="43" t="n">
        <v>283.7425</v>
      </c>
    </row>
    <row r="6" ht="15.75" customHeight="1">
      <c r="A6" s="12" t="n">
        <v>4</v>
      </c>
      <c r="B6" s="12" t="n"/>
      <c r="C6" s="12" t="n">
        <v>12625577</v>
      </c>
      <c r="D6" s="13" t="inlineStr">
        <is>
          <t>SUA CIA</t>
        </is>
      </c>
      <c r="E6" s="13" t="inlineStr">
        <is>
          <t>SANDALIA SUA CIA RF 8503-17003</t>
        </is>
      </c>
      <c r="F6" s="12" t="n">
        <v>231</v>
      </c>
      <c r="G6" s="13" t="inlineStr">
        <is>
          <t>CONTINUO</t>
        </is>
      </c>
      <c r="H6" s="14" t="n">
        <v>8</v>
      </c>
      <c r="I6" s="16" t="n">
        <v>499.93</v>
      </c>
      <c r="J6" s="16" t="n">
        <v>62.49125</v>
      </c>
      <c r="L6" s="12" t="n">
        <v>4</v>
      </c>
      <c r="M6" s="12" t="n"/>
      <c r="N6" s="12" t="n">
        <v>12835598</v>
      </c>
      <c r="O6" s="12" t="inlineStr">
        <is>
          <t>PERLATTO</t>
        </is>
      </c>
      <c r="P6" s="13" t="inlineStr">
        <is>
          <t>BOTA CANO MEDIO PERLATTO RF ANG001</t>
        </is>
      </c>
      <c r="Q6" s="13" t="n">
        <v>231</v>
      </c>
      <c r="R6" s="12" t="inlineStr">
        <is>
          <t>202405</t>
        </is>
      </c>
      <c r="S6" s="13" t="n">
        <v>5</v>
      </c>
      <c r="T6" s="14" t="n">
        <v>1749.95</v>
      </c>
      <c r="U6" s="44" t="n">
        <v>349.99</v>
      </c>
    </row>
    <row r="7" ht="15.75" customHeight="1">
      <c r="A7" s="7" t="n">
        <v>5</v>
      </c>
      <c r="B7" s="7" t="n"/>
      <c r="C7" s="7" t="n">
        <v>12820706</v>
      </c>
      <c r="D7" s="8" t="inlineStr">
        <is>
          <t>DAKOTA</t>
        </is>
      </c>
      <c r="E7" s="8" t="inlineStr">
        <is>
          <t>BOTA DAKOTA RF G9622-0001</t>
        </is>
      </c>
      <c r="F7" s="7" t="n">
        <v>231</v>
      </c>
      <c r="G7" s="8" t="inlineStr">
        <is>
          <t>202402</t>
        </is>
      </c>
      <c r="H7" s="9" t="n">
        <v>8</v>
      </c>
      <c r="I7" s="10" t="n">
        <v>2589.94</v>
      </c>
      <c r="J7" s="11" t="n">
        <v>323.7425</v>
      </c>
      <c r="L7" s="7" t="n">
        <v>5</v>
      </c>
      <c r="M7" s="7" t="n"/>
      <c r="N7" s="7" t="n">
        <v>12821499</v>
      </c>
      <c r="O7" s="7" t="inlineStr">
        <is>
          <t>MISSISSIPI</t>
        </is>
      </c>
      <c r="P7" s="8" t="inlineStr">
        <is>
          <t>BOTA MISSISSIPI RF MA523-0001</t>
        </is>
      </c>
      <c r="Q7" s="8" t="n">
        <v>231</v>
      </c>
      <c r="R7" s="7" t="inlineStr">
        <is>
          <t>202402</t>
        </is>
      </c>
      <c r="S7" s="8" t="n">
        <v>6</v>
      </c>
      <c r="T7" s="9" t="n">
        <v>1701.96</v>
      </c>
      <c r="U7" s="43" t="n">
        <v>283.66</v>
      </c>
    </row>
    <row r="8" ht="15.75" customHeight="1">
      <c r="A8" s="12" t="n">
        <v>6</v>
      </c>
      <c r="B8" s="12" t="n"/>
      <c r="C8" s="12" t="n">
        <v>12821506</v>
      </c>
      <c r="D8" s="13" t="inlineStr">
        <is>
          <t>MISSISSIPI</t>
        </is>
      </c>
      <c r="E8" s="13" t="inlineStr">
        <is>
          <t>BOTA MISSISSIPI RF MA523-0002</t>
        </is>
      </c>
      <c r="F8" s="12" t="n">
        <v>231</v>
      </c>
      <c r="G8" s="13" t="inlineStr">
        <is>
          <t>202402</t>
        </is>
      </c>
      <c r="H8" s="14" t="n">
        <v>8</v>
      </c>
      <c r="I8" s="15" t="n">
        <v>2269.94</v>
      </c>
      <c r="J8" s="16" t="n">
        <v>283.7425</v>
      </c>
      <c r="L8" s="12" t="n">
        <v>6</v>
      </c>
      <c r="M8" s="12" t="n"/>
      <c r="N8" s="12" t="n">
        <v>12821513</v>
      </c>
      <c r="O8" s="12" t="inlineStr">
        <is>
          <t>MISSISSIPI</t>
        </is>
      </c>
      <c r="P8" s="13" t="inlineStr">
        <is>
          <t>BOTA MISSISSIPI RF MI603-0001</t>
        </is>
      </c>
      <c r="Q8" s="13" t="n">
        <v>231</v>
      </c>
      <c r="R8" s="12" t="inlineStr">
        <is>
          <t>202402</t>
        </is>
      </c>
      <c r="S8" s="13" t="n">
        <v>6</v>
      </c>
      <c r="T8" s="14" t="n">
        <v>1619.94</v>
      </c>
      <c r="U8" s="44" t="n">
        <v>269.99</v>
      </c>
    </row>
    <row r="9" ht="15.75" customHeight="1">
      <c r="A9" s="7" t="n">
        <v>7</v>
      </c>
      <c r="B9" s="7" t="n"/>
      <c r="C9" s="7" t="n">
        <v>12830056</v>
      </c>
      <c r="D9" s="8" t="inlineStr">
        <is>
          <t>BEBECE</t>
        </is>
      </c>
      <c r="E9" s="8" t="inlineStr">
        <is>
          <t>TENIS BEBECE RF T1344-469</t>
        </is>
      </c>
      <c r="F9" s="7" t="n">
        <v>231</v>
      </c>
      <c r="G9" s="8" t="inlineStr">
        <is>
          <t>202402</t>
        </is>
      </c>
      <c r="H9" s="9" t="n">
        <v>8</v>
      </c>
      <c r="I9" s="10" t="n">
        <v>1199.92</v>
      </c>
      <c r="J9" s="11" t="n">
        <v>149.99</v>
      </c>
      <c r="L9" s="7" t="n">
        <v>7</v>
      </c>
      <c r="M9" s="7" t="n"/>
      <c r="N9" s="7" t="n">
        <v>12822755</v>
      </c>
      <c r="O9" s="7" t="inlineStr">
        <is>
          <t>DAKOTA</t>
        </is>
      </c>
      <c r="P9" s="8" t="inlineStr">
        <is>
          <t>COTURNO DAKOTA RF G9662-0004</t>
        </is>
      </c>
      <c r="Q9" s="8" t="n">
        <v>231</v>
      </c>
      <c r="R9" s="7" t="inlineStr">
        <is>
          <t>202405</t>
        </is>
      </c>
      <c r="S9" s="8" t="n">
        <v>5</v>
      </c>
      <c r="T9" s="9" t="n">
        <v>1224.96</v>
      </c>
      <c r="U9" s="43" t="n">
        <v>244.992</v>
      </c>
    </row>
    <row r="10" ht="15.75" customHeight="1">
      <c r="A10" s="12" t="n">
        <v>8</v>
      </c>
      <c r="B10" s="12" t="inlineStr">
        <is>
          <t>Image not found</t>
        </is>
      </c>
      <c r="C10" s="12" t="n">
        <v>12789329</v>
      </c>
      <c r="D10" s="13" t="inlineStr">
        <is>
          <t>DI VALENTINI</t>
        </is>
      </c>
      <c r="E10" s="13" t="inlineStr">
        <is>
          <t>SANDALIA RASTEIRA DI VALENTINI RF 4933-09587</t>
        </is>
      </c>
      <c r="F10" s="12" t="n">
        <v>231</v>
      </c>
      <c r="G10" s="13" t="inlineStr">
        <is>
          <t>202311</t>
        </is>
      </c>
      <c r="H10" s="14" t="n">
        <v>7</v>
      </c>
      <c r="I10" s="16" t="n">
        <v>897.59</v>
      </c>
      <c r="J10" s="16" t="n">
        <v>128.2271428571429</v>
      </c>
      <c r="L10" s="12" t="n">
        <v>8</v>
      </c>
      <c r="M10" s="12" t="n"/>
      <c r="N10" s="12" t="n">
        <v>12830056</v>
      </c>
      <c r="O10" s="12" t="inlineStr">
        <is>
          <t>BEBECE</t>
        </is>
      </c>
      <c r="P10" s="13" t="inlineStr">
        <is>
          <t>TENIS BEBECE RF T1344-469</t>
        </is>
      </c>
      <c r="Q10" s="13" t="n">
        <v>231</v>
      </c>
      <c r="R10" s="12" t="inlineStr">
        <is>
          <t>202402</t>
        </is>
      </c>
      <c r="S10" s="13" t="n">
        <v>8</v>
      </c>
      <c r="T10" s="14" t="n">
        <v>1199.92</v>
      </c>
      <c r="U10" s="44" t="n">
        <v>149.99</v>
      </c>
    </row>
    <row r="11" ht="15.75" customHeight="1">
      <c r="A11" s="7" t="n">
        <v>9</v>
      </c>
      <c r="B11" s="7" t="n"/>
      <c r="C11" s="7" t="n">
        <v>12820985</v>
      </c>
      <c r="D11" s="8" t="inlineStr">
        <is>
          <t>DAKOTA</t>
        </is>
      </c>
      <c r="E11" s="8" t="inlineStr">
        <is>
          <t>SANDALIA DAKOTA RF Y6242-0011</t>
        </is>
      </c>
      <c r="F11" s="7" t="n">
        <v>231</v>
      </c>
      <c r="G11" s="8" t="inlineStr">
        <is>
          <t>202402</t>
        </is>
      </c>
      <c r="H11" s="9" t="n">
        <v>7</v>
      </c>
      <c r="I11" s="11" t="n">
        <v>951.9400000000001</v>
      </c>
      <c r="J11" s="11" t="n">
        <v>135.9914285714286</v>
      </c>
      <c r="L11" s="7" t="n">
        <v>9</v>
      </c>
      <c r="M11" s="7" t="n"/>
      <c r="N11" s="7" t="n">
        <v>12820233</v>
      </c>
      <c r="O11" s="7" t="inlineStr">
        <is>
          <t>DAKOTA</t>
        </is>
      </c>
      <c r="P11" s="8" t="inlineStr">
        <is>
          <t>COTURNO DAKOTA RF G9575-0001</t>
        </is>
      </c>
      <c r="Q11" s="8" t="n">
        <v>231</v>
      </c>
      <c r="R11" s="7" t="inlineStr">
        <is>
          <t>202404</t>
        </is>
      </c>
      <c r="S11" s="8" t="n">
        <v>6</v>
      </c>
      <c r="T11" s="9" t="n">
        <v>1159.44</v>
      </c>
      <c r="U11" s="43" t="n">
        <v>193.24</v>
      </c>
    </row>
    <row r="12" ht="16.5" customHeight="1" thickBot="1">
      <c r="A12" s="12" t="n">
        <v>10</v>
      </c>
      <c r="B12" s="12" t="n"/>
      <c r="C12" s="12" t="n">
        <v>12842162</v>
      </c>
      <c r="D12" s="13" t="inlineStr">
        <is>
          <t>MODARE</t>
        </is>
      </c>
      <c r="E12" s="13" t="inlineStr">
        <is>
          <t>SANDALIA MODARE RF 7151127-18462</t>
        </is>
      </c>
      <c r="F12" s="12" t="n">
        <v>231</v>
      </c>
      <c r="G12" s="13" t="inlineStr">
        <is>
          <t>202405</t>
        </is>
      </c>
      <c r="H12" s="14" t="n">
        <v>7</v>
      </c>
      <c r="I12" s="16" t="n">
        <v>827.9400000000001</v>
      </c>
      <c r="J12" s="16" t="n">
        <v>118.2771428571429</v>
      </c>
      <c r="L12" s="12" t="n">
        <v>10</v>
      </c>
      <c r="M12" s="12" t="n"/>
      <c r="N12" s="12" t="n">
        <v>12810636</v>
      </c>
      <c r="O12" s="12" t="inlineStr">
        <is>
          <t>PETITE JOLIE</t>
        </is>
      </c>
      <c r="P12" s="13" t="inlineStr">
        <is>
          <t>SANDALIA PETITE JOLIE RF PJ7139</t>
        </is>
      </c>
      <c r="Q12" s="13" t="n">
        <v>231</v>
      </c>
      <c r="R12" s="12" t="inlineStr">
        <is>
          <t>202311</t>
        </is>
      </c>
      <c r="S12" s="13" t="n">
        <v>6</v>
      </c>
      <c r="T12" s="14" t="n">
        <v>1003.8</v>
      </c>
      <c r="U12" s="44" t="n">
        <v>167.3</v>
      </c>
    </row>
    <row r="13" ht="15.75" customHeight="1">
      <c r="A13" s="33" t="n"/>
      <c r="B13" s="33" t="n"/>
      <c r="C13" s="33" t="n"/>
      <c r="D13" s="34" t="n"/>
      <c r="E13" s="34" t="n"/>
      <c r="F13" s="33" t="n"/>
      <c r="G13" s="34" t="n"/>
      <c r="H13" s="35" t="n">
        <v>133</v>
      </c>
      <c r="I13" s="36" t="n">
        <v>21796.32</v>
      </c>
      <c r="J13" s="46" t="n">
        <v>163.8821052631579</v>
      </c>
      <c r="L13" s="31" t="n"/>
      <c r="M13" s="31" t="n"/>
      <c r="N13" s="31" t="n"/>
      <c r="O13" s="31" t="n"/>
      <c r="P13" s="32" t="n"/>
      <c r="Q13" s="32" t="n"/>
      <c r="R13" s="31" t="n"/>
      <c r="S13" s="32" t="n">
        <v>119</v>
      </c>
      <c r="T13" s="38" t="n">
        <v>25305.28</v>
      </c>
      <c r="U13" s="47" t="n">
        <v>212.6494117647059</v>
      </c>
    </row>
  </sheetData>
  <pageMargins left="0.511811024" right="0.511811024" top="0.787401575" bottom="0.787401575" header="0.31496062" footer="0.31496062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13"/>
  <sheetViews>
    <sheetView showGridLines="0" workbookViewId="0">
      <selection activeCell="J20" sqref="J20"/>
    </sheetView>
  </sheetViews>
  <sheetFormatPr baseColWidth="8" defaultRowHeight="15"/>
  <cols>
    <col width="4.85546875" bestFit="1" customWidth="1" min="1" max="1"/>
    <col width="5.85546875" bestFit="1" customWidth="1" min="2" max="2"/>
    <col width="13.5703125" bestFit="1" customWidth="1" min="3" max="3"/>
    <col width="12.7109375" bestFit="1" customWidth="1" min="4" max="4"/>
    <col width="38.28515625" bestFit="1" customWidth="1" min="5" max="5"/>
    <col width="5.7109375" bestFit="1" customWidth="1" min="6" max="6"/>
    <col width="24.28515625" bestFit="1" customWidth="1" min="7" max="7"/>
    <col width="5.140625" bestFit="1" customWidth="1" min="8" max="8"/>
    <col width="10.5703125" bestFit="1" customWidth="1" min="9" max="9"/>
    <col width="13.7109375" bestFit="1" customWidth="1" min="10" max="10"/>
    <col width="4.85546875" bestFit="1" customWidth="1" min="12" max="12"/>
    <col width="5.85546875" bestFit="1" customWidth="1" min="13" max="13"/>
    <col width="13.5703125" bestFit="1" customWidth="1" min="14" max="14"/>
    <col width="12.7109375" bestFit="1" customWidth="1" min="15" max="15"/>
    <col width="37.5703125" bestFit="1" customWidth="1" min="16" max="16"/>
    <col width="5.7109375" bestFit="1" customWidth="1" min="17" max="17"/>
    <col width="9.7109375" bestFit="1" customWidth="1" min="18" max="18"/>
    <col width="5.140625" bestFit="1" customWidth="1" min="19" max="19"/>
    <col width="10.5703125" bestFit="1" customWidth="1" min="20" max="20"/>
    <col width="13.7109375" bestFit="1" customWidth="1" min="21" max="21"/>
  </cols>
  <sheetData>
    <row r="1" ht="15.75" customHeight="1">
      <c r="E1" s="41" t="inlineStr">
        <is>
          <t>Por QTD</t>
        </is>
      </c>
      <c r="P1" s="41" t="inlineStr">
        <is>
          <t>Por VALOR</t>
        </is>
      </c>
    </row>
    <row r="2" ht="15.75" customHeight="1">
      <c r="A2" s="31" t="inlineStr">
        <is>
          <t>Pos</t>
        </is>
      </c>
      <c r="B2" s="31" t="inlineStr">
        <is>
          <t>Foto</t>
        </is>
      </c>
      <c r="C2" s="31" t="inlineStr">
        <is>
          <t>Cod Padrao</t>
        </is>
      </c>
      <c r="D2" s="31" t="inlineStr">
        <is>
          <t>Marca</t>
        </is>
      </c>
      <c r="E2" s="31" t="inlineStr">
        <is>
          <t>Descrição</t>
        </is>
      </c>
      <c r="F2" s="31" t="inlineStr">
        <is>
          <t>Loja</t>
        </is>
      </c>
      <c r="G2" s="31" t="inlineStr">
        <is>
          <t>Colecao</t>
        </is>
      </c>
      <c r="H2" s="32" t="inlineStr">
        <is>
          <t>Qtd</t>
        </is>
      </c>
      <c r="I2" s="32" t="inlineStr">
        <is>
          <t>R$Venda</t>
        </is>
      </c>
      <c r="J2" s="32" t="inlineStr">
        <is>
          <t>R$PM</t>
        </is>
      </c>
      <c r="L2" s="31" t="inlineStr">
        <is>
          <t>Pos</t>
        </is>
      </c>
      <c r="M2" s="31" t="inlineStr">
        <is>
          <t>Foto</t>
        </is>
      </c>
      <c r="N2" s="31" t="inlineStr">
        <is>
          <t>Cod Padrao</t>
        </is>
      </c>
      <c r="O2" s="31" t="inlineStr">
        <is>
          <t>Marca</t>
        </is>
      </c>
      <c r="P2" s="31" t="inlineStr">
        <is>
          <t>Descrição</t>
        </is>
      </c>
      <c r="Q2" s="31" t="inlineStr">
        <is>
          <t>Loja</t>
        </is>
      </c>
      <c r="R2" s="31" t="inlineStr">
        <is>
          <t>Colecao</t>
        </is>
      </c>
      <c r="S2" s="32" t="inlineStr">
        <is>
          <t>Qtd</t>
        </is>
      </c>
      <c r="T2" s="32" t="inlineStr">
        <is>
          <t>R$Venda</t>
        </is>
      </c>
      <c r="U2" s="32" t="inlineStr">
        <is>
          <t>R$PM</t>
        </is>
      </c>
    </row>
    <row r="3" ht="15.75" customHeight="1">
      <c r="A3" s="7" t="n">
        <v>1</v>
      </c>
      <c r="B3" s="7" t="n"/>
      <c r="C3" s="7" t="n">
        <v>12743119</v>
      </c>
      <c r="D3" s="8" t="inlineStr">
        <is>
          <t>PETITE JOLIE</t>
        </is>
      </c>
      <c r="E3" s="8" t="inlineStr">
        <is>
          <t>SANDALIA PETITE JOLIE RF PJ6515</t>
        </is>
      </c>
      <c r="F3" s="7" t="n">
        <v>252</v>
      </c>
      <c r="G3" s="8" t="inlineStr">
        <is>
          <t>202303</t>
        </is>
      </c>
      <c r="H3" s="9" t="n">
        <v>216</v>
      </c>
      <c r="I3" s="10" t="n">
        <v>38121.15</v>
      </c>
      <c r="J3" s="11" t="n">
        <v>176.4868055555555</v>
      </c>
      <c r="L3" s="7" t="n">
        <v>1</v>
      </c>
      <c r="M3" s="7" t="n"/>
      <c r="N3" s="7" t="n">
        <v>12743119</v>
      </c>
      <c r="O3" s="7" t="inlineStr">
        <is>
          <t>PETITE JOLIE</t>
        </is>
      </c>
      <c r="P3" s="8" t="inlineStr">
        <is>
          <t>SANDALIA PETITE JOLIE RF PJ6515</t>
        </is>
      </c>
      <c r="Q3" s="8" t="n">
        <v>252</v>
      </c>
      <c r="R3" s="7" t="inlineStr">
        <is>
          <t>202303</t>
        </is>
      </c>
      <c r="S3" s="8" t="n">
        <v>216</v>
      </c>
      <c r="T3" s="9" t="n">
        <v>38121.15</v>
      </c>
      <c r="U3" s="43" t="n">
        <v>176.4868055555555</v>
      </c>
    </row>
    <row r="4" ht="15.75" customHeight="1">
      <c r="A4" s="12" t="n">
        <v>2</v>
      </c>
      <c r="B4" s="12" t="n"/>
      <c r="C4" s="12" t="n">
        <v>12802089</v>
      </c>
      <c r="D4" s="13" t="inlineStr">
        <is>
          <t>ZAXY</t>
        </is>
      </c>
      <c r="E4" s="13" t="inlineStr">
        <is>
          <t>SANDALIA ZAXY GLOW RF 19017</t>
        </is>
      </c>
      <c r="F4" s="12" t="n">
        <v>252</v>
      </c>
      <c r="G4" s="13" t="inlineStr">
        <is>
          <t>202311</t>
        </is>
      </c>
      <c r="H4" s="14" t="n">
        <v>19</v>
      </c>
      <c r="I4" s="15" t="n">
        <v>1674.84</v>
      </c>
      <c r="J4" s="16" t="n">
        <v>88.14947368421052</v>
      </c>
      <c r="L4" s="12" t="n">
        <v>2</v>
      </c>
      <c r="M4" s="12" t="n"/>
      <c r="N4" s="12" t="n">
        <v>12830917</v>
      </c>
      <c r="O4" s="12" t="inlineStr">
        <is>
          <t>BEATRIZ</t>
        </is>
      </c>
      <c r="P4" s="13" t="inlineStr">
        <is>
          <t>SANDALIA BEATRIZ RF 313600-31</t>
        </is>
      </c>
      <c r="Q4" s="13" t="n">
        <v>252</v>
      </c>
      <c r="R4" s="12" t="inlineStr">
        <is>
          <t>202404</t>
        </is>
      </c>
      <c r="S4" s="13" t="n">
        <v>15</v>
      </c>
      <c r="T4" s="14" t="n">
        <v>2615.45</v>
      </c>
      <c r="U4" s="44" t="n">
        <v>174.3633333333333</v>
      </c>
    </row>
    <row r="5" ht="15.75" customHeight="1">
      <c r="A5" s="7" t="n">
        <v>3</v>
      </c>
      <c r="B5" s="7" t="n"/>
      <c r="C5" s="7" t="n">
        <v>12820178</v>
      </c>
      <c r="D5" s="8" t="inlineStr">
        <is>
          <t>PETITE JOLIE</t>
        </is>
      </c>
      <c r="E5" s="8" t="inlineStr">
        <is>
          <t>SANDALIA PETITE JOLIE RF PJ6141</t>
        </is>
      </c>
      <c r="F5" s="7" t="n">
        <v>252</v>
      </c>
      <c r="G5" s="8" t="inlineStr">
        <is>
          <t>202312</t>
        </is>
      </c>
      <c r="H5" s="9" t="n">
        <v>17</v>
      </c>
      <c r="I5" s="10" t="n">
        <v>1837.84</v>
      </c>
      <c r="J5" s="11" t="n">
        <v>108.1082352941176</v>
      </c>
      <c r="L5" s="7" t="n">
        <v>3</v>
      </c>
      <c r="M5" s="7" t="n"/>
      <c r="N5" s="7" t="n">
        <v>12821499</v>
      </c>
      <c r="O5" s="7" t="inlineStr">
        <is>
          <t>MISSISSIPI</t>
        </is>
      </c>
      <c r="P5" s="8" t="inlineStr">
        <is>
          <t>BOTA MISSISSIPI RF MA523-0001</t>
        </is>
      </c>
      <c r="Q5" s="8" t="n">
        <v>252</v>
      </c>
      <c r="R5" s="7" t="inlineStr">
        <is>
          <t>202402</t>
        </is>
      </c>
      <c r="S5" s="8" t="n">
        <v>7</v>
      </c>
      <c r="T5" s="9" t="n">
        <v>2029.93</v>
      </c>
      <c r="U5" s="43" t="n">
        <v>289.99</v>
      </c>
    </row>
    <row r="6" ht="15.75" customHeight="1">
      <c r="A6" s="12" t="n">
        <v>4</v>
      </c>
      <c r="B6" s="12" t="n"/>
      <c r="C6" s="12" t="n">
        <v>12570948</v>
      </c>
      <c r="D6" s="13" t="inlineStr">
        <is>
          <t>MODARE</t>
        </is>
      </c>
      <c r="E6" s="13" t="inlineStr">
        <is>
          <t>SANDALIA MODARE RF 7142106-21793</t>
        </is>
      </c>
      <c r="F6" s="12" t="n">
        <v>252</v>
      </c>
      <c r="G6" s="13" t="inlineStr">
        <is>
          <t>OUTONO/INVERNO 2021</t>
        </is>
      </c>
      <c r="H6" s="14" t="n">
        <v>15</v>
      </c>
      <c r="I6" s="15" t="n">
        <v>1143.53</v>
      </c>
      <c r="J6" s="16" t="n">
        <v>76.23533333333333</v>
      </c>
      <c r="L6" s="12" t="n">
        <v>4</v>
      </c>
      <c r="M6" s="12" t="n"/>
      <c r="N6" s="12" t="n">
        <v>12821506</v>
      </c>
      <c r="O6" s="12" t="inlineStr">
        <is>
          <t>MISSISSIPI</t>
        </is>
      </c>
      <c r="P6" s="13" t="inlineStr">
        <is>
          <t>BOTA MISSISSIPI RF MA523-0002</t>
        </is>
      </c>
      <c r="Q6" s="13" t="n">
        <v>252</v>
      </c>
      <c r="R6" s="12" t="inlineStr">
        <is>
          <t>202402</t>
        </is>
      </c>
      <c r="S6" s="13" t="n">
        <v>7</v>
      </c>
      <c r="T6" s="14" t="n">
        <v>1971.93</v>
      </c>
      <c r="U6" s="44" t="n">
        <v>281.7042857142857</v>
      </c>
    </row>
    <row r="7" ht="15.75" customHeight="1">
      <c r="A7" s="7" t="n">
        <v>5</v>
      </c>
      <c r="B7" s="7" t="n"/>
      <c r="C7" s="7" t="n">
        <v>12743143</v>
      </c>
      <c r="D7" s="8" t="inlineStr">
        <is>
          <t>PETITE JOLIE</t>
        </is>
      </c>
      <c r="E7" s="8" t="inlineStr">
        <is>
          <t>SANDALIA PETITE JOLIE RF PJ6812</t>
        </is>
      </c>
      <c r="F7" s="7" t="n">
        <v>252</v>
      </c>
      <c r="G7" s="8" t="inlineStr">
        <is>
          <t>202303</t>
        </is>
      </c>
      <c r="H7" s="9" t="n">
        <v>15</v>
      </c>
      <c r="I7" s="10" t="n">
        <v>1449.85</v>
      </c>
      <c r="J7" s="11" t="n">
        <v>96.65666666666667</v>
      </c>
      <c r="L7" s="7" t="n">
        <v>5</v>
      </c>
      <c r="M7" s="7" t="n"/>
      <c r="N7" s="7" t="n">
        <v>12788227</v>
      </c>
      <c r="O7" s="7" t="inlineStr">
        <is>
          <t>RAMARIM</t>
        </is>
      </c>
      <c r="P7" s="8" t="inlineStr">
        <is>
          <t>TENIS RAMARIM RF 23-74202</t>
        </is>
      </c>
      <c r="Q7" s="8" t="n">
        <v>252</v>
      </c>
      <c r="R7" s="7" t="inlineStr">
        <is>
          <t>202311</t>
        </is>
      </c>
      <c r="S7" s="8" t="n">
        <v>8</v>
      </c>
      <c r="T7" s="9" t="n">
        <v>1956.25</v>
      </c>
      <c r="U7" s="43" t="n">
        <v>244.53125</v>
      </c>
    </row>
    <row r="8" ht="15.75" customHeight="1">
      <c r="A8" s="12" t="n">
        <v>6</v>
      </c>
      <c r="B8" s="12" t="n"/>
      <c r="C8" s="12" t="n">
        <v>12781237</v>
      </c>
      <c r="D8" s="13" t="inlineStr">
        <is>
          <t>ZAXY</t>
        </is>
      </c>
      <c r="E8" s="13" t="inlineStr">
        <is>
          <t>SANDALIA ZAXY GLITTER RF 18956</t>
        </is>
      </c>
      <c r="F8" s="12" t="n">
        <v>252</v>
      </c>
      <c r="G8" s="13" t="inlineStr">
        <is>
          <t>202309</t>
        </is>
      </c>
      <c r="H8" s="14" t="n">
        <v>15</v>
      </c>
      <c r="I8" s="15" t="n">
        <v>1337.86</v>
      </c>
      <c r="J8" s="16" t="n">
        <v>89.19066666666666</v>
      </c>
      <c r="L8" s="12" t="n">
        <v>6</v>
      </c>
      <c r="M8" s="12" t="n"/>
      <c r="N8" s="12" t="n">
        <v>12820178</v>
      </c>
      <c r="O8" s="12" t="inlineStr">
        <is>
          <t>PETITE JOLIE</t>
        </is>
      </c>
      <c r="P8" s="13" t="inlineStr">
        <is>
          <t>SANDALIA PETITE JOLIE RF PJ6141</t>
        </is>
      </c>
      <c r="Q8" s="13" t="n">
        <v>252</v>
      </c>
      <c r="R8" s="12" t="inlineStr">
        <is>
          <t>202312</t>
        </is>
      </c>
      <c r="S8" s="13" t="n">
        <v>17</v>
      </c>
      <c r="T8" s="14" t="n">
        <v>1837.84</v>
      </c>
      <c r="U8" s="44" t="n">
        <v>108.1082352941176</v>
      </c>
    </row>
    <row r="9" ht="15.75" customHeight="1">
      <c r="A9" s="7" t="n">
        <v>7</v>
      </c>
      <c r="B9" s="7" t="inlineStr">
        <is>
          <t>Image not found</t>
        </is>
      </c>
      <c r="C9" s="7" t="n">
        <v>12830917</v>
      </c>
      <c r="D9" s="8" t="inlineStr">
        <is>
          <t>BEATRIZ</t>
        </is>
      </c>
      <c r="E9" s="8" t="inlineStr">
        <is>
          <t>SANDALIA BEATRIZ RF 313600-31</t>
        </is>
      </c>
      <c r="F9" s="7" t="n">
        <v>252</v>
      </c>
      <c r="G9" s="8" t="inlineStr">
        <is>
          <t>202404</t>
        </is>
      </c>
      <c r="H9" s="9" t="n">
        <v>15</v>
      </c>
      <c r="I9" s="10" t="n">
        <v>2615.45</v>
      </c>
      <c r="J9" s="11" t="n">
        <v>174.3633333333333</v>
      </c>
      <c r="L9" s="7" t="n">
        <v>7</v>
      </c>
      <c r="M9" s="7" t="n"/>
      <c r="N9" s="7" t="n">
        <v>12831277</v>
      </c>
      <c r="O9" s="7" t="inlineStr">
        <is>
          <t>RAMARIM</t>
        </is>
      </c>
      <c r="P9" s="8" t="inlineStr">
        <is>
          <t>SANDALIA RAMARIM RF 24-38123</t>
        </is>
      </c>
      <c r="Q9" s="8" t="n">
        <v>252</v>
      </c>
      <c r="R9" s="7" t="inlineStr">
        <is>
          <t>202403</t>
        </is>
      </c>
      <c r="S9" s="8" t="n">
        <v>9</v>
      </c>
      <c r="T9" s="9" t="n">
        <v>1799.91</v>
      </c>
      <c r="U9" s="43" t="n">
        <v>199.99</v>
      </c>
    </row>
    <row r="10" ht="15.75" customHeight="1">
      <c r="A10" s="12" t="n">
        <v>8</v>
      </c>
      <c r="B10" s="12" t="n"/>
      <c r="C10" s="12" t="n">
        <v>12827954</v>
      </c>
      <c r="D10" s="13" t="inlineStr">
        <is>
          <t>MOLECA</t>
        </is>
      </c>
      <c r="E10" s="13" t="inlineStr">
        <is>
          <t>SANDALIA MOLECA RF 5490111-26878</t>
        </is>
      </c>
      <c r="F10" s="12" t="n">
        <v>252</v>
      </c>
      <c r="G10" s="13" t="inlineStr">
        <is>
          <t>202402</t>
        </is>
      </c>
      <c r="H10" s="14" t="n">
        <v>12</v>
      </c>
      <c r="I10" s="15" t="n">
        <v>1298.6</v>
      </c>
      <c r="J10" s="16" t="n">
        <v>108.2166666666667</v>
      </c>
      <c r="L10" s="12" t="n">
        <v>8</v>
      </c>
      <c r="M10" s="12" t="n"/>
      <c r="N10" s="12" t="n">
        <v>12825128</v>
      </c>
      <c r="O10" s="12" t="inlineStr">
        <is>
          <t>PETITE JOLIE</t>
        </is>
      </c>
      <c r="P10" s="13" t="inlineStr">
        <is>
          <t>SANDALIA PETITE JOLIE RF PJ6947</t>
        </is>
      </c>
      <c r="Q10" s="13" t="n">
        <v>252</v>
      </c>
      <c r="R10" s="12" t="inlineStr">
        <is>
          <t>202403</t>
        </is>
      </c>
      <c r="S10" s="13" t="n">
        <v>11</v>
      </c>
      <c r="T10" s="14" t="n">
        <v>1749.9</v>
      </c>
      <c r="U10" s="44" t="n">
        <v>159.0818181818182</v>
      </c>
    </row>
    <row r="11" ht="15.75" customHeight="1">
      <c r="A11" s="7" t="n">
        <v>9</v>
      </c>
      <c r="B11" s="7" t="n"/>
      <c r="C11" s="7" t="n">
        <v>12828460</v>
      </c>
      <c r="D11" s="8" t="inlineStr">
        <is>
          <t>VIZZANO</t>
        </is>
      </c>
      <c r="E11" s="8" t="inlineStr">
        <is>
          <t>SANDALIA VIZZANO RF 6459110-24698</t>
        </is>
      </c>
      <c r="F11" s="7" t="n">
        <v>252</v>
      </c>
      <c r="G11" s="8" t="inlineStr">
        <is>
          <t>202403</t>
        </is>
      </c>
      <c r="H11" s="9" t="n">
        <v>12</v>
      </c>
      <c r="I11" s="10" t="n">
        <v>1729.89</v>
      </c>
      <c r="J11" s="11" t="n">
        <v>144.1575</v>
      </c>
      <c r="L11" s="7" t="n">
        <v>9</v>
      </c>
      <c r="M11" s="7" t="n"/>
      <c r="N11" s="7" t="n">
        <v>12828460</v>
      </c>
      <c r="O11" s="7" t="inlineStr">
        <is>
          <t>VIZZANO</t>
        </is>
      </c>
      <c r="P11" s="8" t="inlineStr">
        <is>
          <t>SANDALIA VIZZANO RF 6459110-24698</t>
        </is>
      </c>
      <c r="Q11" s="8" t="n">
        <v>252</v>
      </c>
      <c r="R11" s="7" t="inlineStr">
        <is>
          <t>202403</t>
        </is>
      </c>
      <c r="S11" s="8" t="n">
        <v>12</v>
      </c>
      <c r="T11" s="9" t="n">
        <v>1729.89</v>
      </c>
      <c r="U11" s="43" t="n">
        <v>144.1575</v>
      </c>
    </row>
    <row r="12" ht="16.5" customHeight="1" thickBot="1">
      <c r="A12" s="12" t="n">
        <v>10</v>
      </c>
      <c r="B12" s="12" t="n"/>
      <c r="C12" s="12" t="n">
        <v>12625577</v>
      </c>
      <c r="D12" s="13" t="inlineStr">
        <is>
          <t>SUA CIA</t>
        </is>
      </c>
      <c r="E12" s="13" t="inlineStr">
        <is>
          <t>SANDALIA SUA CIA RF 8503-17003</t>
        </is>
      </c>
      <c r="F12" s="12" t="n">
        <v>252</v>
      </c>
      <c r="G12" s="13" t="inlineStr">
        <is>
          <t>CONTINUO</t>
        </is>
      </c>
      <c r="H12" s="14" t="n">
        <v>11</v>
      </c>
      <c r="I12" s="16" t="n">
        <v>719.26</v>
      </c>
      <c r="J12" s="16" t="n">
        <v>65.38727272727273</v>
      </c>
      <c r="L12" s="12" t="n">
        <v>10</v>
      </c>
      <c r="M12" s="12" t="n"/>
      <c r="N12" s="12" t="n">
        <v>12810636</v>
      </c>
      <c r="O12" s="12" t="inlineStr">
        <is>
          <t>PETITE JOLIE</t>
        </is>
      </c>
      <c r="P12" s="13" t="inlineStr">
        <is>
          <t>SANDALIA PETITE JOLIE RF PJ7139</t>
        </is>
      </c>
      <c r="Q12" s="13" t="n">
        <v>252</v>
      </c>
      <c r="R12" s="12" t="inlineStr">
        <is>
          <t>202311</t>
        </is>
      </c>
      <c r="S12" s="13" t="n">
        <v>10</v>
      </c>
      <c r="T12" s="14" t="n">
        <v>1680.97</v>
      </c>
      <c r="U12" s="44" t="n">
        <v>168.097</v>
      </c>
    </row>
    <row r="13" ht="15.75" customHeight="1">
      <c r="A13" s="33" t="n"/>
      <c r="B13" s="33" t="n"/>
      <c r="C13" s="33" t="n"/>
      <c r="D13" s="34" t="n"/>
      <c r="E13" s="34" t="n"/>
      <c r="F13" s="33" t="n"/>
      <c r="G13" s="34" t="n"/>
      <c r="H13" s="35" t="n">
        <v>347</v>
      </c>
      <c r="I13" s="36" t="n">
        <v>51928.26999999999</v>
      </c>
      <c r="J13" s="46" t="n">
        <v>149.6491930835735</v>
      </c>
      <c r="L13" s="31" t="n"/>
      <c r="M13" s="31" t="n"/>
      <c r="N13" s="31" t="n"/>
      <c r="O13" s="31" t="n"/>
      <c r="P13" s="32" t="n"/>
      <c r="Q13" s="32" t="n"/>
      <c r="R13" s="31" t="n"/>
      <c r="S13" s="32" t="n">
        <v>312</v>
      </c>
      <c r="T13" s="38" t="n">
        <v>55493.22</v>
      </c>
      <c r="U13" s="47" t="n">
        <v>177.8628846153846</v>
      </c>
    </row>
  </sheetData>
  <pageMargins left="0.511811024" right="0.511811024" top="0.787401575" bottom="0.787401575" header="0.31496062" footer="0.31496062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13"/>
  <sheetViews>
    <sheetView showGridLines="0" workbookViewId="0">
      <selection activeCell="K19" sqref="K19"/>
    </sheetView>
  </sheetViews>
  <sheetFormatPr baseColWidth="8" defaultRowHeight="15"/>
  <cols>
    <col width="4.85546875" bestFit="1" customWidth="1" min="1" max="1"/>
    <col width="5.85546875" bestFit="1" customWidth="1" min="2" max="2"/>
    <col width="13.5703125" bestFit="1" customWidth="1" min="3" max="3"/>
    <col width="12.7109375" bestFit="1" customWidth="1" min="4" max="4"/>
    <col width="43" bestFit="1" customWidth="1" min="5" max="5"/>
    <col width="5.7109375" bestFit="1" customWidth="1" min="6" max="6"/>
    <col width="24.28515625" bestFit="1" customWidth="1" min="7" max="7"/>
    <col width="5.140625" bestFit="1" customWidth="1" min="8" max="8"/>
    <col width="10.5703125" bestFit="1" customWidth="1" min="9" max="9"/>
    <col width="13.7109375" bestFit="1" customWidth="1" min="10" max="10"/>
    <col width="4.85546875" bestFit="1" customWidth="1" min="12" max="12"/>
    <col width="5.85546875" bestFit="1" customWidth="1" min="13" max="13"/>
    <col width="13.5703125" bestFit="1" customWidth="1" min="14" max="14"/>
    <col width="12.7109375" bestFit="1" customWidth="1" min="15" max="15"/>
    <col width="43" bestFit="1" customWidth="1" min="16" max="16"/>
    <col width="5.7109375" bestFit="1" customWidth="1" min="17" max="17"/>
    <col width="24.28515625" bestFit="1" customWidth="1" min="18" max="18"/>
    <col width="5.140625" bestFit="1" customWidth="1" min="19" max="19"/>
    <col width="10.5703125" bestFit="1" customWidth="1" min="20" max="20"/>
    <col width="13.7109375" bestFit="1" customWidth="1" min="21" max="21"/>
  </cols>
  <sheetData>
    <row r="1" ht="15.75" customHeight="1">
      <c r="E1" s="41" t="inlineStr">
        <is>
          <t>Por QTD</t>
        </is>
      </c>
      <c r="P1" s="41" t="inlineStr">
        <is>
          <t>Por VALOR</t>
        </is>
      </c>
    </row>
    <row r="2" ht="15.75" customHeight="1">
      <c r="A2" s="31" t="inlineStr">
        <is>
          <t>Pos</t>
        </is>
      </c>
      <c r="B2" s="31" t="inlineStr">
        <is>
          <t>Foto</t>
        </is>
      </c>
      <c r="C2" s="31" t="inlineStr">
        <is>
          <t>Cod Padrao</t>
        </is>
      </c>
      <c r="D2" s="31" t="inlineStr">
        <is>
          <t>Marca</t>
        </is>
      </c>
      <c r="E2" s="31" t="inlineStr">
        <is>
          <t>Descrição</t>
        </is>
      </c>
      <c r="F2" s="31" t="inlineStr">
        <is>
          <t>Loja</t>
        </is>
      </c>
      <c r="G2" s="31" t="inlineStr">
        <is>
          <t>Colecao</t>
        </is>
      </c>
      <c r="H2" s="32" t="inlineStr">
        <is>
          <t>Qtd</t>
        </is>
      </c>
      <c r="I2" s="32" t="inlineStr">
        <is>
          <t>R$Venda</t>
        </is>
      </c>
      <c r="J2" s="32" t="inlineStr">
        <is>
          <t>R$PM</t>
        </is>
      </c>
      <c r="L2" s="31" t="inlineStr">
        <is>
          <t>Pos</t>
        </is>
      </c>
      <c r="M2" s="31" t="inlineStr">
        <is>
          <t>Foto</t>
        </is>
      </c>
      <c r="N2" s="31" t="inlineStr">
        <is>
          <t>Cod Padrao</t>
        </is>
      </c>
      <c r="O2" s="31" t="inlineStr">
        <is>
          <t>Marca</t>
        </is>
      </c>
      <c r="P2" s="31" t="inlineStr">
        <is>
          <t>Descrição</t>
        </is>
      </c>
      <c r="Q2" s="31" t="inlineStr">
        <is>
          <t>Loja</t>
        </is>
      </c>
      <c r="R2" s="31" t="inlineStr">
        <is>
          <t>Colecao</t>
        </is>
      </c>
      <c r="S2" s="32" t="inlineStr">
        <is>
          <t>Qtd</t>
        </is>
      </c>
      <c r="T2" s="32" t="inlineStr">
        <is>
          <t>R$Venda</t>
        </is>
      </c>
      <c r="U2" s="32" t="inlineStr">
        <is>
          <t>R$PM</t>
        </is>
      </c>
    </row>
    <row r="3" ht="15.75" customHeight="1">
      <c r="A3" s="7" t="n">
        <v>1</v>
      </c>
      <c r="B3" s="7" t="n"/>
      <c r="C3" s="7" t="n">
        <v>12781237</v>
      </c>
      <c r="D3" s="8" t="inlineStr">
        <is>
          <t>ZAXY</t>
        </is>
      </c>
      <c r="E3" s="8" t="inlineStr">
        <is>
          <t>SANDALIA ZAXY GLITTER RF 18956</t>
        </is>
      </c>
      <c r="F3" s="7" t="n">
        <v>261</v>
      </c>
      <c r="G3" s="8" t="inlineStr">
        <is>
          <t>202309</t>
        </is>
      </c>
      <c r="H3" s="9" t="n">
        <v>55</v>
      </c>
      <c r="I3" s="10" t="n">
        <v>4849.16</v>
      </c>
      <c r="J3" s="11" t="n">
        <v>88.16654545454546</v>
      </c>
      <c r="L3" s="7" t="n">
        <v>1</v>
      </c>
      <c r="M3" s="7" t="n"/>
      <c r="N3" s="7" t="n">
        <v>12743119</v>
      </c>
      <c r="O3" s="7" t="inlineStr">
        <is>
          <t>PETITE JOLIE</t>
        </is>
      </c>
      <c r="P3" s="8" t="inlineStr">
        <is>
          <t>SANDALIA PETITE JOLIE RF PJ6515</t>
        </is>
      </c>
      <c r="Q3" s="8" t="n">
        <v>261</v>
      </c>
      <c r="R3" s="7" t="inlineStr">
        <is>
          <t>202303</t>
        </is>
      </c>
      <c r="S3" s="8" t="n">
        <v>45</v>
      </c>
      <c r="T3" s="9" t="n">
        <v>7893.32</v>
      </c>
      <c r="U3" s="43" t="n">
        <v>175.4071111111111</v>
      </c>
    </row>
    <row r="4" ht="15.75" customHeight="1">
      <c r="A4" s="12" t="n">
        <v>2</v>
      </c>
      <c r="B4" s="12" t="n"/>
      <c r="C4" s="12" t="n">
        <v>12743119</v>
      </c>
      <c r="D4" s="13" t="inlineStr">
        <is>
          <t>PETITE JOLIE</t>
        </is>
      </c>
      <c r="E4" s="13" t="inlineStr">
        <is>
          <t>SANDALIA PETITE JOLIE RF PJ6515</t>
        </is>
      </c>
      <c r="F4" s="12" t="n">
        <v>261</v>
      </c>
      <c r="G4" s="13" t="inlineStr">
        <is>
          <t>202303</t>
        </is>
      </c>
      <c r="H4" s="14" t="n">
        <v>45</v>
      </c>
      <c r="I4" s="15" t="n">
        <v>7893.32</v>
      </c>
      <c r="J4" s="16" t="n">
        <v>175.4071111111111</v>
      </c>
      <c r="L4" s="12" t="n">
        <v>2</v>
      </c>
      <c r="M4" s="12" t="n"/>
      <c r="N4" s="12" t="n">
        <v>12825773</v>
      </c>
      <c r="O4" s="12" t="inlineStr">
        <is>
          <t>PERLATTO</t>
        </is>
      </c>
      <c r="P4" s="13" t="inlineStr">
        <is>
          <t>BOTA CANO BAIXO PERLATTO RF ANG811</t>
        </is>
      </c>
      <c r="Q4" s="13" t="n">
        <v>261</v>
      </c>
      <c r="R4" s="12" t="inlineStr">
        <is>
          <t>202403</t>
        </is>
      </c>
      <c r="S4" s="13" t="n">
        <v>20</v>
      </c>
      <c r="T4" s="14" t="n">
        <v>6529.77</v>
      </c>
      <c r="U4" s="44" t="n">
        <v>326.4885</v>
      </c>
    </row>
    <row r="5" ht="15.75" customHeight="1">
      <c r="A5" s="7" t="n">
        <v>3</v>
      </c>
      <c r="B5" s="7" t="n"/>
      <c r="C5" s="7" t="n">
        <v>12570948</v>
      </c>
      <c r="D5" s="8" t="inlineStr">
        <is>
          <t>MODARE</t>
        </is>
      </c>
      <c r="E5" s="8" t="inlineStr">
        <is>
          <t>SANDALIA MODARE RF 7142106-21793</t>
        </is>
      </c>
      <c r="F5" s="7" t="n">
        <v>261</v>
      </c>
      <c r="G5" s="8" t="inlineStr">
        <is>
          <t>OUTONO/INVERNO 2021</t>
        </is>
      </c>
      <c r="H5" s="9" t="n">
        <v>43</v>
      </c>
      <c r="I5" s="10" t="n">
        <v>4176.23</v>
      </c>
      <c r="J5" s="11" t="n">
        <v>97.12162790697674</v>
      </c>
      <c r="L5" s="7" t="n">
        <v>3</v>
      </c>
      <c r="M5" s="7" t="n"/>
      <c r="N5" s="7" t="n">
        <v>12837859</v>
      </c>
      <c r="O5" s="7" t="inlineStr">
        <is>
          <t>OFFLINE</t>
        </is>
      </c>
      <c r="P5" s="8" t="inlineStr">
        <is>
          <t>BOTA CANO MEDIO OFFLINE RF 5704-23640</t>
        </is>
      </c>
      <c r="Q5" s="8" t="n">
        <v>261</v>
      </c>
      <c r="R5" s="7" t="inlineStr">
        <is>
          <t>202405</t>
        </is>
      </c>
      <c r="S5" s="8" t="n">
        <v>23</v>
      </c>
      <c r="T5" s="9" t="n">
        <v>5834.48</v>
      </c>
      <c r="U5" s="43" t="n">
        <v>253.6730434782608</v>
      </c>
    </row>
    <row r="6" ht="15.75" customHeight="1">
      <c r="A6" s="12" t="n">
        <v>4</v>
      </c>
      <c r="B6" s="12" t="n"/>
      <c r="C6" s="12" t="n">
        <v>12712313</v>
      </c>
      <c r="D6" s="13" t="inlineStr">
        <is>
          <t>COCA-COLA</t>
        </is>
      </c>
      <c r="E6" s="13" t="inlineStr">
        <is>
          <t>SANDALIA COCA-COLA RF CC3734</t>
        </is>
      </c>
      <c r="F6" s="12" t="n">
        <v>261</v>
      </c>
      <c r="G6" s="13" t="inlineStr">
        <is>
          <t>202210</t>
        </is>
      </c>
      <c r="H6" s="14" t="n">
        <v>40</v>
      </c>
      <c r="I6" s="15" t="n">
        <v>3106.7</v>
      </c>
      <c r="J6" s="16" t="n">
        <v>77.66749999999999</v>
      </c>
      <c r="L6" s="12" t="n">
        <v>4</v>
      </c>
      <c r="M6" s="12" t="n"/>
      <c r="N6" s="12" t="n">
        <v>12821513</v>
      </c>
      <c r="O6" s="12" t="inlineStr">
        <is>
          <t>MISSISSIPI</t>
        </is>
      </c>
      <c r="P6" s="13" t="inlineStr">
        <is>
          <t>BOTA MISSISSIPI RF MI603-0001</t>
        </is>
      </c>
      <c r="Q6" s="13" t="n">
        <v>261</v>
      </c>
      <c r="R6" s="12" t="inlineStr">
        <is>
          <t>202402</t>
        </is>
      </c>
      <c r="S6" s="13" t="n">
        <v>21</v>
      </c>
      <c r="T6" s="14" t="n">
        <v>5599.81</v>
      </c>
      <c r="U6" s="44" t="n">
        <v>266.6576190476191</v>
      </c>
    </row>
    <row r="7" ht="15.75" customHeight="1">
      <c r="A7" s="7" t="n">
        <v>5</v>
      </c>
      <c r="B7" s="7" t="n"/>
      <c r="C7" s="7" t="n">
        <v>12625577</v>
      </c>
      <c r="D7" s="8" t="inlineStr">
        <is>
          <t>SUA CIA</t>
        </is>
      </c>
      <c r="E7" s="8" t="inlineStr">
        <is>
          <t>SANDALIA SUA CIA RF 8503-17003</t>
        </is>
      </c>
      <c r="F7" s="7" t="n">
        <v>261</v>
      </c>
      <c r="G7" s="8" t="inlineStr">
        <is>
          <t>CONTINUO</t>
        </is>
      </c>
      <c r="H7" s="9" t="n">
        <v>23</v>
      </c>
      <c r="I7" s="10" t="n">
        <v>1572.77</v>
      </c>
      <c r="J7" s="11" t="n">
        <v>68.38130434782609</v>
      </c>
      <c r="L7" s="7" t="n">
        <v>5</v>
      </c>
      <c r="M7" s="7" t="n"/>
      <c r="N7" s="7" t="n">
        <v>12844634</v>
      </c>
      <c r="O7" s="7" t="inlineStr">
        <is>
          <t>QUIZ</t>
        </is>
      </c>
      <c r="P7" s="8" t="inlineStr">
        <is>
          <t>BOTA QUIZ RF 61-1922-07</t>
        </is>
      </c>
      <c r="Q7" s="8" t="n">
        <v>261</v>
      </c>
      <c r="R7" s="7" t="inlineStr">
        <is>
          <t>202405</t>
        </is>
      </c>
      <c r="S7" s="8" t="n">
        <v>15</v>
      </c>
      <c r="T7" s="9" t="n">
        <v>4876.87</v>
      </c>
      <c r="U7" s="43" t="n">
        <v>325.1246666666667</v>
      </c>
    </row>
    <row r="8" ht="15.75" customHeight="1">
      <c r="A8" s="12" t="n">
        <v>6</v>
      </c>
      <c r="B8" s="12" t="n"/>
      <c r="C8" s="12" t="n">
        <v>12802089</v>
      </c>
      <c r="D8" s="13" t="inlineStr">
        <is>
          <t>ZAXY</t>
        </is>
      </c>
      <c r="E8" s="13" t="inlineStr">
        <is>
          <t>SANDALIA ZAXY GLOW RF 19017</t>
        </is>
      </c>
      <c r="F8" s="12" t="n">
        <v>261</v>
      </c>
      <c r="G8" s="13" t="inlineStr">
        <is>
          <t>202311</t>
        </is>
      </c>
      <c r="H8" s="14" t="n">
        <v>23</v>
      </c>
      <c r="I8" s="15" t="n">
        <v>2039.8</v>
      </c>
      <c r="J8" s="16" t="n">
        <v>88.68695652173913</v>
      </c>
      <c r="L8" s="12" t="n">
        <v>6</v>
      </c>
      <c r="M8" s="12" t="n"/>
      <c r="N8" s="12" t="n">
        <v>12781237</v>
      </c>
      <c r="O8" s="12" t="inlineStr">
        <is>
          <t>ZAXY</t>
        </is>
      </c>
      <c r="P8" s="13" t="inlineStr">
        <is>
          <t>SANDALIA ZAXY GLITTER RF 18956</t>
        </is>
      </c>
      <c r="Q8" s="13" t="n">
        <v>261</v>
      </c>
      <c r="R8" s="12" t="inlineStr">
        <is>
          <t>202309</t>
        </is>
      </c>
      <c r="S8" s="13" t="n">
        <v>55</v>
      </c>
      <c r="T8" s="14" t="n">
        <v>4849.16</v>
      </c>
      <c r="U8" s="44" t="n">
        <v>88.16654545454546</v>
      </c>
    </row>
    <row r="9" ht="15.75" customHeight="1">
      <c r="A9" s="7" t="n">
        <v>7</v>
      </c>
      <c r="B9" s="7" t="n"/>
      <c r="C9" s="7" t="n">
        <v>12804414</v>
      </c>
      <c r="D9" s="8" t="inlineStr">
        <is>
          <t>COCA-COLA</t>
        </is>
      </c>
      <c r="E9" s="8" t="inlineStr">
        <is>
          <t>SANDALIA COCA-COLA RF CC4155</t>
        </is>
      </c>
      <c r="F9" s="7" t="n">
        <v>261</v>
      </c>
      <c r="G9" s="8" t="inlineStr">
        <is>
          <t>202311</t>
        </is>
      </c>
      <c r="H9" s="9" t="n">
        <v>23</v>
      </c>
      <c r="I9" s="10" t="n">
        <v>1784.5</v>
      </c>
      <c r="J9" s="11" t="n">
        <v>77.58695652173913</v>
      </c>
      <c r="L9" s="7" t="n">
        <v>7</v>
      </c>
      <c r="M9" s="7" t="n"/>
      <c r="N9" s="7" t="n">
        <v>12570948</v>
      </c>
      <c r="O9" s="7" t="inlineStr">
        <is>
          <t>MODARE</t>
        </is>
      </c>
      <c r="P9" s="8" t="inlineStr">
        <is>
          <t>SANDALIA MODARE RF 7142106-21793</t>
        </is>
      </c>
      <c r="Q9" s="8" t="n">
        <v>261</v>
      </c>
      <c r="R9" s="7" t="inlineStr">
        <is>
          <t>OUTONO/INVERNO 2021</t>
        </is>
      </c>
      <c r="S9" s="8" t="n">
        <v>43</v>
      </c>
      <c r="T9" s="9" t="n">
        <v>4176.23</v>
      </c>
      <c r="U9" s="43" t="n">
        <v>97.12162790697674</v>
      </c>
    </row>
    <row r="10" ht="15.75" customHeight="1">
      <c r="A10" s="12" t="n">
        <v>8</v>
      </c>
      <c r="B10" s="12" t="n"/>
      <c r="C10" s="12" t="n">
        <v>12837859</v>
      </c>
      <c r="D10" s="13" t="inlineStr">
        <is>
          <t>OFFLINE</t>
        </is>
      </c>
      <c r="E10" s="13" t="inlineStr">
        <is>
          <t>BOTA CANO MEDIO OFFLINE RF 5704-23640</t>
        </is>
      </c>
      <c r="F10" s="12" t="n">
        <v>261</v>
      </c>
      <c r="G10" s="13" t="inlineStr">
        <is>
          <t>202405</t>
        </is>
      </c>
      <c r="H10" s="14" t="n">
        <v>23</v>
      </c>
      <c r="I10" s="15" t="n">
        <v>5834.48</v>
      </c>
      <c r="J10" s="16" t="n">
        <v>253.6730434782608</v>
      </c>
      <c r="L10" s="12" t="n">
        <v>8</v>
      </c>
      <c r="M10" s="12" t="n"/>
      <c r="N10" s="12" t="n">
        <v>12842804</v>
      </c>
      <c r="O10" s="12" t="inlineStr">
        <is>
          <t>AREZZO</t>
        </is>
      </c>
      <c r="P10" s="13" t="inlineStr">
        <is>
          <t>BOTA AREZZO RF 1275701070001</t>
        </is>
      </c>
      <c r="Q10" s="13" t="n">
        <v>261</v>
      </c>
      <c r="R10" s="12" t="inlineStr">
        <is>
          <t>202404</t>
        </is>
      </c>
      <c r="S10" s="13" t="n">
        <v>5</v>
      </c>
      <c r="T10" s="14" t="n">
        <v>4056.96</v>
      </c>
      <c r="U10" s="44" t="n">
        <v>811.3920000000001</v>
      </c>
    </row>
    <row r="11" ht="15.75" customHeight="1">
      <c r="A11" s="7" t="n">
        <v>9</v>
      </c>
      <c r="B11" s="7" t="n"/>
      <c r="C11" s="7" t="n">
        <v>12821513</v>
      </c>
      <c r="D11" s="8" t="inlineStr">
        <is>
          <t>MISSISSIPI</t>
        </is>
      </c>
      <c r="E11" s="8" t="inlineStr">
        <is>
          <t>BOTA MISSISSIPI RF MI603-0001</t>
        </is>
      </c>
      <c r="F11" s="7" t="n">
        <v>261</v>
      </c>
      <c r="G11" s="8" t="inlineStr">
        <is>
          <t>202402</t>
        </is>
      </c>
      <c r="H11" s="9" t="n">
        <v>21</v>
      </c>
      <c r="I11" s="10" t="n">
        <v>5599.81</v>
      </c>
      <c r="J11" s="11" t="n">
        <v>266.6576190476191</v>
      </c>
      <c r="L11" s="7" t="n">
        <v>9</v>
      </c>
      <c r="M11" s="7" t="n"/>
      <c r="N11" s="7" t="n">
        <v>12821506</v>
      </c>
      <c r="O11" s="7" t="inlineStr">
        <is>
          <t>MISSISSIPI</t>
        </is>
      </c>
      <c r="P11" s="8" t="inlineStr">
        <is>
          <t>BOTA MISSISSIPI RF MA523-0002</t>
        </is>
      </c>
      <c r="Q11" s="8" t="n">
        <v>261</v>
      </c>
      <c r="R11" s="7" t="inlineStr">
        <is>
          <t>202402</t>
        </is>
      </c>
      <c r="S11" s="8" t="n">
        <v>12</v>
      </c>
      <c r="T11" s="9" t="n">
        <v>3479.88</v>
      </c>
      <c r="U11" s="43" t="n">
        <v>289.99</v>
      </c>
    </row>
    <row r="12" ht="16.5" customHeight="1" thickBot="1">
      <c r="A12" s="12" t="n">
        <v>10</v>
      </c>
      <c r="B12" s="12" t="n"/>
      <c r="C12" s="12" t="n">
        <v>12499619</v>
      </c>
      <c r="D12" s="13" t="inlineStr">
        <is>
          <t>MODARE</t>
        </is>
      </c>
      <c r="E12" s="13" t="inlineStr">
        <is>
          <t>SAPATENIS MODARE RF 7320217-18345</t>
        </is>
      </c>
      <c r="F12" s="12" t="n">
        <v>261</v>
      </c>
      <c r="G12" s="13" t="inlineStr">
        <is>
          <t>OUTONO/INVERNO 2020</t>
        </is>
      </c>
      <c r="H12" s="14" t="n">
        <v>20</v>
      </c>
      <c r="I12" s="15" t="n">
        <v>2945.41</v>
      </c>
      <c r="J12" s="16" t="n">
        <v>147.2705</v>
      </c>
      <c r="L12" s="12" t="n">
        <v>10</v>
      </c>
      <c r="M12" s="12" t="n"/>
      <c r="N12" s="12" t="n">
        <v>12834081</v>
      </c>
      <c r="O12" s="12" t="inlineStr">
        <is>
          <t>VILA ROSA</t>
        </is>
      </c>
      <c r="P12" s="13" t="inlineStr">
        <is>
          <t>BOTA VILA ROSA RF 3320-33076</t>
        </is>
      </c>
      <c r="Q12" s="13" t="n">
        <v>261</v>
      </c>
      <c r="R12" s="12" t="inlineStr">
        <is>
          <t>202404</t>
        </is>
      </c>
      <c r="S12" s="13" t="n">
        <v>14</v>
      </c>
      <c r="T12" s="14" t="n">
        <v>3291.87</v>
      </c>
      <c r="U12" s="44" t="n">
        <v>235.1335714285714</v>
      </c>
    </row>
    <row r="13" ht="15.75" customHeight="1">
      <c r="A13" s="33" t="n"/>
      <c r="B13" s="33" t="n"/>
      <c r="C13" s="33" t="n"/>
      <c r="D13" s="34" t="n"/>
      <c r="E13" s="34" t="n"/>
      <c r="F13" s="33" t="n"/>
      <c r="G13" s="34" t="n"/>
      <c r="H13" s="35" t="n">
        <v>316</v>
      </c>
      <c r="I13" s="36" t="n">
        <v>39802.17999999999</v>
      </c>
      <c r="J13" s="46" t="n">
        <v>125.9562658227848</v>
      </c>
      <c r="L13" s="31" t="n"/>
      <c r="M13" s="31" t="n"/>
      <c r="N13" s="31" t="n"/>
      <c r="O13" s="31" t="n"/>
      <c r="P13" s="32" t="n"/>
      <c r="Q13" s="32" t="n"/>
      <c r="R13" s="31" t="n"/>
      <c r="S13" s="32" t="n">
        <v>253</v>
      </c>
      <c r="T13" s="38" t="n">
        <v>50588.35</v>
      </c>
      <c r="U13" s="47" t="n">
        <v>199.95395256917</v>
      </c>
    </row>
  </sheetData>
  <pageMargins left="0.511811024" right="0.511811024" top="0.787401575" bottom="0.787401575" header="0.31496062" footer="0.31496062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3"/>
  <sheetViews>
    <sheetView showGridLines="0" workbookViewId="0">
      <selection activeCell="H17" sqref="H17"/>
    </sheetView>
  </sheetViews>
  <sheetFormatPr baseColWidth="8" defaultRowHeight="15"/>
  <cols>
    <col width="4.85546875" bestFit="1" customWidth="1" min="1" max="1"/>
    <col width="5.85546875" bestFit="1" customWidth="1" min="2" max="2"/>
    <col width="13.5703125" bestFit="1" customWidth="1" min="3" max="3"/>
    <col width="12.7109375" bestFit="1" customWidth="1" min="4" max="4"/>
    <col width="39" bestFit="1" customWidth="1" min="5" max="5"/>
    <col width="5.7109375" bestFit="1" customWidth="1" min="6" max="6"/>
    <col width="24.28515625" bestFit="1" customWidth="1" min="7" max="7"/>
    <col width="5.140625" bestFit="1" customWidth="1" min="8" max="8"/>
    <col width="10.5703125" bestFit="1" customWidth="1" min="9" max="9"/>
    <col width="13.7109375" bestFit="1" customWidth="1" min="10" max="10"/>
    <col width="4.85546875" bestFit="1" customWidth="1" min="12" max="12"/>
    <col width="5.85546875" bestFit="1" customWidth="1" min="13" max="13"/>
    <col width="13.5703125" bestFit="1" customWidth="1" min="14" max="14"/>
    <col width="12.7109375" bestFit="1" customWidth="1" min="15" max="15"/>
    <col width="40.5703125" bestFit="1" customWidth="1" min="16" max="16"/>
    <col width="5.7109375" bestFit="1" customWidth="1" min="17" max="17"/>
    <col width="24.28515625" bestFit="1" customWidth="1" min="18" max="18"/>
    <col width="5.140625" bestFit="1" customWidth="1" min="19" max="19"/>
    <col width="10.5703125" bestFit="1" customWidth="1" min="20" max="20"/>
    <col width="13.7109375" bestFit="1" customWidth="1" min="21" max="21"/>
  </cols>
  <sheetData>
    <row r="1" ht="15.75" customHeight="1">
      <c r="E1" s="41" t="inlineStr">
        <is>
          <t>Por QTD</t>
        </is>
      </c>
      <c r="P1" s="41" t="inlineStr">
        <is>
          <t>Por VALOR</t>
        </is>
      </c>
    </row>
    <row r="2" ht="15.75" customHeight="1">
      <c r="A2" s="31" t="inlineStr">
        <is>
          <t>Pos</t>
        </is>
      </c>
      <c r="B2" s="31" t="inlineStr">
        <is>
          <t>Foto</t>
        </is>
      </c>
      <c r="C2" s="31" t="inlineStr">
        <is>
          <t>Cod Padrao</t>
        </is>
      </c>
      <c r="D2" s="31" t="inlineStr">
        <is>
          <t>Marca</t>
        </is>
      </c>
      <c r="E2" s="31" t="inlineStr">
        <is>
          <t>Descrição</t>
        </is>
      </c>
      <c r="F2" s="31" t="inlineStr">
        <is>
          <t>Loja</t>
        </is>
      </c>
      <c r="G2" s="31" t="inlineStr">
        <is>
          <t>Colecao</t>
        </is>
      </c>
      <c r="H2" s="32" t="inlineStr">
        <is>
          <t>Qtd</t>
        </is>
      </c>
      <c r="I2" s="32" t="inlineStr">
        <is>
          <t>R$Venda</t>
        </is>
      </c>
      <c r="J2" s="32" t="inlineStr">
        <is>
          <t>R$PM</t>
        </is>
      </c>
      <c r="L2" s="31" t="inlineStr">
        <is>
          <t>Pos</t>
        </is>
      </c>
      <c r="M2" s="31" t="inlineStr">
        <is>
          <t>Foto</t>
        </is>
      </c>
      <c r="N2" s="31" t="inlineStr">
        <is>
          <t>Cod Padrao</t>
        </is>
      </c>
      <c r="O2" s="31" t="inlineStr">
        <is>
          <t>Marca</t>
        </is>
      </c>
      <c r="P2" s="31" t="inlineStr">
        <is>
          <t>Descrição</t>
        </is>
      </c>
      <c r="Q2" s="31" t="inlineStr">
        <is>
          <t>Loja</t>
        </is>
      </c>
      <c r="R2" s="31" t="inlineStr">
        <is>
          <t>Colecao</t>
        </is>
      </c>
      <c r="S2" s="32" t="inlineStr">
        <is>
          <t>Qtd</t>
        </is>
      </c>
      <c r="T2" s="32" t="inlineStr">
        <is>
          <t>R$Venda</t>
        </is>
      </c>
      <c r="U2" s="32" t="inlineStr">
        <is>
          <t>R$PM</t>
        </is>
      </c>
    </row>
    <row r="3" ht="15.75" customHeight="1">
      <c r="A3" s="7" t="n">
        <v>1</v>
      </c>
      <c r="B3" s="7" t="n"/>
      <c r="C3" s="7" t="n">
        <v>12743119</v>
      </c>
      <c r="D3" s="8" t="inlineStr">
        <is>
          <t>PETITE JOLIE</t>
        </is>
      </c>
      <c r="E3" s="8" t="inlineStr">
        <is>
          <t>SANDALIA PETITE JOLIE RF PJ6515</t>
        </is>
      </c>
      <c r="F3" s="7" t="n">
        <v>311</v>
      </c>
      <c r="G3" s="8" t="inlineStr">
        <is>
          <t>202303</t>
        </is>
      </c>
      <c r="H3" s="9" t="n">
        <v>166</v>
      </c>
      <c r="I3" s="10" t="n">
        <v>29364.66</v>
      </c>
      <c r="J3" s="11" t="n">
        <v>176.8955421686747</v>
      </c>
      <c r="L3" s="7" t="n">
        <v>1</v>
      </c>
      <c r="M3" s="7" t="n"/>
      <c r="N3" s="7" t="n">
        <v>12743119</v>
      </c>
      <c r="O3" s="7" t="inlineStr">
        <is>
          <t>PETITE JOLIE</t>
        </is>
      </c>
      <c r="P3" s="8" t="inlineStr">
        <is>
          <t>SANDALIA PETITE JOLIE RF PJ6515</t>
        </is>
      </c>
      <c r="Q3" s="8" t="n">
        <v>311</v>
      </c>
      <c r="R3" s="7" t="inlineStr">
        <is>
          <t>202303</t>
        </is>
      </c>
      <c r="S3" s="8" t="n">
        <v>166</v>
      </c>
      <c r="T3" s="9" t="n">
        <v>29364.66</v>
      </c>
      <c r="U3" s="43" t="n">
        <v>176.8955421686747</v>
      </c>
    </row>
    <row r="4" ht="15.75" customHeight="1">
      <c r="A4" s="12" t="n">
        <v>2</v>
      </c>
      <c r="B4" s="12" t="n"/>
      <c r="C4" s="12" t="n">
        <v>12625577</v>
      </c>
      <c r="D4" s="13" t="inlineStr">
        <is>
          <t>SUA CIA</t>
        </is>
      </c>
      <c r="E4" s="13" t="inlineStr">
        <is>
          <t>SANDALIA SUA CIA RF 8503-17003</t>
        </is>
      </c>
      <c r="F4" s="12" t="n">
        <v>311</v>
      </c>
      <c r="G4" s="13" t="inlineStr">
        <is>
          <t>CONTINUO</t>
        </is>
      </c>
      <c r="H4" s="14" t="n">
        <v>52</v>
      </c>
      <c r="I4" s="15" t="n">
        <v>3563.69</v>
      </c>
      <c r="J4" s="16" t="n">
        <v>68.5325</v>
      </c>
      <c r="L4" s="12" t="n">
        <v>2</v>
      </c>
      <c r="M4" s="12" t="n"/>
      <c r="N4" s="12" t="n">
        <v>12570948</v>
      </c>
      <c r="O4" s="12" t="inlineStr">
        <is>
          <t>MODARE</t>
        </is>
      </c>
      <c r="P4" s="13" t="inlineStr">
        <is>
          <t>SANDALIA MODARE RF 7142106-21793</t>
        </is>
      </c>
      <c r="Q4" s="13" t="n">
        <v>311</v>
      </c>
      <c r="R4" s="12" t="inlineStr">
        <is>
          <t>OUTONO/INVERNO 2021</t>
        </is>
      </c>
      <c r="S4" s="13" t="n">
        <v>38</v>
      </c>
      <c r="T4" s="14" t="n">
        <v>3739.66</v>
      </c>
      <c r="U4" s="44" t="n">
        <v>98.4121052631579</v>
      </c>
    </row>
    <row r="5" ht="15.75" customHeight="1">
      <c r="A5" s="7" t="n">
        <v>3</v>
      </c>
      <c r="B5" s="7" t="n"/>
      <c r="C5" s="7" t="n">
        <v>12802089</v>
      </c>
      <c r="D5" s="8" t="inlineStr">
        <is>
          <t>ZAXY</t>
        </is>
      </c>
      <c r="E5" s="8" t="inlineStr">
        <is>
          <t>SANDALIA ZAXY GLOW RF 19017</t>
        </is>
      </c>
      <c r="F5" s="7" t="n">
        <v>311</v>
      </c>
      <c r="G5" s="8" t="inlineStr">
        <is>
          <t>202311</t>
        </is>
      </c>
      <c r="H5" s="9" t="n">
        <v>41</v>
      </c>
      <c r="I5" s="10" t="n">
        <v>3634.62</v>
      </c>
      <c r="J5" s="11" t="n">
        <v>88.64926829268292</v>
      </c>
      <c r="L5" s="7" t="n">
        <v>3</v>
      </c>
      <c r="M5" s="7" t="n"/>
      <c r="N5" s="7" t="n">
        <v>12802089</v>
      </c>
      <c r="O5" s="7" t="inlineStr">
        <is>
          <t>ZAXY</t>
        </is>
      </c>
      <c r="P5" s="8" t="inlineStr">
        <is>
          <t>SANDALIA ZAXY GLOW RF 19017</t>
        </is>
      </c>
      <c r="Q5" s="8" t="n">
        <v>311</v>
      </c>
      <c r="R5" s="7" t="inlineStr">
        <is>
          <t>202311</t>
        </is>
      </c>
      <c r="S5" s="8" t="n">
        <v>41</v>
      </c>
      <c r="T5" s="9" t="n">
        <v>3634.62</v>
      </c>
      <c r="U5" s="43" t="n">
        <v>88.64926829268292</v>
      </c>
    </row>
    <row r="6" ht="15.75" customHeight="1">
      <c r="A6" s="12" t="n">
        <v>4</v>
      </c>
      <c r="B6" s="12" t="n"/>
      <c r="C6" s="12" t="n">
        <v>12781237</v>
      </c>
      <c r="D6" s="13" t="inlineStr">
        <is>
          <t>ZAXY</t>
        </is>
      </c>
      <c r="E6" s="13" t="inlineStr">
        <is>
          <t>SANDALIA ZAXY GLITTER RF 18956</t>
        </is>
      </c>
      <c r="F6" s="12" t="n">
        <v>311</v>
      </c>
      <c r="G6" s="13" t="inlineStr">
        <is>
          <t>202309</t>
        </is>
      </c>
      <c r="H6" s="14" t="n">
        <v>40</v>
      </c>
      <c r="I6" s="15" t="n">
        <v>3540.97</v>
      </c>
      <c r="J6" s="16" t="n">
        <v>88.52424999999999</v>
      </c>
      <c r="L6" s="12" t="n">
        <v>4</v>
      </c>
      <c r="M6" s="12" t="n"/>
      <c r="N6" s="12" t="n">
        <v>12625577</v>
      </c>
      <c r="O6" s="12" t="inlineStr">
        <is>
          <t>SUA CIA</t>
        </is>
      </c>
      <c r="P6" s="13" t="inlineStr">
        <is>
          <t>SANDALIA SUA CIA RF 8503-17003</t>
        </is>
      </c>
      <c r="Q6" s="13" t="n">
        <v>311</v>
      </c>
      <c r="R6" s="12" t="inlineStr">
        <is>
          <t>CONTINUO</t>
        </is>
      </c>
      <c r="S6" s="13" t="n">
        <v>52</v>
      </c>
      <c r="T6" s="14" t="n">
        <v>3563.69</v>
      </c>
      <c r="U6" s="44" t="n">
        <v>68.5325</v>
      </c>
    </row>
    <row r="7" ht="15.75" customHeight="1">
      <c r="A7" s="7" t="n">
        <v>5</v>
      </c>
      <c r="B7" s="7" t="n"/>
      <c r="C7" s="7" t="n">
        <v>12570948</v>
      </c>
      <c r="D7" s="8" t="inlineStr">
        <is>
          <t>MODARE</t>
        </is>
      </c>
      <c r="E7" s="8" t="inlineStr">
        <is>
          <t>SANDALIA MODARE RF 7142106-21793</t>
        </is>
      </c>
      <c r="F7" s="7" t="n">
        <v>311</v>
      </c>
      <c r="G7" s="8" t="inlineStr">
        <is>
          <t>OUTONO/INVERNO 2021</t>
        </is>
      </c>
      <c r="H7" s="9" t="n">
        <v>38</v>
      </c>
      <c r="I7" s="10" t="n">
        <v>3739.66</v>
      </c>
      <c r="J7" s="11" t="n">
        <v>98.4121052631579</v>
      </c>
      <c r="L7" s="7" t="n">
        <v>5</v>
      </c>
      <c r="M7" s="7" t="n"/>
      <c r="N7" s="7" t="n">
        <v>12781237</v>
      </c>
      <c r="O7" s="7" t="inlineStr">
        <is>
          <t>ZAXY</t>
        </is>
      </c>
      <c r="P7" s="8" t="inlineStr">
        <is>
          <t>SANDALIA ZAXY GLITTER RF 18956</t>
        </is>
      </c>
      <c r="Q7" s="8" t="n">
        <v>311</v>
      </c>
      <c r="R7" s="7" t="inlineStr">
        <is>
          <t>202309</t>
        </is>
      </c>
      <c r="S7" s="8" t="n">
        <v>40</v>
      </c>
      <c r="T7" s="9" t="n">
        <v>3540.97</v>
      </c>
      <c r="U7" s="43" t="n">
        <v>88.52424999999999</v>
      </c>
    </row>
    <row r="8" ht="15.75" customHeight="1">
      <c r="A8" s="12" t="n">
        <v>6</v>
      </c>
      <c r="B8" s="12" t="n"/>
      <c r="C8" s="12" t="n">
        <v>12691787</v>
      </c>
      <c r="D8" s="13" t="inlineStr">
        <is>
          <t>MODARE</t>
        </is>
      </c>
      <c r="E8" s="13" t="inlineStr">
        <is>
          <t>SANDALIA MODARE RF 7151115-21736</t>
        </is>
      </c>
      <c r="F8" s="12" t="n">
        <v>311</v>
      </c>
      <c r="G8" s="13" t="inlineStr">
        <is>
          <t>202209</t>
        </is>
      </c>
      <c r="H8" s="14" t="n">
        <v>18</v>
      </c>
      <c r="I8" s="15" t="n">
        <v>2453.35</v>
      </c>
      <c r="J8" s="16" t="n">
        <v>136.2972222222222</v>
      </c>
      <c r="L8" s="12" t="n">
        <v>6</v>
      </c>
      <c r="M8" s="12" t="n"/>
      <c r="N8" s="12" t="n">
        <v>12820706</v>
      </c>
      <c r="O8" s="12" t="inlineStr">
        <is>
          <t>DAKOTA</t>
        </is>
      </c>
      <c r="P8" s="13" t="inlineStr">
        <is>
          <t>BOTA DAKOTA RF G9622-0001</t>
        </is>
      </c>
      <c r="Q8" s="13" t="n">
        <v>311</v>
      </c>
      <c r="R8" s="12" t="inlineStr">
        <is>
          <t>202402</t>
        </is>
      </c>
      <c r="S8" s="13" t="n">
        <v>9</v>
      </c>
      <c r="T8" s="14" t="n">
        <v>2969.91</v>
      </c>
      <c r="U8" s="44" t="n">
        <v>329.99</v>
      </c>
    </row>
    <row r="9" ht="15.75" customHeight="1">
      <c r="A9" s="7" t="n">
        <v>7</v>
      </c>
      <c r="B9" s="7" t="n"/>
      <c r="C9" s="7" t="n">
        <v>12499619</v>
      </c>
      <c r="D9" s="8" t="inlineStr">
        <is>
          <t>MODARE</t>
        </is>
      </c>
      <c r="E9" s="8" t="inlineStr">
        <is>
          <t>SAPATENIS MODARE RF 7320217-18345</t>
        </is>
      </c>
      <c r="F9" s="7" t="n">
        <v>311</v>
      </c>
      <c r="G9" s="8" t="inlineStr">
        <is>
          <t>OUTONO/INVERNO 2020</t>
        </is>
      </c>
      <c r="H9" s="9" t="n">
        <v>17</v>
      </c>
      <c r="I9" s="10" t="n">
        <v>2530.48</v>
      </c>
      <c r="J9" s="11" t="n">
        <v>148.8517647058823</v>
      </c>
      <c r="L9" s="7" t="n">
        <v>7</v>
      </c>
      <c r="M9" s="7" t="n"/>
      <c r="N9" s="7" t="n">
        <v>12842630</v>
      </c>
      <c r="O9" s="7" t="inlineStr">
        <is>
          <t>RAMARIM</t>
        </is>
      </c>
      <c r="P9" s="8" t="inlineStr">
        <is>
          <t>TENIS RAMARIM RF 24-97104</t>
        </is>
      </c>
      <c r="Q9" s="8" t="n">
        <v>311</v>
      </c>
      <c r="R9" s="7" t="inlineStr">
        <is>
          <t>202404</t>
        </is>
      </c>
      <c r="S9" s="8" t="n">
        <v>12</v>
      </c>
      <c r="T9" s="9" t="n">
        <v>2846.07</v>
      </c>
      <c r="U9" s="43" t="n">
        <v>237.1725</v>
      </c>
    </row>
    <row r="10" ht="15.75" customHeight="1">
      <c r="A10" s="12" t="n">
        <v>8</v>
      </c>
      <c r="B10" s="12" t="n"/>
      <c r="C10" s="12" t="n">
        <v>12836165</v>
      </c>
      <c r="D10" s="13" t="inlineStr">
        <is>
          <t>MODARE</t>
        </is>
      </c>
      <c r="E10" s="13" t="inlineStr">
        <is>
          <t>SANDALIA MODARE RF 7125244-22197</t>
        </is>
      </c>
      <c r="F10" s="12" t="n">
        <v>311</v>
      </c>
      <c r="G10" s="13" t="inlineStr">
        <is>
          <t>202404</t>
        </is>
      </c>
      <c r="H10" s="14" t="n">
        <v>17</v>
      </c>
      <c r="I10" s="15" t="n">
        <v>1812.18</v>
      </c>
      <c r="J10" s="16" t="n">
        <v>106.5988235294118</v>
      </c>
      <c r="L10" s="12" t="n">
        <v>8</v>
      </c>
      <c r="M10" s="12" t="n"/>
      <c r="N10" s="12" t="n">
        <v>12825773</v>
      </c>
      <c r="O10" s="12" t="inlineStr">
        <is>
          <t>PERLATTO</t>
        </is>
      </c>
      <c r="P10" s="13" t="inlineStr">
        <is>
          <t>BOTA CANO BAIXO PERLATTO RF ANG811</t>
        </is>
      </c>
      <c r="Q10" s="13" t="n">
        <v>311</v>
      </c>
      <c r="R10" s="12" t="inlineStr">
        <is>
          <t>202403</t>
        </is>
      </c>
      <c r="S10" s="13" t="n">
        <v>8</v>
      </c>
      <c r="T10" s="14" t="n">
        <v>2590.25</v>
      </c>
      <c r="U10" s="44" t="n">
        <v>323.78125</v>
      </c>
    </row>
    <row r="11" ht="15.75" customHeight="1">
      <c r="A11" s="7" t="n">
        <v>9</v>
      </c>
      <c r="B11" s="7" t="n"/>
      <c r="C11" s="7" t="n">
        <v>12842302</v>
      </c>
      <c r="D11" s="8" t="inlineStr">
        <is>
          <t>MODARE</t>
        </is>
      </c>
      <c r="E11" s="8" t="inlineStr">
        <is>
          <t>SANDALIA MODARE RF 7132149-28160</t>
        </is>
      </c>
      <c r="F11" s="7" t="n">
        <v>311</v>
      </c>
      <c r="G11" s="8" t="inlineStr">
        <is>
          <t>202405</t>
        </is>
      </c>
      <c r="H11" s="9" t="n">
        <v>17</v>
      </c>
      <c r="I11" s="10" t="n">
        <v>2365.83</v>
      </c>
      <c r="J11" s="11" t="n">
        <v>139.1664705882353</v>
      </c>
      <c r="L11" s="7" t="n">
        <v>9</v>
      </c>
      <c r="M11" s="7" t="n"/>
      <c r="N11" s="7" t="n">
        <v>12499619</v>
      </c>
      <c r="O11" s="7" t="inlineStr">
        <is>
          <t>MODARE</t>
        </is>
      </c>
      <c r="P11" s="8" t="inlineStr">
        <is>
          <t>SAPATENIS MODARE RF 7320217-18345</t>
        </is>
      </c>
      <c r="Q11" s="8" t="n">
        <v>311</v>
      </c>
      <c r="R11" s="7" t="inlineStr">
        <is>
          <t>OUTONO/INVERNO 2020</t>
        </is>
      </c>
      <c r="S11" s="8" t="n">
        <v>17</v>
      </c>
      <c r="T11" s="9" t="n">
        <v>2530.48</v>
      </c>
      <c r="U11" s="43" t="n">
        <v>148.8517647058823</v>
      </c>
    </row>
    <row r="12" ht="16.5" customHeight="1" thickBot="1">
      <c r="A12" s="12" t="n">
        <v>10</v>
      </c>
      <c r="B12" s="12" t="n"/>
      <c r="C12" s="12" t="n">
        <v>12755206</v>
      </c>
      <c r="D12" s="13" t="inlineStr">
        <is>
          <t>AZALEIA</t>
        </is>
      </c>
      <c r="E12" s="13" t="inlineStr">
        <is>
          <t>SANDALIA AZALEIA LIA SOFT RF 18836</t>
        </is>
      </c>
      <c r="F12" s="12" t="n">
        <v>311</v>
      </c>
      <c r="G12" s="13" t="inlineStr">
        <is>
          <t>202305</t>
        </is>
      </c>
      <c r="H12" s="14" t="n">
        <v>16</v>
      </c>
      <c r="I12" s="15" t="n">
        <v>1571.52</v>
      </c>
      <c r="J12" s="16" t="n">
        <v>98.22</v>
      </c>
      <c r="L12" s="12" t="n">
        <v>10</v>
      </c>
      <c r="M12" s="12" t="n"/>
      <c r="N12" s="12" t="n">
        <v>12691787</v>
      </c>
      <c r="O12" s="12" t="inlineStr">
        <is>
          <t>MODARE</t>
        </is>
      </c>
      <c r="P12" s="13" t="inlineStr">
        <is>
          <t>SANDALIA MODARE RF 7151115-21736</t>
        </is>
      </c>
      <c r="Q12" s="13" t="n">
        <v>311</v>
      </c>
      <c r="R12" s="12" t="inlineStr">
        <is>
          <t>202209</t>
        </is>
      </c>
      <c r="S12" s="13" t="n">
        <v>18</v>
      </c>
      <c r="T12" s="14" t="n">
        <v>2453.35</v>
      </c>
      <c r="U12" s="44" t="n">
        <v>136.2972222222222</v>
      </c>
    </row>
    <row r="13" ht="15.75" customHeight="1">
      <c r="A13" s="33" t="n"/>
      <c r="B13" s="33" t="n"/>
      <c r="C13" s="33" t="n"/>
      <c r="D13" s="34" t="n"/>
      <c r="E13" s="34" t="n"/>
      <c r="F13" s="33" t="n"/>
      <c r="G13" s="34" t="n"/>
      <c r="H13" s="35" t="n">
        <v>422</v>
      </c>
      <c r="I13" s="36" t="n">
        <v>54576.96000000001</v>
      </c>
      <c r="J13" s="46" t="n">
        <v>129.3292890995261</v>
      </c>
      <c r="L13" s="31" t="n"/>
      <c r="M13" s="31" t="n"/>
      <c r="N13" s="31" t="n"/>
      <c r="O13" s="31" t="n"/>
      <c r="P13" s="32" t="n"/>
      <c r="Q13" s="32" t="n"/>
      <c r="R13" s="31" t="n"/>
      <c r="S13" s="32" t="n">
        <v>401</v>
      </c>
      <c r="T13" s="38" t="n">
        <v>57233.66000000001</v>
      </c>
      <c r="U13" s="47" t="n">
        <v>142.727331670823</v>
      </c>
    </row>
  </sheetData>
  <pageMargins left="0.511811024" right="0.511811024" top="0.787401575" bottom="0.787401575" header="0.31496062" footer="0.31496062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13"/>
  <sheetViews>
    <sheetView showGridLines="0" workbookViewId="0">
      <selection activeCell="G18" sqref="G18"/>
    </sheetView>
  </sheetViews>
  <sheetFormatPr baseColWidth="8" defaultRowHeight="15"/>
  <cols>
    <col width="4.85546875" bestFit="1" customWidth="1" min="1" max="1"/>
    <col width="5.85546875" bestFit="1" customWidth="1" min="2" max="2"/>
    <col width="13.5703125" bestFit="1" customWidth="1" min="3" max="3"/>
    <col width="12.7109375" bestFit="1" customWidth="1" min="4" max="4"/>
    <col width="39.140625" bestFit="1" customWidth="1" min="5" max="5"/>
    <col width="5.7109375" bestFit="1" customWidth="1" min="6" max="6"/>
    <col width="24.28515625" bestFit="1" customWidth="1" min="7" max="7"/>
    <col width="5.140625" bestFit="1" customWidth="1" min="8" max="8"/>
    <col width="10.5703125" bestFit="1" customWidth="1" min="9" max="9"/>
    <col width="13.7109375" bestFit="1" customWidth="1" min="10" max="10"/>
    <col width="4.85546875" bestFit="1" customWidth="1" min="12" max="12"/>
    <col width="5.85546875" bestFit="1" customWidth="1" min="13" max="13"/>
    <col width="13.5703125" bestFit="1" customWidth="1" min="14" max="14"/>
    <col width="12.7109375" bestFit="1" customWidth="1" min="15" max="15"/>
    <col width="38.28515625" bestFit="1" customWidth="1" min="16" max="16"/>
    <col width="5.7109375" bestFit="1" customWidth="1" min="17" max="17"/>
    <col width="11.140625" bestFit="1" customWidth="1" min="18" max="18"/>
    <col width="5.140625" bestFit="1" customWidth="1" min="19" max="19"/>
    <col width="10.5703125" bestFit="1" customWidth="1" min="20" max="20"/>
    <col width="13.7109375" bestFit="1" customWidth="1" min="21" max="21"/>
  </cols>
  <sheetData>
    <row r="1" ht="15.75" customHeight="1">
      <c r="E1" s="41" t="inlineStr">
        <is>
          <t>Por QTD</t>
        </is>
      </c>
      <c r="P1" s="41" t="inlineStr">
        <is>
          <t>Por VALOR</t>
        </is>
      </c>
    </row>
    <row r="2" ht="15.75" customHeight="1">
      <c r="A2" s="31" t="inlineStr">
        <is>
          <t>Pos</t>
        </is>
      </c>
      <c r="B2" s="31" t="inlineStr">
        <is>
          <t>Foto</t>
        </is>
      </c>
      <c r="C2" s="31" t="inlineStr">
        <is>
          <t>Cod Padrao</t>
        </is>
      </c>
      <c r="D2" s="31" t="inlineStr">
        <is>
          <t>Marca</t>
        </is>
      </c>
      <c r="E2" s="31" t="inlineStr">
        <is>
          <t>Descrição</t>
        </is>
      </c>
      <c r="F2" s="31" t="inlineStr">
        <is>
          <t>Loja</t>
        </is>
      </c>
      <c r="G2" s="31" t="inlineStr">
        <is>
          <t>Colecao</t>
        </is>
      </c>
      <c r="H2" s="32" t="inlineStr">
        <is>
          <t>Qtd</t>
        </is>
      </c>
      <c r="I2" s="32" t="inlineStr">
        <is>
          <t>R$Venda</t>
        </is>
      </c>
      <c r="J2" s="32" t="inlineStr">
        <is>
          <t>R$PM</t>
        </is>
      </c>
      <c r="L2" s="31" t="inlineStr">
        <is>
          <t>Pos</t>
        </is>
      </c>
      <c r="M2" s="31" t="inlineStr">
        <is>
          <t>Foto</t>
        </is>
      </c>
      <c r="N2" s="31" t="inlineStr">
        <is>
          <t>Cod Padrao</t>
        </is>
      </c>
      <c r="O2" s="31" t="inlineStr">
        <is>
          <t>Marca</t>
        </is>
      </c>
      <c r="P2" s="31" t="inlineStr">
        <is>
          <t>Descrição</t>
        </is>
      </c>
      <c r="Q2" s="31" t="inlineStr">
        <is>
          <t>Loja</t>
        </is>
      </c>
      <c r="R2" s="31" t="inlineStr">
        <is>
          <t>Colecao</t>
        </is>
      </c>
      <c r="S2" s="32" t="inlineStr">
        <is>
          <t>Qtd</t>
        </is>
      </c>
      <c r="T2" s="32" t="inlineStr">
        <is>
          <t>R$Venda</t>
        </is>
      </c>
      <c r="U2" s="32" t="inlineStr">
        <is>
          <t>R$PM</t>
        </is>
      </c>
    </row>
    <row r="3" ht="15.75" customHeight="1">
      <c r="A3" s="7" t="n">
        <v>1</v>
      </c>
      <c r="B3" s="7" t="n"/>
      <c r="C3" s="7" t="n">
        <v>12743119</v>
      </c>
      <c r="D3" s="8" t="inlineStr">
        <is>
          <t>PETITE JOLIE</t>
        </is>
      </c>
      <c r="E3" s="8" t="inlineStr">
        <is>
          <t>SANDALIA PETITE JOLIE RF PJ6515</t>
        </is>
      </c>
      <c r="F3" s="7" t="n">
        <v>321</v>
      </c>
      <c r="G3" s="8" t="inlineStr">
        <is>
          <t>202303</t>
        </is>
      </c>
      <c r="H3" s="9" t="n">
        <v>52</v>
      </c>
      <c r="I3" s="10" t="n">
        <v>9096.889999999999</v>
      </c>
      <c r="J3" s="11" t="n">
        <v>174.9401923076923</v>
      </c>
      <c r="L3" s="7" t="n">
        <v>1</v>
      </c>
      <c r="M3" s="7" t="n"/>
      <c r="N3" s="7" t="n">
        <v>12743119</v>
      </c>
      <c r="O3" s="7" t="inlineStr">
        <is>
          <t>PETITE JOLIE</t>
        </is>
      </c>
      <c r="P3" s="8" t="inlineStr">
        <is>
          <t>SANDALIA PETITE JOLIE RF PJ6515</t>
        </is>
      </c>
      <c r="Q3" s="8" t="n">
        <v>321</v>
      </c>
      <c r="R3" s="7" t="inlineStr">
        <is>
          <t>202303</t>
        </is>
      </c>
      <c r="S3" s="8" t="n">
        <v>52</v>
      </c>
      <c r="T3" s="9" t="n">
        <v>9096.889999999999</v>
      </c>
      <c r="U3" s="43" t="n">
        <v>174.9401923076923</v>
      </c>
    </row>
    <row r="4" ht="15.75" customHeight="1">
      <c r="A4" s="12" t="n">
        <v>2</v>
      </c>
      <c r="B4" s="12" t="n"/>
      <c r="C4" s="12" t="n">
        <v>12781237</v>
      </c>
      <c r="D4" s="13" t="inlineStr">
        <is>
          <t>ZAXY</t>
        </is>
      </c>
      <c r="E4" s="13" t="inlineStr">
        <is>
          <t>SANDALIA ZAXY GLITTER RF 18956</t>
        </is>
      </c>
      <c r="F4" s="12" t="n">
        <v>321</v>
      </c>
      <c r="G4" s="13" t="inlineStr">
        <is>
          <t>202309</t>
        </is>
      </c>
      <c r="H4" s="14" t="n">
        <v>27</v>
      </c>
      <c r="I4" s="15" t="n">
        <v>2367.54</v>
      </c>
      <c r="J4" s="16" t="n">
        <v>87.68666666666667</v>
      </c>
      <c r="L4" s="12" t="n">
        <v>2</v>
      </c>
      <c r="M4" s="12" t="n"/>
      <c r="N4" s="12" t="n">
        <v>12339622</v>
      </c>
      <c r="O4" s="12" t="inlineStr">
        <is>
          <t>ALL STAR</t>
        </is>
      </c>
      <c r="P4" s="13" t="inlineStr">
        <is>
          <t>TENIS ALL STAR RF CT09830001</t>
        </is>
      </c>
      <c r="Q4" s="13" t="n">
        <v>321</v>
      </c>
      <c r="R4" s="12" t="inlineStr">
        <is>
          <t>CONTINUO</t>
        </is>
      </c>
      <c r="S4" s="13" t="n">
        <v>10</v>
      </c>
      <c r="T4" s="14" t="n">
        <v>3857.99</v>
      </c>
      <c r="U4" s="44" t="n">
        <v>385.799</v>
      </c>
    </row>
    <row r="5" ht="15.75" customHeight="1">
      <c r="A5" s="7" t="n">
        <v>3</v>
      </c>
      <c r="B5" s="7" t="n"/>
      <c r="C5" s="7" t="n">
        <v>12625577</v>
      </c>
      <c r="D5" s="8" t="inlineStr">
        <is>
          <t>SUA CIA</t>
        </is>
      </c>
      <c r="E5" s="8" t="inlineStr">
        <is>
          <t>SANDALIA SUA CIA RF 8503-17003</t>
        </is>
      </c>
      <c r="F5" s="7" t="n">
        <v>321</v>
      </c>
      <c r="G5" s="8" t="inlineStr">
        <is>
          <t>CONTINUO</t>
        </is>
      </c>
      <c r="H5" s="9" t="n">
        <v>25</v>
      </c>
      <c r="I5" s="10" t="n">
        <v>1721.54</v>
      </c>
      <c r="J5" s="11" t="n">
        <v>68.8616</v>
      </c>
      <c r="L5" s="7" t="n">
        <v>3</v>
      </c>
      <c r="M5" s="7" t="n"/>
      <c r="N5" s="7" t="n">
        <v>12821499</v>
      </c>
      <c r="O5" s="7" t="inlineStr">
        <is>
          <t>MISSISSIPI</t>
        </is>
      </c>
      <c r="P5" s="8" t="inlineStr">
        <is>
          <t>BOTA MISSISSIPI RF MA523-0001</t>
        </is>
      </c>
      <c r="Q5" s="8" t="n">
        <v>321</v>
      </c>
      <c r="R5" s="7" t="inlineStr">
        <is>
          <t>202402</t>
        </is>
      </c>
      <c r="S5" s="8" t="n">
        <v>12</v>
      </c>
      <c r="T5" s="9" t="n">
        <v>3374.72</v>
      </c>
      <c r="U5" s="43" t="n">
        <v>281.2266666666666</v>
      </c>
    </row>
    <row r="6" ht="15.75" customHeight="1">
      <c r="A6" s="12" t="n">
        <v>4</v>
      </c>
      <c r="B6" s="12" t="n"/>
      <c r="C6" s="12" t="n">
        <v>12575971</v>
      </c>
      <c r="D6" s="13" t="inlineStr">
        <is>
          <t>MODARE</t>
        </is>
      </c>
      <c r="E6" s="13" t="inlineStr">
        <is>
          <t>SAPATILHA MODARE RF 7016461-21736</t>
        </is>
      </c>
      <c r="F6" s="12" t="n">
        <v>321</v>
      </c>
      <c r="G6" s="13" t="inlineStr">
        <is>
          <t>202209</t>
        </is>
      </c>
      <c r="H6" s="14" t="n">
        <v>19</v>
      </c>
      <c r="I6" s="15" t="n">
        <v>2043.05</v>
      </c>
      <c r="J6" s="16" t="n">
        <v>107.528947368421</v>
      </c>
      <c r="L6" s="12" t="n">
        <v>4</v>
      </c>
      <c r="M6" s="12" t="n"/>
      <c r="N6" s="12" t="n">
        <v>12820706</v>
      </c>
      <c r="O6" s="12" t="inlineStr">
        <is>
          <t>DAKOTA</t>
        </is>
      </c>
      <c r="P6" s="13" t="inlineStr">
        <is>
          <t>BOTA DAKOTA RF G9622-0001</t>
        </is>
      </c>
      <c r="Q6" s="13" t="n">
        <v>321</v>
      </c>
      <c r="R6" s="12" t="inlineStr">
        <is>
          <t>202402</t>
        </is>
      </c>
      <c r="S6" s="13" t="n">
        <v>8</v>
      </c>
      <c r="T6" s="14" t="n">
        <v>2639.92</v>
      </c>
      <c r="U6" s="44" t="n">
        <v>329.99</v>
      </c>
    </row>
    <row r="7" ht="15.75" customHeight="1">
      <c r="A7" s="7" t="n">
        <v>5</v>
      </c>
      <c r="B7" s="7" t="n"/>
      <c r="C7" s="7" t="n">
        <v>12570948</v>
      </c>
      <c r="D7" s="8" t="inlineStr">
        <is>
          <t>MODARE</t>
        </is>
      </c>
      <c r="E7" s="8" t="inlineStr">
        <is>
          <t>SANDALIA MODARE RF 7142106-21793</t>
        </is>
      </c>
      <c r="F7" s="7" t="n">
        <v>321</v>
      </c>
      <c r="G7" s="8" t="inlineStr">
        <is>
          <t>OUTONO/INVERNO 2021</t>
        </is>
      </c>
      <c r="H7" s="9" t="n">
        <v>18</v>
      </c>
      <c r="I7" s="10" t="n">
        <v>1770.84</v>
      </c>
      <c r="J7" s="11" t="n">
        <v>98.38</v>
      </c>
      <c r="L7" s="7" t="n">
        <v>5</v>
      </c>
      <c r="M7" s="7" t="n"/>
      <c r="N7" s="7" t="n">
        <v>12821513</v>
      </c>
      <c r="O7" s="7" t="inlineStr">
        <is>
          <t>MISSISSIPI</t>
        </is>
      </c>
      <c r="P7" s="8" t="inlineStr">
        <is>
          <t>BOTA MISSISSIPI RF MI603-0001</t>
        </is>
      </c>
      <c r="Q7" s="8" t="n">
        <v>321</v>
      </c>
      <c r="R7" s="7" t="inlineStr">
        <is>
          <t>202402</t>
        </is>
      </c>
      <c r="S7" s="8" t="n">
        <v>10</v>
      </c>
      <c r="T7" s="9" t="n">
        <v>2598.48</v>
      </c>
      <c r="U7" s="43" t="n">
        <v>259.848</v>
      </c>
    </row>
    <row r="8" ht="15.75" customHeight="1">
      <c r="A8" s="12" t="n">
        <v>6</v>
      </c>
      <c r="B8" s="12" t="n"/>
      <c r="C8" s="12" t="n">
        <v>12802089</v>
      </c>
      <c r="D8" s="13" t="inlineStr">
        <is>
          <t>ZAXY</t>
        </is>
      </c>
      <c r="E8" s="13" t="inlineStr">
        <is>
          <t>SANDALIA ZAXY GLOW RF 19017</t>
        </is>
      </c>
      <c r="F8" s="12" t="n">
        <v>321</v>
      </c>
      <c r="G8" s="13" t="inlineStr">
        <is>
          <t>202311</t>
        </is>
      </c>
      <c r="H8" s="14" t="n">
        <v>18</v>
      </c>
      <c r="I8" s="15" t="n">
        <v>1590.51</v>
      </c>
      <c r="J8" s="16" t="n">
        <v>88.36166666666666</v>
      </c>
      <c r="L8" s="12" t="n">
        <v>6</v>
      </c>
      <c r="M8" s="12" t="n"/>
      <c r="N8" s="12" t="n">
        <v>12842302</v>
      </c>
      <c r="O8" s="12" t="inlineStr">
        <is>
          <t>MODARE</t>
        </is>
      </c>
      <c r="P8" s="13" t="inlineStr">
        <is>
          <t>SANDALIA MODARE RF 7132149-28160</t>
        </is>
      </c>
      <c r="Q8" s="13" t="n">
        <v>321</v>
      </c>
      <c r="R8" s="12" t="inlineStr">
        <is>
          <t>202405</t>
        </is>
      </c>
      <c r="S8" s="13" t="n">
        <v>18</v>
      </c>
      <c r="T8" s="14" t="n">
        <v>2447.88</v>
      </c>
      <c r="U8" s="44" t="n">
        <v>135.9933333333333</v>
      </c>
    </row>
    <row r="9" ht="15.75" customHeight="1">
      <c r="A9" s="7" t="n">
        <v>7</v>
      </c>
      <c r="B9" s="7" t="n"/>
      <c r="C9" s="7" t="n">
        <v>12842302</v>
      </c>
      <c r="D9" s="8" t="inlineStr">
        <is>
          <t>MODARE</t>
        </is>
      </c>
      <c r="E9" s="8" t="inlineStr">
        <is>
          <t>SANDALIA MODARE RF 7132149-28160</t>
        </is>
      </c>
      <c r="F9" s="7" t="n">
        <v>321</v>
      </c>
      <c r="G9" s="8" t="inlineStr">
        <is>
          <t>202405</t>
        </is>
      </c>
      <c r="H9" s="9" t="n">
        <v>18</v>
      </c>
      <c r="I9" s="10" t="n">
        <v>2447.88</v>
      </c>
      <c r="J9" s="11" t="n">
        <v>135.9933333333333</v>
      </c>
      <c r="L9" s="7" t="n">
        <v>7</v>
      </c>
      <c r="M9" s="7" t="n"/>
      <c r="N9" s="7" t="n">
        <v>12820245</v>
      </c>
      <c r="O9" s="7" t="inlineStr">
        <is>
          <t>DAKOTA</t>
        </is>
      </c>
      <c r="P9" s="8" t="inlineStr">
        <is>
          <t>COTURNO DAKOTA RF G9662-0001</t>
        </is>
      </c>
      <c r="Q9" s="8" t="n">
        <v>321</v>
      </c>
      <c r="R9" s="7" t="inlineStr">
        <is>
          <t>202404</t>
        </is>
      </c>
      <c r="S9" s="8" t="n">
        <v>10</v>
      </c>
      <c r="T9" s="9" t="n">
        <v>2421.3</v>
      </c>
      <c r="U9" s="43" t="n">
        <v>242.13</v>
      </c>
    </row>
    <row r="10" ht="15.75" customHeight="1">
      <c r="A10" s="12" t="n">
        <v>8</v>
      </c>
      <c r="B10" s="12" t="inlineStr">
        <is>
          <t>Image not found</t>
        </is>
      </c>
      <c r="C10" s="12" t="n">
        <v>12830917</v>
      </c>
      <c r="D10" s="13" t="inlineStr">
        <is>
          <t>BEATRIZ</t>
        </is>
      </c>
      <c r="E10" s="13" t="inlineStr">
        <is>
          <t>SANDALIA BEATRIZ RF 313600-31</t>
        </is>
      </c>
      <c r="F10" s="12" t="n">
        <v>321</v>
      </c>
      <c r="G10" s="13" t="inlineStr">
        <is>
          <t>202404</t>
        </is>
      </c>
      <c r="H10" s="14" t="n">
        <v>13</v>
      </c>
      <c r="I10" s="15" t="n">
        <v>2285.9</v>
      </c>
      <c r="J10" s="16" t="n">
        <v>175.8384615384616</v>
      </c>
      <c r="L10" s="12" t="n">
        <v>8</v>
      </c>
      <c r="M10" s="12" t="n"/>
      <c r="N10" s="12" t="n">
        <v>12781237</v>
      </c>
      <c r="O10" s="12" t="inlineStr">
        <is>
          <t>ZAXY</t>
        </is>
      </c>
      <c r="P10" s="13" t="inlineStr">
        <is>
          <t>SANDALIA ZAXY GLITTER RF 18956</t>
        </is>
      </c>
      <c r="Q10" s="13" t="n">
        <v>321</v>
      </c>
      <c r="R10" s="12" t="inlineStr">
        <is>
          <t>202309</t>
        </is>
      </c>
      <c r="S10" s="13" t="n">
        <v>27</v>
      </c>
      <c r="T10" s="14" t="n">
        <v>2367.54</v>
      </c>
      <c r="U10" s="44" t="n">
        <v>87.68666666666667</v>
      </c>
    </row>
    <row r="11" ht="15.75" customHeight="1">
      <c r="A11" s="7" t="n">
        <v>9</v>
      </c>
      <c r="B11" s="7" t="n"/>
      <c r="C11" s="7" t="n">
        <v>12499619</v>
      </c>
      <c r="D11" s="8" t="inlineStr">
        <is>
          <t>MODARE</t>
        </is>
      </c>
      <c r="E11" s="8" t="inlineStr">
        <is>
          <t>SAPATENIS MODARE RF 7320217-18345</t>
        </is>
      </c>
      <c r="F11" s="7" t="n">
        <v>321</v>
      </c>
      <c r="G11" s="8" t="inlineStr">
        <is>
          <t>OUTONO/INVERNO 2020</t>
        </is>
      </c>
      <c r="H11" s="9" t="n">
        <v>12</v>
      </c>
      <c r="I11" s="10" t="n">
        <v>1776.89</v>
      </c>
      <c r="J11" s="11" t="n">
        <v>148.0741666666667</v>
      </c>
      <c r="L11" s="7" t="n">
        <v>9</v>
      </c>
      <c r="M11" s="7" t="n"/>
      <c r="N11" s="7" t="n">
        <v>12821743</v>
      </c>
      <c r="O11" s="7" t="inlineStr">
        <is>
          <t>KOLOSH</t>
        </is>
      </c>
      <c r="P11" s="8" t="inlineStr">
        <is>
          <t>TENIS KOLOSH RF C3389-0003</t>
        </is>
      </c>
      <c r="Q11" s="8" t="n">
        <v>321</v>
      </c>
      <c r="R11" s="7" t="inlineStr">
        <is>
          <t>202401</t>
        </is>
      </c>
      <c r="S11" s="8" t="n">
        <v>10</v>
      </c>
      <c r="T11" s="9" t="n">
        <v>2362.92</v>
      </c>
      <c r="U11" s="43" t="n">
        <v>236.292</v>
      </c>
    </row>
    <row r="12" ht="16.5" customHeight="1" thickBot="1">
      <c r="A12" s="12" t="n">
        <v>10</v>
      </c>
      <c r="B12" s="12" t="n"/>
      <c r="C12" s="12" t="n">
        <v>12820985</v>
      </c>
      <c r="D12" s="13" t="inlineStr">
        <is>
          <t>DAKOTA</t>
        </is>
      </c>
      <c r="E12" s="13" t="inlineStr">
        <is>
          <t>SANDALIA DAKOTA RF Y6242-0011</t>
        </is>
      </c>
      <c r="F12" s="12" t="n">
        <v>321</v>
      </c>
      <c r="G12" s="13" t="inlineStr">
        <is>
          <t>202402</t>
        </is>
      </c>
      <c r="H12" s="14" t="n">
        <v>12</v>
      </c>
      <c r="I12" s="15" t="n">
        <v>1637.9</v>
      </c>
      <c r="J12" s="16" t="n">
        <v>136.4916666666667</v>
      </c>
      <c r="L12" s="12" t="n">
        <v>10</v>
      </c>
      <c r="M12" s="12" t="n"/>
      <c r="N12" s="12" t="n">
        <v>12830917</v>
      </c>
      <c r="O12" s="12" t="inlineStr">
        <is>
          <t>BEATRIZ</t>
        </is>
      </c>
      <c r="P12" s="13" t="inlineStr">
        <is>
          <t>SANDALIA BEATRIZ RF 313600-31</t>
        </is>
      </c>
      <c r="Q12" s="13" t="n">
        <v>321</v>
      </c>
      <c r="R12" s="12" t="inlineStr">
        <is>
          <t>202404</t>
        </is>
      </c>
      <c r="S12" s="13" t="n">
        <v>13</v>
      </c>
      <c r="T12" s="14" t="n">
        <v>2285.9</v>
      </c>
      <c r="U12" s="44" t="n">
        <v>175.8384615384616</v>
      </c>
    </row>
    <row r="13" ht="15.75" customHeight="1">
      <c r="A13" s="33" t="n"/>
      <c r="B13" s="33" t="n"/>
      <c r="C13" s="33" t="n"/>
      <c r="D13" s="34" t="n"/>
      <c r="E13" s="34" t="n"/>
      <c r="F13" s="33" t="n"/>
      <c r="G13" s="34" t="n"/>
      <c r="H13" s="35" t="n">
        <v>214</v>
      </c>
      <c r="I13" s="36" t="n">
        <v>26738.94</v>
      </c>
      <c r="J13" s="46" t="n">
        <v>124.9483177570094</v>
      </c>
      <c r="L13" s="31" t="n"/>
      <c r="M13" s="31" t="n"/>
      <c r="N13" s="31" t="n"/>
      <c r="O13" s="31" t="n"/>
      <c r="P13" s="32" t="n"/>
      <c r="Q13" s="32" t="n"/>
      <c r="R13" s="31" t="n"/>
      <c r="S13" s="32" t="n">
        <v>170</v>
      </c>
      <c r="T13" s="38" t="n">
        <v>33453.54</v>
      </c>
      <c r="U13" s="47" t="n">
        <v>196.7855294117647</v>
      </c>
    </row>
  </sheetData>
  <pageMargins left="0.511811024" right="0.511811024" top="0.787401575" bottom="0.787401575" header="0.31496062" footer="0.31496062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86"/>
  <sheetViews>
    <sheetView showGridLines="0" workbookViewId="0">
      <selection activeCell="I20" sqref="I20"/>
    </sheetView>
  </sheetViews>
  <sheetFormatPr baseColWidth="8" defaultRowHeight="15"/>
  <cols>
    <col width="13.5703125" bestFit="1" customWidth="1" min="1" max="2"/>
    <col width="48.5703125" bestFit="1" customWidth="1" min="3" max="3"/>
  </cols>
  <sheetData>
    <row r="1" ht="15.75" customHeight="1">
      <c r="A1" s="27" t="inlineStr">
        <is>
          <t>Cod Padrao</t>
        </is>
      </c>
      <c r="B1" s="27" t="inlineStr">
        <is>
          <t>Marca</t>
        </is>
      </c>
      <c r="C1" s="27" t="inlineStr">
        <is>
          <t>Descrição</t>
        </is>
      </c>
    </row>
    <row r="2" ht="15.75" customHeight="1">
      <c r="A2" s="1" t="n">
        <v>12743119</v>
      </c>
      <c r="B2" s="2" t="inlineStr">
        <is>
          <t>PETITE JOLIE</t>
        </is>
      </c>
      <c r="C2" s="2" t="inlineStr">
        <is>
          <t>SANDALIA PETITE JOLIE RF PJ6515</t>
        </is>
      </c>
    </row>
    <row r="3" ht="15.75" customHeight="1">
      <c r="A3" s="1" t="n">
        <v>12781237</v>
      </c>
      <c r="B3" s="2" t="inlineStr">
        <is>
          <t>ZAXY</t>
        </is>
      </c>
      <c r="C3" s="2" t="inlineStr">
        <is>
          <t>SANDALIA ZAXY GLITTER RF 18956</t>
        </is>
      </c>
    </row>
    <row r="4" ht="15.75" customHeight="1">
      <c r="A4" s="1" t="n">
        <v>12625577</v>
      </c>
      <c r="B4" s="2" t="inlineStr">
        <is>
          <t>SUA CIA</t>
        </is>
      </c>
      <c r="C4" s="2" t="inlineStr">
        <is>
          <t>SANDALIA SUA CIA RF 8503-17003</t>
        </is>
      </c>
    </row>
    <row r="5" ht="15.75" customHeight="1">
      <c r="A5" s="1" t="n">
        <v>12570948</v>
      </c>
      <c r="B5" s="2" t="inlineStr">
        <is>
          <t>MODARE</t>
        </is>
      </c>
      <c r="C5" s="2" t="inlineStr">
        <is>
          <t>SANDALIA MODARE RF 7142106-21793</t>
        </is>
      </c>
    </row>
    <row r="6" ht="15.75" customHeight="1">
      <c r="A6" s="1" t="n">
        <v>12802089</v>
      </c>
      <c r="B6" s="2" t="inlineStr">
        <is>
          <t>ZAXY</t>
        </is>
      </c>
      <c r="C6" s="2" t="inlineStr">
        <is>
          <t>SANDALIA ZAXY GLOW RF 19017</t>
        </is>
      </c>
    </row>
    <row r="7" ht="15.75" customHeight="1">
      <c r="A7" s="1" t="n">
        <v>12804461</v>
      </c>
      <c r="B7" s="2" t="inlineStr">
        <is>
          <t>COCA-COLA</t>
        </is>
      </c>
      <c r="C7" s="2" t="inlineStr">
        <is>
          <t>SANDALIA COCA-COLA RF CC4150</t>
        </is>
      </c>
    </row>
    <row r="8" ht="15.75" customHeight="1">
      <c r="A8" s="1" t="n">
        <v>12828439</v>
      </c>
      <c r="B8" s="2" t="inlineStr">
        <is>
          <t>VIZZANO</t>
        </is>
      </c>
      <c r="C8" s="2" t="inlineStr">
        <is>
          <t>SANDALIA VIZZANO RF 6506103-7286</t>
        </is>
      </c>
    </row>
    <row r="9" ht="15.75" customHeight="1">
      <c r="A9" s="1" t="n">
        <v>12842162</v>
      </c>
      <c r="B9" s="2" t="inlineStr">
        <is>
          <t>MODARE</t>
        </is>
      </c>
      <c r="C9" s="2" t="inlineStr">
        <is>
          <t>SANDALIA MODARE RF 7151127-18462</t>
        </is>
      </c>
    </row>
    <row r="10" ht="15.75" customHeight="1">
      <c r="A10" s="1" t="n">
        <v>12691787</v>
      </c>
      <c r="B10" s="2" t="inlineStr">
        <is>
          <t>MODARE</t>
        </is>
      </c>
      <c r="C10" s="2" t="inlineStr">
        <is>
          <t>SANDALIA MODARE RF 7151115-21736</t>
        </is>
      </c>
    </row>
    <row r="11" ht="15.75" customHeight="1">
      <c r="A11" s="1" t="n">
        <v>12820890</v>
      </c>
      <c r="B11" s="2" t="inlineStr">
        <is>
          <t>BEBECE</t>
        </is>
      </c>
      <c r="C11" s="2" t="inlineStr">
        <is>
          <t>SANDALIA BEBECE RF T2289-680</t>
        </is>
      </c>
    </row>
    <row r="12" ht="15.75" customHeight="1">
      <c r="A12" s="1" t="n">
        <v>12609756</v>
      </c>
      <c r="B12" s="2" t="inlineStr">
        <is>
          <t>SUA CIA</t>
        </is>
      </c>
      <c r="C12" s="2" t="inlineStr">
        <is>
          <t>SANDALIA SUA CIA RF 8230-13642</t>
        </is>
      </c>
    </row>
    <row r="13" ht="15.75" customHeight="1">
      <c r="A13" s="1" t="n">
        <v>12818952</v>
      </c>
      <c r="B13" s="2" t="inlineStr">
        <is>
          <t>MODARE</t>
        </is>
      </c>
      <c r="C13" s="2" t="inlineStr">
        <is>
          <t>SANDALIA MODARE RF 7151115-26746</t>
        </is>
      </c>
    </row>
    <row r="14" ht="15.75" customHeight="1">
      <c r="A14" s="1" t="n">
        <v>12828312</v>
      </c>
      <c r="B14" s="2" t="inlineStr">
        <is>
          <t>BEATRIZ</t>
        </is>
      </c>
      <c r="C14" s="2" t="inlineStr">
        <is>
          <t>SANDALIA BEATRIZ RF 324200-19</t>
        </is>
      </c>
    </row>
    <row r="15" ht="15.75" customHeight="1">
      <c r="A15" s="1" t="n">
        <v>12744176</v>
      </c>
      <c r="B15" s="2" t="inlineStr">
        <is>
          <t>MODARE</t>
        </is>
      </c>
      <c r="C15" s="2" t="inlineStr">
        <is>
          <t>SAPATO MODARE RF 7357106-21736</t>
        </is>
      </c>
    </row>
    <row r="16" ht="15.75" customHeight="1">
      <c r="A16" s="1" t="n">
        <v>12824875</v>
      </c>
      <c r="B16" s="2" t="inlineStr">
        <is>
          <t>COCA-COLA</t>
        </is>
      </c>
      <c r="C16" s="2" t="inlineStr">
        <is>
          <t>SANDALIA DEDO COCA-COLA RF CC4205</t>
        </is>
      </c>
    </row>
    <row r="17" ht="15.75" customHeight="1">
      <c r="A17" s="1" t="n">
        <v>12783186</v>
      </c>
      <c r="B17" s="2" t="inlineStr">
        <is>
          <t>BEIRA RIO</t>
        </is>
      </c>
      <c r="C17" s="2" t="inlineStr">
        <is>
          <t>PAPETE BEIRA RIO RF 8488108-27099</t>
        </is>
      </c>
    </row>
    <row r="18" ht="15.75" customHeight="1">
      <c r="A18" s="1" t="n">
        <v>12834632</v>
      </c>
      <c r="B18" s="2" t="inlineStr">
        <is>
          <t>COCA-COLA</t>
        </is>
      </c>
      <c r="C18" s="2" t="inlineStr">
        <is>
          <t>SANDALIA COCA-COLA RF CC4285</t>
        </is>
      </c>
    </row>
    <row r="19" ht="15.75" customHeight="1">
      <c r="A19" s="1" t="n">
        <v>12842302</v>
      </c>
      <c r="B19" s="2" t="inlineStr">
        <is>
          <t>MODARE</t>
        </is>
      </c>
      <c r="C19" s="2" t="inlineStr">
        <is>
          <t>SANDALIA MODARE RF 7132149-28160</t>
        </is>
      </c>
    </row>
    <row r="20" ht="15.75" customHeight="1">
      <c r="A20" s="1" t="n">
        <v>12499619</v>
      </c>
      <c r="B20" s="2" t="inlineStr">
        <is>
          <t>MODARE</t>
        </is>
      </c>
      <c r="C20" s="2" t="inlineStr">
        <is>
          <t>SAPATENIS MODARE RF 7320217-18345</t>
        </is>
      </c>
    </row>
    <row r="21" ht="15.75" customHeight="1">
      <c r="A21" s="1" t="n">
        <v>12824895</v>
      </c>
      <c r="B21" s="2" t="inlineStr">
        <is>
          <t>COCA-COLA</t>
        </is>
      </c>
      <c r="C21" s="2" t="inlineStr">
        <is>
          <t>SANDALIA DEDO COCA-COLA RF CC4223</t>
        </is>
      </c>
    </row>
    <row r="22" ht="15.75" customHeight="1">
      <c r="A22" s="1" t="n">
        <v>12836165</v>
      </c>
      <c r="B22" s="2" t="inlineStr">
        <is>
          <t>MODARE</t>
        </is>
      </c>
      <c r="C22" s="2" t="inlineStr">
        <is>
          <t>SANDALIA MODARE RF 7125244-22197</t>
        </is>
      </c>
    </row>
    <row r="23" ht="15.75" customHeight="1">
      <c r="A23" s="1" t="n">
        <v>12811709</v>
      </c>
      <c r="B23" s="2" t="inlineStr">
        <is>
          <t>VIZZANO</t>
        </is>
      </c>
      <c r="C23" s="2" t="inlineStr">
        <is>
          <t>TENIS VIZZANO RF 1389101-7286</t>
        </is>
      </c>
    </row>
    <row r="24" ht="15.75" customHeight="1">
      <c r="A24" s="1" t="n">
        <v>12792245</v>
      </c>
      <c r="B24" s="2" t="inlineStr">
        <is>
          <t>ARTCOURO</t>
        </is>
      </c>
      <c r="C24" s="2" t="inlineStr">
        <is>
          <t>SANDALIA DEDO ARTCOURO RF 8111</t>
        </is>
      </c>
    </row>
    <row r="25" ht="15.75" customHeight="1">
      <c r="A25" s="1" t="n">
        <v>12597287</v>
      </c>
      <c r="B25" s="2" t="inlineStr">
        <is>
          <t>USAFLEX</t>
        </is>
      </c>
      <c r="C25" s="2" t="inlineStr">
        <is>
          <t>SANDALIA USAFLEX RF AG0501-005</t>
        </is>
      </c>
    </row>
    <row r="26" ht="15.75" customHeight="1">
      <c r="A26" s="1" t="n">
        <v>12574275</v>
      </c>
      <c r="B26" s="2" t="inlineStr">
        <is>
          <t>MODARE</t>
        </is>
      </c>
      <c r="C26" s="2" t="inlineStr">
        <is>
          <t>TAMANCO MODARE RF 7142102-22020</t>
        </is>
      </c>
    </row>
    <row r="27" ht="15.75" customHeight="1">
      <c r="A27" s="1" t="n">
        <v>12825773</v>
      </c>
      <c r="B27" s="2" t="inlineStr">
        <is>
          <t>PERLATTO</t>
        </is>
      </c>
      <c r="C27" s="2" t="inlineStr">
        <is>
          <t>BOTA CANO BAIXO PERLATTO RF ANG811</t>
        </is>
      </c>
    </row>
    <row r="28" ht="15.75" customHeight="1">
      <c r="A28" s="1" t="n">
        <v>12840816</v>
      </c>
      <c r="B28" s="2" t="inlineStr">
        <is>
          <t>RAMARIM</t>
        </is>
      </c>
      <c r="C28" s="2" t="inlineStr">
        <is>
          <t>TENIS RAMARIM RF 24-80102</t>
        </is>
      </c>
    </row>
    <row r="29" ht="15.75" customHeight="1">
      <c r="A29" s="1" t="n">
        <v>12616222</v>
      </c>
      <c r="B29" s="2" t="inlineStr">
        <is>
          <t>VIZZANO</t>
        </is>
      </c>
      <c r="C29" s="2" t="inlineStr">
        <is>
          <t>TENIS VIZZANO RF 12141010-18462</t>
        </is>
      </c>
    </row>
    <row r="30" ht="15.75" customHeight="1">
      <c r="A30" s="1" t="n">
        <v>12823494</v>
      </c>
      <c r="B30" s="2" t="inlineStr">
        <is>
          <t>VIA MARTE</t>
        </is>
      </c>
      <c r="C30" s="2" t="inlineStr">
        <is>
          <t>TENIS VIA MARTE RF 16-00901</t>
        </is>
      </c>
    </row>
    <row r="31" ht="15.75" customHeight="1">
      <c r="A31" s="1" t="n">
        <v>12712313</v>
      </c>
      <c r="B31" s="2" t="inlineStr">
        <is>
          <t>COCA-COLA</t>
        </is>
      </c>
      <c r="C31" s="2" t="inlineStr">
        <is>
          <t>SANDALIA COCA-COLA RF CC3734</t>
        </is>
      </c>
    </row>
    <row r="32" ht="15.75" customHeight="1">
      <c r="A32" s="1" t="n">
        <v>12804414</v>
      </c>
      <c r="B32" s="2" t="inlineStr">
        <is>
          <t>COCA-COLA</t>
        </is>
      </c>
      <c r="C32" s="2" t="inlineStr">
        <is>
          <t>SANDALIA COCA-COLA RF CC4155</t>
        </is>
      </c>
    </row>
    <row r="33" ht="15.75" customHeight="1">
      <c r="A33" s="1" t="n">
        <v>12828418</v>
      </c>
      <c r="B33" s="2" t="inlineStr">
        <is>
          <t>VIZZANO</t>
        </is>
      </c>
      <c r="C33" s="2" t="inlineStr">
        <is>
          <t>SANDALIA VIZZANO RF 6492305-24523</t>
        </is>
      </c>
    </row>
    <row r="34" ht="15.75" customHeight="1">
      <c r="A34" s="1" t="n">
        <v>12783172</v>
      </c>
      <c r="B34" s="2" t="inlineStr">
        <is>
          <t>BEIRA RIO</t>
        </is>
      </c>
      <c r="C34" s="2" t="inlineStr">
        <is>
          <t>PAPETE BEIRA RIO RF 8488105-27066</t>
        </is>
      </c>
    </row>
    <row r="35" ht="15.75" customHeight="1">
      <c r="A35" s="1" t="n">
        <v>12803725</v>
      </c>
      <c r="B35" s="2" t="inlineStr">
        <is>
          <t>COCA-COLA</t>
        </is>
      </c>
      <c r="C35" s="2" t="inlineStr">
        <is>
          <t>SANDALIA COCA-COLA RF CC4140</t>
        </is>
      </c>
    </row>
    <row r="36" ht="15.75" customHeight="1">
      <c r="A36" s="1" t="n">
        <v>12831277</v>
      </c>
      <c r="B36" s="2" t="inlineStr">
        <is>
          <t>RAMARIM</t>
        </is>
      </c>
      <c r="C36" s="2" t="inlineStr">
        <is>
          <t>SANDALIA RAMARIM RF 24-38123</t>
        </is>
      </c>
    </row>
    <row r="37" ht="15.75" customHeight="1">
      <c r="A37" s="1" t="n">
        <v>12830917</v>
      </c>
      <c r="B37" s="2" t="inlineStr">
        <is>
          <t>BEATRIZ</t>
        </is>
      </c>
      <c r="C37" s="2" t="inlineStr">
        <is>
          <t>SANDALIA BEATRIZ RF 313600-31</t>
        </is>
      </c>
    </row>
    <row r="38" ht="15.75" customHeight="1">
      <c r="A38" s="1" t="n">
        <v>12827954</v>
      </c>
      <c r="B38" s="2" t="inlineStr">
        <is>
          <t>MOLECA</t>
        </is>
      </c>
      <c r="C38" s="2" t="inlineStr">
        <is>
          <t>SANDALIA MOLECA RF 5490111-26878</t>
        </is>
      </c>
    </row>
    <row r="39" ht="15.75" customHeight="1">
      <c r="A39" s="1" t="n">
        <v>12827969</v>
      </c>
      <c r="B39" s="2" t="inlineStr">
        <is>
          <t>MOLECA</t>
        </is>
      </c>
      <c r="C39" s="2" t="inlineStr">
        <is>
          <t>SANDALIA MOLECA RF 5490104-27646</t>
        </is>
      </c>
    </row>
    <row r="40" ht="15.75" customHeight="1">
      <c r="A40" s="1" t="n">
        <v>12807740</v>
      </c>
      <c r="B40" s="2" t="inlineStr">
        <is>
          <t>MELISSA</t>
        </is>
      </c>
      <c r="C40" s="2" t="inlineStr">
        <is>
          <t>SANDALIA MELISSA RF 33824</t>
        </is>
      </c>
    </row>
    <row r="41" ht="15.75" customHeight="1">
      <c r="A41" s="1" t="n">
        <v>12834719</v>
      </c>
      <c r="B41" s="2" t="inlineStr">
        <is>
          <t>COCA-COLA</t>
        </is>
      </c>
      <c r="C41" s="2" t="inlineStr">
        <is>
          <t>SANDALIA DEDO COCA-COLA RF CC4203</t>
        </is>
      </c>
    </row>
    <row r="42" ht="15.75" customHeight="1">
      <c r="A42" s="1" t="n">
        <v>7525748</v>
      </c>
      <c r="B42" s="2" t="inlineStr">
        <is>
          <t>VIZZANO</t>
        </is>
      </c>
      <c r="C42" s="2" t="inlineStr">
        <is>
          <t>TENIS VIZZANO RF 1214105-7286</t>
        </is>
      </c>
    </row>
    <row r="43" ht="15.75" customHeight="1">
      <c r="A43" s="1" t="n">
        <v>12820178</v>
      </c>
      <c r="B43" s="2" t="inlineStr">
        <is>
          <t>PETITE JOLIE</t>
        </is>
      </c>
      <c r="C43" s="2" t="inlineStr">
        <is>
          <t>SANDALIA PETITE JOLIE RF PJ6141</t>
        </is>
      </c>
    </row>
    <row r="44" ht="15.75" customHeight="1">
      <c r="A44" s="1" t="n">
        <v>12627946</v>
      </c>
      <c r="B44" s="2" t="inlineStr">
        <is>
          <t>AZALEIA</t>
        </is>
      </c>
      <c r="C44" s="2" t="inlineStr">
        <is>
          <t>SANDALIA AZALEIA VERA SOFT RF 18451</t>
        </is>
      </c>
    </row>
    <row r="45" ht="15.75" customHeight="1">
      <c r="A45" s="1" t="n">
        <v>12820954</v>
      </c>
      <c r="B45" s="2" t="inlineStr">
        <is>
          <t>BEBECE</t>
        </is>
      </c>
      <c r="C45" s="2" t="inlineStr">
        <is>
          <t>SANDALIA BEBECE RF T5118-132</t>
        </is>
      </c>
    </row>
    <row r="46" ht="15.75" customHeight="1">
      <c r="A46" s="1" t="n">
        <v>12825759</v>
      </c>
      <c r="B46" s="2" t="inlineStr">
        <is>
          <t>PERLATTO</t>
        </is>
      </c>
      <c r="C46" s="2" t="inlineStr">
        <is>
          <t>BOTA CANO MEDIO PERLATTO RF LUN004</t>
        </is>
      </c>
    </row>
    <row r="47" ht="15.75" customHeight="1">
      <c r="A47" s="1" t="n">
        <v>12640823</v>
      </c>
      <c r="B47" s="2" t="inlineStr">
        <is>
          <t>USAFLEX</t>
        </is>
      </c>
      <c r="C47" s="2" t="inlineStr">
        <is>
          <t>SANDALIA USAFLEX POOFY RF AH3001-005</t>
        </is>
      </c>
    </row>
    <row r="48" ht="15.75" customHeight="1">
      <c r="A48" s="1" t="n">
        <v>12820706</v>
      </c>
      <c r="B48" s="2" t="inlineStr">
        <is>
          <t>DAKOTA</t>
        </is>
      </c>
      <c r="C48" s="2" t="inlineStr">
        <is>
          <t>BOTA DAKOTA RF G9622-0001</t>
        </is>
      </c>
    </row>
    <row r="49" ht="15.75" customHeight="1">
      <c r="A49" s="1" t="n">
        <v>12821506</v>
      </c>
      <c r="B49" s="2" t="inlineStr">
        <is>
          <t>MISSISSIPI</t>
        </is>
      </c>
      <c r="C49" s="2" t="inlineStr">
        <is>
          <t>BOTA MISSISSIPI RF MA523-0002</t>
        </is>
      </c>
    </row>
    <row r="50" ht="15.75" customHeight="1">
      <c r="A50" s="1" t="n">
        <v>12830056</v>
      </c>
      <c r="B50" s="2" t="inlineStr">
        <is>
          <t>BEBECE</t>
        </is>
      </c>
      <c r="C50" s="2" t="inlineStr">
        <is>
          <t>TENIS BEBECE RF T1344-469</t>
        </is>
      </c>
    </row>
    <row r="51" ht="15.75" customHeight="1">
      <c r="A51" s="1" t="n">
        <v>12789329</v>
      </c>
      <c r="B51" s="2" t="inlineStr">
        <is>
          <t>DI VALENTINI</t>
        </is>
      </c>
      <c r="C51" s="2" t="inlineStr">
        <is>
          <t>SANDALIA RASTEIRA DI VALENTINI RF 4933-09587</t>
        </is>
      </c>
    </row>
    <row r="52" ht="15.75" customHeight="1">
      <c r="A52" s="1" t="n">
        <v>12820985</v>
      </c>
      <c r="B52" s="2" t="inlineStr">
        <is>
          <t>DAKOTA</t>
        </is>
      </c>
      <c r="C52" s="2" t="inlineStr">
        <is>
          <t>SANDALIA DAKOTA RF Y6242-0011</t>
        </is>
      </c>
    </row>
    <row r="53" ht="15.75" customHeight="1">
      <c r="A53" s="1" t="n">
        <v>12743143</v>
      </c>
      <c r="B53" s="2" t="inlineStr">
        <is>
          <t>PETITE JOLIE</t>
        </is>
      </c>
      <c r="C53" s="2" t="inlineStr">
        <is>
          <t>SANDALIA PETITE JOLIE RF PJ6812</t>
        </is>
      </c>
    </row>
    <row r="54" ht="15.75" customHeight="1">
      <c r="A54" s="1" t="n">
        <v>12828460</v>
      </c>
      <c r="B54" s="2" t="inlineStr">
        <is>
          <t>VIZZANO</t>
        </is>
      </c>
      <c r="C54" s="2" t="inlineStr">
        <is>
          <t>SANDALIA VIZZANO RF 6459110-24698</t>
        </is>
      </c>
    </row>
    <row r="55" ht="15.75" customHeight="1">
      <c r="A55" s="1" t="n">
        <v>12837859</v>
      </c>
      <c r="B55" s="2" t="inlineStr">
        <is>
          <t>OFFLINE</t>
        </is>
      </c>
      <c r="C55" s="2" t="inlineStr">
        <is>
          <t>BOTA CANO MEDIO OFFLINE RF 5704-23640</t>
        </is>
      </c>
    </row>
    <row r="56" ht="15.75" customHeight="1">
      <c r="A56" s="1" t="n">
        <v>12821513</v>
      </c>
      <c r="B56" s="2" t="inlineStr">
        <is>
          <t>MISSISSIPI</t>
        </is>
      </c>
      <c r="C56" s="2" t="inlineStr">
        <is>
          <t>BOTA MISSISSIPI RF MI603-0001</t>
        </is>
      </c>
    </row>
    <row r="57" ht="15.75" customHeight="1">
      <c r="A57" s="1" t="n">
        <v>12755206</v>
      </c>
      <c r="B57" s="2" t="inlineStr">
        <is>
          <t>AZALEIA</t>
        </is>
      </c>
      <c r="C57" s="2" t="inlineStr">
        <is>
          <t>SANDALIA AZALEIA LIA SOFT RF 18836</t>
        </is>
      </c>
    </row>
    <row r="58" ht="15.75" customHeight="1">
      <c r="A58" s="1" t="n">
        <v>12575971</v>
      </c>
      <c r="B58" s="2" t="inlineStr">
        <is>
          <t>MODARE</t>
        </is>
      </c>
      <c r="C58" s="2" t="inlineStr">
        <is>
          <t>SAPATILHA MODARE RF 7016461-21736</t>
        </is>
      </c>
    </row>
    <row r="59" ht="15.75" customHeight="1">
      <c r="A59" s="1" t="n">
        <v>12820245</v>
      </c>
      <c r="B59" s="1" t="inlineStr">
        <is>
          <t>DAKOTA</t>
        </is>
      </c>
      <c r="C59" s="2" t="inlineStr">
        <is>
          <t>COTURNO DAKOTA RF G9662-0001</t>
        </is>
      </c>
    </row>
    <row r="60" ht="15.75" customHeight="1">
      <c r="A60" s="1" t="n">
        <v>12830903</v>
      </c>
      <c r="B60" s="1" t="inlineStr">
        <is>
          <t>BEATRIZ</t>
        </is>
      </c>
      <c r="C60" s="2" t="inlineStr">
        <is>
          <t>SANDALIA BEATRIZ RF 313600-34</t>
        </is>
      </c>
    </row>
    <row r="61" ht="15.75" customHeight="1">
      <c r="A61" s="1" t="n">
        <v>12823478</v>
      </c>
      <c r="B61" s="1" t="inlineStr">
        <is>
          <t>VIA MARTE</t>
        </is>
      </c>
      <c r="C61" s="2" t="inlineStr">
        <is>
          <t>TENIS VIA MARTE RF 76-00101</t>
        </is>
      </c>
    </row>
    <row r="62" ht="15.75" customHeight="1">
      <c r="A62" s="1" t="n">
        <v>12830571</v>
      </c>
      <c r="B62" s="1" t="inlineStr">
        <is>
          <t>VIA MARTE</t>
        </is>
      </c>
      <c r="C62" s="2" t="inlineStr">
        <is>
          <t>TENIS VIA MARTE RF 23-00301</t>
        </is>
      </c>
    </row>
    <row r="63" ht="15.75" customHeight="1">
      <c r="A63" s="1" t="n">
        <v>12821823</v>
      </c>
      <c r="B63" s="1" t="inlineStr">
        <is>
          <t>DAKOTA</t>
        </is>
      </c>
      <c r="C63" s="2" t="inlineStr">
        <is>
          <t>COTURNO DAKOTA RF G9601-0001</t>
        </is>
      </c>
    </row>
    <row r="64" ht="15.75" customHeight="1">
      <c r="A64" s="1" t="n">
        <v>12832450</v>
      </c>
      <c r="B64" s="1" t="inlineStr">
        <is>
          <t>RAMARIM</t>
        </is>
      </c>
      <c r="C64" s="2" t="inlineStr">
        <is>
          <t>SANDALIA RAMARIM RF 24-38105</t>
        </is>
      </c>
    </row>
    <row r="65" ht="15.75" customHeight="1">
      <c r="A65" s="1" t="n">
        <v>12821499</v>
      </c>
      <c r="B65" s="1" t="inlineStr">
        <is>
          <t>MISSISSIPI</t>
        </is>
      </c>
      <c r="C65" s="2" t="inlineStr">
        <is>
          <t>BOTA MISSISSIPI RF MA523-0001</t>
        </is>
      </c>
    </row>
    <row r="66" ht="15.75" customHeight="1">
      <c r="A66" s="1" t="n">
        <v>12830606</v>
      </c>
      <c r="B66" s="1" t="inlineStr">
        <is>
          <t>VIA MARTE</t>
        </is>
      </c>
      <c r="C66" s="2" t="inlineStr">
        <is>
          <t>TENIS VIA MARTE RF 23-00101</t>
        </is>
      </c>
    </row>
    <row r="67" ht="15.75" customHeight="1">
      <c r="A67" s="1" t="n">
        <v>12834135</v>
      </c>
      <c r="B67" s="1" t="inlineStr">
        <is>
          <t>VILA ROSA</t>
        </is>
      </c>
      <c r="C67" s="2" t="inlineStr">
        <is>
          <t>SANDALIA VILA ROSA RF 4008-40030</t>
        </is>
      </c>
    </row>
    <row r="68" ht="15.75" customHeight="1">
      <c r="A68" s="1" t="n">
        <v>12835598</v>
      </c>
      <c r="B68" s="1" t="inlineStr">
        <is>
          <t>PERLATTO</t>
        </is>
      </c>
      <c r="C68" s="2" t="inlineStr">
        <is>
          <t>BOTA CANO MEDIO PERLATTO RF ANG001</t>
        </is>
      </c>
    </row>
    <row r="69" ht="15.75" customHeight="1">
      <c r="A69" s="1" t="n">
        <v>11704629</v>
      </c>
      <c r="B69" s="1" t="inlineStr">
        <is>
          <t>ALL STAR</t>
        </is>
      </c>
      <c r="C69" s="2" t="inlineStr">
        <is>
          <t>TENIS ALL STAR RF CT04950003</t>
        </is>
      </c>
    </row>
    <row r="70" ht="15.75" customHeight="1">
      <c r="A70" s="1" t="n">
        <v>12802322</v>
      </c>
      <c r="B70" s="1" t="inlineStr">
        <is>
          <t>USAFLEX</t>
        </is>
      </c>
      <c r="C70" s="2" t="inlineStr">
        <is>
          <t>TENIS USAFLEX RF AF0607-005</t>
        </is>
      </c>
    </row>
    <row r="71" ht="15.75" customHeight="1">
      <c r="A71" s="1" t="n">
        <v>12830098</v>
      </c>
      <c r="B71" s="1" t="inlineStr">
        <is>
          <t>COLCCI</t>
        </is>
      </c>
      <c r="C71" s="2" t="inlineStr">
        <is>
          <t>TENIS COLCCI RF CL0251</t>
        </is>
      </c>
    </row>
    <row r="72" ht="15.75" customHeight="1">
      <c r="A72" s="1" t="n">
        <v>11369304</v>
      </c>
      <c r="B72" s="1" t="inlineStr">
        <is>
          <t>ALL STAR</t>
        </is>
      </c>
      <c r="C72" s="2" t="inlineStr">
        <is>
          <t>TENIS ALL STAR RF CT00040001</t>
        </is>
      </c>
    </row>
    <row r="73" ht="15.75" customHeight="1">
      <c r="A73" s="1" t="n">
        <v>12844634</v>
      </c>
      <c r="B73" s="1" t="inlineStr">
        <is>
          <t>QUIZ</t>
        </is>
      </c>
      <c r="C73" s="2" t="inlineStr">
        <is>
          <t>BOTA QUIZ RF 61-1922-07</t>
        </is>
      </c>
    </row>
    <row r="74" ht="15.75" customHeight="1">
      <c r="A74" s="1" t="n">
        <v>12836452</v>
      </c>
      <c r="B74" s="1" t="inlineStr">
        <is>
          <t>AREZZO</t>
        </is>
      </c>
      <c r="C74" s="2" t="inlineStr">
        <is>
          <t>BOTA AREZZO RF 1327300030002</t>
        </is>
      </c>
    </row>
    <row r="75" ht="15.75" customHeight="1">
      <c r="A75" s="1" t="n">
        <v>12836356</v>
      </c>
      <c r="B75" s="1" t="inlineStr">
        <is>
          <t>AREZZO</t>
        </is>
      </c>
      <c r="C75" s="2" t="inlineStr">
        <is>
          <t>TENIS AREZZO RF 1280400230002</t>
        </is>
      </c>
    </row>
    <row r="76" ht="15.75" customHeight="1">
      <c r="A76" s="1" t="n">
        <v>12820637</v>
      </c>
      <c r="B76" s="1" t="inlineStr">
        <is>
          <t>DAKOTA</t>
        </is>
      </c>
      <c r="C76" s="2" t="inlineStr">
        <is>
          <t>COTURNO DAKOTA RF G9541-0003</t>
        </is>
      </c>
    </row>
    <row r="77" ht="15.75" customHeight="1">
      <c r="A77" s="1" t="n">
        <v>12822755</v>
      </c>
      <c r="B77" s="1" t="inlineStr">
        <is>
          <t>DAKOTA</t>
        </is>
      </c>
      <c r="C77" s="2" t="inlineStr">
        <is>
          <t>COTURNO DAKOTA RF G9662-0004</t>
        </is>
      </c>
    </row>
    <row r="78" ht="15.75" customHeight="1">
      <c r="A78" s="1" t="n">
        <v>12820233</v>
      </c>
      <c r="B78" s="1" t="inlineStr">
        <is>
          <t>DAKOTA</t>
        </is>
      </c>
      <c r="C78" s="2" t="inlineStr">
        <is>
          <t>COTURNO DAKOTA RF G9575-0001</t>
        </is>
      </c>
    </row>
    <row r="79" ht="15.75" customHeight="1">
      <c r="A79" s="1" t="n">
        <v>12810636</v>
      </c>
      <c r="B79" s="1" t="inlineStr">
        <is>
          <t>PETITE JOLIE</t>
        </is>
      </c>
      <c r="C79" s="2" t="inlineStr">
        <is>
          <t>SANDALIA PETITE JOLIE RF PJ7139</t>
        </is>
      </c>
    </row>
    <row r="80" ht="15.75" customHeight="1">
      <c r="A80" s="1" t="n">
        <v>12788227</v>
      </c>
      <c r="B80" s="1" t="inlineStr">
        <is>
          <t>RAMARIM</t>
        </is>
      </c>
      <c r="C80" s="2" t="inlineStr">
        <is>
          <t>TENIS RAMARIM RF 23-74202</t>
        </is>
      </c>
    </row>
    <row r="81" ht="15.75" customHeight="1">
      <c r="A81" s="1" t="n">
        <v>12825128</v>
      </c>
      <c r="B81" s="1" t="inlineStr">
        <is>
          <t>PETITE JOLIE</t>
        </is>
      </c>
      <c r="C81" s="2" t="inlineStr">
        <is>
          <t>SANDALIA PETITE JOLIE RF PJ6947</t>
        </is>
      </c>
    </row>
    <row r="82" ht="15.75" customHeight="1">
      <c r="A82" s="1" t="n">
        <v>12842804</v>
      </c>
      <c r="B82" s="1" t="inlineStr">
        <is>
          <t>AREZZO</t>
        </is>
      </c>
      <c r="C82" s="2" t="inlineStr">
        <is>
          <t>BOTA AREZZO RF 1275701070001</t>
        </is>
      </c>
    </row>
    <row r="83" ht="15.75" customHeight="1">
      <c r="A83" s="1" t="n">
        <v>12834081</v>
      </c>
      <c r="B83" s="1" t="inlineStr">
        <is>
          <t>VILA ROSA</t>
        </is>
      </c>
      <c r="C83" s="2" t="inlineStr">
        <is>
          <t>BOTA VILA ROSA RF 3320-33076</t>
        </is>
      </c>
    </row>
    <row r="84" ht="15.75" customHeight="1">
      <c r="A84" s="1" t="n">
        <v>12842630</v>
      </c>
      <c r="B84" s="1" t="inlineStr">
        <is>
          <t>RAMARIM</t>
        </is>
      </c>
      <c r="C84" s="2" t="inlineStr">
        <is>
          <t>TENIS RAMARIM RF 24-97104</t>
        </is>
      </c>
    </row>
    <row r="85" ht="15.75" customHeight="1">
      <c r="A85" s="1" t="n">
        <v>12339622</v>
      </c>
      <c r="B85" s="1" t="inlineStr">
        <is>
          <t>ALL STAR</t>
        </is>
      </c>
      <c r="C85" s="2" t="inlineStr">
        <is>
          <t>TENIS ALL STAR RF CT09830001</t>
        </is>
      </c>
    </row>
    <row r="86" ht="15.75" customHeight="1">
      <c r="A86" s="1" t="n">
        <v>12821743</v>
      </c>
      <c r="B86" s="1" t="inlineStr">
        <is>
          <t>KOLOSH</t>
        </is>
      </c>
      <c r="C86" s="2" t="inlineStr">
        <is>
          <t>TENIS KOLOSH RF C3389-0003</t>
        </is>
      </c>
    </row>
  </sheetData>
  <conditionalFormatting sqref="C1:C1048576">
    <cfRule type="duplicateValues" priority="1" dxfId="0"/>
  </conditionalFormatting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Anderson Oliveira</dc:creator>
  <dcterms:created xsi:type="dcterms:W3CDTF">2024-09-23T17:22:03Z</dcterms:created>
  <dcterms:modified xsi:type="dcterms:W3CDTF">2025-02-07T10:58:14Z</dcterms:modified>
  <cp:lastModifiedBy>Anderson Oliveira</cp:lastModifiedBy>
</cp:coreProperties>
</file>