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barreto\Documents\econexcel\busanalytics\excelworkbooks\LifeguardProblem\"/>
    </mc:Choice>
  </mc:AlternateContent>
  <xr:revisionPtr revIDLastSave="0" documentId="13_ncr:1_{5BA839C5-B97C-466E-BDEE-717635C022D8}" xr6:coauthVersionLast="36" xr6:coauthVersionMax="36" xr10:uidLastSave="{00000000-0000-0000-0000-000000000000}"/>
  <bookViews>
    <workbookView xWindow="0" yWindow="0" windowWidth="23040" windowHeight="9060" xr2:uid="{C2F6458C-672F-4AB6-9A8F-668839A5915F}"/>
  </bookViews>
  <sheets>
    <sheet name="Sheet1" sheetId="1" r:id="rId1"/>
  </sheets>
  <definedNames>
    <definedName name="solver_adj" localSheetId="0" hidden="1">Sheet1!$A$8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Sheet1!$A$12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H24" i="1" s="1"/>
  <c r="I24" i="1" s="1"/>
  <c r="I2" i="1" l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A9" i="1" l="1"/>
  <c r="A12" i="1" l="1"/>
  <c r="A15" i="1"/>
</calcChain>
</file>

<file path=xl/sharedStrings.xml><?xml version="1.0" encoding="utf-8"?>
<sst xmlns="http://schemas.openxmlformats.org/spreadsheetml/2006/main" count="16" uniqueCount="16">
  <si>
    <t>Max Run Speed, m/sec</t>
  </si>
  <si>
    <t>Max Swim Speed, m/sec</t>
  </si>
  <si>
    <t>Distance Away on Sand, m</t>
  </si>
  <si>
    <t>Distance Away in Water, m</t>
  </si>
  <si>
    <t>Endogenous Variables</t>
  </si>
  <si>
    <t>Distance Run</t>
  </si>
  <si>
    <t>Distance Swim</t>
  </si>
  <si>
    <t>Goal</t>
  </si>
  <si>
    <t>Distance Run, m</t>
  </si>
  <si>
    <t>Distance Swim, m</t>
  </si>
  <si>
    <t>min Time to Victim, sec</t>
  </si>
  <si>
    <t>Time to Victim</t>
  </si>
  <si>
    <t>wow!</t>
  </si>
  <si>
    <t>that's the same as run speed/swim speed</t>
  </si>
  <si>
    <t>Exogenous Variables</t>
  </si>
  <si>
    <t>ratio of distance swim to distance not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</si>
</sst>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Time to Victim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Sheet1!$I$2:$I$22</c:f>
              <c:numCache>
                <c:formatCode>General</c:formatCode>
                <c:ptCount val="21"/>
                <c:pt idx="0">
                  <c:v>70.710678118654755</c:v>
                </c:pt>
                <c:pt idx="1">
                  <c:v>69.465571120668614</c:v>
                </c:pt>
                <c:pt idx="2">
                  <c:v>68.268120235368556</c:v>
                </c:pt>
                <c:pt idx="3">
                  <c:v>67.122023742033434</c:v>
                </c:pt>
                <c:pt idx="4">
                  <c:v>66.031242374328485</c:v>
                </c:pt>
                <c:pt idx="5">
                  <c:v>65</c:v>
                </c:pt>
                <c:pt idx="6">
                  <c:v>64.032778078668514</c:v>
                </c:pt>
                <c:pt idx="7">
                  <c:v>63.134302209382817</c:v>
                </c:pt>
                <c:pt idx="8">
                  <c:v>62.309518948453004</c:v>
                </c:pt>
                <c:pt idx="9">
                  <c:v>61.563561052566634</c:v>
                </c:pt>
                <c:pt idx="10">
                  <c:v>60.901699437494742</c:v>
                </c:pt>
                <c:pt idx="11">
                  <c:v>60.329280498653269</c:v>
                </c:pt>
                <c:pt idx="12">
                  <c:v>59.851648071345039</c:v>
                </c:pt>
                <c:pt idx="13">
                  <c:v>59.474050251042726</c:v>
                </c:pt>
                <c:pt idx="14">
                  <c:v>59.201532544552748</c:v>
                </c:pt>
                <c:pt idx="15">
                  <c:v>59.038820320220758</c:v>
                </c:pt>
                <c:pt idx="16">
                  <c:v>58.990195135927848</c:v>
                </c:pt>
                <c:pt idx="17">
                  <c:v>59.05937104039171</c:v>
                </c:pt>
                <c:pt idx="18">
                  <c:v>59.24937810560445</c:v>
                </c:pt>
                <c:pt idx="19">
                  <c:v>59.562460986251963</c:v>
                </c:pt>
                <c:pt idx="2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D-428D-993E-86E70E3B1188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Time to Victim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chemeClr val="accent2"/>
                </a:solidFill>
              </a:ln>
              <a:effectLst/>
            </c:spPr>
          </c:marker>
          <c:xVal>
            <c:numRef>
              <c:f>Sheet1!$G$24</c:f>
              <c:numCache>
                <c:formatCode>General</c:formatCode>
                <c:ptCount val="1"/>
                <c:pt idx="0">
                  <c:v>79.587585479644304</c:v>
                </c:pt>
              </c:numCache>
            </c:numRef>
          </c:xVal>
          <c:yVal>
            <c:numRef>
              <c:f>Sheet1!$I$24</c:f>
              <c:numCache>
                <c:formatCode>General</c:formatCode>
                <c:ptCount val="1"/>
                <c:pt idx="0">
                  <c:v>58.989794855663561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B6-448C-8C46-FE0E18023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789504"/>
        <c:axId val="1392502912"/>
      </c:scatterChart>
      <c:valAx>
        <c:axId val="148978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Run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02912"/>
        <c:crosses val="autoZero"/>
        <c:crossBetween val="midCat"/>
      </c:valAx>
      <c:valAx>
        <c:axId val="1392502912"/>
        <c:scaling>
          <c:orientation val="minMax"/>
          <c:max val="75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Victim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895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G$24" horiz="1" max="100" page="10" val="79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2</xdr:row>
      <xdr:rowOff>144780</xdr:rowOff>
    </xdr:from>
    <xdr:to>
      <xdr:col>16</xdr:col>
      <xdr:colOff>594360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152400</xdr:colOff>
          <xdr:row>18</xdr:row>
          <xdr:rowOff>83820</xdr:rowOff>
        </xdr:from>
        <xdr:to>
          <xdr:col>15</xdr:col>
          <xdr:colOff>236220</xdr:colOff>
          <xdr:row>19</xdr:row>
          <xdr:rowOff>144780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274320</xdr:colOff>
      <xdr:row>2</xdr:row>
      <xdr:rowOff>144780</xdr:rowOff>
    </xdr:from>
    <xdr:to>
      <xdr:col>16</xdr:col>
      <xdr:colOff>591709</xdr:colOff>
      <xdr:row>17</xdr:row>
      <xdr:rowOff>157211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0" y="510540"/>
          <a:ext cx="4584589" cy="2755631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7</xdr:row>
      <xdr:rowOff>15240</xdr:rowOff>
    </xdr:from>
    <xdr:to>
      <xdr:col>13</xdr:col>
      <xdr:colOff>525780</xdr:colOff>
      <xdr:row>8</xdr:row>
      <xdr:rowOff>91440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8526780" y="1295400"/>
          <a:ext cx="64008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Initial</a:t>
          </a:r>
        </a:p>
      </xdr:txBody>
    </xdr:sp>
    <xdr:clientData/>
  </xdr:twoCellAnchor>
  <xdr:twoCellAnchor>
    <xdr:from>
      <xdr:col>14</xdr:col>
      <xdr:colOff>106680</xdr:colOff>
      <xdr:row>10</xdr:row>
      <xdr:rowOff>129540</xdr:rowOff>
    </xdr:from>
    <xdr:to>
      <xdr:col>15</xdr:col>
      <xdr:colOff>137160</xdr:colOff>
      <xdr:row>12</xdr:row>
      <xdr:rowOff>22860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9357360" y="1958340"/>
          <a:ext cx="64008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New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14BC-00E9-425D-A24C-96DD4BAC7D68}">
  <sheetPr codeName="Sheet1"/>
  <dimension ref="A1:I24"/>
  <sheetViews>
    <sheetView showGridLines="0" tabSelected="1" workbookViewId="0">
      <selection activeCell="E1" sqref="E1"/>
    </sheetView>
  </sheetViews>
  <sheetFormatPr defaultRowHeight="14.4" x14ac:dyDescent="0.3"/>
  <cols>
    <col min="7" max="7" width="11.5546875" bestFit="1" customWidth="1"/>
    <col min="8" max="8" width="12.77734375" customWidth="1"/>
    <col min="9" max="9" width="12.77734375" bestFit="1" customWidth="1"/>
  </cols>
  <sheetData>
    <row r="1" spans="1:9" x14ac:dyDescent="0.3">
      <c r="A1" t="s">
        <v>14</v>
      </c>
      <c r="G1" t="s">
        <v>5</v>
      </c>
      <c r="H1" t="s">
        <v>6</v>
      </c>
      <c r="I1" t="s">
        <v>11</v>
      </c>
    </row>
    <row r="2" spans="1:9" x14ac:dyDescent="0.3">
      <c r="A2">
        <v>100</v>
      </c>
      <c r="B2" t="s">
        <v>2</v>
      </c>
      <c r="G2">
        <v>0</v>
      </c>
      <c r="H2">
        <f>SQRT(($A$2-G2)^2+$A$3^2)</f>
        <v>141.42135623730951</v>
      </c>
      <c r="I2">
        <f>G2/$A$4+H2/$A$5</f>
        <v>70.710678118654755</v>
      </c>
    </row>
    <row r="3" spans="1:9" x14ac:dyDescent="0.3">
      <c r="A3">
        <v>100</v>
      </c>
      <c r="B3" t="s">
        <v>3</v>
      </c>
      <c r="G3">
        <v>5</v>
      </c>
      <c r="H3">
        <f t="shared" ref="H3:H22" si="0">SQRT(($A$2-G3)^2+$A$3^2)</f>
        <v>137.93114224133723</v>
      </c>
      <c r="I3">
        <f t="shared" ref="I3:I22" si="1">G3/$A$4+H3/$A$5</f>
        <v>69.465571120668614</v>
      </c>
    </row>
    <row r="4" spans="1:9" x14ac:dyDescent="0.3">
      <c r="A4">
        <v>10</v>
      </c>
      <c r="B4" t="s">
        <v>0</v>
      </c>
      <c r="G4">
        <v>10</v>
      </c>
      <c r="H4">
        <f t="shared" si="0"/>
        <v>134.53624047073711</v>
      </c>
      <c r="I4">
        <f t="shared" si="1"/>
        <v>68.268120235368556</v>
      </c>
    </row>
    <row r="5" spans="1:9" x14ac:dyDescent="0.3">
      <c r="A5">
        <v>2</v>
      </c>
      <c r="B5" t="s">
        <v>1</v>
      </c>
      <c r="G5">
        <v>15</v>
      </c>
      <c r="H5">
        <f t="shared" si="0"/>
        <v>131.24404748406687</v>
      </c>
      <c r="I5">
        <f t="shared" si="1"/>
        <v>67.122023742033434</v>
      </c>
    </row>
    <row r="6" spans="1:9" x14ac:dyDescent="0.3">
      <c r="G6">
        <v>20</v>
      </c>
      <c r="H6">
        <f t="shared" si="0"/>
        <v>128.06248474865697</v>
      </c>
      <c r="I6">
        <f t="shared" si="1"/>
        <v>66.031242374328485</v>
      </c>
    </row>
    <row r="7" spans="1:9" x14ac:dyDescent="0.3">
      <c r="A7" t="s">
        <v>4</v>
      </c>
      <c r="G7">
        <v>25</v>
      </c>
      <c r="H7">
        <f t="shared" si="0"/>
        <v>125</v>
      </c>
      <c r="I7">
        <f t="shared" si="1"/>
        <v>65</v>
      </c>
    </row>
    <row r="8" spans="1:9" x14ac:dyDescent="0.3">
      <c r="A8">
        <v>79.587585479644304</v>
      </c>
      <c r="B8" t="s">
        <v>8</v>
      </c>
      <c r="G8">
        <v>30</v>
      </c>
      <c r="H8">
        <f t="shared" si="0"/>
        <v>122.06555615733703</v>
      </c>
      <c r="I8">
        <f t="shared" si="1"/>
        <v>64.032778078668514</v>
      </c>
    </row>
    <row r="9" spans="1:9" x14ac:dyDescent="0.3">
      <c r="A9">
        <f>SQRT((A2-A8)^2+A3^2)</f>
        <v>102.06207261539826</v>
      </c>
      <c r="B9" t="s">
        <v>9</v>
      </c>
      <c r="G9">
        <v>35</v>
      </c>
      <c r="H9">
        <f t="shared" si="0"/>
        <v>119.26860441876563</v>
      </c>
      <c r="I9">
        <f t="shared" si="1"/>
        <v>63.134302209382817</v>
      </c>
    </row>
    <row r="10" spans="1:9" x14ac:dyDescent="0.3">
      <c r="G10">
        <v>40</v>
      </c>
      <c r="H10">
        <f t="shared" si="0"/>
        <v>116.61903789690601</v>
      </c>
      <c r="I10">
        <f t="shared" si="1"/>
        <v>62.309518948453004</v>
      </c>
    </row>
    <row r="11" spans="1:9" x14ac:dyDescent="0.3">
      <c r="A11" t="s">
        <v>7</v>
      </c>
      <c r="G11">
        <v>45</v>
      </c>
      <c r="H11">
        <f t="shared" si="0"/>
        <v>114.12712210513327</v>
      </c>
      <c r="I11">
        <f t="shared" si="1"/>
        <v>61.563561052566634</v>
      </c>
    </row>
    <row r="12" spans="1:9" x14ac:dyDescent="0.3">
      <c r="A12">
        <f>A8/A4+A9/A5</f>
        <v>58.989794855663561</v>
      </c>
      <c r="B12" t="s">
        <v>10</v>
      </c>
      <c r="G12">
        <v>50</v>
      </c>
      <c r="H12">
        <f t="shared" si="0"/>
        <v>111.80339887498948</v>
      </c>
      <c r="I12">
        <f t="shared" si="1"/>
        <v>60.901699437494742</v>
      </c>
    </row>
    <row r="13" spans="1:9" x14ac:dyDescent="0.3">
      <c r="G13">
        <v>55</v>
      </c>
      <c r="H13">
        <f t="shared" si="0"/>
        <v>109.65856099730654</v>
      </c>
      <c r="I13">
        <f t="shared" si="1"/>
        <v>60.329280498653269</v>
      </c>
    </row>
    <row r="14" spans="1:9" x14ac:dyDescent="0.3">
      <c r="G14">
        <v>60</v>
      </c>
      <c r="H14">
        <f t="shared" si="0"/>
        <v>107.70329614269008</v>
      </c>
      <c r="I14">
        <f t="shared" si="1"/>
        <v>59.851648071345039</v>
      </c>
    </row>
    <row r="15" spans="1:9" x14ac:dyDescent="0.3">
      <c r="A15">
        <f>A9/(100-A8)</f>
        <v>5.0000000006672307</v>
      </c>
      <c r="B15" t="s">
        <v>15</v>
      </c>
      <c r="G15">
        <v>65</v>
      </c>
      <c r="H15">
        <f t="shared" si="0"/>
        <v>105.94810050208545</v>
      </c>
      <c r="I15">
        <f t="shared" si="1"/>
        <v>59.474050251042726</v>
      </c>
    </row>
    <row r="16" spans="1:9" x14ac:dyDescent="0.3">
      <c r="A16" t="s">
        <v>13</v>
      </c>
      <c r="G16">
        <v>70</v>
      </c>
      <c r="H16">
        <f t="shared" si="0"/>
        <v>104.4030650891055</v>
      </c>
      <c r="I16">
        <f t="shared" si="1"/>
        <v>59.201532544552748</v>
      </c>
    </row>
    <row r="17" spans="1:9" x14ac:dyDescent="0.3">
      <c r="A17" t="s">
        <v>12</v>
      </c>
      <c r="G17">
        <v>75</v>
      </c>
      <c r="H17">
        <f t="shared" si="0"/>
        <v>103.07764064044152</v>
      </c>
      <c r="I17">
        <f t="shared" si="1"/>
        <v>59.038820320220758</v>
      </c>
    </row>
    <row r="18" spans="1:9" x14ac:dyDescent="0.3">
      <c r="G18">
        <v>80</v>
      </c>
      <c r="H18">
        <f t="shared" si="0"/>
        <v>101.9803902718557</v>
      </c>
      <c r="I18">
        <f t="shared" si="1"/>
        <v>58.990195135927848</v>
      </c>
    </row>
    <row r="19" spans="1:9" x14ac:dyDescent="0.3">
      <c r="G19">
        <v>85</v>
      </c>
      <c r="H19">
        <f t="shared" si="0"/>
        <v>101.11874208078342</v>
      </c>
      <c r="I19">
        <f t="shared" si="1"/>
        <v>59.05937104039171</v>
      </c>
    </row>
    <row r="20" spans="1:9" x14ac:dyDescent="0.3">
      <c r="G20">
        <v>90</v>
      </c>
      <c r="H20">
        <f t="shared" si="0"/>
        <v>100.4987562112089</v>
      </c>
      <c r="I20">
        <f t="shared" si="1"/>
        <v>59.24937810560445</v>
      </c>
    </row>
    <row r="21" spans="1:9" x14ac:dyDescent="0.3">
      <c r="G21">
        <v>95</v>
      </c>
      <c r="H21">
        <f t="shared" si="0"/>
        <v>100.12492197250393</v>
      </c>
      <c r="I21">
        <f t="shared" si="1"/>
        <v>59.562460986251963</v>
      </c>
    </row>
    <row r="22" spans="1:9" x14ac:dyDescent="0.3">
      <c r="G22">
        <v>100</v>
      </c>
      <c r="H22">
        <f t="shared" si="0"/>
        <v>100</v>
      </c>
      <c r="I22">
        <f t="shared" si="1"/>
        <v>60</v>
      </c>
    </row>
    <row r="24" spans="1:9" x14ac:dyDescent="0.3">
      <c r="G24">
        <f>A8</f>
        <v>79.587585479644304</v>
      </c>
      <c r="H24">
        <f>SQRT(($A$2-G24)^2+$A$3^2)</f>
        <v>102.06207261539826</v>
      </c>
      <c r="I24">
        <f>G24/$A$4+H24/$A$5</f>
        <v>58.989794855663561</v>
      </c>
    </row>
  </sheetData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12</xdr:col>
                    <xdr:colOff>152400</xdr:colOff>
                    <xdr:row>18</xdr:row>
                    <xdr:rowOff>83820</xdr:rowOff>
                  </from>
                  <to>
                    <xdr:col>15</xdr:col>
                    <xdr:colOff>236220</xdr:colOff>
                    <xdr:row>19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DePauw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Barreto</dc:creator>
  <cp:lastModifiedBy>Humberto Barreto</cp:lastModifiedBy>
  <dcterms:created xsi:type="dcterms:W3CDTF">2023-05-30T13:14:57Z</dcterms:created>
  <dcterms:modified xsi:type="dcterms:W3CDTF">2024-02-01T12:02:51Z</dcterms:modified>
</cp:coreProperties>
</file>