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W:\Courses\HistEcon\Schumpeter\"/>
    </mc:Choice>
  </mc:AlternateContent>
  <xr:revisionPtr revIDLastSave="0" documentId="13_ncr:1_{514FAE9B-7E1D-4FE1-867E-495B83454360}" xr6:coauthVersionLast="36" xr6:coauthVersionMax="36" xr10:uidLastSave="{00000000-0000-0000-0000-000000000000}"/>
  <bookViews>
    <workbookView xWindow="0" yWindow="0" windowWidth="23040" windowHeight="9060" xr2:uid="{653870FA-6EE5-42B1-8448-9C33B5E3D6F1}"/>
  </bookViews>
  <sheets>
    <sheet name="USA"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1" i="1" l="1"/>
  <c r="C63" i="1" l="1"/>
  <c r="C64" i="1"/>
  <c r="C65" i="1"/>
  <c r="C66" i="1"/>
  <c r="C67" i="1"/>
  <c r="C68" i="1"/>
  <c r="C69" i="1"/>
  <c r="C70" i="1"/>
  <c r="D121" i="1" s="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D127" i="1"/>
  <c r="C128" i="1"/>
  <c r="C129" i="1"/>
  <c r="C130" i="1"/>
  <c r="C131" i="1"/>
  <c r="C132" i="1"/>
  <c r="C133" i="1"/>
  <c r="C134" i="1"/>
  <c r="C135" i="1"/>
  <c r="C136" i="1"/>
  <c r="C137" i="1"/>
  <c r="C138" i="1"/>
  <c r="C139" i="1"/>
  <c r="D200" i="1" s="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E200" i="1"/>
  <c r="D202" i="1"/>
</calcChain>
</file>

<file path=xl/sharedStrings.xml><?xml version="1.0" encoding="utf-8"?>
<sst xmlns="http://schemas.openxmlformats.org/spreadsheetml/2006/main" count="55" uniqueCount="53">
  <si>
    <t>Starting with 1948</t>
  </si>
  <si>
    <t>CAGR</t>
  </si>
  <si>
    <r>
      <t>avg annual %</t>
    </r>
    <r>
      <rPr>
        <sz val="10"/>
        <rFont val="Symbol"/>
        <family val="1"/>
        <charset val="2"/>
      </rPr>
      <t>D</t>
    </r>
  </si>
  <si>
    <t>Q2</t>
  </si>
  <si>
    <t xml:space="preserve">     United States </t>
  </si>
  <si>
    <t/>
  </si>
  <si>
    <t>Used Data Vertical button in MaddisonData.xls to get this Real GDP per capita series for the USA.</t>
  </si>
  <si>
    <r>
      <t>annual %</t>
    </r>
    <r>
      <rPr>
        <sz val="10"/>
        <rFont val="Symbol"/>
        <family val="1"/>
        <charset val="2"/>
      </rPr>
      <t>D</t>
    </r>
  </si>
  <si>
    <t>Click on cells to see the formulas.</t>
  </si>
  <si>
    <t>Q4</t>
  </si>
  <si>
    <r>
      <t>%</t>
    </r>
    <r>
      <rPr>
        <sz val="10"/>
        <rFont val="Symbol"/>
        <family val="1"/>
        <charset val="2"/>
      </rPr>
      <t>D</t>
    </r>
    <r>
      <rPr>
        <sz val="10"/>
        <rFont val="Arial"/>
        <family val="2"/>
      </rPr>
      <t xml:space="preserve"> from 1929 to 1935</t>
    </r>
  </si>
  <si>
    <t>Q3</t>
  </si>
  <si>
    <t>in the United States from post-Civil War to the Great Depression.</t>
  </si>
  <si>
    <t>Schumpeter thought this was a Golden Age of capitalism and he wondered if it could happen again.</t>
  </si>
  <si>
    <t>Q5 !947 to 2008</t>
  </si>
  <si>
    <t>Q6</t>
  </si>
  <si>
    <t xml:space="preserve">Wow, yes, this is surprising in that the US has done EVEN BETTER since WW2. </t>
  </si>
  <si>
    <t>He was wrong, so I think you could argue he would have been surprised.</t>
  </si>
  <si>
    <t>This is the percent decrease from 6898.722 to 5466.838.</t>
  </si>
  <si>
    <t>It is truly staggering how bad the collapse was during the Great Depression.</t>
  </si>
  <si>
    <t>Yes, using Maddison data (which is way better than what Schumpeter was using) shows high levels of economic growth (hovering around the 2% measure).</t>
  </si>
  <si>
    <t>Schumpeter thought the Golden Age of capitalism had happened and we would be unlikely to get lucky again and have another great run.</t>
  </si>
  <si>
    <t>Q7</t>
  </si>
  <si>
    <t>Plausible capitalism is real-world, actual capitalism. It is not the abstract, simplified caricature of orthodox economics.</t>
  </si>
  <si>
    <t>but it is worthless for understanding dynamic capitalism which is what Schumpeter is thinking of with plausible capitalism.</t>
  </si>
  <si>
    <t>Q8</t>
  </si>
  <si>
    <t>The graphs of supply and demand and cost curves are idealized and not really what is going on.</t>
  </si>
  <si>
    <t>Innovation, new products, new markets and creative destruction is plausible capitalism.</t>
  </si>
  <si>
    <t>Perfect comnpetition and price adjustment via supply and demand are OK for explaining the static allocation of resources,</t>
  </si>
  <si>
    <t>Unlike orthodox economics which fears monopoly (do you know why? See below), Schumpy is fine with monopoly</t>
  </si>
  <si>
    <t>because the desire for monopoly power is what is driving innovation and growth. He knows monopoly will never be</t>
  </si>
  <si>
    <t>maintained because one era's huge firm will be destroyed by upstarts.</t>
  </si>
  <si>
    <t>Monopoly leads to too little output.</t>
  </si>
  <si>
    <t>Orthodox econ teaches that monopilies charge high prices and restrict output to maximize profits. This is a misallocation of resources.</t>
  </si>
  <si>
    <t>This is the famous graph that shows this -- see how Qm* &lt; Qs*?</t>
  </si>
  <si>
    <t>Yes, but Bert, what do the m and the s mean?</t>
  </si>
  <si>
    <t>m = monopoly and s = social</t>
  </si>
  <si>
    <t>So monopoly maximizes it's own profits and produces Qm*,</t>
  </si>
  <si>
    <t>but society wants to maximize something we'll call "social welfare" (consumers' + producers' surplus) and the "correct" answer is Qs*</t>
  </si>
  <si>
    <t>Schumpy could care less about this graph and "too little output" argument because he thought that the boost we get from all these people trying to dominate an industry is awesome.</t>
  </si>
  <si>
    <t>He's looking at GROWTH OVER TIME (dynamic) and thinks this is way more important that static resource allocation.</t>
  </si>
  <si>
    <t>KSD, p. 84</t>
  </si>
  <si>
    <t>"capitalist reality" is plausible capitalism</t>
  </si>
  <si>
    <t>KSD, p. 85</t>
  </si>
  <si>
    <t>"competition in the ordinary sense" is the classic S &amp; D graph</t>
  </si>
  <si>
    <t>Read the last part again -- the powerful lever that in the LR causes growth is "made of other stuff" -- innovatiopn, entrepreneurship, technical change.</t>
  </si>
  <si>
    <t>Here's the answer to the "do you know why econ fear monopoly?" question:</t>
  </si>
  <si>
    <t>Scroll down to read the answer to "do you know why?"</t>
  </si>
  <si>
    <t>Email or text me if you have any questions.</t>
  </si>
  <si>
    <r>
      <t xml:space="preserve">Scroll down to see computations for the Schumpeter </t>
    </r>
    <r>
      <rPr>
        <i/>
        <sz val="10"/>
        <rFont val="Arial"/>
        <family val="2"/>
      </rPr>
      <t>KSD</t>
    </r>
    <r>
      <rPr>
        <sz val="10"/>
        <rFont val="Arial"/>
        <family val="2"/>
      </rPr>
      <t xml:space="preserve"> questions and answers to Q7 and Q8.</t>
    </r>
  </si>
  <si>
    <t>You would be SHOCKED if you looked at Fortune 500 from 100 or even 50 years ago -- you wouldn't know many of the companies.</t>
  </si>
  <si>
    <t>https://money.cnn.com/magazines/fortune/fortune500_archive/full/1955/1.html</t>
  </si>
  <si>
    <t>https://en.wikipedia.org/wiki/Fortune_500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</si>
</sst>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0"/>
      <name val="Arial"/>
      <family val="2"/>
    </font>
    <font>
      <sz val="10"/>
      <name val="Symbol"/>
      <family val="1"/>
      <charset val="2"/>
    </font>
    <font>
      <i/>
      <sz val="10"/>
      <name val="Arial"/>
      <family val="2"/>
    </font>
    <font>
      <sz val="10"/>
      <color rgb="FFFF0000"/>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
    <xf numFmtId="0" fontId="0" fillId="0" borderId="0" xfId="0"/>
    <xf numFmtId="10" fontId="0" fillId="0" borderId="0" xfId="1" applyNumberFormat="1" applyFont="1"/>
    <xf numFmtId="0" fontId="1" fillId="0" borderId="0" xfId="0" applyFont="1"/>
    <xf numFmtId="0" fontId="0" fillId="0" borderId="0" xfId="0" applyFont="1"/>
    <xf numFmtId="0" fontId="4" fillId="0" borderId="0" xfId="0" applyFont="1"/>
    <xf numFmtId="0" fontId="5"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373380</xdr:colOff>
      <xdr:row>275</xdr:row>
      <xdr:rowOff>99060</xdr:rowOff>
    </xdr:from>
    <xdr:to>
      <xdr:col>4</xdr:col>
      <xdr:colOff>381000</xdr:colOff>
      <xdr:row>283</xdr:row>
      <xdr:rowOff>53340</xdr:rowOff>
    </xdr:to>
    <xdr:cxnSp macro="">
      <xdr:nvCxnSpPr>
        <xdr:cNvPr id="3" name="Straight Connector 2">
          <a:extLst>
            <a:ext uri="{FF2B5EF4-FFF2-40B4-BE49-F238E27FC236}">
              <a16:creationId xmlns:a16="http://schemas.microsoft.com/office/drawing/2014/main" id="{E3304CAB-9641-4CBE-B5BD-F5C094D67458}"/>
            </a:ext>
          </a:extLst>
        </xdr:cNvPr>
        <xdr:cNvCxnSpPr/>
      </xdr:nvCxnSpPr>
      <xdr:spPr>
        <a:xfrm>
          <a:off x="3101340" y="40835580"/>
          <a:ext cx="7620" cy="1295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373380</xdr:colOff>
      <xdr:row>283</xdr:row>
      <xdr:rowOff>38100</xdr:rowOff>
    </xdr:from>
    <xdr:to>
      <xdr:col>7</xdr:col>
      <xdr:colOff>266700</xdr:colOff>
      <xdr:row>283</xdr:row>
      <xdr:rowOff>38100</xdr:rowOff>
    </xdr:to>
    <xdr:cxnSp macro="">
      <xdr:nvCxnSpPr>
        <xdr:cNvPr id="4" name="Straight Connector 3">
          <a:extLst>
            <a:ext uri="{FF2B5EF4-FFF2-40B4-BE49-F238E27FC236}">
              <a16:creationId xmlns:a16="http://schemas.microsoft.com/office/drawing/2014/main" id="{693E0023-A523-4848-B217-365A9F852906}"/>
            </a:ext>
          </a:extLst>
        </xdr:cNvPr>
        <xdr:cNvCxnSpPr/>
      </xdr:nvCxnSpPr>
      <xdr:spPr>
        <a:xfrm>
          <a:off x="3101340" y="42115740"/>
          <a:ext cx="172212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586740</xdr:colOff>
      <xdr:row>276</xdr:row>
      <xdr:rowOff>30480</xdr:rowOff>
    </xdr:from>
    <xdr:to>
      <xdr:col>6</xdr:col>
      <xdr:colOff>563880</xdr:colOff>
      <xdr:row>281</xdr:row>
      <xdr:rowOff>38100</xdr:rowOff>
    </xdr:to>
    <xdr:cxnSp macro="">
      <xdr:nvCxnSpPr>
        <xdr:cNvPr id="7" name="Straight Connector 6">
          <a:extLst>
            <a:ext uri="{FF2B5EF4-FFF2-40B4-BE49-F238E27FC236}">
              <a16:creationId xmlns:a16="http://schemas.microsoft.com/office/drawing/2014/main" id="{B17E46D1-532C-4F7E-A050-69B923B56C3B}"/>
            </a:ext>
          </a:extLst>
        </xdr:cNvPr>
        <xdr:cNvCxnSpPr/>
      </xdr:nvCxnSpPr>
      <xdr:spPr>
        <a:xfrm>
          <a:off x="3314700" y="40934640"/>
          <a:ext cx="1196340" cy="8458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533400</xdr:colOff>
      <xdr:row>276</xdr:row>
      <xdr:rowOff>106680</xdr:rowOff>
    </xdr:from>
    <xdr:to>
      <xdr:col>6</xdr:col>
      <xdr:colOff>213360</xdr:colOff>
      <xdr:row>286</xdr:row>
      <xdr:rowOff>152400</xdr:rowOff>
    </xdr:to>
    <xdr:cxnSp macro="">
      <xdr:nvCxnSpPr>
        <xdr:cNvPr id="9" name="Straight Connector 8">
          <a:extLst>
            <a:ext uri="{FF2B5EF4-FFF2-40B4-BE49-F238E27FC236}">
              <a16:creationId xmlns:a16="http://schemas.microsoft.com/office/drawing/2014/main" id="{6D8199B0-96F5-4B96-8D99-B6BD086EF624}"/>
            </a:ext>
          </a:extLst>
        </xdr:cNvPr>
        <xdr:cNvCxnSpPr/>
      </xdr:nvCxnSpPr>
      <xdr:spPr>
        <a:xfrm>
          <a:off x="3261360" y="41010840"/>
          <a:ext cx="899160" cy="17221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483870</xdr:colOff>
      <xdr:row>269</xdr:row>
      <xdr:rowOff>45720</xdr:rowOff>
    </xdr:from>
    <xdr:to>
      <xdr:col>6</xdr:col>
      <xdr:colOff>255270</xdr:colOff>
      <xdr:row>282</xdr:row>
      <xdr:rowOff>95250</xdr:rowOff>
    </xdr:to>
    <xdr:sp macro="" textlink="">
      <xdr:nvSpPr>
        <xdr:cNvPr id="12" name="Arc 11">
          <a:extLst>
            <a:ext uri="{FF2B5EF4-FFF2-40B4-BE49-F238E27FC236}">
              <a16:creationId xmlns:a16="http://schemas.microsoft.com/office/drawing/2014/main" id="{397A6679-20CF-4933-97C8-1FE37F6E5C95}"/>
            </a:ext>
          </a:extLst>
        </xdr:cNvPr>
        <xdr:cNvSpPr/>
      </xdr:nvSpPr>
      <xdr:spPr>
        <a:xfrm rot="5400000">
          <a:off x="2143125" y="39945945"/>
          <a:ext cx="2228850" cy="1889760"/>
        </a:xfrm>
        <a:prstGeom prst="arc">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91440</xdr:colOff>
      <xdr:row>277</xdr:row>
      <xdr:rowOff>60960</xdr:rowOff>
    </xdr:from>
    <xdr:to>
      <xdr:col>4</xdr:col>
      <xdr:colOff>556260</xdr:colOff>
      <xdr:row>279</xdr:row>
      <xdr:rowOff>137160</xdr:rowOff>
    </xdr:to>
    <xdr:sp macro="" textlink="">
      <xdr:nvSpPr>
        <xdr:cNvPr id="13" name="TextBox 12">
          <a:extLst>
            <a:ext uri="{FF2B5EF4-FFF2-40B4-BE49-F238E27FC236}">
              <a16:creationId xmlns:a16="http://schemas.microsoft.com/office/drawing/2014/main" id="{BFAB46DE-7DAC-47A9-A207-67B974479E64}"/>
            </a:ext>
          </a:extLst>
        </xdr:cNvPr>
        <xdr:cNvSpPr txBox="1"/>
      </xdr:nvSpPr>
      <xdr:spPr>
        <a:xfrm>
          <a:off x="2819400" y="41132760"/>
          <a:ext cx="4648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t>
          </a:r>
        </a:p>
      </xdr:txBody>
    </xdr:sp>
    <xdr:clientData/>
  </xdr:twoCellAnchor>
  <xdr:twoCellAnchor>
    <xdr:from>
      <xdr:col>5</xdr:col>
      <xdr:colOff>121920</xdr:colOff>
      <xdr:row>283</xdr:row>
      <xdr:rowOff>22860</xdr:rowOff>
    </xdr:from>
    <xdr:to>
      <xdr:col>5</xdr:col>
      <xdr:colOff>586740</xdr:colOff>
      <xdr:row>285</xdr:row>
      <xdr:rowOff>99060</xdr:rowOff>
    </xdr:to>
    <xdr:sp macro="" textlink="">
      <xdr:nvSpPr>
        <xdr:cNvPr id="14" name="TextBox 13">
          <a:extLst>
            <a:ext uri="{FF2B5EF4-FFF2-40B4-BE49-F238E27FC236}">
              <a16:creationId xmlns:a16="http://schemas.microsoft.com/office/drawing/2014/main" id="{8669C2BD-2457-47D7-B010-295DD5FD4FE6}"/>
            </a:ext>
          </a:extLst>
        </xdr:cNvPr>
        <xdr:cNvSpPr txBox="1"/>
      </xdr:nvSpPr>
      <xdr:spPr>
        <a:xfrm>
          <a:off x="3459480" y="42100500"/>
          <a:ext cx="4648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Qm*</a:t>
          </a:r>
        </a:p>
      </xdr:txBody>
    </xdr:sp>
    <xdr:clientData/>
  </xdr:twoCellAnchor>
  <xdr:twoCellAnchor>
    <xdr:from>
      <xdr:col>5</xdr:col>
      <xdr:colOff>365760</xdr:colOff>
      <xdr:row>278</xdr:row>
      <xdr:rowOff>0</xdr:rowOff>
    </xdr:from>
    <xdr:to>
      <xdr:col>5</xdr:col>
      <xdr:colOff>369570</xdr:colOff>
      <xdr:row>283</xdr:row>
      <xdr:rowOff>22860</xdr:rowOff>
    </xdr:to>
    <xdr:cxnSp macro="">
      <xdr:nvCxnSpPr>
        <xdr:cNvPr id="15" name="Straight Connector 14">
          <a:extLst>
            <a:ext uri="{FF2B5EF4-FFF2-40B4-BE49-F238E27FC236}">
              <a16:creationId xmlns:a16="http://schemas.microsoft.com/office/drawing/2014/main" id="{FD1D6B94-C8C2-4AC8-B774-4F9B91CC66B4}"/>
            </a:ext>
          </a:extLst>
        </xdr:cNvPr>
        <xdr:cNvCxnSpPr/>
      </xdr:nvCxnSpPr>
      <xdr:spPr>
        <a:xfrm>
          <a:off x="3703320" y="41239440"/>
          <a:ext cx="3810" cy="861060"/>
        </a:xfrm>
        <a:prstGeom prst="line">
          <a:avLst/>
        </a:prstGeom>
        <a:ln>
          <a:prstDash val="lgDash"/>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411480</xdr:colOff>
      <xdr:row>277</xdr:row>
      <xdr:rowOff>144780</xdr:rowOff>
    </xdr:from>
    <xdr:to>
      <xdr:col>5</xdr:col>
      <xdr:colOff>350520</xdr:colOff>
      <xdr:row>277</xdr:row>
      <xdr:rowOff>160020</xdr:rowOff>
    </xdr:to>
    <xdr:cxnSp macro="">
      <xdr:nvCxnSpPr>
        <xdr:cNvPr id="17" name="Straight Connector 16">
          <a:extLst>
            <a:ext uri="{FF2B5EF4-FFF2-40B4-BE49-F238E27FC236}">
              <a16:creationId xmlns:a16="http://schemas.microsoft.com/office/drawing/2014/main" id="{27F841A3-B65C-4A10-841E-2FE82C72BC4E}"/>
            </a:ext>
          </a:extLst>
        </xdr:cNvPr>
        <xdr:cNvCxnSpPr/>
      </xdr:nvCxnSpPr>
      <xdr:spPr>
        <a:xfrm flipH="1">
          <a:off x="3139440" y="41216580"/>
          <a:ext cx="548640" cy="15240"/>
        </a:xfrm>
        <a:prstGeom prst="line">
          <a:avLst/>
        </a:prstGeom>
        <a:ln>
          <a:prstDash val="lgDash"/>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594360</xdr:colOff>
      <xdr:row>283</xdr:row>
      <xdr:rowOff>15240</xdr:rowOff>
    </xdr:from>
    <xdr:to>
      <xdr:col>6</xdr:col>
      <xdr:colOff>449580</xdr:colOff>
      <xdr:row>285</xdr:row>
      <xdr:rowOff>91440</xdr:rowOff>
    </xdr:to>
    <xdr:sp macro="" textlink="">
      <xdr:nvSpPr>
        <xdr:cNvPr id="20" name="TextBox 19">
          <a:extLst>
            <a:ext uri="{FF2B5EF4-FFF2-40B4-BE49-F238E27FC236}">
              <a16:creationId xmlns:a16="http://schemas.microsoft.com/office/drawing/2014/main" id="{870BA13D-11B1-489B-89C2-51105A5FA692}"/>
            </a:ext>
          </a:extLst>
        </xdr:cNvPr>
        <xdr:cNvSpPr txBox="1"/>
      </xdr:nvSpPr>
      <xdr:spPr>
        <a:xfrm>
          <a:off x="3931920" y="42092880"/>
          <a:ext cx="4648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Qs*</a:t>
          </a:r>
        </a:p>
      </xdr:txBody>
    </xdr:sp>
    <xdr:clientData/>
  </xdr:twoCellAnchor>
  <xdr:twoCellAnchor>
    <xdr:from>
      <xdr:col>6</xdr:col>
      <xdr:colOff>118110</xdr:colOff>
      <xdr:row>279</xdr:row>
      <xdr:rowOff>60960</xdr:rowOff>
    </xdr:from>
    <xdr:to>
      <xdr:col>6</xdr:col>
      <xdr:colOff>121920</xdr:colOff>
      <xdr:row>283</xdr:row>
      <xdr:rowOff>15240</xdr:rowOff>
    </xdr:to>
    <xdr:cxnSp macro="">
      <xdr:nvCxnSpPr>
        <xdr:cNvPr id="21" name="Straight Connector 20">
          <a:extLst>
            <a:ext uri="{FF2B5EF4-FFF2-40B4-BE49-F238E27FC236}">
              <a16:creationId xmlns:a16="http://schemas.microsoft.com/office/drawing/2014/main" id="{7C74DD50-7600-4343-A41C-B48D81CD4679}"/>
            </a:ext>
          </a:extLst>
        </xdr:cNvPr>
        <xdr:cNvCxnSpPr/>
      </xdr:nvCxnSpPr>
      <xdr:spPr>
        <a:xfrm flipH="1">
          <a:off x="4065270" y="41468040"/>
          <a:ext cx="3810" cy="624840"/>
        </a:xfrm>
        <a:prstGeom prst="line">
          <a:avLst/>
        </a:prstGeom>
        <a:ln>
          <a:prstDash val="lgDash"/>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99060</xdr:colOff>
      <xdr:row>274</xdr:row>
      <xdr:rowOff>121920</xdr:rowOff>
    </xdr:from>
    <xdr:to>
      <xdr:col>6</xdr:col>
      <xdr:colOff>563880</xdr:colOff>
      <xdr:row>277</xdr:row>
      <xdr:rowOff>30480</xdr:rowOff>
    </xdr:to>
    <xdr:sp macro="" textlink="">
      <xdr:nvSpPr>
        <xdr:cNvPr id="24" name="TextBox 23">
          <a:extLst>
            <a:ext uri="{FF2B5EF4-FFF2-40B4-BE49-F238E27FC236}">
              <a16:creationId xmlns:a16="http://schemas.microsoft.com/office/drawing/2014/main" id="{396FDE43-AC64-4D71-9206-76DF8113FD07}"/>
            </a:ext>
          </a:extLst>
        </xdr:cNvPr>
        <xdr:cNvSpPr txBox="1"/>
      </xdr:nvSpPr>
      <xdr:spPr>
        <a:xfrm>
          <a:off x="4046220" y="40690800"/>
          <a:ext cx="4648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mc</a:t>
          </a:r>
        </a:p>
      </xdr:txBody>
    </xdr:sp>
    <xdr:clientData/>
  </xdr:twoCellAnchor>
  <xdr:twoCellAnchor>
    <xdr:from>
      <xdr:col>6</xdr:col>
      <xdr:colOff>144780</xdr:colOff>
      <xdr:row>285</xdr:row>
      <xdr:rowOff>68580</xdr:rowOff>
    </xdr:from>
    <xdr:to>
      <xdr:col>7</xdr:col>
      <xdr:colOff>0</xdr:colOff>
      <xdr:row>287</xdr:row>
      <xdr:rowOff>144780</xdr:rowOff>
    </xdr:to>
    <xdr:sp macro="" textlink="">
      <xdr:nvSpPr>
        <xdr:cNvPr id="25" name="TextBox 24">
          <a:extLst>
            <a:ext uri="{FF2B5EF4-FFF2-40B4-BE49-F238E27FC236}">
              <a16:creationId xmlns:a16="http://schemas.microsoft.com/office/drawing/2014/main" id="{23C7A7D2-DFB2-4199-8FAF-2054D6A2DFA0}"/>
            </a:ext>
          </a:extLst>
        </xdr:cNvPr>
        <xdr:cNvSpPr txBox="1"/>
      </xdr:nvSpPr>
      <xdr:spPr>
        <a:xfrm>
          <a:off x="4091940" y="42481500"/>
          <a:ext cx="4648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MR</a:t>
          </a:r>
        </a:p>
      </xdr:txBody>
    </xdr:sp>
    <xdr:clientData/>
  </xdr:twoCellAnchor>
  <xdr:twoCellAnchor>
    <xdr:from>
      <xdr:col>4</xdr:col>
      <xdr:colOff>45720</xdr:colOff>
      <xdr:row>274</xdr:row>
      <xdr:rowOff>160020</xdr:rowOff>
    </xdr:from>
    <xdr:to>
      <xdr:col>5</xdr:col>
      <xdr:colOff>266700</xdr:colOff>
      <xdr:row>277</xdr:row>
      <xdr:rowOff>68580</xdr:rowOff>
    </xdr:to>
    <xdr:sp macro="" textlink="">
      <xdr:nvSpPr>
        <xdr:cNvPr id="26" name="TextBox 25">
          <a:extLst>
            <a:ext uri="{FF2B5EF4-FFF2-40B4-BE49-F238E27FC236}">
              <a16:creationId xmlns:a16="http://schemas.microsoft.com/office/drawing/2014/main" id="{C5924332-7A46-49F1-94E3-8A55F7C4F6A3}"/>
            </a:ext>
          </a:extLst>
        </xdr:cNvPr>
        <xdr:cNvSpPr txBox="1"/>
      </xdr:nvSpPr>
      <xdr:spPr>
        <a:xfrm>
          <a:off x="2773680" y="40728900"/>
          <a:ext cx="8305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$/unit</a:t>
          </a:r>
        </a:p>
      </xdr:txBody>
    </xdr:sp>
    <xdr:clientData/>
  </xdr:twoCellAnchor>
  <xdr:twoCellAnchor>
    <xdr:from>
      <xdr:col>7</xdr:col>
      <xdr:colOff>38100</xdr:colOff>
      <xdr:row>282</xdr:row>
      <xdr:rowOff>160020</xdr:rowOff>
    </xdr:from>
    <xdr:to>
      <xdr:col>7</xdr:col>
      <xdr:colOff>502920</xdr:colOff>
      <xdr:row>285</xdr:row>
      <xdr:rowOff>68580</xdr:rowOff>
    </xdr:to>
    <xdr:sp macro="" textlink="">
      <xdr:nvSpPr>
        <xdr:cNvPr id="27" name="TextBox 26">
          <a:extLst>
            <a:ext uri="{FF2B5EF4-FFF2-40B4-BE49-F238E27FC236}">
              <a16:creationId xmlns:a16="http://schemas.microsoft.com/office/drawing/2014/main" id="{953DFCBF-83E4-4F1E-8A74-1422019856B8}"/>
            </a:ext>
          </a:extLst>
        </xdr:cNvPr>
        <xdr:cNvSpPr txBox="1"/>
      </xdr:nvSpPr>
      <xdr:spPr>
        <a:xfrm>
          <a:off x="4594860" y="42070020"/>
          <a:ext cx="4648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a:t>
          </a:r>
        </a:p>
      </xdr:txBody>
    </xdr:sp>
    <xdr:clientData/>
  </xdr:twoCellAnchor>
  <xdr:twoCellAnchor>
    <xdr:from>
      <xdr:col>6</xdr:col>
      <xdr:colOff>586740</xdr:colOff>
      <xdr:row>280</xdr:row>
      <xdr:rowOff>38100</xdr:rowOff>
    </xdr:from>
    <xdr:to>
      <xdr:col>7</xdr:col>
      <xdr:colOff>441960</xdr:colOff>
      <xdr:row>282</xdr:row>
      <xdr:rowOff>114300</xdr:rowOff>
    </xdr:to>
    <xdr:sp macro="" textlink="">
      <xdr:nvSpPr>
        <xdr:cNvPr id="28" name="TextBox 27">
          <a:extLst>
            <a:ext uri="{FF2B5EF4-FFF2-40B4-BE49-F238E27FC236}">
              <a16:creationId xmlns:a16="http://schemas.microsoft.com/office/drawing/2014/main" id="{175E08E6-8FFC-4096-874C-4F4595187EA3}"/>
            </a:ext>
          </a:extLst>
        </xdr:cNvPr>
        <xdr:cNvSpPr txBox="1"/>
      </xdr:nvSpPr>
      <xdr:spPr>
        <a:xfrm>
          <a:off x="4533900" y="41612820"/>
          <a:ext cx="4648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
          </a:r>
        </a:p>
      </xdr:txBody>
    </xdr:sp>
    <xdr:clientData/>
  </xdr:twoCellAnchor>
  <xdr:twoCellAnchor editAs="oneCell">
    <xdr:from>
      <xdr:col>4</xdr:col>
      <xdr:colOff>60960</xdr:colOff>
      <xdr:row>225</xdr:row>
      <xdr:rowOff>38100</xdr:rowOff>
    </xdr:from>
    <xdr:to>
      <xdr:col>10</xdr:col>
      <xdr:colOff>270027</xdr:colOff>
      <xdr:row>232</xdr:row>
      <xdr:rowOff>121763</xdr:rowOff>
    </xdr:to>
    <xdr:pic>
      <xdr:nvPicPr>
        <xdr:cNvPr id="29" name="Picture 28">
          <a:extLst>
            <a:ext uri="{FF2B5EF4-FFF2-40B4-BE49-F238E27FC236}">
              <a16:creationId xmlns:a16="http://schemas.microsoft.com/office/drawing/2014/main" id="{1C56C1C6-586E-4181-B0E6-643502FCAA8D}"/>
            </a:ext>
          </a:extLst>
        </xdr:cNvPr>
        <xdr:cNvPicPr>
          <a:picLocks noChangeAspect="1"/>
        </xdr:cNvPicPr>
      </xdr:nvPicPr>
      <xdr:blipFill>
        <a:blip xmlns:r="http://schemas.openxmlformats.org/officeDocument/2006/relationships" r:embed="rId1"/>
        <a:stretch>
          <a:fillRect/>
        </a:stretch>
      </xdr:blipFill>
      <xdr:spPr>
        <a:xfrm>
          <a:off x="2788920" y="37254180"/>
          <a:ext cx="3866667" cy="1257143"/>
        </a:xfrm>
        <a:prstGeom prst="rect">
          <a:avLst/>
        </a:prstGeom>
      </xdr:spPr>
    </xdr:pic>
    <xdr:clientData/>
  </xdr:twoCellAnchor>
  <xdr:twoCellAnchor editAs="oneCell">
    <xdr:from>
      <xdr:col>4</xdr:col>
      <xdr:colOff>60960</xdr:colOff>
      <xdr:row>234</xdr:row>
      <xdr:rowOff>22860</xdr:rowOff>
    </xdr:from>
    <xdr:to>
      <xdr:col>10</xdr:col>
      <xdr:colOff>327169</xdr:colOff>
      <xdr:row>237</xdr:row>
      <xdr:rowOff>119940</xdr:rowOff>
    </xdr:to>
    <xdr:pic>
      <xdr:nvPicPr>
        <xdr:cNvPr id="30" name="Picture 29">
          <a:extLst>
            <a:ext uri="{FF2B5EF4-FFF2-40B4-BE49-F238E27FC236}">
              <a16:creationId xmlns:a16="http://schemas.microsoft.com/office/drawing/2014/main" id="{B0B6FA7E-5C53-4346-A9FC-1F04B6C8423A}"/>
            </a:ext>
          </a:extLst>
        </xdr:cNvPr>
        <xdr:cNvPicPr>
          <a:picLocks noChangeAspect="1"/>
        </xdr:cNvPicPr>
      </xdr:nvPicPr>
      <xdr:blipFill>
        <a:blip xmlns:r="http://schemas.openxmlformats.org/officeDocument/2006/relationships" r:embed="rId2"/>
        <a:stretch>
          <a:fillRect/>
        </a:stretch>
      </xdr:blipFill>
      <xdr:spPr>
        <a:xfrm>
          <a:off x="2788920" y="38747700"/>
          <a:ext cx="3923809" cy="6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n.wikipedia.org/wiki/Fortune_500" TargetMode="External"/><Relationship Id="rId1" Type="http://schemas.openxmlformats.org/officeDocument/2006/relationships/hyperlink" Target="https://money.cnn.com/magazines/fortune/fortune500_archive/full/1955/1.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8F0E-F972-41F9-96BD-E5BA66BB2312}">
  <dimension ref="A1:L289"/>
  <sheetViews>
    <sheetView tabSelected="1" workbookViewId="0">
      <selection activeCell="E8" sqref="E8"/>
    </sheetView>
  </sheetViews>
  <sheetFormatPr defaultRowHeight="13.2" x14ac:dyDescent="0.25"/>
  <cols>
    <col min="4" max="4" width="13.109375" customWidth="1"/>
  </cols>
  <sheetData>
    <row r="1" spans="1:5" x14ac:dyDescent="0.25">
      <c r="A1" t="s">
        <v>5</v>
      </c>
      <c r="B1" t="s">
        <v>4</v>
      </c>
      <c r="E1" t="s">
        <v>6</v>
      </c>
    </row>
    <row r="2" spans="1:5" x14ac:dyDescent="0.25">
      <c r="A2">
        <v>1</v>
      </c>
      <c r="B2">
        <v>400</v>
      </c>
    </row>
    <row r="3" spans="1:5" x14ac:dyDescent="0.25">
      <c r="B3" t="e">
        <v>#N/A</v>
      </c>
      <c r="E3" t="s">
        <v>49</v>
      </c>
    </row>
    <row r="4" spans="1:5" x14ac:dyDescent="0.25">
      <c r="A4">
        <v>1000</v>
      </c>
      <c r="B4">
        <v>400</v>
      </c>
      <c r="E4" t="s">
        <v>8</v>
      </c>
    </row>
    <row r="5" spans="1:5" x14ac:dyDescent="0.25">
      <c r="B5" t="e">
        <v>#N/A</v>
      </c>
    </row>
    <row r="6" spans="1:5" x14ac:dyDescent="0.25">
      <c r="A6">
        <v>1500</v>
      </c>
      <c r="B6">
        <v>400</v>
      </c>
      <c r="E6" t="s">
        <v>48</v>
      </c>
    </row>
    <row r="7" spans="1:5" x14ac:dyDescent="0.25">
      <c r="B7" t="e">
        <v>#N/A</v>
      </c>
    </row>
    <row r="8" spans="1:5" x14ac:dyDescent="0.25">
      <c r="A8">
        <v>1600</v>
      </c>
      <c r="B8">
        <v>400</v>
      </c>
    </row>
    <row r="9" spans="1:5" x14ac:dyDescent="0.25">
      <c r="B9" t="e">
        <v>#N/A</v>
      </c>
    </row>
    <row r="10" spans="1:5" x14ac:dyDescent="0.25">
      <c r="A10">
        <v>1700</v>
      </c>
      <c r="B10">
        <v>527</v>
      </c>
    </row>
    <row r="11" spans="1:5" x14ac:dyDescent="0.25">
      <c r="B11" t="e">
        <v>#N/A</v>
      </c>
    </row>
    <row r="12" spans="1:5" x14ac:dyDescent="0.25">
      <c r="A12">
        <v>1820</v>
      </c>
      <c r="B12">
        <v>1257.2503557984439</v>
      </c>
    </row>
    <row r="13" spans="1:5" x14ac:dyDescent="0.25">
      <c r="A13">
        <v>1821</v>
      </c>
      <c r="B13" t="e">
        <v>#N/A</v>
      </c>
    </row>
    <row r="14" spans="1:5" x14ac:dyDescent="0.25">
      <c r="A14">
        <v>1822</v>
      </c>
      <c r="B14" t="e">
        <v>#N/A</v>
      </c>
    </row>
    <row r="15" spans="1:5" x14ac:dyDescent="0.25">
      <c r="A15">
        <v>1823</v>
      </c>
      <c r="B15" t="e">
        <v>#N/A</v>
      </c>
    </row>
    <row r="16" spans="1:5" x14ac:dyDescent="0.25">
      <c r="A16">
        <v>1824</v>
      </c>
      <c r="B16" t="e">
        <v>#N/A</v>
      </c>
    </row>
    <row r="17" spans="1:2" x14ac:dyDescent="0.25">
      <c r="A17">
        <v>1825</v>
      </c>
      <c r="B17" t="e">
        <v>#N/A</v>
      </c>
    </row>
    <row r="18" spans="1:2" x14ac:dyDescent="0.25">
      <c r="A18">
        <v>1826</v>
      </c>
      <c r="B18" t="e">
        <v>#N/A</v>
      </c>
    </row>
    <row r="19" spans="1:2" x14ac:dyDescent="0.25">
      <c r="A19">
        <v>1827</v>
      </c>
      <c r="B19" t="e">
        <v>#N/A</v>
      </c>
    </row>
    <row r="20" spans="1:2" x14ac:dyDescent="0.25">
      <c r="A20">
        <v>1828</v>
      </c>
      <c r="B20" t="e">
        <v>#N/A</v>
      </c>
    </row>
    <row r="21" spans="1:2" x14ac:dyDescent="0.25">
      <c r="A21">
        <v>1829</v>
      </c>
      <c r="B21" t="e">
        <v>#N/A</v>
      </c>
    </row>
    <row r="22" spans="1:2" x14ac:dyDescent="0.25">
      <c r="A22">
        <v>1830</v>
      </c>
      <c r="B22">
        <v>1376.0247783853524</v>
      </c>
    </row>
    <row r="23" spans="1:2" x14ac:dyDescent="0.25">
      <c r="A23">
        <v>1831</v>
      </c>
      <c r="B23" t="e">
        <v>#N/A</v>
      </c>
    </row>
    <row r="24" spans="1:2" x14ac:dyDescent="0.25">
      <c r="A24">
        <v>1832</v>
      </c>
      <c r="B24" t="e">
        <v>#N/A</v>
      </c>
    </row>
    <row r="25" spans="1:2" x14ac:dyDescent="0.25">
      <c r="A25">
        <v>1833</v>
      </c>
      <c r="B25" t="e">
        <v>#N/A</v>
      </c>
    </row>
    <row r="26" spans="1:2" x14ac:dyDescent="0.25">
      <c r="A26">
        <v>1834</v>
      </c>
      <c r="B26" t="e">
        <v>#N/A</v>
      </c>
    </row>
    <row r="27" spans="1:2" x14ac:dyDescent="0.25">
      <c r="A27">
        <v>1835</v>
      </c>
      <c r="B27" t="e">
        <v>#N/A</v>
      </c>
    </row>
    <row r="28" spans="1:2" x14ac:dyDescent="0.25">
      <c r="A28">
        <v>1836</v>
      </c>
      <c r="B28" t="e">
        <v>#N/A</v>
      </c>
    </row>
    <row r="29" spans="1:2" x14ac:dyDescent="0.25">
      <c r="A29">
        <v>1837</v>
      </c>
      <c r="B29" t="e">
        <v>#N/A</v>
      </c>
    </row>
    <row r="30" spans="1:2" x14ac:dyDescent="0.25">
      <c r="A30">
        <v>1838</v>
      </c>
      <c r="B30" t="e">
        <v>#N/A</v>
      </c>
    </row>
    <row r="31" spans="1:2" x14ac:dyDescent="0.25">
      <c r="A31">
        <v>1839</v>
      </c>
      <c r="B31" t="e">
        <v>#N/A</v>
      </c>
    </row>
    <row r="32" spans="1:2" x14ac:dyDescent="0.25">
      <c r="A32">
        <v>1840</v>
      </c>
      <c r="B32">
        <v>1587.6157032127462</v>
      </c>
    </row>
    <row r="33" spans="1:2" x14ac:dyDescent="0.25">
      <c r="A33">
        <v>1841</v>
      </c>
      <c r="B33" t="e">
        <v>#N/A</v>
      </c>
    </row>
    <row r="34" spans="1:2" x14ac:dyDescent="0.25">
      <c r="A34">
        <v>1842</v>
      </c>
      <c r="B34" t="e">
        <v>#N/A</v>
      </c>
    </row>
    <row r="35" spans="1:2" x14ac:dyDescent="0.25">
      <c r="A35">
        <v>1843</v>
      </c>
      <c r="B35" t="e">
        <v>#N/A</v>
      </c>
    </row>
    <row r="36" spans="1:2" x14ac:dyDescent="0.25">
      <c r="A36">
        <v>1844</v>
      </c>
      <c r="B36" t="e">
        <v>#N/A</v>
      </c>
    </row>
    <row r="37" spans="1:2" x14ac:dyDescent="0.25">
      <c r="A37">
        <v>1845</v>
      </c>
      <c r="B37" t="e">
        <v>#N/A</v>
      </c>
    </row>
    <row r="38" spans="1:2" x14ac:dyDescent="0.25">
      <c r="A38">
        <v>1846</v>
      </c>
      <c r="B38" t="e">
        <v>#N/A</v>
      </c>
    </row>
    <row r="39" spans="1:2" x14ac:dyDescent="0.25">
      <c r="A39">
        <v>1847</v>
      </c>
      <c r="B39" t="e">
        <v>#N/A</v>
      </c>
    </row>
    <row r="40" spans="1:2" x14ac:dyDescent="0.25">
      <c r="A40">
        <v>1848</v>
      </c>
      <c r="B40" t="e">
        <v>#N/A</v>
      </c>
    </row>
    <row r="41" spans="1:2" x14ac:dyDescent="0.25">
      <c r="A41">
        <v>1849</v>
      </c>
      <c r="B41" t="e">
        <v>#N/A</v>
      </c>
    </row>
    <row r="42" spans="1:2" x14ac:dyDescent="0.25">
      <c r="A42">
        <v>1850</v>
      </c>
      <c r="B42">
        <v>1805.9164312563723</v>
      </c>
    </row>
    <row r="43" spans="1:2" x14ac:dyDescent="0.25">
      <c r="A43">
        <v>1851</v>
      </c>
      <c r="B43" t="e">
        <v>#N/A</v>
      </c>
    </row>
    <row r="44" spans="1:2" x14ac:dyDescent="0.25">
      <c r="A44">
        <v>1852</v>
      </c>
      <c r="B44" t="e">
        <v>#N/A</v>
      </c>
    </row>
    <row r="45" spans="1:2" x14ac:dyDescent="0.25">
      <c r="A45">
        <v>1853</v>
      </c>
      <c r="B45" t="e">
        <v>#N/A</v>
      </c>
    </row>
    <row r="46" spans="1:2" x14ac:dyDescent="0.25">
      <c r="A46">
        <v>1854</v>
      </c>
      <c r="B46" t="e">
        <v>#N/A</v>
      </c>
    </row>
    <row r="47" spans="1:2" x14ac:dyDescent="0.25">
      <c r="A47">
        <v>1855</v>
      </c>
      <c r="B47" t="e">
        <v>#N/A</v>
      </c>
    </row>
    <row r="48" spans="1:2" x14ac:dyDescent="0.25">
      <c r="A48">
        <v>1856</v>
      </c>
      <c r="B48" t="e">
        <v>#N/A</v>
      </c>
    </row>
    <row r="49" spans="1:3" x14ac:dyDescent="0.25">
      <c r="A49">
        <v>1857</v>
      </c>
      <c r="B49" t="e">
        <v>#N/A</v>
      </c>
    </row>
    <row r="50" spans="1:3" x14ac:dyDescent="0.25">
      <c r="A50">
        <v>1858</v>
      </c>
      <c r="B50" t="e">
        <v>#N/A</v>
      </c>
    </row>
    <row r="51" spans="1:3" x14ac:dyDescent="0.25">
      <c r="A51">
        <v>1859</v>
      </c>
      <c r="B51" t="e">
        <v>#N/A</v>
      </c>
    </row>
    <row r="52" spans="1:3" x14ac:dyDescent="0.25">
      <c r="A52">
        <v>1860</v>
      </c>
      <c r="B52">
        <v>2178.0274593462959</v>
      </c>
    </row>
    <row r="53" spans="1:3" x14ac:dyDescent="0.25">
      <c r="A53">
        <v>1861</v>
      </c>
      <c r="B53" t="e">
        <v>#N/A</v>
      </c>
    </row>
    <row r="54" spans="1:3" x14ac:dyDescent="0.25">
      <c r="A54">
        <v>1862</v>
      </c>
      <c r="B54" t="e">
        <v>#N/A</v>
      </c>
    </row>
    <row r="55" spans="1:3" x14ac:dyDescent="0.25">
      <c r="A55">
        <v>1863</v>
      </c>
      <c r="B55" t="e">
        <v>#N/A</v>
      </c>
    </row>
    <row r="56" spans="1:3" x14ac:dyDescent="0.25">
      <c r="A56">
        <v>1864</v>
      </c>
      <c r="B56" t="e">
        <v>#N/A</v>
      </c>
    </row>
    <row r="57" spans="1:3" x14ac:dyDescent="0.25">
      <c r="A57">
        <v>1865</v>
      </c>
      <c r="B57" t="e">
        <v>#N/A</v>
      </c>
    </row>
    <row r="58" spans="1:3" x14ac:dyDescent="0.25">
      <c r="A58">
        <v>1866</v>
      </c>
      <c r="B58" t="e">
        <v>#N/A</v>
      </c>
    </row>
    <row r="59" spans="1:3" x14ac:dyDescent="0.25">
      <c r="A59">
        <v>1867</v>
      </c>
      <c r="B59" t="e">
        <v>#N/A</v>
      </c>
    </row>
    <row r="60" spans="1:3" x14ac:dyDescent="0.25">
      <c r="A60">
        <v>1868</v>
      </c>
      <c r="B60" t="e">
        <v>#N/A</v>
      </c>
    </row>
    <row r="61" spans="1:3" x14ac:dyDescent="0.25">
      <c r="A61">
        <v>1869</v>
      </c>
      <c r="B61" t="e">
        <v>#N/A</v>
      </c>
    </row>
    <row r="62" spans="1:3" x14ac:dyDescent="0.25">
      <c r="A62">
        <v>1870</v>
      </c>
      <c r="B62">
        <v>2444.6436654277486</v>
      </c>
      <c r="C62" t="s">
        <v>7</v>
      </c>
    </row>
    <row r="63" spans="1:3" x14ac:dyDescent="0.25">
      <c r="A63">
        <v>1871</v>
      </c>
      <c r="B63">
        <v>2502.846853861502</v>
      </c>
      <c r="C63">
        <f t="shared" ref="C63:C94" si="0">(B63-B62)/B62</f>
        <v>2.3808454891346878E-2</v>
      </c>
    </row>
    <row r="64" spans="1:3" x14ac:dyDescent="0.25">
      <c r="A64">
        <v>1872</v>
      </c>
      <c r="B64">
        <v>2540.9388646288212</v>
      </c>
      <c r="C64">
        <f t="shared" si="0"/>
        <v>1.5219473260439058E-2</v>
      </c>
    </row>
    <row r="65" spans="1:3" x14ac:dyDescent="0.25">
      <c r="A65">
        <v>1873</v>
      </c>
      <c r="B65">
        <v>2604.2525594107565</v>
      </c>
      <c r="C65">
        <f t="shared" si="0"/>
        <v>2.4917441211709006E-2</v>
      </c>
    </row>
    <row r="66" spans="1:3" x14ac:dyDescent="0.25">
      <c r="A66">
        <v>1874</v>
      </c>
      <c r="B66">
        <v>2527.2550438794897</v>
      </c>
      <c r="C66">
        <f t="shared" si="0"/>
        <v>-2.9566070791800781E-2</v>
      </c>
    </row>
    <row r="67" spans="1:3" x14ac:dyDescent="0.25">
      <c r="A67">
        <v>1875</v>
      </c>
      <c r="B67">
        <v>2598.5854790584594</v>
      </c>
      <c r="C67">
        <f t="shared" si="0"/>
        <v>2.8224470399898074E-2</v>
      </c>
    </row>
    <row r="68" spans="1:3" x14ac:dyDescent="0.25">
      <c r="A68">
        <v>1876</v>
      </c>
      <c r="B68">
        <v>2570.3545271890594</v>
      </c>
      <c r="C68">
        <f t="shared" si="0"/>
        <v>-1.0863968915746021E-2</v>
      </c>
    </row>
    <row r="69" spans="1:3" x14ac:dyDescent="0.25">
      <c r="A69">
        <v>1877</v>
      </c>
      <c r="B69">
        <v>2595.3935552033809</v>
      </c>
      <c r="C69">
        <f t="shared" si="0"/>
        <v>9.7414686376762951E-3</v>
      </c>
    </row>
    <row r="70" spans="1:3" x14ac:dyDescent="0.25">
      <c r="A70">
        <v>1878</v>
      </c>
      <c r="B70">
        <v>2645.9617054712376</v>
      </c>
      <c r="C70">
        <f t="shared" si="0"/>
        <v>1.948380821339216E-2</v>
      </c>
    </row>
    <row r="71" spans="1:3" x14ac:dyDescent="0.25">
      <c r="A71">
        <v>1879</v>
      </c>
      <c r="B71">
        <v>2909.4331983805669</v>
      </c>
      <c r="C71">
        <f t="shared" si="0"/>
        <v>9.95749456103356E-2</v>
      </c>
    </row>
    <row r="72" spans="1:3" x14ac:dyDescent="0.25">
      <c r="A72">
        <v>1880</v>
      </c>
      <c r="B72">
        <v>3183.9549724523363</v>
      </c>
      <c r="C72">
        <f t="shared" si="0"/>
        <v>9.4355757755349823E-2</v>
      </c>
    </row>
    <row r="73" spans="1:3" x14ac:dyDescent="0.25">
      <c r="A73">
        <v>1881</v>
      </c>
      <c r="B73">
        <v>3215.4494327735151</v>
      </c>
      <c r="C73">
        <f t="shared" si="0"/>
        <v>9.8916161169582371E-3</v>
      </c>
    </row>
    <row r="74" spans="1:3" x14ac:dyDescent="0.25">
      <c r="A74">
        <v>1882</v>
      </c>
      <c r="B74">
        <v>3337.9599072170781</v>
      </c>
      <c r="C74">
        <f t="shared" si="0"/>
        <v>3.8100575675323392E-2</v>
      </c>
    </row>
    <row r="75" spans="1:3" x14ac:dyDescent="0.25">
      <c r="A75">
        <v>1883</v>
      </c>
      <c r="B75">
        <v>3338.5870265692033</v>
      </c>
      <c r="C75">
        <f t="shared" si="0"/>
        <v>1.8787504031108428E-4</v>
      </c>
    </row>
    <row r="76" spans="1:3" x14ac:dyDescent="0.25">
      <c r="A76">
        <v>1884</v>
      </c>
      <c r="B76">
        <v>3320.2806007734507</v>
      </c>
      <c r="C76">
        <f t="shared" si="0"/>
        <v>-5.4832854887609866E-3</v>
      </c>
    </row>
    <row r="77" spans="1:3" x14ac:dyDescent="0.25">
      <c r="A77">
        <v>1885</v>
      </c>
      <c r="B77">
        <v>3269.9590358480282</v>
      </c>
      <c r="C77">
        <f t="shared" si="0"/>
        <v>-1.5155816925141886E-2</v>
      </c>
    </row>
    <row r="78" spans="1:3" x14ac:dyDescent="0.25">
      <c r="A78">
        <v>1886</v>
      </c>
      <c r="B78">
        <v>3294.0650574238362</v>
      </c>
      <c r="C78">
        <f t="shared" si="0"/>
        <v>7.371964392072679E-3</v>
      </c>
    </row>
    <row r="79" spans="1:3" x14ac:dyDescent="0.25">
      <c r="A79">
        <v>1887</v>
      </c>
      <c r="B79">
        <v>3368.2546090701117</v>
      </c>
      <c r="C79">
        <f t="shared" si="0"/>
        <v>2.2522187738543437E-2</v>
      </c>
    </row>
    <row r="80" spans="1:3" x14ac:dyDescent="0.25">
      <c r="A80">
        <v>1888</v>
      </c>
      <c r="B80">
        <v>3281.6637028255286</v>
      </c>
      <c r="C80">
        <f t="shared" si="0"/>
        <v>-2.5707945596336185E-2</v>
      </c>
    </row>
    <row r="81" spans="1:3" x14ac:dyDescent="0.25">
      <c r="A81">
        <v>1889</v>
      </c>
      <c r="B81">
        <v>3413.28044375645</v>
      </c>
      <c r="C81">
        <f t="shared" si="0"/>
        <v>4.0106711975879415E-2</v>
      </c>
    </row>
    <row r="82" spans="1:3" x14ac:dyDescent="0.25">
      <c r="A82">
        <v>1890</v>
      </c>
      <c r="B82">
        <v>3391.898281254937</v>
      </c>
      <c r="C82">
        <f t="shared" si="0"/>
        <v>-6.2644024872392495E-3</v>
      </c>
    </row>
    <row r="83" spans="1:3" x14ac:dyDescent="0.25">
      <c r="A83">
        <v>1891</v>
      </c>
      <c r="B83">
        <v>3467.2636507150369</v>
      </c>
      <c r="C83">
        <f t="shared" si="0"/>
        <v>2.2219230416372065E-2</v>
      </c>
    </row>
    <row r="84" spans="1:3" x14ac:dyDescent="0.25">
      <c r="A84">
        <v>1892</v>
      </c>
      <c r="B84">
        <v>3727.9955856921815</v>
      </c>
      <c r="C84">
        <f t="shared" si="0"/>
        <v>7.519818544037607E-2</v>
      </c>
    </row>
    <row r="85" spans="1:3" x14ac:dyDescent="0.25">
      <c r="A85">
        <v>1893</v>
      </c>
      <c r="B85">
        <v>3478.4119825675657</v>
      </c>
      <c r="C85">
        <f t="shared" si="0"/>
        <v>-6.6948470669467089E-2</v>
      </c>
    </row>
    <row r="86" spans="1:3" x14ac:dyDescent="0.25">
      <c r="A86">
        <v>1894</v>
      </c>
      <c r="B86">
        <v>3313.7995798135421</v>
      </c>
      <c r="C86">
        <f t="shared" si="0"/>
        <v>-4.7324009800735596E-2</v>
      </c>
    </row>
    <row r="87" spans="1:3" x14ac:dyDescent="0.25">
      <c r="A87">
        <v>1895</v>
      </c>
      <c r="B87">
        <v>3644.2203547551221</v>
      </c>
      <c r="C87">
        <f t="shared" si="0"/>
        <v>9.9710548867946877E-2</v>
      </c>
    </row>
    <row r="88" spans="1:3" x14ac:dyDescent="0.25">
      <c r="A88">
        <v>1896</v>
      </c>
      <c r="B88">
        <v>3504.4280715560494</v>
      </c>
      <c r="C88">
        <f t="shared" si="0"/>
        <v>-3.8359997363130421E-2</v>
      </c>
    </row>
    <row r="89" spans="1:3" x14ac:dyDescent="0.25">
      <c r="A89">
        <v>1897</v>
      </c>
      <c r="B89">
        <v>3769.4832967669827</v>
      </c>
      <c r="C89">
        <f t="shared" si="0"/>
        <v>7.5634374511000427E-2</v>
      </c>
    </row>
    <row r="90" spans="1:3" x14ac:dyDescent="0.25">
      <c r="A90">
        <v>1898</v>
      </c>
      <c r="B90">
        <v>3779.691749908513</v>
      </c>
      <c r="C90">
        <f t="shared" si="0"/>
        <v>2.7081836787248544E-3</v>
      </c>
    </row>
    <row r="91" spans="1:3" x14ac:dyDescent="0.25">
      <c r="A91">
        <v>1899</v>
      </c>
      <c r="B91">
        <v>4051.3670612989567</v>
      </c>
      <c r="C91">
        <f t="shared" si="0"/>
        <v>7.1877636952013255E-2</v>
      </c>
    </row>
    <row r="92" spans="1:3" x14ac:dyDescent="0.25">
      <c r="A92">
        <v>1900</v>
      </c>
      <c r="B92">
        <v>4090.7872916966658</v>
      </c>
      <c r="C92">
        <f t="shared" si="0"/>
        <v>9.730105863345306E-3</v>
      </c>
    </row>
    <row r="93" spans="1:3" x14ac:dyDescent="0.25">
      <c r="A93">
        <v>1901</v>
      </c>
      <c r="B93">
        <v>4463.8631881676256</v>
      </c>
      <c r="C93">
        <f t="shared" si="0"/>
        <v>9.1199045530481623E-2</v>
      </c>
    </row>
    <row r="94" spans="1:3" x14ac:dyDescent="0.25">
      <c r="A94">
        <v>1902</v>
      </c>
      <c r="B94">
        <v>4420.6301450880228</v>
      </c>
      <c r="C94">
        <f t="shared" si="0"/>
        <v>-9.6851183060898335E-3</v>
      </c>
    </row>
    <row r="95" spans="1:3" x14ac:dyDescent="0.25">
      <c r="A95">
        <v>1903</v>
      </c>
      <c r="B95">
        <v>4550.8943740271288</v>
      </c>
      <c r="C95">
        <f t="shared" ref="C95:C126" si="1">(B95-B94)/B94</f>
        <v>2.946734394503665E-2</v>
      </c>
    </row>
    <row r="96" spans="1:3" x14ac:dyDescent="0.25">
      <c r="A96">
        <v>1904</v>
      </c>
      <c r="B96">
        <v>4409.5320240043638</v>
      </c>
      <c r="C96">
        <f t="shared" si="1"/>
        <v>-3.1062542525607362E-2</v>
      </c>
    </row>
    <row r="97" spans="1:3" x14ac:dyDescent="0.25">
      <c r="A97">
        <v>1905</v>
      </c>
      <c r="B97">
        <v>4642.1638917608461</v>
      </c>
      <c r="C97">
        <f t="shared" si="1"/>
        <v>5.2756588792210582E-2</v>
      </c>
    </row>
    <row r="98" spans="1:3" x14ac:dyDescent="0.25">
      <c r="A98">
        <v>1906</v>
      </c>
      <c r="B98">
        <v>5079.124239244491</v>
      </c>
      <c r="C98">
        <f t="shared" si="1"/>
        <v>9.4128591250124724E-2</v>
      </c>
    </row>
    <row r="99" spans="1:3" x14ac:dyDescent="0.25">
      <c r="A99">
        <v>1907</v>
      </c>
      <c r="B99">
        <v>5064.8904269570303</v>
      </c>
      <c r="C99">
        <f t="shared" si="1"/>
        <v>-2.8024146717029312E-3</v>
      </c>
    </row>
    <row r="100" spans="1:3" x14ac:dyDescent="0.25">
      <c r="A100">
        <v>1908</v>
      </c>
      <c r="B100">
        <v>4560.6159676604348</v>
      </c>
      <c r="C100">
        <f t="shared" si="1"/>
        <v>-9.9562757885674924E-2</v>
      </c>
    </row>
    <row r="101" spans="1:3" x14ac:dyDescent="0.25">
      <c r="A101">
        <v>1909</v>
      </c>
      <c r="B101">
        <v>5017.4959876713074</v>
      </c>
      <c r="C101">
        <f t="shared" si="1"/>
        <v>0.10017945454092882</v>
      </c>
    </row>
    <row r="102" spans="1:3" x14ac:dyDescent="0.25">
      <c r="A102">
        <v>1910</v>
      </c>
      <c r="B102">
        <v>4963.7357034290217</v>
      </c>
      <c r="C102">
        <f t="shared" si="1"/>
        <v>-1.0714564470879952E-2</v>
      </c>
    </row>
    <row r="103" spans="1:3" x14ac:dyDescent="0.25">
      <c r="A103">
        <v>1911</v>
      </c>
      <c r="B103">
        <v>5045.6839038988055</v>
      </c>
      <c r="C103">
        <f t="shared" si="1"/>
        <v>1.6509380306685712E-2</v>
      </c>
    </row>
    <row r="104" spans="1:3" x14ac:dyDescent="0.25">
      <c r="A104">
        <v>1912</v>
      </c>
      <c r="B104">
        <v>5200.6984734020871</v>
      </c>
      <c r="C104">
        <f t="shared" si="1"/>
        <v>3.0722211786493727E-2</v>
      </c>
    </row>
    <row r="105" spans="1:3" x14ac:dyDescent="0.25">
      <c r="A105">
        <v>1913</v>
      </c>
      <c r="B105">
        <v>5300.7294633526626</v>
      </c>
      <c r="C105">
        <f t="shared" si="1"/>
        <v>1.9234145271479139E-2</v>
      </c>
    </row>
    <row r="106" spans="1:3" x14ac:dyDescent="0.25">
      <c r="A106">
        <v>1914</v>
      </c>
      <c r="B106">
        <v>4799.2011356213252</v>
      </c>
      <c r="C106">
        <f t="shared" si="1"/>
        <v>-9.461496407215722E-2</v>
      </c>
    </row>
    <row r="107" spans="1:3" x14ac:dyDescent="0.25">
      <c r="A107">
        <v>1915</v>
      </c>
      <c r="B107">
        <v>4864.1926174696109</v>
      </c>
      <c r="C107">
        <f t="shared" si="1"/>
        <v>1.354214587213204E-2</v>
      </c>
    </row>
    <row r="108" spans="1:3" x14ac:dyDescent="0.25">
      <c r="A108">
        <v>1916</v>
      </c>
      <c r="B108">
        <v>5458.6928998476023</v>
      </c>
      <c r="C108">
        <f t="shared" si="1"/>
        <v>0.12221972465540538</v>
      </c>
    </row>
    <row r="109" spans="1:3" x14ac:dyDescent="0.25">
      <c r="A109">
        <v>1917</v>
      </c>
      <c r="B109">
        <v>5247.7368735370892</v>
      </c>
      <c r="C109">
        <f t="shared" si="1"/>
        <v>-3.864588651184292E-2</v>
      </c>
    </row>
    <row r="110" spans="1:3" x14ac:dyDescent="0.25">
      <c r="A110">
        <v>1918</v>
      </c>
      <c r="B110">
        <v>5658.9843937575033</v>
      </c>
      <c r="C110">
        <f t="shared" si="1"/>
        <v>7.8366642636795228E-2</v>
      </c>
    </row>
    <row r="111" spans="1:3" x14ac:dyDescent="0.25">
      <c r="A111">
        <v>1919</v>
      </c>
      <c r="B111">
        <v>5680.4064926568881</v>
      </c>
      <c r="C111">
        <f t="shared" si="1"/>
        <v>3.785502381490175E-3</v>
      </c>
    </row>
    <row r="112" spans="1:3" x14ac:dyDescent="0.25">
      <c r="A112">
        <v>1920</v>
      </c>
      <c r="B112">
        <v>5552.3273640778061</v>
      </c>
      <c r="C112">
        <f t="shared" si="1"/>
        <v>-2.2547528727856182E-2</v>
      </c>
    </row>
    <row r="113" spans="1:5" x14ac:dyDescent="0.25">
      <c r="A113">
        <v>1921</v>
      </c>
      <c r="B113">
        <v>5322.7335909107596</v>
      </c>
      <c r="C113">
        <f t="shared" si="1"/>
        <v>-4.1350907126345211E-2</v>
      </c>
    </row>
    <row r="114" spans="1:5" x14ac:dyDescent="0.25">
      <c r="A114">
        <v>1922</v>
      </c>
      <c r="B114">
        <v>5539.843678722711</v>
      </c>
      <c r="C114">
        <f t="shared" si="1"/>
        <v>4.0789208045785785E-2</v>
      </c>
    </row>
    <row r="115" spans="1:5" x14ac:dyDescent="0.25">
      <c r="A115">
        <v>1923</v>
      </c>
      <c r="B115">
        <v>6164.1990354756335</v>
      </c>
      <c r="C115">
        <f t="shared" si="1"/>
        <v>0.11270270299339501</v>
      </c>
    </row>
    <row r="116" spans="1:5" x14ac:dyDescent="0.25">
      <c r="A116">
        <v>1924</v>
      </c>
      <c r="B116">
        <v>6232.5506730215266</v>
      </c>
      <c r="C116">
        <f t="shared" si="1"/>
        <v>1.1088486460693749E-2</v>
      </c>
    </row>
    <row r="117" spans="1:5" x14ac:dyDescent="0.25">
      <c r="A117">
        <v>1925</v>
      </c>
      <c r="B117">
        <v>6282.4188710398676</v>
      </c>
      <c r="C117">
        <f t="shared" si="1"/>
        <v>8.0012503122040401E-3</v>
      </c>
    </row>
    <row r="118" spans="1:5" x14ac:dyDescent="0.25">
      <c r="A118">
        <v>1926</v>
      </c>
      <c r="B118">
        <v>6602.4422138693508</v>
      </c>
      <c r="C118">
        <f t="shared" si="1"/>
        <v>5.093951062459369E-2</v>
      </c>
    </row>
    <row r="119" spans="1:5" x14ac:dyDescent="0.25">
      <c r="A119">
        <v>1927</v>
      </c>
      <c r="B119">
        <v>6576.4989456243411</v>
      </c>
      <c r="C119">
        <f t="shared" si="1"/>
        <v>-3.9293442342459616E-3</v>
      </c>
      <c r="D119" s="2" t="s">
        <v>3</v>
      </c>
    </row>
    <row r="120" spans="1:5" x14ac:dyDescent="0.25">
      <c r="A120">
        <v>1928</v>
      </c>
      <c r="B120">
        <v>6569.345446429309</v>
      </c>
      <c r="C120">
        <f t="shared" si="1"/>
        <v>-1.0877366900197893E-3</v>
      </c>
      <c r="D120" s="2" t="s">
        <v>2</v>
      </c>
      <c r="E120" s="2" t="s">
        <v>1</v>
      </c>
    </row>
    <row r="121" spans="1:5" x14ac:dyDescent="0.25">
      <c r="A121">
        <v>1929</v>
      </c>
      <c r="B121">
        <v>6898.7221563254125</v>
      </c>
      <c r="C121">
        <f t="shared" si="1"/>
        <v>5.0138436558414247E-2</v>
      </c>
      <c r="D121" s="1">
        <f>AVERAGE(C63:C121)</f>
        <v>1.8892841616145493E-2</v>
      </c>
      <c r="E121" s="1">
        <f>(B121/B62)^(1/59)-1</f>
        <v>1.7739177957236674E-2</v>
      </c>
    </row>
    <row r="122" spans="1:5" x14ac:dyDescent="0.25">
      <c r="A122">
        <v>1930</v>
      </c>
      <c r="B122">
        <v>6212.7127066015455</v>
      </c>
      <c r="C122">
        <f t="shared" si="1"/>
        <v>-9.9440075158682459E-2</v>
      </c>
    </row>
    <row r="123" spans="1:5" x14ac:dyDescent="0.25">
      <c r="A123">
        <v>1931</v>
      </c>
      <c r="B123">
        <v>5691.3665963268159</v>
      </c>
      <c r="C123">
        <f t="shared" si="1"/>
        <v>-8.3916017832396189E-2</v>
      </c>
    </row>
    <row r="124" spans="1:5" x14ac:dyDescent="0.25">
      <c r="A124">
        <v>1932</v>
      </c>
      <c r="B124">
        <v>4908.365780158806</v>
      </c>
      <c r="C124">
        <f t="shared" si="1"/>
        <v>-0.13757694271062335</v>
      </c>
    </row>
    <row r="125" spans="1:5" x14ac:dyDescent="0.25">
      <c r="A125">
        <v>1933</v>
      </c>
      <c r="B125">
        <v>4776.9154778887305</v>
      </c>
      <c r="C125">
        <f t="shared" si="1"/>
        <v>-2.6780869266394117E-2</v>
      </c>
      <c r="D125" t="s">
        <v>11</v>
      </c>
    </row>
    <row r="126" spans="1:5" x14ac:dyDescent="0.25">
      <c r="A126">
        <v>1934</v>
      </c>
      <c r="B126">
        <v>5113.6075934413839</v>
      </c>
      <c r="C126">
        <f t="shared" si="1"/>
        <v>7.0483163688184483E-2</v>
      </c>
      <c r="D126" s="3" t="s">
        <v>10</v>
      </c>
    </row>
    <row r="127" spans="1:5" x14ac:dyDescent="0.25">
      <c r="A127">
        <v>1935</v>
      </c>
      <c r="B127">
        <v>5466.8379464879281</v>
      </c>
      <c r="C127">
        <f t="shared" ref="C127:C158" si="2">(B127-B126)/B126</f>
        <v>6.9076546565597016E-2</v>
      </c>
      <c r="D127" s="1">
        <f>(B127-B121)/B121</f>
        <v>-0.2075578893294891</v>
      </c>
    </row>
    <row r="128" spans="1:5" x14ac:dyDescent="0.25">
      <c r="A128">
        <v>1936</v>
      </c>
      <c r="B128">
        <v>6203.8837823765753</v>
      </c>
      <c r="C128">
        <f t="shared" si="2"/>
        <v>0.13482123360948517</v>
      </c>
      <c r="D128" s="3" t="s">
        <v>18</v>
      </c>
    </row>
    <row r="129" spans="1:4" x14ac:dyDescent="0.25">
      <c r="A129">
        <v>1937</v>
      </c>
      <c r="B129">
        <v>6430.1214777853302</v>
      </c>
      <c r="C129">
        <f t="shared" si="2"/>
        <v>3.6467107274225578E-2</v>
      </c>
      <c r="D129" s="3" t="s">
        <v>19</v>
      </c>
    </row>
    <row r="130" spans="1:4" x14ac:dyDescent="0.25">
      <c r="A130">
        <v>1938</v>
      </c>
      <c r="B130">
        <v>6126.4656718476963</v>
      </c>
      <c r="C130">
        <f t="shared" si="2"/>
        <v>-4.7223961007066287E-2</v>
      </c>
    </row>
    <row r="131" spans="1:4" x14ac:dyDescent="0.25">
      <c r="A131">
        <v>1939</v>
      </c>
      <c r="B131">
        <v>6560.752658907244</v>
      </c>
      <c r="C131">
        <f t="shared" si="2"/>
        <v>7.0887035090261105E-2</v>
      </c>
      <c r="D131" t="s">
        <v>9</v>
      </c>
    </row>
    <row r="132" spans="1:4" x14ac:dyDescent="0.25">
      <c r="A132">
        <v>1940</v>
      </c>
      <c r="B132">
        <v>7009.637212844078</v>
      </c>
      <c r="C132">
        <f t="shared" si="2"/>
        <v>6.8419673362842492E-2</v>
      </c>
      <c r="D132" t="s">
        <v>20</v>
      </c>
    </row>
    <row r="133" spans="1:4" x14ac:dyDescent="0.25">
      <c r="A133">
        <v>1941</v>
      </c>
      <c r="B133">
        <v>8205.6830991173974</v>
      </c>
      <c r="C133">
        <f t="shared" si="2"/>
        <v>0.1706287857639408</v>
      </c>
      <c r="D133" t="s">
        <v>12</v>
      </c>
    </row>
    <row r="134" spans="1:4" x14ac:dyDescent="0.25">
      <c r="A134">
        <v>1942</v>
      </c>
      <c r="B134">
        <v>9741.1051881287585</v>
      </c>
      <c r="C134">
        <f t="shared" si="2"/>
        <v>0.18711691281089213</v>
      </c>
      <c r="D134" t="s">
        <v>13</v>
      </c>
    </row>
    <row r="135" spans="1:4" x14ac:dyDescent="0.25">
      <c r="A135">
        <v>1943</v>
      </c>
      <c r="B135">
        <v>11518.171571769917</v>
      </c>
      <c r="C135">
        <f t="shared" si="2"/>
        <v>0.18242964728548716</v>
      </c>
    </row>
    <row r="136" spans="1:4" x14ac:dyDescent="0.25">
      <c r="A136">
        <v>1944</v>
      </c>
      <c r="B136">
        <v>12333.449664236308</v>
      </c>
      <c r="C136">
        <f t="shared" si="2"/>
        <v>7.078190209152381E-2</v>
      </c>
    </row>
    <row r="137" spans="1:4" x14ac:dyDescent="0.25">
      <c r="A137">
        <v>1945</v>
      </c>
      <c r="B137">
        <v>11708.647557555134</v>
      </c>
      <c r="C137">
        <f t="shared" si="2"/>
        <v>-5.0659152442396764E-2</v>
      </c>
    </row>
    <row r="138" spans="1:4" x14ac:dyDescent="0.25">
      <c r="A138">
        <v>1946</v>
      </c>
      <c r="B138">
        <v>9196.5429688600834</v>
      </c>
      <c r="C138">
        <f t="shared" si="2"/>
        <v>-0.21455121749514847</v>
      </c>
    </row>
    <row r="139" spans="1:4" x14ac:dyDescent="0.25">
      <c r="A139">
        <v>1947</v>
      </c>
      <c r="B139">
        <v>8885.9943810129371</v>
      </c>
      <c r="C139">
        <f t="shared" si="2"/>
        <v>-3.376797008383238E-2</v>
      </c>
    </row>
    <row r="140" spans="1:4" x14ac:dyDescent="0.25">
      <c r="A140">
        <v>1948</v>
      </c>
      <c r="B140">
        <v>9064.5622507693461</v>
      </c>
      <c r="C140">
        <f t="shared" si="2"/>
        <v>2.0095429065087208E-2</v>
      </c>
    </row>
    <row r="141" spans="1:4" x14ac:dyDescent="0.25">
      <c r="A141">
        <v>1949</v>
      </c>
      <c r="B141">
        <v>8943.7443212926482</v>
      </c>
      <c r="C141">
        <f t="shared" si="2"/>
        <v>-1.3328600558338437E-2</v>
      </c>
    </row>
    <row r="142" spans="1:4" x14ac:dyDescent="0.25">
      <c r="A142">
        <v>1950</v>
      </c>
      <c r="B142">
        <v>9561.3478600652797</v>
      </c>
      <c r="C142">
        <f t="shared" si="2"/>
        <v>6.9054248040419014E-2</v>
      </c>
    </row>
    <row r="143" spans="1:4" x14ac:dyDescent="0.25">
      <c r="A143">
        <v>1951</v>
      </c>
      <c r="B143">
        <v>10116.246335825619</v>
      </c>
      <c r="C143">
        <f t="shared" si="2"/>
        <v>5.8035591203409141E-2</v>
      </c>
    </row>
    <row r="144" spans="1:4" x14ac:dyDescent="0.25">
      <c r="A144">
        <v>1952</v>
      </c>
      <c r="B144">
        <v>10315.544610385077</v>
      </c>
      <c r="C144">
        <f t="shared" si="2"/>
        <v>1.9700812726719034E-2</v>
      </c>
    </row>
    <row r="145" spans="1:3" x14ac:dyDescent="0.25">
      <c r="A145">
        <v>1953</v>
      </c>
      <c r="B145">
        <v>10612.608000799082</v>
      </c>
      <c r="C145">
        <f t="shared" si="2"/>
        <v>2.87976448780939E-2</v>
      </c>
    </row>
    <row r="146" spans="1:3" x14ac:dyDescent="0.25">
      <c r="A146">
        <v>1954</v>
      </c>
      <c r="B146">
        <v>10359.108363083189</v>
      </c>
      <c r="C146">
        <f t="shared" si="2"/>
        <v>-2.3886648569023353E-2</v>
      </c>
    </row>
    <row r="147" spans="1:3" x14ac:dyDescent="0.25">
      <c r="A147">
        <v>1955</v>
      </c>
      <c r="B147">
        <v>10896.854716719601</v>
      </c>
      <c r="C147">
        <f t="shared" si="2"/>
        <v>5.1910486384405603E-2</v>
      </c>
    </row>
    <row r="148" spans="1:3" x14ac:dyDescent="0.25">
      <c r="A148">
        <v>1956</v>
      </c>
      <c r="B148">
        <v>10914.282161950941</v>
      </c>
      <c r="C148">
        <f t="shared" si="2"/>
        <v>1.5993096801226892E-3</v>
      </c>
    </row>
    <row r="149" spans="1:3" x14ac:dyDescent="0.25">
      <c r="A149">
        <v>1957</v>
      </c>
      <c r="B149">
        <v>10919.986742952833</v>
      </c>
      <c r="C149">
        <f t="shared" si="2"/>
        <v>5.2267120432151354E-4</v>
      </c>
    </row>
    <row r="150" spans="1:3" x14ac:dyDescent="0.25">
      <c r="A150">
        <v>1958</v>
      </c>
      <c r="B150">
        <v>10630.528013174597</v>
      </c>
      <c r="C150">
        <f t="shared" si="2"/>
        <v>-2.650724186684909E-2</v>
      </c>
    </row>
    <row r="151" spans="1:3" x14ac:dyDescent="0.25">
      <c r="A151">
        <v>1959</v>
      </c>
      <c r="B151">
        <v>11230.16926277906</v>
      </c>
      <c r="C151">
        <f t="shared" si="2"/>
        <v>5.6407475608108777E-2</v>
      </c>
    </row>
    <row r="152" spans="1:3" x14ac:dyDescent="0.25">
      <c r="A152">
        <v>1960</v>
      </c>
      <c r="B152">
        <v>11328.475516269904</v>
      </c>
      <c r="C152">
        <f t="shared" si="2"/>
        <v>8.7537641856091485E-3</v>
      </c>
    </row>
    <row r="153" spans="1:3" x14ac:dyDescent="0.25">
      <c r="A153">
        <v>1961</v>
      </c>
      <c r="B153">
        <v>11401.734434457867</v>
      </c>
      <c r="C153">
        <f t="shared" si="2"/>
        <v>6.4667940609262802E-3</v>
      </c>
    </row>
    <row r="154" spans="1:3" x14ac:dyDescent="0.25">
      <c r="A154">
        <v>1962</v>
      </c>
      <c r="B154">
        <v>11904.984507178162</v>
      </c>
      <c r="C154">
        <f t="shared" si="2"/>
        <v>4.4138027912612378E-2</v>
      </c>
    </row>
    <row r="155" spans="1:3" x14ac:dyDescent="0.25">
      <c r="A155">
        <v>1963</v>
      </c>
      <c r="B155">
        <v>12242.340495238901</v>
      </c>
      <c r="C155">
        <f t="shared" si="2"/>
        <v>2.8337373127812874E-2</v>
      </c>
    </row>
    <row r="156" spans="1:3" x14ac:dyDescent="0.25">
      <c r="A156">
        <v>1964</v>
      </c>
      <c r="B156">
        <v>12772.566431634954</v>
      </c>
      <c r="C156">
        <f t="shared" si="2"/>
        <v>4.3310830686522736E-2</v>
      </c>
    </row>
    <row r="157" spans="1:3" x14ac:dyDescent="0.25">
      <c r="A157">
        <v>1965</v>
      </c>
      <c r="B157">
        <v>13418.701718450051</v>
      </c>
      <c r="C157">
        <f t="shared" si="2"/>
        <v>5.0587741334016958E-2</v>
      </c>
    </row>
    <row r="158" spans="1:3" x14ac:dyDescent="0.25">
      <c r="A158">
        <v>1966</v>
      </c>
      <c r="B158">
        <v>14133.526658526658</v>
      </c>
      <c r="C158">
        <f t="shared" si="2"/>
        <v>5.3270797359908389E-2</v>
      </c>
    </row>
    <row r="159" spans="1:3" x14ac:dyDescent="0.25">
      <c r="A159">
        <v>1967</v>
      </c>
      <c r="B159">
        <v>14330.030395748621</v>
      </c>
      <c r="C159">
        <f t="shared" ref="C159:C190" si="3">(B159-B158)/B158</f>
        <v>1.3903376133189925E-2</v>
      </c>
    </row>
    <row r="160" spans="1:3" x14ac:dyDescent="0.25">
      <c r="A160">
        <v>1968</v>
      </c>
      <c r="B160">
        <v>14862.938825944417</v>
      </c>
      <c r="C160">
        <f t="shared" si="3"/>
        <v>3.7188227483027303E-2</v>
      </c>
    </row>
    <row r="161" spans="1:3" x14ac:dyDescent="0.25">
      <c r="A161">
        <v>1969</v>
      </c>
      <c r="B161">
        <v>15179.408615679135</v>
      </c>
      <c r="C161">
        <f t="shared" si="3"/>
        <v>2.1292544727580735E-2</v>
      </c>
    </row>
    <row r="162" spans="1:3" x14ac:dyDescent="0.25">
      <c r="A162">
        <v>1970</v>
      </c>
      <c r="B162">
        <v>15029.846087821626</v>
      </c>
      <c r="C162">
        <f t="shared" si="3"/>
        <v>-9.8529877971017723E-3</v>
      </c>
    </row>
    <row r="163" spans="1:3" x14ac:dyDescent="0.25">
      <c r="A163">
        <v>1971</v>
      </c>
      <c r="B163">
        <v>15304.298833194485</v>
      </c>
      <c r="C163">
        <f t="shared" si="3"/>
        <v>1.8260516027189536E-2</v>
      </c>
    </row>
    <row r="164" spans="1:3" x14ac:dyDescent="0.25">
      <c r="A164">
        <v>1972</v>
      </c>
      <c r="B164">
        <v>15943.867439112702</v>
      </c>
      <c r="C164">
        <f t="shared" si="3"/>
        <v>4.1790127916936343E-2</v>
      </c>
    </row>
    <row r="165" spans="1:3" x14ac:dyDescent="0.25">
      <c r="A165">
        <v>1973</v>
      </c>
      <c r="B165">
        <v>16689.343067071241</v>
      </c>
      <c r="C165">
        <f t="shared" si="3"/>
        <v>4.6756261039261678E-2</v>
      </c>
    </row>
    <row r="166" spans="1:3" x14ac:dyDescent="0.25">
      <c r="A166">
        <v>1974</v>
      </c>
      <c r="B166">
        <v>16491.269744779151</v>
      </c>
      <c r="C166">
        <f t="shared" si="3"/>
        <v>-1.18682515840241E-2</v>
      </c>
    </row>
    <row r="167" spans="1:3" x14ac:dyDescent="0.25">
      <c r="A167">
        <v>1975</v>
      </c>
      <c r="B167">
        <v>16283.632676306759</v>
      </c>
      <c r="C167">
        <f t="shared" si="3"/>
        <v>-1.2590726589632423E-2</v>
      </c>
    </row>
    <row r="168" spans="1:3" x14ac:dyDescent="0.25">
      <c r="A168">
        <v>1976</v>
      </c>
      <c r="B168">
        <v>16975.086568670169</v>
      </c>
      <c r="C168">
        <f t="shared" si="3"/>
        <v>4.2463122701699052E-2</v>
      </c>
    </row>
    <row r="169" spans="1:3" x14ac:dyDescent="0.25">
      <c r="A169">
        <v>1977</v>
      </c>
      <c r="B169">
        <v>17566.502753826528</v>
      </c>
      <c r="C169">
        <f t="shared" si="3"/>
        <v>3.4840245601333045E-2</v>
      </c>
    </row>
    <row r="170" spans="1:3" x14ac:dyDescent="0.25">
      <c r="A170">
        <v>1978</v>
      </c>
      <c r="B170">
        <v>18372.972123009189</v>
      </c>
      <c r="C170">
        <f t="shared" si="3"/>
        <v>4.5909500626525532E-2</v>
      </c>
    </row>
    <row r="171" spans="1:3" x14ac:dyDescent="0.25">
      <c r="A171">
        <v>1979</v>
      </c>
      <c r="B171">
        <v>18789.393703761303</v>
      </c>
      <c r="C171">
        <f t="shared" si="3"/>
        <v>2.266490026567956E-2</v>
      </c>
    </row>
    <row r="172" spans="1:3" x14ac:dyDescent="0.25">
      <c r="A172">
        <v>1980</v>
      </c>
      <c r="B172">
        <v>18577.36665413365</v>
      </c>
      <c r="C172">
        <f t="shared" si="3"/>
        <v>-1.128440081519019E-2</v>
      </c>
    </row>
    <row r="173" spans="1:3" x14ac:dyDescent="0.25">
      <c r="A173">
        <v>1981</v>
      </c>
      <c r="B173">
        <v>18855.55486999598</v>
      </c>
      <c r="C173">
        <f t="shared" si="3"/>
        <v>1.497457745446557E-2</v>
      </c>
    </row>
    <row r="174" spans="1:3" x14ac:dyDescent="0.25">
      <c r="A174">
        <v>1982</v>
      </c>
      <c r="B174">
        <v>18325.120263083551</v>
      </c>
      <c r="C174">
        <f t="shared" si="3"/>
        <v>-2.8131476934496732E-2</v>
      </c>
    </row>
    <row r="175" spans="1:3" x14ac:dyDescent="0.25">
      <c r="A175">
        <v>1983</v>
      </c>
      <c r="B175">
        <v>18920.156391092147</v>
      </c>
      <c r="C175">
        <f t="shared" si="3"/>
        <v>3.2471062643300228E-2</v>
      </c>
    </row>
    <row r="176" spans="1:3" x14ac:dyDescent="0.25">
      <c r="A176">
        <v>1984</v>
      </c>
      <c r="B176">
        <v>20122.667101821073</v>
      </c>
      <c r="C176">
        <f t="shared" si="3"/>
        <v>6.3557123200899304E-2</v>
      </c>
    </row>
    <row r="177" spans="1:3" x14ac:dyDescent="0.25">
      <c r="A177">
        <v>1985</v>
      </c>
      <c r="B177">
        <v>20717.322960076497</v>
      </c>
      <c r="C177">
        <f t="shared" si="3"/>
        <v>2.9551542807245909E-2</v>
      </c>
    </row>
    <row r="178" spans="1:3" x14ac:dyDescent="0.25">
      <c r="A178">
        <v>1986</v>
      </c>
      <c r="B178">
        <v>21236.085463351239</v>
      </c>
      <c r="C178">
        <f t="shared" si="3"/>
        <v>2.5040035542933218E-2</v>
      </c>
    </row>
    <row r="179" spans="1:3" x14ac:dyDescent="0.25">
      <c r="A179">
        <v>1987</v>
      </c>
      <c r="B179">
        <v>21787.693674127881</v>
      </c>
      <c r="C179">
        <f t="shared" si="3"/>
        <v>2.5975041950579574E-2</v>
      </c>
    </row>
    <row r="180" spans="1:3" x14ac:dyDescent="0.25">
      <c r="A180">
        <v>1988</v>
      </c>
      <c r="B180">
        <v>22499.441620233243</v>
      </c>
      <c r="C180">
        <f t="shared" si="3"/>
        <v>3.2667429455855546E-2</v>
      </c>
    </row>
    <row r="181" spans="1:3" x14ac:dyDescent="0.25">
      <c r="A181">
        <v>1989</v>
      </c>
      <c r="B181">
        <v>23059.278193599523</v>
      </c>
      <c r="C181">
        <f t="shared" si="3"/>
        <v>2.488224298254722E-2</v>
      </c>
    </row>
    <row r="182" spans="1:3" x14ac:dyDescent="0.25">
      <c r="A182">
        <v>1990</v>
      </c>
      <c r="B182">
        <v>23200.559941388365</v>
      </c>
      <c r="C182">
        <f t="shared" si="3"/>
        <v>6.1268937649599578E-3</v>
      </c>
    </row>
    <row r="183" spans="1:3" x14ac:dyDescent="0.25">
      <c r="A183">
        <v>1991</v>
      </c>
      <c r="B183">
        <v>22848.529180676011</v>
      </c>
      <c r="C183">
        <f t="shared" si="3"/>
        <v>-1.5173373470368401E-2</v>
      </c>
    </row>
    <row r="184" spans="1:3" x14ac:dyDescent="0.25">
      <c r="A184">
        <v>1992</v>
      </c>
      <c r="B184">
        <v>23298.119448949757</v>
      </c>
      <c r="C184">
        <f t="shared" si="3"/>
        <v>1.9676989477904111E-2</v>
      </c>
    </row>
    <row r="185" spans="1:3" x14ac:dyDescent="0.25">
      <c r="A185">
        <v>1993</v>
      </c>
      <c r="B185">
        <v>23616.074711866208</v>
      </c>
      <c r="C185">
        <f t="shared" si="3"/>
        <v>1.3647250097294138E-2</v>
      </c>
    </row>
    <row r="186" spans="1:3" x14ac:dyDescent="0.25">
      <c r="A186">
        <v>1994</v>
      </c>
      <c r="B186">
        <v>24278.634744145471</v>
      </c>
      <c r="C186">
        <f t="shared" si="3"/>
        <v>2.8055468165772333E-2</v>
      </c>
    </row>
    <row r="187" spans="1:3" x14ac:dyDescent="0.25">
      <c r="A187">
        <v>1995</v>
      </c>
      <c r="B187">
        <v>24603.174663290505</v>
      </c>
      <c r="C187">
        <f t="shared" si="3"/>
        <v>1.3367305145660775E-2</v>
      </c>
    </row>
    <row r="188" spans="1:3" x14ac:dyDescent="0.25">
      <c r="A188">
        <v>1996</v>
      </c>
      <c r="B188">
        <v>25230.224231062657</v>
      </c>
      <c r="C188">
        <f t="shared" si="3"/>
        <v>2.5486530756851863E-2</v>
      </c>
    </row>
    <row r="189" spans="1:3" x14ac:dyDescent="0.25">
      <c r="A189">
        <v>1997</v>
      </c>
      <c r="B189">
        <v>26051.550692973986</v>
      </c>
      <c r="C189">
        <f t="shared" si="3"/>
        <v>3.2553276355750241E-2</v>
      </c>
    </row>
    <row r="190" spans="1:3" x14ac:dyDescent="0.25">
      <c r="A190">
        <v>1998</v>
      </c>
      <c r="B190">
        <v>26848.774125103857</v>
      </c>
      <c r="C190">
        <f t="shared" si="3"/>
        <v>3.0601764997616035E-2</v>
      </c>
    </row>
    <row r="191" spans="1:3" x14ac:dyDescent="0.25">
      <c r="A191">
        <v>1999</v>
      </c>
      <c r="B191">
        <v>27734.749851852728</v>
      </c>
      <c r="C191">
        <f t="shared" ref="C191:C200" si="4">(B191-B190)/B190</f>
        <v>3.2998740375281256E-2</v>
      </c>
    </row>
    <row r="192" spans="1:3" x14ac:dyDescent="0.25">
      <c r="A192">
        <v>2000</v>
      </c>
      <c r="B192">
        <v>28467.061008371198</v>
      </c>
      <c r="C192">
        <f t="shared" si="4"/>
        <v>2.640410172906428E-2</v>
      </c>
    </row>
    <row r="193" spans="1:5" x14ac:dyDescent="0.25">
      <c r="A193">
        <v>2001</v>
      </c>
      <c r="B193">
        <v>28405.464787743713</v>
      </c>
      <c r="C193">
        <f t="shared" si="4"/>
        <v>-2.1637716871921531E-3</v>
      </c>
    </row>
    <row r="194" spans="1:5" x14ac:dyDescent="0.25">
      <c r="A194">
        <v>2002</v>
      </c>
      <c r="B194">
        <v>28603.924855913545</v>
      </c>
      <c r="C194">
        <f t="shared" si="4"/>
        <v>6.9866861765086451E-3</v>
      </c>
    </row>
    <row r="195" spans="1:5" x14ac:dyDescent="0.25">
      <c r="A195">
        <v>2003</v>
      </c>
      <c r="B195">
        <v>29074.234618222948</v>
      </c>
      <c r="C195">
        <f t="shared" si="4"/>
        <v>1.6442140883759601E-2</v>
      </c>
    </row>
    <row r="196" spans="1:5" x14ac:dyDescent="0.25">
      <c r="A196">
        <v>2004</v>
      </c>
      <c r="B196">
        <v>29845.238827073219</v>
      </c>
      <c r="C196">
        <f t="shared" si="4"/>
        <v>2.6518469668227337E-2</v>
      </c>
    </row>
    <row r="197" spans="1:5" x14ac:dyDescent="0.25">
      <c r="A197">
        <v>2005</v>
      </c>
      <c r="B197">
        <v>30481.353799102111</v>
      </c>
      <c r="C197">
        <f t="shared" si="4"/>
        <v>2.1313783941037171E-2</v>
      </c>
    </row>
    <row r="198" spans="1:5" x14ac:dyDescent="0.25">
      <c r="A198">
        <v>2006</v>
      </c>
      <c r="B198">
        <v>31004.463178775106</v>
      </c>
      <c r="C198">
        <f t="shared" si="4"/>
        <v>1.7161618972724366E-2</v>
      </c>
      <c r="D198" s="3" t="s">
        <v>14</v>
      </c>
    </row>
    <row r="199" spans="1:5" x14ac:dyDescent="0.25">
      <c r="A199">
        <v>2007</v>
      </c>
      <c r="B199">
        <v>31357.365241635685</v>
      </c>
      <c r="C199">
        <f t="shared" si="4"/>
        <v>1.1382298762139753E-2</v>
      </c>
      <c r="D199" s="2" t="s">
        <v>2</v>
      </c>
      <c r="E199" s="2" t="s">
        <v>1</v>
      </c>
    </row>
    <row r="200" spans="1:5" x14ac:dyDescent="0.25">
      <c r="A200">
        <v>2008</v>
      </c>
      <c r="B200">
        <v>31177.721971679133</v>
      </c>
      <c r="C200">
        <f t="shared" si="4"/>
        <v>-5.7289019205614047E-3</v>
      </c>
      <c r="D200" s="1">
        <f>AVERAGE(C139:C200)</f>
        <v>2.0155094248585272E-2</v>
      </c>
      <c r="E200" s="1">
        <f>(B200/B139)^(1/61)-1</f>
        <v>2.0790675254061863E-2</v>
      </c>
    </row>
    <row r="201" spans="1:5" x14ac:dyDescent="0.25">
      <c r="D201" s="2" t="s">
        <v>0</v>
      </c>
    </row>
    <row r="202" spans="1:5" x14ac:dyDescent="0.25">
      <c r="D202" s="1">
        <f>AVERAGE(C140:C200)</f>
        <v>2.1039078909772448E-2</v>
      </c>
    </row>
    <row r="204" spans="1:5" x14ac:dyDescent="0.25">
      <c r="D204" t="s">
        <v>15</v>
      </c>
    </row>
    <row r="205" spans="1:5" x14ac:dyDescent="0.25">
      <c r="D205" t="s">
        <v>16</v>
      </c>
    </row>
    <row r="206" spans="1:5" x14ac:dyDescent="0.25">
      <c r="D206" t="s">
        <v>21</v>
      </c>
    </row>
    <row r="207" spans="1:5" x14ac:dyDescent="0.25">
      <c r="D207" t="s">
        <v>17</v>
      </c>
    </row>
    <row r="210" spans="4:10" x14ac:dyDescent="0.25">
      <c r="D210" t="s">
        <v>22</v>
      </c>
    </row>
    <row r="211" spans="4:10" x14ac:dyDescent="0.25">
      <c r="D211" t="s">
        <v>23</v>
      </c>
    </row>
    <row r="212" spans="4:10" x14ac:dyDescent="0.25">
      <c r="D212" t="s">
        <v>26</v>
      </c>
    </row>
    <row r="213" spans="4:10" x14ac:dyDescent="0.25">
      <c r="D213" t="s">
        <v>27</v>
      </c>
    </row>
    <row r="216" spans="4:10" x14ac:dyDescent="0.25">
      <c r="D216" t="s">
        <v>25</v>
      </c>
    </row>
    <row r="217" spans="4:10" x14ac:dyDescent="0.25">
      <c r="D217" t="s">
        <v>28</v>
      </c>
    </row>
    <row r="218" spans="4:10" x14ac:dyDescent="0.25">
      <c r="D218" t="s">
        <v>24</v>
      </c>
    </row>
    <row r="219" spans="4:10" x14ac:dyDescent="0.25">
      <c r="D219" t="s">
        <v>29</v>
      </c>
    </row>
    <row r="220" spans="4:10" x14ac:dyDescent="0.25">
      <c r="D220" t="s">
        <v>30</v>
      </c>
    </row>
    <row r="221" spans="4:10" x14ac:dyDescent="0.25">
      <c r="D221" t="s">
        <v>31</v>
      </c>
    </row>
    <row r="222" spans="4:10" x14ac:dyDescent="0.25">
      <c r="D222" t="s">
        <v>50</v>
      </c>
    </row>
    <row r="223" spans="4:10" x14ac:dyDescent="0.25">
      <c r="D223" s="5" t="s">
        <v>52</v>
      </c>
      <c r="E223" s="5"/>
      <c r="F223" s="5"/>
    </row>
    <row r="224" spans="4:10" x14ac:dyDescent="0.25">
      <c r="D224" s="5" t="s">
        <v>51</v>
      </c>
      <c r="E224" s="5"/>
      <c r="F224" s="5"/>
      <c r="G224" s="5"/>
      <c r="H224" s="5"/>
      <c r="I224" s="5"/>
      <c r="J224" s="5"/>
    </row>
    <row r="225" spans="4:12" x14ac:dyDescent="0.25">
      <c r="E225" t="s">
        <v>41</v>
      </c>
    </row>
    <row r="226" spans="4:12" x14ac:dyDescent="0.25">
      <c r="L226" t="s">
        <v>42</v>
      </c>
    </row>
    <row r="234" spans="4:12" x14ac:dyDescent="0.25">
      <c r="E234" t="s">
        <v>43</v>
      </c>
    </row>
    <row r="236" spans="4:12" x14ac:dyDescent="0.25">
      <c r="L236" t="s">
        <v>44</v>
      </c>
    </row>
    <row r="239" spans="4:12" x14ac:dyDescent="0.25">
      <c r="D239" t="s">
        <v>45</v>
      </c>
    </row>
    <row r="241" spans="4:4" x14ac:dyDescent="0.25">
      <c r="D241" t="s">
        <v>47</v>
      </c>
    </row>
    <row r="271" spans="4:4" x14ac:dyDescent="0.25">
      <c r="D271" s="4" t="s">
        <v>46</v>
      </c>
    </row>
    <row r="272" spans="4:4" x14ac:dyDescent="0.25">
      <c r="D272" t="s">
        <v>33</v>
      </c>
    </row>
    <row r="273" spans="4:9" x14ac:dyDescent="0.25">
      <c r="D273" t="s">
        <v>32</v>
      </c>
    </row>
    <row r="274" spans="4:9" x14ac:dyDescent="0.25">
      <c r="D274" t="s">
        <v>34</v>
      </c>
    </row>
    <row r="275" spans="4:9" x14ac:dyDescent="0.25">
      <c r="I275" t="s">
        <v>35</v>
      </c>
    </row>
    <row r="276" spans="4:9" x14ac:dyDescent="0.25">
      <c r="I276" t="s">
        <v>36</v>
      </c>
    </row>
    <row r="277" spans="4:9" x14ac:dyDescent="0.25">
      <c r="I277" t="s">
        <v>37</v>
      </c>
    </row>
    <row r="278" spans="4:9" x14ac:dyDescent="0.25">
      <c r="I278" t="s">
        <v>38</v>
      </c>
    </row>
    <row r="288" spans="4:9" x14ac:dyDescent="0.25">
      <c r="D288" t="s">
        <v>39</v>
      </c>
    </row>
    <row r="289" spans="4:4" x14ac:dyDescent="0.25">
      <c r="D289" t="s">
        <v>40</v>
      </c>
    </row>
  </sheetData>
  <hyperlinks>
    <hyperlink ref="D224:J224" r:id="rId1" display="https://money.cnn.com/magazines/fortune/fortune500_archive/full/1955/1.html" xr:uid="{7AF853B9-CA83-479E-9D9E-4CC08D5489AD}"/>
    <hyperlink ref="D223:F223" r:id="rId2" display="https://en.wikipedia.org/wiki/Fortune_500" xr:uid="{E9103AB6-E8B2-473C-9AF0-8892DAE42F3F}"/>
  </hyperlink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USA</vt:lpstr>
    </vt:vector>
  </TitlesOfParts>
  <Company>DePauw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Humberto Barreto</dc:creator>
  <cp:lastModifiedBy>Humberto Barreto</cp:lastModifiedBy>
  <dcterms:created xsi:type="dcterms:W3CDTF">2021-04-24T18:01:21Z</dcterms:created>
  <dcterms:modified xsi:type="dcterms:W3CDTF">2023-04-21T13:02:17Z</dcterms:modified>
</cp:coreProperties>
</file>