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stra" sheetId="1" r:id="rId4"/>
  </sheets>
  <definedNames/>
  <calcPr/>
</workbook>
</file>

<file path=xl/sharedStrings.xml><?xml version="1.0" encoding="utf-8"?>
<sst xmlns="http://schemas.openxmlformats.org/spreadsheetml/2006/main" count="23" uniqueCount="23">
  <si>
    <t>Tamaño de muestra</t>
  </si>
  <si>
    <t>Censo 2011</t>
  </si>
  <si>
    <t>Estimaciones</t>
  </si>
  <si>
    <t>Distrito</t>
  </si>
  <si>
    <t>pop_15 a 75</t>
  </si>
  <si>
    <t>UPM_2011</t>
  </si>
  <si>
    <t>total_viv</t>
  </si>
  <si>
    <t>viv_ocupadas</t>
  </si>
  <si>
    <t>n_pob</t>
  </si>
  <si>
    <t>Aserrí</t>
  </si>
  <si>
    <t>Tarbaca</t>
  </si>
  <si>
    <t>Vuelta de Jorco</t>
  </si>
  <si>
    <t>San Gabriel</t>
  </si>
  <si>
    <t>Legua</t>
  </si>
  <si>
    <t>Monterrey</t>
  </si>
  <si>
    <t>Salitrillos</t>
  </si>
  <si>
    <t>Total</t>
  </si>
  <si>
    <t>muestra</t>
  </si>
  <si>
    <t xml:space="preserve">Error máximo </t>
  </si>
  <si>
    <t>p</t>
  </si>
  <si>
    <t>Confianza</t>
  </si>
  <si>
    <t>z</t>
  </si>
  <si>
    <t>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</si>
</sst>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sz val="10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38761D"/>
      </left>
      <top style="thin">
        <color rgb="FF38761D"/>
      </top>
      <bottom style="thin">
        <color rgb="FF38761D"/>
      </bottom>
    </border>
    <border>
      <top style="thin">
        <color rgb="FF38761D"/>
      </top>
      <bottom style="thin">
        <color rgb="FF38761D"/>
      </bottom>
    </border>
    <border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</border>
    <border>
      <right style="thin">
        <color rgb="FF38761D"/>
      </right>
    </border>
    <border>
      <left style="thin">
        <color rgb="FF38761D"/>
      </left>
      <bottom style="thin">
        <color rgb="FF274E13"/>
      </bottom>
    </border>
    <border>
      <bottom style="thin">
        <color rgb="FF274E13"/>
      </bottom>
    </border>
    <border>
      <right style="thin">
        <color rgb="FF38761D"/>
      </right>
      <bottom style="thin">
        <color rgb="FF274E13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readingOrder="0" vertical="bottom"/>
    </xf>
    <xf borderId="0" fillId="4" fontId="1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0" fontId="6" numFmtId="0" xfId="0" applyAlignment="1" applyFont="1">
      <alignment horizontal="right" readingOrder="0" vertical="bottom"/>
    </xf>
    <xf borderId="0" fillId="4" fontId="3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0" fontId="7" numFmtId="0" xfId="0" applyFont="1"/>
    <xf borderId="0" fillId="0" fontId="5" numFmtId="0" xfId="0" applyAlignment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2" fillId="0" fontId="8" numFmtId="0" xfId="0" applyBorder="1" applyFont="1"/>
    <xf borderId="3" fillId="0" fontId="8" numFmtId="0" xfId="0" applyBorder="1" applyFont="1"/>
    <xf borderId="4" fillId="3" fontId="7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5" fillId="3" fontId="7" numFmtId="0" xfId="0" applyAlignment="1" applyBorder="1" applyFont="1">
      <alignment readingOrder="0"/>
    </xf>
    <xf borderId="6" fillId="3" fontId="7" numFmtId="0" xfId="0" applyAlignment="1" applyBorder="1" applyFont="1">
      <alignment readingOrder="0"/>
    </xf>
    <xf borderId="7" fillId="3" fontId="7" numFmtId="0" xfId="0" applyBorder="1" applyFont="1"/>
    <xf borderId="7" fillId="3" fontId="7" numFmtId="0" xfId="0" applyAlignment="1" applyBorder="1" applyFont="1">
      <alignment readingOrder="0"/>
    </xf>
    <xf borderId="8" fillId="3" fontId="7" numFmtId="0" xfId="0" applyBorder="1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104775</xdr:colOff>
      <xdr:row>1</xdr:row>
      <xdr:rowOff>209550</xdr:rowOff>
    </xdr:from>
    <xdr:ext cx="1752600" cy="1381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3.63"/>
    <col customWidth="1" min="4" max="4" width="15.0"/>
    <col customWidth="1" min="5" max="5" width="13.88"/>
    <col customWidth="1" min="6" max="6" width="13.38"/>
    <col customWidth="1" min="7" max="7" width="13.75"/>
    <col customWidth="1" min="9" max="9" width="11.63"/>
  </cols>
  <sheetData>
    <row r="1">
      <c r="A1" s="1" t="s">
        <v>0</v>
      </c>
      <c r="G1" s="2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</row>
    <row r="2">
      <c r="A2" s="6" t="s">
        <v>1</v>
      </c>
      <c r="F2" s="7" t="s">
        <v>2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  <c r="V2" s="5"/>
    </row>
    <row r="3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  <c r="V3" s="5"/>
    </row>
    <row r="4">
      <c r="A4" s="9" t="s">
        <v>9</v>
      </c>
      <c r="B4" s="10">
        <v>22772.0</v>
      </c>
      <c r="C4" s="11">
        <v>59.0</v>
      </c>
      <c r="D4" s="5">
        <v>8253.0</v>
      </c>
      <c r="E4" s="5">
        <v>7895.0</v>
      </c>
      <c r="F4" s="12">
        <f t="shared" ref="F4:F10" si="1">((E$16^2)*B4*E$15*(1-E$15))/(E$15*(1-E$15)*(E$16^2)+(B4-1)*(C$15^2))</f>
        <v>137.2122118</v>
      </c>
      <c r="G4" s="1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>
      <c r="A5" s="9" t="s">
        <v>10</v>
      </c>
      <c r="B5" s="10">
        <v>1244.0</v>
      </c>
      <c r="C5" s="11">
        <v>5.0</v>
      </c>
      <c r="D5" s="5">
        <v>474.0</v>
      </c>
      <c r="E5" s="5">
        <v>393.0</v>
      </c>
      <c r="F5" s="12">
        <f t="shared" si="1"/>
        <v>124.3406733</v>
      </c>
      <c r="G5" s="13"/>
      <c r="J5" s="3"/>
      <c r="K5" s="3"/>
      <c r="L5" s="3"/>
      <c r="M5" s="3"/>
      <c r="N5" s="3"/>
      <c r="O5" s="3"/>
      <c r="P5" s="3"/>
      <c r="Q5" s="14"/>
      <c r="R5" s="5"/>
      <c r="S5" s="5"/>
      <c r="T5" s="5"/>
      <c r="U5" s="5"/>
      <c r="V5" s="5"/>
    </row>
    <row r="6">
      <c r="A6" s="9" t="s">
        <v>11</v>
      </c>
      <c r="B6" s="10">
        <v>5433.0</v>
      </c>
      <c r="C6" s="11">
        <v>19.0</v>
      </c>
      <c r="D6" s="5">
        <v>2060.0</v>
      </c>
      <c r="E6" s="5">
        <v>1873.0</v>
      </c>
      <c r="F6" s="12">
        <f t="shared" si="1"/>
        <v>134.6418262</v>
      </c>
      <c r="G6" s="13"/>
      <c r="J6" s="3"/>
      <c r="K6" s="3"/>
      <c r="L6" s="3"/>
      <c r="M6" s="3"/>
      <c r="N6" s="3"/>
      <c r="O6" s="3"/>
      <c r="P6" s="3"/>
      <c r="Q6" s="5"/>
      <c r="R6" s="5"/>
      <c r="S6" s="5"/>
      <c r="T6" s="5"/>
      <c r="U6" s="5"/>
      <c r="V6" s="5"/>
    </row>
    <row r="7">
      <c r="A7" s="9" t="s">
        <v>12</v>
      </c>
      <c r="B7" s="10">
        <v>5023.0</v>
      </c>
      <c r="C7" s="11">
        <v>17.0</v>
      </c>
      <c r="D7" s="5">
        <v>1834.0</v>
      </c>
      <c r="E7" s="5">
        <v>1698.0</v>
      </c>
      <c r="F7" s="12">
        <f t="shared" si="1"/>
        <v>134.3719827</v>
      </c>
      <c r="G7" s="13"/>
      <c r="J7" s="3"/>
      <c r="K7" s="3"/>
      <c r="L7" s="3"/>
      <c r="M7" s="3"/>
      <c r="N7" s="3"/>
      <c r="O7" s="3"/>
      <c r="P7" s="3"/>
      <c r="Q7" s="5"/>
      <c r="R7" s="5"/>
      <c r="S7" s="5"/>
      <c r="T7" s="5"/>
      <c r="U7" s="5"/>
      <c r="V7" s="5"/>
    </row>
    <row r="8">
      <c r="A8" s="9" t="s">
        <v>13</v>
      </c>
      <c r="B8" s="10">
        <v>1281.0</v>
      </c>
      <c r="C8" s="11">
        <v>5.0</v>
      </c>
      <c r="D8" s="5">
        <v>508.0</v>
      </c>
      <c r="E8" s="5">
        <v>399.0</v>
      </c>
      <c r="F8" s="12">
        <f t="shared" si="1"/>
        <v>124.6980675</v>
      </c>
      <c r="G8" s="13"/>
      <c r="J8" s="3"/>
      <c r="K8" s="3"/>
      <c r="L8" s="3"/>
      <c r="M8" s="3"/>
      <c r="N8" s="3"/>
      <c r="O8" s="3"/>
      <c r="P8" s="3"/>
      <c r="Q8" s="5"/>
      <c r="R8" s="5"/>
      <c r="S8" s="5"/>
      <c r="T8" s="5"/>
      <c r="U8" s="5"/>
      <c r="V8" s="5"/>
    </row>
    <row r="9">
      <c r="A9" s="9" t="s">
        <v>14</v>
      </c>
      <c r="B9" s="10">
        <v>409.0</v>
      </c>
      <c r="C9" s="11">
        <v>2.0</v>
      </c>
      <c r="D9" s="5">
        <v>162.0</v>
      </c>
      <c r="E9" s="5">
        <v>143.0</v>
      </c>
      <c r="F9" s="12">
        <f t="shared" si="1"/>
        <v>103.394857</v>
      </c>
      <c r="G9" s="13"/>
      <c r="J9" s="3"/>
      <c r="K9" s="3"/>
      <c r="L9" s="3"/>
      <c r="M9" s="3"/>
      <c r="N9" s="3"/>
      <c r="O9" s="3"/>
      <c r="P9" s="3"/>
      <c r="Q9" s="5"/>
      <c r="R9" s="5"/>
      <c r="S9" s="5"/>
      <c r="T9" s="5"/>
      <c r="U9" s="5"/>
      <c r="V9" s="5"/>
    </row>
    <row r="10">
      <c r="A10" s="9" t="s">
        <v>15</v>
      </c>
      <c r="B10" s="10">
        <v>11576.0</v>
      </c>
      <c r="C10" s="11">
        <v>30.0</v>
      </c>
      <c r="D10" s="5">
        <v>3982.0</v>
      </c>
      <c r="E10" s="5">
        <v>3719.0</v>
      </c>
      <c r="F10" s="12">
        <f t="shared" si="1"/>
        <v>136.4229416</v>
      </c>
      <c r="G10" s="13"/>
      <c r="J10" s="3"/>
      <c r="K10" s="3"/>
      <c r="L10" s="3"/>
      <c r="M10" s="3"/>
      <c r="N10" s="3"/>
      <c r="O10" s="3"/>
      <c r="P10" s="3"/>
      <c r="Q10" s="5"/>
      <c r="R10" s="5"/>
      <c r="S10" s="5"/>
      <c r="T10" s="5"/>
      <c r="U10" s="5"/>
      <c r="V10" s="5"/>
    </row>
    <row r="11">
      <c r="A11" s="15" t="s">
        <v>16</v>
      </c>
      <c r="B11" s="15">
        <f t="shared" ref="B11:E11" si="2">SUM(B4:B10)</f>
        <v>47738</v>
      </c>
      <c r="C11" s="15">
        <f t="shared" si="2"/>
        <v>137</v>
      </c>
      <c r="D11" s="15">
        <f t="shared" si="2"/>
        <v>17273</v>
      </c>
      <c r="E11" s="15">
        <f t="shared" si="2"/>
        <v>16120</v>
      </c>
      <c r="F11" s="15">
        <f>ROUND(SUM(F4:F10),0)</f>
        <v>895</v>
      </c>
      <c r="G11" s="16"/>
      <c r="J11" s="3"/>
      <c r="K11" s="3"/>
      <c r="L11" s="3"/>
      <c r="M11" s="3"/>
      <c r="N11" s="3"/>
      <c r="O11" s="3"/>
      <c r="P11" s="3"/>
      <c r="Q11" s="5"/>
      <c r="R11" s="5"/>
      <c r="S11" s="5"/>
      <c r="T11" s="5"/>
      <c r="U11" s="5"/>
      <c r="V11" s="5"/>
    </row>
    <row r="12">
      <c r="A12" s="17"/>
      <c r="H12" s="3"/>
      <c r="I12" s="3"/>
      <c r="J12" s="3"/>
      <c r="K12" s="3"/>
      <c r="L12" s="3"/>
      <c r="M12" s="3"/>
      <c r="N12" s="3"/>
      <c r="O12" s="3"/>
      <c r="P12" s="3"/>
      <c r="Q12" s="5"/>
      <c r="R12" s="5"/>
      <c r="S12" s="5"/>
      <c r="T12" s="5"/>
      <c r="U12" s="5"/>
      <c r="V12" s="5"/>
    </row>
    <row r="13">
      <c r="B13" s="8"/>
      <c r="C13" s="8"/>
      <c r="D13" s="8"/>
      <c r="E13" s="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>
      <c r="B14" s="19" t="s">
        <v>17</v>
      </c>
      <c r="C14" s="20"/>
      <c r="D14" s="20"/>
      <c r="E14" s="21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>
      <c r="B15" s="22" t="s">
        <v>18</v>
      </c>
      <c r="C15" s="23">
        <v>0.07</v>
      </c>
      <c r="D15" s="23" t="s">
        <v>19</v>
      </c>
      <c r="E15" s="24">
        <v>0.5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>
      <c r="B16" s="22" t="s">
        <v>20</v>
      </c>
      <c r="C16" s="23">
        <v>0.9</v>
      </c>
      <c r="D16" s="23" t="s">
        <v>21</v>
      </c>
      <c r="E16" s="24">
        <f>NORMINV(1-C17/2,0,1)</f>
        <v>1.644853625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>
      <c r="B17" s="25" t="s">
        <v>22</v>
      </c>
      <c r="C17" s="26">
        <f>1-C16</f>
        <v>0.1</v>
      </c>
      <c r="D17" s="27"/>
      <c r="E17" s="2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>
      <c r="B19" s="29"/>
      <c r="C19" s="17"/>
      <c r="D19" s="17"/>
      <c r="E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>
      <c r="A20" s="11"/>
    </row>
  </sheetData>
  <mergeCells count="4">
    <mergeCell ref="A1:F1"/>
    <mergeCell ref="A2:E2"/>
    <mergeCell ref="Q3:Q4"/>
    <mergeCell ref="B14:E14"/>
  </mergeCells>
  <drawing r:id="rId1"/>
</worksheet>
</file>