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barr\OneDrive\Documentos\Github_para_programadores_LinkedIn\"/>
    </mc:Choice>
  </mc:AlternateContent>
  <xr:revisionPtr revIDLastSave="0" documentId="13_ncr:1_{4A35C092-BBE1-461C-B99E-10EDCEB4C238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Muestra_Selec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16" i="1" s="1"/>
  <c r="E11" i="1"/>
  <c r="D11" i="1"/>
  <c r="C11" i="1"/>
  <c r="B11" i="1"/>
  <c r="F9" i="1" l="1"/>
  <c r="F6" i="1"/>
  <c r="F5" i="1"/>
  <c r="F4" i="1"/>
  <c r="F11" i="1" s="1"/>
  <c r="F8" i="1"/>
  <c r="F7" i="1"/>
  <c r="F10" i="1"/>
</calcChain>
</file>

<file path=xl/sharedStrings.xml><?xml version="1.0" encoding="utf-8"?>
<sst xmlns="http://schemas.openxmlformats.org/spreadsheetml/2006/main" count="23" uniqueCount="23">
  <si>
    <t>Tamaño de muestra</t>
  </si>
  <si>
    <t>Censo 2011</t>
  </si>
  <si>
    <t>Estimaciones</t>
  </si>
  <si>
    <t>Distrito</t>
  </si>
  <si>
    <t>pop_15 a 75</t>
  </si>
  <si>
    <t>UPM_2011</t>
  </si>
  <si>
    <t>total_viv</t>
  </si>
  <si>
    <t>viv_ocupadas</t>
  </si>
  <si>
    <t>n_pob</t>
  </si>
  <si>
    <t>Aserrí</t>
  </si>
  <si>
    <t>Tarbaca</t>
  </si>
  <si>
    <t>Vuelta de Jorco</t>
  </si>
  <si>
    <t>San Gabriel</t>
  </si>
  <si>
    <t>Legua</t>
  </si>
  <si>
    <t>Monterrey</t>
  </si>
  <si>
    <t>Salitrillos</t>
  </si>
  <si>
    <t>Total</t>
  </si>
  <si>
    <t>muestra</t>
  </si>
  <si>
    <t xml:space="preserve">Error máximo </t>
  </si>
  <si>
    <t>p</t>
  </si>
  <si>
    <t>Confianza</t>
  </si>
  <si>
    <t>z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</si>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</sst>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38761D"/>
      </left>
      <right/>
      <top style="thin">
        <color rgb="FF38761D"/>
      </top>
      <bottom style="thin">
        <color rgb="FF38761D"/>
      </bottom>
      <diagonal/>
    </border>
    <border>
      <left/>
      <right/>
      <top style="thin">
        <color rgb="FF38761D"/>
      </top>
      <bottom style="thin">
        <color rgb="FF38761D"/>
      </bottom>
      <diagonal/>
    </border>
    <border>
      <left/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38761D"/>
      </left>
      <right/>
      <top/>
      <bottom/>
      <diagonal/>
    </border>
    <border>
      <left/>
      <right style="thin">
        <color rgb="FF38761D"/>
      </right>
      <top/>
      <bottom/>
      <diagonal/>
    </border>
    <border>
      <left style="thin">
        <color rgb="FF38761D"/>
      </left>
      <right/>
      <top/>
      <bottom style="thin">
        <color rgb="FF274E13"/>
      </bottom>
      <diagonal/>
    </border>
    <border>
      <left/>
      <right/>
      <top/>
      <bottom style="thin">
        <color rgb="FF274E13"/>
      </bottom>
      <diagonal/>
    </border>
    <border>
      <left/>
      <right style="thin">
        <color rgb="FF38761D"/>
      </right>
      <top/>
      <bottom style="thin">
        <color rgb="FF274E1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4" fillId="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3" borderId="4" xfId="0" applyFont="1" applyFill="1" applyBorder="1"/>
    <xf numFmtId="0" fontId="7" fillId="3" borderId="0" xfId="0" applyFont="1" applyFill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1</xdr:row>
      <xdr:rowOff>209550</xdr:rowOff>
    </xdr:from>
    <xdr:ext cx="1752600" cy="13811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V20"/>
  <sheetViews>
    <sheetView tabSelected="1" workbookViewId="0">
      <selection activeCell="F36" sqref="F36"/>
    </sheetView>
  </sheetViews>
  <sheetFormatPr defaultColWidth="12.6640625" defaultRowHeight="15.75" customHeight="1" x14ac:dyDescent="0.25"/>
  <cols>
    <col min="2" max="2" width="14.109375" customWidth="1"/>
    <col min="3" max="3" width="13.6640625" customWidth="1"/>
    <col min="4" max="4" width="15" customWidth="1"/>
    <col min="5" max="5" width="13.88671875" customWidth="1"/>
    <col min="6" max="6" width="13.33203125" customWidth="1"/>
    <col min="7" max="7" width="13.77734375" customWidth="1"/>
    <col min="9" max="9" width="11.6640625" customWidth="1"/>
  </cols>
  <sheetData>
    <row r="1" spans="1:22" x14ac:dyDescent="0.25">
      <c r="A1" s="21" t="s">
        <v>0</v>
      </c>
      <c r="B1" s="22"/>
      <c r="C1" s="22"/>
      <c r="D1" s="22"/>
      <c r="E1" s="22"/>
      <c r="F1" s="2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</row>
    <row r="2" spans="1:22" x14ac:dyDescent="0.25">
      <c r="A2" s="23" t="s">
        <v>1</v>
      </c>
      <c r="B2" s="22"/>
      <c r="C2" s="22"/>
      <c r="D2" s="22"/>
      <c r="E2" s="22"/>
      <c r="F2" s="5" t="s">
        <v>2</v>
      </c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  <c r="T2" s="3"/>
      <c r="U2" s="3"/>
      <c r="V2" s="3"/>
    </row>
    <row r="3" spans="1:22" x14ac:dyDescent="0.25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6"/>
      <c r="H3" s="2"/>
      <c r="I3" s="2"/>
      <c r="J3" s="2"/>
      <c r="K3" s="2"/>
      <c r="L3" s="2"/>
      <c r="M3" s="2"/>
      <c r="N3" s="2"/>
      <c r="O3" s="2"/>
      <c r="P3" s="2"/>
      <c r="Q3" s="24"/>
      <c r="R3" s="3"/>
      <c r="S3" s="3"/>
      <c r="T3" s="3"/>
      <c r="U3" s="3"/>
      <c r="V3" s="3"/>
    </row>
    <row r="4" spans="1:22" x14ac:dyDescent="0.25">
      <c r="A4" s="7" t="s">
        <v>9</v>
      </c>
      <c r="B4" s="3">
        <v>22772</v>
      </c>
      <c r="C4" s="8">
        <v>59</v>
      </c>
      <c r="D4" s="3">
        <v>8253</v>
      </c>
      <c r="E4" s="3">
        <v>7895</v>
      </c>
      <c r="F4" s="3">
        <f t="shared" ref="F4:F10" si="0">((E$16^2)*B4*E$15*(1-E$15))/(E$15*(1-E$15)*(E$16^2)+(B4-1)*(C$15^2))</f>
        <v>137.2122121278413</v>
      </c>
      <c r="G4" s="9"/>
      <c r="J4" s="2"/>
      <c r="K4" s="2"/>
      <c r="L4" s="2"/>
      <c r="M4" s="2"/>
      <c r="N4" s="2"/>
      <c r="O4" s="2"/>
      <c r="P4" s="2"/>
      <c r="Q4" s="22"/>
      <c r="R4" s="3"/>
      <c r="S4" s="3"/>
      <c r="T4" s="3"/>
      <c r="U4" s="3"/>
      <c r="V4" s="3"/>
    </row>
    <row r="5" spans="1:22" x14ac:dyDescent="0.25">
      <c r="A5" s="7" t="s">
        <v>10</v>
      </c>
      <c r="B5" s="3">
        <v>1244</v>
      </c>
      <c r="C5" s="8">
        <v>5</v>
      </c>
      <c r="D5" s="3">
        <v>474</v>
      </c>
      <c r="E5" s="3">
        <v>393</v>
      </c>
      <c r="F5" s="3">
        <f t="shared" si="0"/>
        <v>124.34067354740411</v>
      </c>
      <c r="G5" s="9"/>
      <c r="J5" s="2"/>
      <c r="K5" s="2"/>
      <c r="L5" s="2"/>
      <c r="M5" s="2"/>
      <c r="N5" s="2"/>
      <c r="O5" s="2"/>
      <c r="P5" s="2"/>
      <c r="Q5" s="10"/>
      <c r="R5" s="3"/>
      <c r="S5" s="3"/>
      <c r="T5" s="3"/>
      <c r="U5" s="3"/>
      <c r="V5" s="3"/>
    </row>
    <row r="6" spans="1:22" x14ac:dyDescent="0.25">
      <c r="A6" s="7" t="s">
        <v>11</v>
      </c>
      <c r="B6" s="3">
        <v>5433</v>
      </c>
      <c r="C6" s="8">
        <v>19</v>
      </c>
      <c r="D6" s="3">
        <v>2060</v>
      </c>
      <c r="E6" s="3">
        <v>1873</v>
      </c>
      <c r="F6" s="3">
        <f t="shared" si="0"/>
        <v>134.64182653137266</v>
      </c>
      <c r="G6" s="9"/>
      <c r="J6" s="2"/>
      <c r="K6" s="2"/>
      <c r="L6" s="2"/>
      <c r="M6" s="2"/>
      <c r="N6" s="2"/>
      <c r="O6" s="2"/>
      <c r="P6" s="2"/>
      <c r="Q6" s="3"/>
      <c r="R6" s="3"/>
      <c r="S6" s="3"/>
      <c r="T6" s="3"/>
      <c r="U6" s="3"/>
      <c r="V6" s="3"/>
    </row>
    <row r="7" spans="1:22" x14ac:dyDescent="0.25">
      <c r="A7" s="7" t="s">
        <v>12</v>
      </c>
      <c r="B7" s="3">
        <v>5023</v>
      </c>
      <c r="C7" s="8">
        <v>17</v>
      </c>
      <c r="D7" s="3">
        <v>1834</v>
      </c>
      <c r="E7" s="3">
        <v>1698</v>
      </c>
      <c r="F7" s="3">
        <f t="shared" si="0"/>
        <v>134.3719829785654</v>
      </c>
      <c r="G7" s="9"/>
      <c r="J7" s="2"/>
      <c r="K7" s="2"/>
      <c r="L7" s="2"/>
      <c r="M7" s="2"/>
      <c r="N7" s="2"/>
      <c r="O7" s="2"/>
      <c r="P7" s="2"/>
      <c r="Q7" s="3"/>
      <c r="R7" s="3"/>
      <c r="S7" s="3"/>
      <c r="T7" s="3"/>
      <c r="U7" s="3"/>
      <c r="V7" s="3"/>
    </row>
    <row r="8" spans="1:22" x14ac:dyDescent="0.25">
      <c r="A8" s="7" t="s">
        <v>13</v>
      </c>
      <c r="B8" s="3">
        <v>1281</v>
      </c>
      <c r="C8" s="8">
        <v>5</v>
      </c>
      <c r="D8" s="3">
        <v>508</v>
      </c>
      <c r="E8" s="3">
        <v>399</v>
      </c>
      <c r="F8" s="3">
        <f t="shared" si="0"/>
        <v>124.69806775161412</v>
      </c>
      <c r="G8" s="9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3"/>
      <c r="V8" s="3"/>
    </row>
    <row r="9" spans="1:22" x14ac:dyDescent="0.25">
      <c r="A9" s="7" t="s">
        <v>14</v>
      </c>
      <c r="B9" s="3">
        <v>409</v>
      </c>
      <c r="C9" s="8">
        <v>2</v>
      </c>
      <c r="D9" s="3">
        <v>162</v>
      </c>
      <c r="E9" s="3">
        <v>143</v>
      </c>
      <c r="F9" s="3">
        <f t="shared" si="0"/>
        <v>103.39485716108078</v>
      </c>
      <c r="G9" s="9"/>
      <c r="J9" s="2"/>
      <c r="K9" s="2"/>
      <c r="L9" s="2"/>
      <c r="M9" s="2"/>
      <c r="N9" s="2"/>
      <c r="O9" s="2"/>
      <c r="P9" s="2"/>
      <c r="Q9" s="3"/>
      <c r="R9" s="3"/>
      <c r="S9" s="3"/>
      <c r="T9" s="3"/>
      <c r="U9" s="3"/>
      <c r="V9" s="3"/>
    </row>
    <row r="10" spans="1:22" x14ac:dyDescent="0.25">
      <c r="A10" s="7" t="s">
        <v>15</v>
      </c>
      <c r="B10" s="3">
        <v>11576</v>
      </c>
      <c r="C10" s="8">
        <v>30</v>
      </c>
      <c r="D10" s="3">
        <v>3982</v>
      </c>
      <c r="E10" s="3">
        <v>3719</v>
      </c>
      <c r="F10" s="3">
        <f t="shared" si="0"/>
        <v>136.42294189263635</v>
      </c>
      <c r="G10" s="9"/>
      <c r="J10" s="2"/>
      <c r="K10" s="2"/>
      <c r="L10" s="2"/>
      <c r="M10" s="2"/>
      <c r="N10" s="2"/>
      <c r="O10" s="2"/>
      <c r="P10" s="2"/>
      <c r="Q10" s="3"/>
      <c r="R10" s="3"/>
      <c r="S10" s="3"/>
      <c r="T10" s="3"/>
      <c r="U10" s="3"/>
      <c r="V10" s="3"/>
    </row>
    <row r="11" spans="1:22" x14ac:dyDescent="0.25">
      <c r="A11" s="11" t="s">
        <v>16</v>
      </c>
      <c r="B11" s="11">
        <f t="shared" ref="B11:E11" si="1">SUM(B4:B10)</f>
        <v>47738</v>
      </c>
      <c r="C11" s="11">
        <f t="shared" si="1"/>
        <v>137</v>
      </c>
      <c r="D11" s="11">
        <f t="shared" si="1"/>
        <v>17273</v>
      </c>
      <c r="E11" s="11">
        <f t="shared" si="1"/>
        <v>16120</v>
      </c>
      <c r="F11" s="11">
        <f>ROUND(SUM(F4:F10),0)</f>
        <v>895</v>
      </c>
      <c r="G11" s="12"/>
      <c r="J11" s="2"/>
      <c r="K11" s="2"/>
      <c r="L11" s="2"/>
      <c r="M11" s="2"/>
      <c r="N11" s="2"/>
      <c r="O11" s="2"/>
      <c r="P11" s="2"/>
      <c r="Q11" s="3"/>
      <c r="R11" s="3"/>
      <c r="S11" s="3"/>
      <c r="T11" s="3"/>
      <c r="U11" s="3"/>
      <c r="V11" s="3"/>
    </row>
    <row r="12" spans="1:22" x14ac:dyDescent="0.25">
      <c r="A12" s="13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  <c r="T12" s="3"/>
      <c r="U12" s="3"/>
      <c r="V12" s="3"/>
    </row>
    <row r="13" spans="1:22" x14ac:dyDescent="0.25">
      <c r="B13" s="6"/>
      <c r="C13" s="6"/>
      <c r="D13" s="6"/>
      <c r="E13" s="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22" x14ac:dyDescent="0.25">
      <c r="B14" s="25" t="s">
        <v>17</v>
      </c>
      <c r="C14" s="26"/>
      <c r="D14" s="26"/>
      <c r="E14" s="2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22" x14ac:dyDescent="0.25">
      <c r="B15" s="15" t="s">
        <v>18</v>
      </c>
      <c r="C15" s="16">
        <v>7.0000000000000007E-2</v>
      </c>
      <c r="D15" s="16" t="s">
        <v>19</v>
      </c>
      <c r="E15" s="17">
        <v>0.5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22" x14ac:dyDescent="0.25">
      <c r="B16" s="15" t="s">
        <v>20</v>
      </c>
      <c r="C16" s="16">
        <v>0.9</v>
      </c>
      <c r="D16" s="16" t="s">
        <v>21</v>
      </c>
      <c r="E16" s="17">
        <f>NORMINV(1-C17/2,0,1)</f>
        <v>1.6448536269514715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x14ac:dyDescent="0.25">
      <c r="B17" s="18" t="s">
        <v>22</v>
      </c>
      <c r="C17" s="19">
        <f>1-C16</f>
        <v>9.9999999999999978E-2</v>
      </c>
      <c r="D17" s="19"/>
      <c r="E17" s="20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7" x14ac:dyDescent="0.25">
      <c r="B19" s="13"/>
      <c r="C19" s="13"/>
      <c r="D19" s="13"/>
      <c r="E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25">
      <c r="A20" s="8"/>
    </row>
  </sheetData>
  <mergeCells count="4">
    <mergeCell ref="A1:F1"/>
    <mergeCell ref="A2:E2"/>
    <mergeCell ref="Q3:Q4"/>
    <mergeCell ref="B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Muestra_Seleccion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Barrios</cp:lastModifiedBy>
  <dcterms:modified xsi:type="dcterms:W3CDTF">2023-02-13T03:03:11Z</dcterms:modified>
</cp:coreProperties>
</file>