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decicco1_msu_edu/Documents/CSTATRedirects/Desktop/"/>
    </mc:Choice>
  </mc:AlternateContent>
  <xr:revisionPtr revIDLastSave="22" documentId="8_{0719CB77-E6F7-461D-824B-4126B43A1ABC}" xr6:coauthVersionLast="46" xr6:coauthVersionMax="46" xr10:uidLastSave="{5764F3D0-03BC-420C-99EC-C772B263D9D4}"/>
  <bookViews>
    <workbookView xWindow="59355" yWindow="360" windowWidth="25920" windowHeight="12525" activeTab="1" xr2:uid="{2199C190-8EF7-4F20-B28D-ABCC15AA6045}"/>
  </bookViews>
  <sheets>
    <sheet name="Pivot Table" sheetId="3" r:id="rId1"/>
    <sheet name="Effort Records for 21-054" sheetId="1" r:id="rId2"/>
    <sheet name="Consultant IDs" sheetId="2" r:id="rId3"/>
  </sheets>
  <definedNames>
    <definedName name="_xlnm._FilterDatabase" localSheetId="1" hidden="1">'Effort Records for 21-054'!$A$1:$M$1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</calcChain>
</file>

<file path=xl/sharedStrings.xml><?xml version="1.0" encoding="utf-8"?>
<sst xmlns="http://schemas.openxmlformats.org/spreadsheetml/2006/main" count="138" uniqueCount="69">
  <si>
    <t>EFFId</t>
  </si>
  <si>
    <t>CaseID</t>
  </si>
  <si>
    <t>ConsultantID</t>
  </si>
  <si>
    <t>Start Date</t>
  </si>
  <si>
    <t>End Date</t>
  </si>
  <si>
    <t>Meeting Hours</t>
  </si>
  <si>
    <t>PTHours</t>
  </si>
  <si>
    <t>Mentoring Hours</t>
  </si>
  <si>
    <t>OTHours</t>
  </si>
  <si>
    <t>Admin Hours</t>
  </si>
  <si>
    <t>Total Hours</t>
  </si>
  <si>
    <t>Notes</t>
  </si>
  <si>
    <t>21-054</t>
  </si>
  <si>
    <t>Meet with Wenjuan, prepare estimates.</t>
  </si>
  <si>
    <t>Review estimates</t>
  </si>
  <si>
    <t>Meet with Wenjuan and Marianne</t>
  </si>
  <si>
    <t>Initial meeting, review bid.</t>
  </si>
  <si>
    <t>Initial meeting with client - cover budget</t>
  </si>
  <si>
    <t>PI and Group meetings</t>
  </si>
  <si>
    <t>Meet with client, onboarding for AACR system.</t>
  </si>
  <si>
    <t>Writing AACR Documentation</t>
  </si>
  <si>
    <t>Writing AACR Documentation, R Shiny, Project meetings</t>
  </si>
  <si>
    <t>PI Meeting</t>
  </si>
  <si>
    <t>Working group meeting, set up paperwork</t>
  </si>
  <si>
    <t>AACR Documentation (Flowchart, input/outputs)</t>
  </si>
  <si>
    <t>AACR Web Apps Documentation (flow chart, tracing program flow)</t>
  </si>
  <si>
    <t>AACR WebApps Documentation (flow chart, tracing program flow)</t>
  </si>
  <si>
    <t>PI Meeting - review file list</t>
  </si>
  <si>
    <t>AACR WebApps documentation</t>
  </si>
  <si>
    <t>Meetings, demonstration/walk through, documenatation</t>
  </si>
  <si>
    <t>Documentation, reviewing R files</t>
  </si>
  <si>
    <t>Review transition videos</t>
  </si>
  <si>
    <t>Review materials on files, meet with Wenjuan</t>
  </si>
  <si>
    <t>Review questions and needs for meeting with previous personnel, review downloaded files.</t>
  </si>
  <si>
    <t>Working group meeting; review downloads (on and off server).</t>
  </si>
  <si>
    <t>Meeting with previous personnel, who laid out the system as they knew it.</t>
  </si>
  <si>
    <t>Review files</t>
  </si>
  <si>
    <t>Server permission, file access, back-up drive and file transfer methods.</t>
  </si>
  <si>
    <t>Explore downloads and files with greater access and new methods.</t>
  </si>
  <si>
    <t>Back ups and file comparisons</t>
  </si>
  <si>
    <t>File comparisons</t>
  </si>
  <si>
    <t>Project group meeting</t>
  </si>
  <si>
    <t>Consultant</t>
  </si>
  <si>
    <t>FName</t>
  </si>
  <si>
    <t>LName</t>
  </si>
  <si>
    <t>CType</t>
  </si>
  <si>
    <t>Degree</t>
  </si>
  <si>
    <t>Employee</t>
  </si>
  <si>
    <t>Volunteer</t>
  </si>
  <si>
    <t>StaffType</t>
  </si>
  <si>
    <t>PDCase</t>
  </si>
  <si>
    <t>Ma, W</t>
  </si>
  <si>
    <t>Wenjuan</t>
  </si>
  <si>
    <t>Ma</t>
  </si>
  <si>
    <t>MS</t>
  </si>
  <si>
    <t>Yes</t>
  </si>
  <si>
    <t>No</t>
  </si>
  <si>
    <t>Paid for by CSTAT</t>
  </si>
  <si>
    <t>Statistician</t>
  </si>
  <si>
    <t>PhD</t>
  </si>
  <si>
    <t>SrStaff</t>
  </si>
  <si>
    <t>00-102</t>
  </si>
  <si>
    <t>DeCicco</t>
  </si>
  <si>
    <t>Barry</t>
  </si>
  <si>
    <t>Data Analyst</t>
  </si>
  <si>
    <t>Row Labels</t>
  </si>
  <si>
    <t>#N/A</t>
  </si>
  <si>
    <t>Grand Total</t>
  </si>
  <si>
    <t>Sum of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</si>
</sst>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Cicco, Barry" refreshedDate="44215.953645023146" createdVersion="6" refreshedVersion="6" minRefreshableVersion="3" recordCount="57" xr:uid="{4A8F2B04-5D5B-4850-AF59-D8C1A9C3AC40}">
  <cacheSource type="worksheet">
    <worksheetSource ref="A1:M58" sheet="Effort Records for 21-054"/>
  </cacheSource>
  <cacheFields count="13">
    <cacheField name="EFFId" numFmtId="0">
      <sharedItems containsSemiMixedTypes="0" containsString="0" containsNumber="1" containsInteger="1" minValue="71105" maxValue="72707"/>
    </cacheField>
    <cacheField name="CaseID" numFmtId="0">
      <sharedItems/>
    </cacheField>
    <cacheField name="ConsultantID" numFmtId="0">
      <sharedItems containsSemiMixedTypes="0" containsString="0" containsNumber="1" containsInteger="1" minValue="102" maxValue="130"/>
    </cacheField>
    <cacheField name="Start Date" numFmtId="14">
      <sharedItems containsSemiMixedTypes="0" containsNonDate="0" containsDate="1" containsString="0" minDate="2020-10-13T00:00:00" maxDate="2021-01-09T00:00:00"/>
    </cacheField>
    <cacheField name="End Date" numFmtId="14">
      <sharedItems containsSemiMixedTypes="0" containsNonDate="0" containsDate="1" containsString="0" minDate="2020-10-13T00:00:00" maxDate="2021-01-09T00:00:00"/>
    </cacheField>
    <cacheField name="Meeting Hours" numFmtId="0">
      <sharedItems containsSemiMixedTypes="0" containsString="0" containsNumber="1" minValue="0" maxValue="3"/>
    </cacheField>
    <cacheField name="PTHours" numFmtId="0">
      <sharedItems containsSemiMixedTypes="0" containsString="0" containsNumber="1" minValue="0" maxValue="6"/>
    </cacheField>
    <cacheField name="Mentoring Hours" numFmtId="0">
      <sharedItems containsSemiMixedTypes="0" containsString="0" containsNumber="1" containsInteger="1" minValue="0" maxValue="0"/>
    </cacheField>
    <cacheField name="OTHours" numFmtId="0">
      <sharedItems containsSemiMixedTypes="0" containsString="0" containsNumber="1" minValue="0" maxValue="2"/>
    </cacheField>
    <cacheField name="Admin Hours" numFmtId="0">
      <sharedItems containsSemiMixedTypes="0" containsString="0" containsNumber="1" containsInteger="1" minValue="0" maxValue="0"/>
    </cacheField>
    <cacheField name="Total Hours" numFmtId="0">
      <sharedItems containsSemiMixedTypes="0" containsString="0" containsNumber="1" minValue="0.5" maxValue="7"/>
    </cacheField>
    <cacheField name="Notes" numFmtId="0">
      <sharedItems containsBlank="1"/>
    </cacheField>
    <cacheField name="Consultant" numFmtId="0">
      <sharedItems count="3">
        <e v="#N/A"/>
        <s v="Wenjuan"/>
        <s v="Bar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71105"/>
    <s v="21-054"/>
    <n v="118"/>
    <d v="2020-10-13T00:00:00"/>
    <d v="2020-10-13T00:00:00"/>
    <n v="1"/>
    <n v="0"/>
    <n v="0"/>
    <n v="0"/>
    <n v="0"/>
    <n v="1"/>
    <m/>
    <x v="0"/>
  </r>
  <r>
    <n v="71244"/>
    <s v="21-054"/>
    <n v="102"/>
    <d v="2020-10-19T00:00:00"/>
    <d v="2020-10-19T00:00:00"/>
    <n v="0"/>
    <n v="2.5"/>
    <n v="0"/>
    <n v="0"/>
    <n v="0"/>
    <n v="2.5"/>
    <m/>
    <x v="1"/>
  </r>
  <r>
    <n v="71247"/>
    <s v="21-054"/>
    <n v="102"/>
    <d v="2020-10-20T00:00:00"/>
    <d v="2020-10-20T00:00:00"/>
    <n v="1"/>
    <n v="0"/>
    <n v="0"/>
    <n v="0"/>
    <n v="0"/>
    <n v="1"/>
    <m/>
    <x v="1"/>
  </r>
  <r>
    <n v="71250"/>
    <s v="21-054"/>
    <n v="102"/>
    <d v="2020-10-21T00:00:00"/>
    <d v="2020-10-21T00:00:00"/>
    <n v="1"/>
    <n v="0"/>
    <n v="0"/>
    <n v="0"/>
    <n v="0"/>
    <n v="1"/>
    <m/>
    <x v="1"/>
  </r>
  <r>
    <n v="71308"/>
    <s v="21-054"/>
    <n v="130"/>
    <d v="2020-10-19T00:00:00"/>
    <d v="2020-10-19T00:00:00"/>
    <n v="1"/>
    <n v="0"/>
    <n v="0"/>
    <n v="0"/>
    <n v="0"/>
    <n v="1"/>
    <s v="Meet with Wenjuan, prepare estimates."/>
    <x v="2"/>
  </r>
  <r>
    <n v="71311"/>
    <s v="21-054"/>
    <n v="130"/>
    <d v="2020-10-21T00:00:00"/>
    <d v="2020-10-21T00:00:00"/>
    <n v="0"/>
    <n v="0"/>
    <n v="0"/>
    <n v="0.5"/>
    <n v="0"/>
    <n v="0.5"/>
    <s v="Review estimates"/>
    <x v="2"/>
  </r>
  <r>
    <n v="71315"/>
    <s v="21-054"/>
    <n v="130"/>
    <d v="2020-10-21T00:00:00"/>
    <d v="2020-10-21T00:00:00"/>
    <n v="0.5"/>
    <n v="0"/>
    <n v="0"/>
    <n v="0"/>
    <n v="0"/>
    <n v="0.5"/>
    <s v="Meet with Wenjuan and Marianne"/>
    <x v="2"/>
  </r>
  <r>
    <n v="71394"/>
    <s v="21-054"/>
    <n v="102"/>
    <d v="2020-10-27T00:00:00"/>
    <d v="2020-10-27T00:00:00"/>
    <n v="1"/>
    <n v="2"/>
    <n v="0"/>
    <n v="0"/>
    <n v="0"/>
    <n v="3"/>
    <m/>
    <x v="1"/>
  </r>
  <r>
    <n v="71443"/>
    <s v="21-054"/>
    <n v="130"/>
    <d v="2020-10-27T00:00:00"/>
    <d v="2020-10-27T00:00:00"/>
    <n v="1"/>
    <n v="0"/>
    <n v="0"/>
    <n v="0"/>
    <n v="0"/>
    <n v="1"/>
    <s v="Initial meeting, review bid."/>
    <x v="2"/>
  </r>
  <r>
    <n v="71538"/>
    <s v="21-054"/>
    <n v="102"/>
    <d v="2020-11-03T00:00:00"/>
    <d v="2020-11-03T00:00:00"/>
    <n v="1.5"/>
    <n v="3"/>
    <n v="0"/>
    <n v="0"/>
    <n v="0"/>
    <n v="4.5"/>
    <m/>
    <x v="1"/>
  </r>
  <r>
    <n v="71547"/>
    <s v="21-054"/>
    <n v="102"/>
    <d v="2020-11-06T00:00:00"/>
    <d v="2020-11-06T00:00:00"/>
    <n v="0"/>
    <n v="2.5"/>
    <n v="0"/>
    <n v="0"/>
    <n v="0"/>
    <n v="2.5"/>
    <m/>
    <x v="1"/>
  </r>
  <r>
    <n v="71603"/>
    <s v="21-054"/>
    <n v="130"/>
    <d v="2020-11-03T00:00:00"/>
    <d v="2020-11-03T00:00:00"/>
    <n v="1"/>
    <n v="0"/>
    <n v="0"/>
    <n v="0"/>
    <n v="0"/>
    <n v="1"/>
    <s v="Initial meeting with client - cover budget"/>
    <x v="2"/>
  </r>
  <r>
    <n v="71609"/>
    <s v="21-054"/>
    <n v="130"/>
    <d v="2020-11-05T00:00:00"/>
    <d v="2020-11-05T00:00:00"/>
    <n v="2"/>
    <n v="0"/>
    <n v="0"/>
    <n v="0"/>
    <n v="0"/>
    <n v="2"/>
    <s v="PI and Group meetings"/>
    <x v="2"/>
  </r>
  <r>
    <n v="71653"/>
    <s v="21-054"/>
    <n v="102"/>
    <d v="2020-11-10T00:00:00"/>
    <d v="2020-11-10T00:00:00"/>
    <n v="1"/>
    <n v="1"/>
    <n v="0"/>
    <n v="0"/>
    <n v="0"/>
    <n v="2"/>
    <m/>
    <x v="1"/>
  </r>
  <r>
    <n v="71662"/>
    <s v="21-054"/>
    <n v="102"/>
    <d v="2020-11-12T00:00:00"/>
    <d v="2020-11-12T00:00:00"/>
    <n v="1"/>
    <n v="0"/>
    <n v="0"/>
    <n v="0"/>
    <n v="0"/>
    <n v="1"/>
    <m/>
    <x v="1"/>
  </r>
  <r>
    <n v="71666"/>
    <s v="21-054"/>
    <n v="102"/>
    <d v="2020-11-13T00:00:00"/>
    <d v="2020-11-13T00:00:00"/>
    <n v="0"/>
    <n v="1.5"/>
    <n v="0"/>
    <n v="0"/>
    <n v="0"/>
    <n v="1.5"/>
    <m/>
    <x v="1"/>
  </r>
  <r>
    <n v="71734"/>
    <s v="21-054"/>
    <n v="130"/>
    <d v="2020-11-10T00:00:00"/>
    <d v="2020-11-10T00:00:00"/>
    <n v="1"/>
    <n v="0"/>
    <n v="0"/>
    <n v="0"/>
    <n v="0"/>
    <n v="1"/>
    <s v="Meet with client, onboarding for AACR system."/>
    <x v="2"/>
  </r>
  <r>
    <n v="71735"/>
    <s v="21-054"/>
    <n v="130"/>
    <d v="2020-11-11T00:00:00"/>
    <d v="2020-11-11T00:00:00"/>
    <n v="0"/>
    <n v="4"/>
    <n v="0"/>
    <n v="0"/>
    <n v="0"/>
    <n v="4"/>
    <s v="Writing AACR Documentation"/>
    <x v="2"/>
  </r>
  <r>
    <n v="71738"/>
    <s v="21-054"/>
    <n v="130"/>
    <d v="2020-11-12T00:00:00"/>
    <d v="2020-11-12T00:00:00"/>
    <n v="2"/>
    <n v="3"/>
    <n v="0"/>
    <n v="2"/>
    <n v="0"/>
    <n v="7"/>
    <s v="Writing AACR Documentation, R Shiny, Project meetings"/>
    <x v="2"/>
  </r>
  <r>
    <n v="71818"/>
    <s v="21-054"/>
    <n v="102"/>
    <d v="2020-11-17T00:00:00"/>
    <d v="2020-11-17T00:00:00"/>
    <n v="1"/>
    <n v="3"/>
    <n v="0"/>
    <n v="0"/>
    <n v="0"/>
    <n v="4"/>
    <m/>
    <x v="1"/>
  </r>
  <r>
    <n v="71827"/>
    <s v="21-054"/>
    <n v="102"/>
    <d v="2020-11-20T00:00:00"/>
    <d v="2020-11-20T00:00:00"/>
    <n v="1"/>
    <n v="3.5"/>
    <n v="0"/>
    <n v="0"/>
    <n v="0"/>
    <n v="4.5"/>
    <m/>
    <x v="1"/>
  </r>
  <r>
    <n v="71877"/>
    <s v="21-054"/>
    <n v="130"/>
    <d v="2020-11-17T00:00:00"/>
    <d v="2020-11-17T00:00:00"/>
    <n v="1"/>
    <n v="0"/>
    <n v="0"/>
    <n v="0"/>
    <n v="0"/>
    <n v="1"/>
    <s v="PI Meeting"/>
    <x v="2"/>
  </r>
  <r>
    <n v="71882"/>
    <s v="21-054"/>
    <n v="130"/>
    <d v="2020-11-19T00:00:00"/>
    <d v="2020-11-19T00:00:00"/>
    <n v="1"/>
    <n v="0"/>
    <n v="0"/>
    <n v="0.5"/>
    <n v="0"/>
    <n v="1.5"/>
    <s v="Working group meeting, set up paperwork"/>
    <x v="2"/>
  </r>
  <r>
    <n v="71886"/>
    <s v="21-054"/>
    <n v="130"/>
    <d v="2020-11-20T00:00:00"/>
    <d v="2020-11-20T00:00:00"/>
    <n v="0"/>
    <n v="3"/>
    <n v="0"/>
    <n v="0"/>
    <n v="0"/>
    <n v="3"/>
    <s v="AACR Documentation (Flowchart, input/outputs)"/>
    <x v="2"/>
  </r>
  <r>
    <n v="71979"/>
    <s v="21-054"/>
    <n v="130"/>
    <d v="2020-11-21T00:00:00"/>
    <d v="2020-11-21T00:00:00"/>
    <n v="0"/>
    <n v="5"/>
    <n v="0"/>
    <n v="0"/>
    <n v="0"/>
    <n v="5"/>
    <s v="AACR Web Apps Documentation (flow chart, tracing program flow)"/>
    <x v="2"/>
  </r>
  <r>
    <n v="71980"/>
    <s v="21-054"/>
    <n v="130"/>
    <d v="2020-11-22T00:00:00"/>
    <d v="2020-11-22T00:00:00"/>
    <n v="0"/>
    <n v="4"/>
    <n v="0"/>
    <n v="0"/>
    <n v="0"/>
    <n v="4"/>
    <s v="AACR WebApps Documentation (flow chart, tracing program flow)"/>
    <x v="2"/>
  </r>
  <r>
    <n v="71986"/>
    <s v="21-054"/>
    <n v="130"/>
    <d v="2020-11-24T00:00:00"/>
    <d v="2020-11-24T00:00:00"/>
    <n v="1"/>
    <n v="0"/>
    <n v="0"/>
    <n v="0"/>
    <n v="0"/>
    <n v="1"/>
    <s v="PI Meeting - review file list"/>
    <x v="2"/>
  </r>
  <r>
    <n v="71993"/>
    <s v="21-054"/>
    <n v="102"/>
    <d v="2020-11-24T00:00:00"/>
    <d v="2020-11-24T00:00:00"/>
    <n v="1"/>
    <n v="2"/>
    <n v="0"/>
    <n v="0"/>
    <n v="0"/>
    <n v="3"/>
    <m/>
    <x v="1"/>
  </r>
  <r>
    <n v="72004"/>
    <s v="21-054"/>
    <n v="130"/>
    <d v="2020-12-02T00:00:00"/>
    <d v="2020-12-02T00:00:00"/>
    <n v="0"/>
    <n v="6"/>
    <n v="0"/>
    <n v="0"/>
    <n v="0"/>
    <n v="6"/>
    <s v="AACR WebApps documentation"/>
    <x v="2"/>
  </r>
  <r>
    <n v="72009"/>
    <s v="21-054"/>
    <n v="130"/>
    <d v="2020-12-03T00:00:00"/>
    <d v="2020-12-03T00:00:00"/>
    <n v="2"/>
    <n v="2"/>
    <n v="0"/>
    <n v="0"/>
    <n v="0"/>
    <n v="4"/>
    <s v="Meetings, demonstration/walk through, documenatation"/>
    <x v="2"/>
  </r>
  <r>
    <n v="72010"/>
    <s v="21-054"/>
    <n v="130"/>
    <d v="2020-12-04T00:00:00"/>
    <d v="2020-12-04T00:00:00"/>
    <n v="0"/>
    <n v="5"/>
    <n v="0"/>
    <n v="0"/>
    <n v="0"/>
    <n v="5"/>
    <s v="Documentation, reviewing R files"/>
    <x v="2"/>
  </r>
  <r>
    <n v="72089"/>
    <s v="21-054"/>
    <n v="102"/>
    <d v="2020-12-03T00:00:00"/>
    <d v="2020-12-03T00:00:00"/>
    <n v="3"/>
    <n v="0"/>
    <n v="0"/>
    <n v="0"/>
    <n v="0"/>
    <n v="3"/>
    <m/>
    <x v="1"/>
  </r>
  <r>
    <n v="72090"/>
    <s v="21-054"/>
    <n v="102"/>
    <d v="2020-12-04T00:00:00"/>
    <d v="2020-12-04T00:00:00"/>
    <n v="0"/>
    <n v="5"/>
    <n v="0"/>
    <n v="0"/>
    <n v="0"/>
    <n v="5"/>
    <m/>
    <x v="1"/>
  </r>
  <r>
    <n v="72204"/>
    <s v="21-054"/>
    <n v="102"/>
    <d v="2020-12-07T00:00:00"/>
    <d v="2020-12-07T00:00:00"/>
    <n v="1"/>
    <n v="0"/>
    <n v="0"/>
    <n v="0"/>
    <n v="0"/>
    <n v="1"/>
    <m/>
    <x v="1"/>
  </r>
  <r>
    <n v="72205"/>
    <s v="21-054"/>
    <n v="102"/>
    <d v="2020-12-08T00:00:00"/>
    <d v="2020-12-08T00:00:00"/>
    <n v="1"/>
    <n v="0"/>
    <n v="0"/>
    <n v="0"/>
    <n v="0"/>
    <n v="1"/>
    <m/>
    <x v="1"/>
  </r>
  <r>
    <n v="72210"/>
    <s v="21-054"/>
    <n v="102"/>
    <d v="2020-12-09T00:00:00"/>
    <d v="2020-12-09T00:00:00"/>
    <n v="1"/>
    <n v="2"/>
    <n v="0"/>
    <n v="0"/>
    <n v="0"/>
    <n v="3"/>
    <m/>
    <x v="1"/>
  </r>
  <r>
    <n v="72214"/>
    <s v="21-054"/>
    <n v="102"/>
    <d v="2020-12-10T00:00:00"/>
    <d v="2020-12-10T00:00:00"/>
    <n v="1"/>
    <n v="2"/>
    <n v="0"/>
    <n v="0"/>
    <n v="0"/>
    <n v="3"/>
    <m/>
    <x v="1"/>
  </r>
  <r>
    <n v="72216"/>
    <s v="21-054"/>
    <n v="102"/>
    <d v="2020-12-11T00:00:00"/>
    <d v="2020-12-11T00:00:00"/>
    <n v="1.5"/>
    <n v="2.5"/>
    <n v="0"/>
    <n v="0"/>
    <n v="0"/>
    <n v="4"/>
    <m/>
    <x v="1"/>
  </r>
  <r>
    <n v="72252"/>
    <s v="21-054"/>
    <n v="130"/>
    <d v="2020-12-06T00:00:00"/>
    <d v="2020-12-06T00:00:00"/>
    <n v="0"/>
    <n v="2"/>
    <n v="0"/>
    <n v="0"/>
    <n v="0"/>
    <n v="2"/>
    <s v="Review transition videos"/>
    <x v="2"/>
  </r>
  <r>
    <n v="72254"/>
    <s v="21-054"/>
    <n v="130"/>
    <d v="2020-12-07T00:00:00"/>
    <d v="2020-12-07T00:00:00"/>
    <n v="1"/>
    <n v="3"/>
    <n v="0"/>
    <n v="0"/>
    <n v="0"/>
    <n v="4"/>
    <s v="Review materials on files, meet with Wenjuan"/>
    <x v="2"/>
  </r>
  <r>
    <n v="72258"/>
    <s v="21-054"/>
    <n v="130"/>
    <d v="2020-12-09T00:00:00"/>
    <d v="2020-12-09T00:00:00"/>
    <n v="1"/>
    <n v="3"/>
    <n v="0"/>
    <n v="0"/>
    <n v="0"/>
    <n v="4"/>
    <s v="Review questions and needs for meeting with previous personnel, review downloaded files."/>
    <x v="2"/>
  </r>
  <r>
    <n v="72261"/>
    <s v="21-054"/>
    <n v="130"/>
    <d v="2020-12-10T00:00:00"/>
    <d v="2020-12-10T00:00:00"/>
    <n v="1"/>
    <n v="2"/>
    <n v="0"/>
    <n v="0"/>
    <n v="0"/>
    <n v="3"/>
    <s v="Working group meeting; review downloads (on and off server)."/>
    <x v="2"/>
  </r>
  <r>
    <n v="72263"/>
    <s v="21-054"/>
    <n v="130"/>
    <d v="2020-12-11T00:00:00"/>
    <d v="2020-12-11T00:00:00"/>
    <n v="1.5"/>
    <n v="2"/>
    <n v="0"/>
    <n v="0"/>
    <n v="0"/>
    <n v="3.5"/>
    <s v="Meeting with previous personnel, who laid out the system as they knew it."/>
    <x v="2"/>
  </r>
  <r>
    <n v="72338"/>
    <s v="21-054"/>
    <n v="102"/>
    <d v="2020-12-14T00:00:00"/>
    <d v="2020-12-14T00:00:00"/>
    <n v="0"/>
    <n v="5"/>
    <n v="0"/>
    <n v="0"/>
    <n v="0"/>
    <n v="5"/>
    <m/>
    <x v="1"/>
  </r>
  <r>
    <n v="72342"/>
    <s v="21-054"/>
    <n v="102"/>
    <d v="2020-12-15T00:00:00"/>
    <d v="2020-12-15T00:00:00"/>
    <n v="0"/>
    <n v="3.5"/>
    <n v="0"/>
    <n v="0"/>
    <n v="0"/>
    <n v="3.5"/>
    <m/>
    <x v="1"/>
  </r>
  <r>
    <n v="72347"/>
    <s v="21-054"/>
    <n v="102"/>
    <d v="2020-12-17T00:00:00"/>
    <d v="2020-12-17T00:00:00"/>
    <n v="2"/>
    <n v="4"/>
    <n v="0"/>
    <n v="0"/>
    <n v="0"/>
    <n v="6"/>
    <m/>
    <x v="1"/>
  </r>
  <r>
    <n v="72409"/>
    <s v="21-054"/>
    <n v="130"/>
    <d v="2020-12-16T00:00:00"/>
    <d v="2020-12-16T00:00:00"/>
    <n v="0"/>
    <n v="4"/>
    <n v="0"/>
    <n v="0"/>
    <n v="0"/>
    <n v="4"/>
    <s v="Review files"/>
    <x v="2"/>
  </r>
  <r>
    <n v="72411"/>
    <s v="21-054"/>
    <n v="130"/>
    <d v="2020-12-17T00:00:00"/>
    <d v="2020-12-17T00:00:00"/>
    <n v="1"/>
    <n v="2"/>
    <n v="0"/>
    <n v="0"/>
    <n v="0"/>
    <n v="3"/>
    <s v="Server permission, file access, back-up drive and file transfer methods."/>
    <x v="2"/>
  </r>
  <r>
    <n v="72412"/>
    <s v="21-054"/>
    <n v="130"/>
    <d v="2020-12-18T00:00:00"/>
    <d v="2020-12-18T00:00:00"/>
    <n v="0"/>
    <n v="4"/>
    <n v="0"/>
    <n v="0"/>
    <n v="0"/>
    <n v="4"/>
    <s v="Explore downloads and files with greater access and new methods."/>
    <x v="2"/>
  </r>
  <r>
    <n v="72452"/>
    <s v="21-054"/>
    <n v="102"/>
    <d v="2020-12-21T00:00:00"/>
    <d v="2020-12-21T00:00:00"/>
    <n v="0"/>
    <n v="2"/>
    <n v="0"/>
    <n v="0"/>
    <n v="0"/>
    <n v="2"/>
    <m/>
    <x v="1"/>
  </r>
  <r>
    <n v="72474"/>
    <s v="21-054"/>
    <n v="130"/>
    <d v="2020-12-21T00:00:00"/>
    <d v="2020-12-21T00:00:00"/>
    <n v="0"/>
    <n v="2"/>
    <n v="0"/>
    <n v="0"/>
    <n v="0"/>
    <n v="2"/>
    <s v="Back ups and file comparisons"/>
    <x v="2"/>
  </r>
  <r>
    <n v="72479"/>
    <s v="21-054"/>
    <n v="130"/>
    <d v="2020-12-23T00:00:00"/>
    <d v="2020-12-23T00:00:00"/>
    <n v="0"/>
    <n v="5"/>
    <n v="0"/>
    <n v="0"/>
    <n v="0"/>
    <n v="5"/>
    <s v="Back ups and file comparisons"/>
    <x v="2"/>
  </r>
  <r>
    <n v="72540"/>
    <s v="21-054"/>
    <n v="102"/>
    <d v="2020-12-30T00:00:00"/>
    <d v="2020-12-30T00:00:00"/>
    <n v="0"/>
    <n v="2.5"/>
    <n v="0"/>
    <n v="0"/>
    <n v="0"/>
    <n v="2.5"/>
    <m/>
    <x v="1"/>
  </r>
  <r>
    <n v="72597"/>
    <s v="21-054"/>
    <n v="130"/>
    <d v="2020-12-28T00:00:00"/>
    <d v="2020-12-28T00:00:00"/>
    <n v="0"/>
    <n v="3"/>
    <n v="0"/>
    <n v="0"/>
    <n v="0"/>
    <n v="3"/>
    <s v="File comparisons"/>
    <x v="2"/>
  </r>
  <r>
    <n v="72679"/>
    <s v="21-054"/>
    <n v="102"/>
    <d v="2021-01-07T00:00:00"/>
    <d v="2021-01-07T00:00:00"/>
    <n v="1"/>
    <n v="1"/>
    <n v="0"/>
    <n v="0"/>
    <n v="0"/>
    <n v="2"/>
    <m/>
    <x v="1"/>
  </r>
  <r>
    <n v="72681"/>
    <s v="21-054"/>
    <n v="102"/>
    <d v="2021-01-08T00:00:00"/>
    <d v="2021-01-08T00:00:00"/>
    <n v="0"/>
    <n v="3"/>
    <n v="0"/>
    <n v="0"/>
    <n v="0"/>
    <n v="3"/>
    <m/>
    <x v="1"/>
  </r>
  <r>
    <n v="72707"/>
    <s v="21-054"/>
    <n v="130"/>
    <d v="2021-01-07T00:00:00"/>
    <d v="2021-01-07T00:00:00"/>
    <n v="1"/>
    <n v="0"/>
    <n v="0"/>
    <n v="0"/>
    <n v="0"/>
    <n v="1"/>
    <s v="Project group meeting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A7E4C-11DE-47A2-A46A-251AED12D88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3"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Hou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9628-90E9-4C3A-A294-3A205C6C2073}">
  <dimension ref="A3:B7"/>
  <sheetViews>
    <sheetView workbookViewId="0">
      <selection activeCell="H13" sqref="H13"/>
    </sheetView>
  </sheetViews>
  <sheetFormatPr defaultRowHeight="14.4" x14ac:dyDescent="0.55000000000000004"/>
  <cols>
    <col min="1" max="1" width="12.15625" bestFit="1" customWidth="1"/>
    <col min="2" max="2" width="16.3671875" bestFit="1" customWidth="1"/>
  </cols>
  <sheetData>
    <row r="3" spans="1:2" x14ac:dyDescent="0.55000000000000004">
      <c r="A3" s="3" t="s">
        <v>65</v>
      </c>
      <c r="B3" t="s">
        <v>68</v>
      </c>
    </row>
    <row r="4" spans="1:2" x14ac:dyDescent="0.55000000000000004">
      <c r="A4" s="4" t="s">
        <v>63</v>
      </c>
      <c r="B4" s="5">
        <v>87</v>
      </c>
    </row>
    <row r="5" spans="1:2" x14ac:dyDescent="0.55000000000000004">
      <c r="A5" s="4" t="s">
        <v>52</v>
      </c>
      <c r="B5" s="5">
        <v>74.5</v>
      </c>
    </row>
    <row r="6" spans="1:2" x14ac:dyDescent="0.55000000000000004">
      <c r="A6" s="4" t="s">
        <v>66</v>
      </c>
      <c r="B6" s="5">
        <v>1</v>
      </c>
    </row>
    <row r="7" spans="1:2" x14ac:dyDescent="0.55000000000000004">
      <c r="A7" s="4" t="s">
        <v>67</v>
      </c>
      <c r="B7" s="5">
        <v>162.5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27BF-DE4A-43DD-BC32-8371B40B31EA}">
  <dimension ref="A1:M58"/>
  <sheetViews>
    <sheetView tabSelected="1" workbookViewId="0">
      <pane ySplit="1" topLeftCell="A31" activePane="bottomLeft" state="frozen"/>
      <selection pane="bottomLeft" activeCell="I8" sqref="I8"/>
    </sheetView>
  </sheetViews>
  <sheetFormatPr defaultRowHeight="14.4" x14ac:dyDescent="0.55000000000000004"/>
  <cols>
    <col min="4" max="5" width="10.15625" bestFit="1" customWidth="1"/>
    <col min="11" max="11" width="8.83984375" style="2"/>
  </cols>
  <sheetData>
    <row r="1" spans="1:13" s="2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42</v>
      </c>
    </row>
    <row r="2" spans="1:13" x14ac:dyDescent="0.55000000000000004">
      <c r="A2">
        <v>71105</v>
      </c>
      <c r="B2" t="s">
        <v>12</v>
      </c>
      <c r="C2">
        <v>118</v>
      </c>
      <c r="D2" s="1">
        <v>44117</v>
      </c>
      <c r="E2" s="1">
        <v>44117</v>
      </c>
      <c r="F2">
        <v>1</v>
      </c>
      <c r="G2">
        <v>0</v>
      </c>
      <c r="H2">
        <v>0</v>
      </c>
      <c r="I2">
        <v>0</v>
      </c>
      <c r="J2">
        <v>0</v>
      </c>
      <c r="K2" s="2">
        <v>1</v>
      </c>
      <c r="M2" t="e">
        <f>VLOOKUP(C2,'Consultant IDs'!$A$2:$C$3,3,FALSE)</f>
        <v>#N/A</v>
      </c>
    </row>
    <row r="3" spans="1:13" x14ac:dyDescent="0.55000000000000004">
      <c r="A3">
        <v>71244</v>
      </c>
      <c r="B3" t="s">
        <v>12</v>
      </c>
      <c r="C3">
        <v>102</v>
      </c>
      <c r="D3" s="1">
        <v>44123</v>
      </c>
      <c r="E3" s="1">
        <v>44123</v>
      </c>
      <c r="F3">
        <v>0</v>
      </c>
      <c r="G3">
        <v>2.5</v>
      </c>
      <c r="H3">
        <v>0</v>
      </c>
      <c r="I3">
        <v>0</v>
      </c>
      <c r="J3">
        <v>0</v>
      </c>
      <c r="K3" s="2">
        <v>2.5</v>
      </c>
      <c r="M3" t="str">
        <f>VLOOKUP(C3,'Consultant IDs'!$A$2:$C$3,3,FALSE)</f>
        <v>Wenjuan</v>
      </c>
    </row>
    <row r="4" spans="1:13" x14ac:dyDescent="0.55000000000000004">
      <c r="A4">
        <v>71247</v>
      </c>
      <c r="B4" t="s">
        <v>12</v>
      </c>
      <c r="C4">
        <v>102</v>
      </c>
      <c r="D4" s="1">
        <v>44124</v>
      </c>
      <c r="E4" s="1">
        <v>44124</v>
      </c>
      <c r="F4">
        <v>1</v>
      </c>
      <c r="G4">
        <v>0</v>
      </c>
      <c r="H4">
        <v>0</v>
      </c>
      <c r="I4">
        <v>0</v>
      </c>
      <c r="J4">
        <v>0</v>
      </c>
      <c r="K4" s="2">
        <v>1</v>
      </c>
      <c r="M4" t="str">
        <f>VLOOKUP(C4,'Consultant IDs'!$A$2:$C$3,3,FALSE)</f>
        <v>Wenjuan</v>
      </c>
    </row>
    <row r="5" spans="1:13" x14ac:dyDescent="0.55000000000000004">
      <c r="A5">
        <v>71250</v>
      </c>
      <c r="B5" t="s">
        <v>12</v>
      </c>
      <c r="C5">
        <v>102</v>
      </c>
      <c r="D5" s="1">
        <v>44125</v>
      </c>
      <c r="E5" s="1">
        <v>44125</v>
      </c>
      <c r="F5">
        <v>1</v>
      </c>
      <c r="G5">
        <v>0</v>
      </c>
      <c r="H5">
        <v>0</v>
      </c>
      <c r="I5">
        <v>0</v>
      </c>
      <c r="J5">
        <v>0</v>
      </c>
      <c r="K5" s="2">
        <v>1</v>
      </c>
      <c r="M5" t="str">
        <f>VLOOKUP(C5,'Consultant IDs'!$A$2:$C$3,3,FALSE)</f>
        <v>Wenjuan</v>
      </c>
    </row>
    <row r="6" spans="1:13" x14ac:dyDescent="0.55000000000000004">
      <c r="A6">
        <v>71308</v>
      </c>
      <c r="B6" t="s">
        <v>12</v>
      </c>
      <c r="C6">
        <v>130</v>
      </c>
      <c r="D6" s="1">
        <v>44123</v>
      </c>
      <c r="E6" s="1">
        <v>44123</v>
      </c>
      <c r="F6">
        <v>1</v>
      </c>
      <c r="G6">
        <v>0</v>
      </c>
      <c r="H6">
        <v>0</v>
      </c>
      <c r="I6">
        <v>0</v>
      </c>
      <c r="J6">
        <v>0</v>
      </c>
      <c r="K6" s="2">
        <v>1</v>
      </c>
      <c r="L6" t="s">
        <v>13</v>
      </c>
      <c r="M6" t="str">
        <f>VLOOKUP(C6,'Consultant IDs'!$A$2:$C$3,3,FALSE)</f>
        <v>Barry</v>
      </c>
    </row>
    <row r="7" spans="1:13" x14ac:dyDescent="0.55000000000000004">
      <c r="A7">
        <v>71311</v>
      </c>
      <c r="B7" t="s">
        <v>12</v>
      </c>
      <c r="C7">
        <v>130</v>
      </c>
      <c r="D7" s="1">
        <v>44125</v>
      </c>
      <c r="E7" s="1">
        <v>44125</v>
      </c>
      <c r="F7">
        <v>0</v>
      </c>
      <c r="G7">
        <v>0</v>
      </c>
      <c r="H7">
        <v>0</v>
      </c>
      <c r="I7">
        <v>0.5</v>
      </c>
      <c r="J7">
        <v>0</v>
      </c>
      <c r="K7" s="2">
        <v>0.5</v>
      </c>
      <c r="L7" t="s">
        <v>14</v>
      </c>
      <c r="M7" t="str">
        <f>VLOOKUP(C7,'Consultant IDs'!$A$2:$C$3,3,FALSE)</f>
        <v>Barry</v>
      </c>
    </row>
    <row r="8" spans="1:13" x14ac:dyDescent="0.55000000000000004">
      <c r="A8">
        <v>71315</v>
      </c>
      <c r="B8" t="s">
        <v>12</v>
      </c>
      <c r="C8">
        <v>130</v>
      </c>
      <c r="D8" s="1">
        <v>44125</v>
      </c>
      <c r="E8" s="1">
        <v>44125</v>
      </c>
      <c r="F8">
        <v>0.5</v>
      </c>
      <c r="G8">
        <v>0</v>
      </c>
      <c r="H8">
        <v>0</v>
      </c>
      <c r="I8">
        <v>0</v>
      </c>
      <c r="J8">
        <v>0</v>
      </c>
      <c r="K8" s="2">
        <v>0.5</v>
      </c>
      <c r="L8" t="s">
        <v>15</v>
      </c>
      <c r="M8" t="str">
        <f>VLOOKUP(C8,'Consultant IDs'!$A$2:$C$3,3,FALSE)</f>
        <v>Barry</v>
      </c>
    </row>
    <row r="9" spans="1:13" x14ac:dyDescent="0.55000000000000004">
      <c r="A9">
        <v>71394</v>
      </c>
      <c r="B9" t="s">
        <v>12</v>
      </c>
      <c r="C9">
        <v>102</v>
      </c>
      <c r="D9" s="1">
        <v>44131</v>
      </c>
      <c r="E9" s="1">
        <v>44131</v>
      </c>
      <c r="F9">
        <v>1</v>
      </c>
      <c r="G9">
        <v>2</v>
      </c>
      <c r="H9">
        <v>0</v>
      </c>
      <c r="I9">
        <v>0</v>
      </c>
      <c r="J9">
        <v>0</v>
      </c>
      <c r="K9" s="2">
        <v>3</v>
      </c>
      <c r="M9" t="str">
        <f>VLOOKUP(C9,'Consultant IDs'!$A$2:$C$3,3,FALSE)</f>
        <v>Wenjuan</v>
      </c>
    </row>
    <row r="10" spans="1:13" x14ac:dyDescent="0.55000000000000004">
      <c r="A10">
        <v>71443</v>
      </c>
      <c r="B10" t="s">
        <v>12</v>
      </c>
      <c r="C10">
        <v>130</v>
      </c>
      <c r="D10" s="1">
        <v>44131</v>
      </c>
      <c r="E10" s="1">
        <v>44131</v>
      </c>
      <c r="F10">
        <v>1</v>
      </c>
      <c r="G10">
        <v>0</v>
      </c>
      <c r="H10">
        <v>0</v>
      </c>
      <c r="I10">
        <v>0</v>
      </c>
      <c r="J10">
        <v>0</v>
      </c>
      <c r="K10" s="2">
        <v>1</v>
      </c>
      <c r="L10" t="s">
        <v>16</v>
      </c>
      <c r="M10" t="str">
        <f>VLOOKUP(C10,'Consultant IDs'!$A$2:$C$3,3,FALSE)</f>
        <v>Barry</v>
      </c>
    </row>
    <row r="11" spans="1:13" x14ac:dyDescent="0.55000000000000004">
      <c r="A11">
        <v>71538</v>
      </c>
      <c r="B11" t="s">
        <v>12</v>
      </c>
      <c r="C11">
        <v>102</v>
      </c>
      <c r="D11" s="1">
        <v>44138</v>
      </c>
      <c r="E11" s="1">
        <v>44138</v>
      </c>
      <c r="F11">
        <v>1.5</v>
      </c>
      <c r="G11">
        <v>3</v>
      </c>
      <c r="H11">
        <v>0</v>
      </c>
      <c r="I11">
        <v>0</v>
      </c>
      <c r="J11">
        <v>0</v>
      </c>
      <c r="K11" s="2">
        <v>4.5</v>
      </c>
      <c r="M11" t="str">
        <f>VLOOKUP(C11,'Consultant IDs'!$A$2:$C$3,3,FALSE)</f>
        <v>Wenjuan</v>
      </c>
    </row>
    <row r="12" spans="1:13" x14ac:dyDescent="0.55000000000000004">
      <c r="A12">
        <v>71547</v>
      </c>
      <c r="B12" t="s">
        <v>12</v>
      </c>
      <c r="C12">
        <v>102</v>
      </c>
      <c r="D12" s="1">
        <v>44141</v>
      </c>
      <c r="E12" s="1">
        <v>44141</v>
      </c>
      <c r="F12">
        <v>0</v>
      </c>
      <c r="G12">
        <v>2.5</v>
      </c>
      <c r="H12">
        <v>0</v>
      </c>
      <c r="I12">
        <v>0</v>
      </c>
      <c r="J12">
        <v>0</v>
      </c>
      <c r="K12" s="2">
        <v>2.5</v>
      </c>
      <c r="M12" t="str">
        <f>VLOOKUP(C12,'Consultant IDs'!$A$2:$C$3,3,FALSE)</f>
        <v>Wenjuan</v>
      </c>
    </row>
    <row r="13" spans="1:13" x14ac:dyDescent="0.55000000000000004">
      <c r="A13">
        <v>71603</v>
      </c>
      <c r="B13" t="s">
        <v>12</v>
      </c>
      <c r="C13">
        <v>130</v>
      </c>
      <c r="D13" s="1">
        <v>44138</v>
      </c>
      <c r="E13" s="1">
        <v>44138</v>
      </c>
      <c r="F13">
        <v>1</v>
      </c>
      <c r="G13">
        <v>0</v>
      </c>
      <c r="H13">
        <v>0</v>
      </c>
      <c r="I13">
        <v>0</v>
      </c>
      <c r="J13">
        <v>0</v>
      </c>
      <c r="K13" s="2">
        <v>1</v>
      </c>
      <c r="L13" t="s">
        <v>17</v>
      </c>
      <c r="M13" t="str">
        <f>VLOOKUP(C13,'Consultant IDs'!$A$2:$C$3,3,FALSE)</f>
        <v>Barry</v>
      </c>
    </row>
    <row r="14" spans="1:13" x14ac:dyDescent="0.55000000000000004">
      <c r="A14">
        <v>71609</v>
      </c>
      <c r="B14" t="s">
        <v>12</v>
      </c>
      <c r="C14">
        <v>130</v>
      </c>
      <c r="D14" s="1">
        <v>44140</v>
      </c>
      <c r="E14" s="1">
        <v>44140</v>
      </c>
      <c r="F14">
        <v>2</v>
      </c>
      <c r="G14">
        <v>0</v>
      </c>
      <c r="H14">
        <v>0</v>
      </c>
      <c r="I14">
        <v>0</v>
      </c>
      <c r="J14">
        <v>0</v>
      </c>
      <c r="K14" s="2">
        <v>2</v>
      </c>
      <c r="L14" t="s">
        <v>18</v>
      </c>
      <c r="M14" t="str">
        <f>VLOOKUP(C14,'Consultant IDs'!$A$2:$C$3,3,FALSE)</f>
        <v>Barry</v>
      </c>
    </row>
    <row r="15" spans="1:13" x14ac:dyDescent="0.55000000000000004">
      <c r="A15">
        <v>71653</v>
      </c>
      <c r="B15" t="s">
        <v>12</v>
      </c>
      <c r="C15">
        <v>102</v>
      </c>
      <c r="D15" s="1">
        <v>44145</v>
      </c>
      <c r="E15" s="1">
        <v>44145</v>
      </c>
      <c r="F15">
        <v>1</v>
      </c>
      <c r="G15">
        <v>1</v>
      </c>
      <c r="H15">
        <v>0</v>
      </c>
      <c r="I15">
        <v>0</v>
      </c>
      <c r="J15">
        <v>0</v>
      </c>
      <c r="K15" s="2">
        <v>2</v>
      </c>
      <c r="M15" t="str">
        <f>VLOOKUP(C15,'Consultant IDs'!$A$2:$C$3,3,FALSE)</f>
        <v>Wenjuan</v>
      </c>
    </row>
    <row r="16" spans="1:13" x14ac:dyDescent="0.55000000000000004">
      <c r="A16">
        <v>71662</v>
      </c>
      <c r="B16" t="s">
        <v>12</v>
      </c>
      <c r="C16">
        <v>102</v>
      </c>
      <c r="D16" s="1">
        <v>44147</v>
      </c>
      <c r="E16" s="1">
        <v>44147</v>
      </c>
      <c r="F16">
        <v>1</v>
      </c>
      <c r="G16">
        <v>0</v>
      </c>
      <c r="H16">
        <v>0</v>
      </c>
      <c r="I16">
        <v>0</v>
      </c>
      <c r="J16">
        <v>0</v>
      </c>
      <c r="K16" s="2">
        <v>1</v>
      </c>
      <c r="M16" t="str">
        <f>VLOOKUP(C16,'Consultant IDs'!$A$2:$C$3,3,FALSE)</f>
        <v>Wenjuan</v>
      </c>
    </row>
    <row r="17" spans="1:13" x14ac:dyDescent="0.55000000000000004">
      <c r="A17">
        <v>71666</v>
      </c>
      <c r="B17" t="s">
        <v>12</v>
      </c>
      <c r="C17">
        <v>102</v>
      </c>
      <c r="D17" s="1">
        <v>44148</v>
      </c>
      <c r="E17" s="1">
        <v>44148</v>
      </c>
      <c r="F17">
        <v>0</v>
      </c>
      <c r="G17">
        <v>1.5</v>
      </c>
      <c r="H17">
        <v>0</v>
      </c>
      <c r="I17">
        <v>0</v>
      </c>
      <c r="J17">
        <v>0</v>
      </c>
      <c r="K17" s="2">
        <v>1.5</v>
      </c>
      <c r="M17" t="str">
        <f>VLOOKUP(C17,'Consultant IDs'!$A$2:$C$3,3,FALSE)</f>
        <v>Wenjuan</v>
      </c>
    </row>
    <row r="18" spans="1:13" x14ac:dyDescent="0.55000000000000004">
      <c r="A18">
        <v>71734</v>
      </c>
      <c r="B18" t="s">
        <v>12</v>
      </c>
      <c r="C18">
        <v>130</v>
      </c>
      <c r="D18" s="1">
        <v>44145</v>
      </c>
      <c r="E18" s="1">
        <v>44145</v>
      </c>
      <c r="F18">
        <v>1</v>
      </c>
      <c r="G18">
        <v>0</v>
      </c>
      <c r="H18">
        <v>0</v>
      </c>
      <c r="I18">
        <v>0</v>
      </c>
      <c r="J18">
        <v>0</v>
      </c>
      <c r="K18" s="2">
        <v>1</v>
      </c>
      <c r="L18" t="s">
        <v>19</v>
      </c>
      <c r="M18" t="str">
        <f>VLOOKUP(C18,'Consultant IDs'!$A$2:$C$3,3,FALSE)</f>
        <v>Barry</v>
      </c>
    </row>
    <row r="19" spans="1:13" x14ac:dyDescent="0.55000000000000004">
      <c r="A19">
        <v>71735</v>
      </c>
      <c r="B19" t="s">
        <v>12</v>
      </c>
      <c r="C19">
        <v>130</v>
      </c>
      <c r="D19" s="1">
        <v>44146</v>
      </c>
      <c r="E19" s="1">
        <v>44146</v>
      </c>
      <c r="F19">
        <v>0</v>
      </c>
      <c r="G19">
        <v>4</v>
      </c>
      <c r="H19">
        <v>0</v>
      </c>
      <c r="I19">
        <v>0</v>
      </c>
      <c r="J19">
        <v>0</v>
      </c>
      <c r="K19" s="2">
        <v>4</v>
      </c>
      <c r="L19" t="s">
        <v>20</v>
      </c>
      <c r="M19" t="str">
        <f>VLOOKUP(C19,'Consultant IDs'!$A$2:$C$3,3,FALSE)</f>
        <v>Barry</v>
      </c>
    </row>
    <row r="20" spans="1:13" x14ac:dyDescent="0.55000000000000004">
      <c r="A20">
        <v>71738</v>
      </c>
      <c r="B20" t="s">
        <v>12</v>
      </c>
      <c r="C20">
        <v>130</v>
      </c>
      <c r="D20" s="1">
        <v>44147</v>
      </c>
      <c r="E20" s="1">
        <v>44147</v>
      </c>
      <c r="F20">
        <v>2</v>
      </c>
      <c r="G20">
        <v>3</v>
      </c>
      <c r="H20">
        <v>0</v>
      </c>
      <c r="I20">
        <v>2</v>
      </c>
      <c r="J20">
        <v>0</v>
      </c>
      <c r="K20" s="2">
        <v>7</v>
      </c>
      <c r="L20" t="s">
        <v>21</v>
      </c>
      <c r="M20" t="str">
        <f>VLOOKUP(C20,'Consultant IDs'!$A$2:$C$3,3,FALSE)</f>
        <v>Barry</v>
      </c>
    </row>
    <row r="21" spans="1:13" x14ac:dyDescent="0.55000000000000004">
      <c r="A21">
        <v>71818</v>
      </c>
      <c r="B21" t="s">
        <v>12</v>
      </c>
      <c r="C21">
        <v>102</v>
      </c>
      <c r="D21" s="1">
        <v>44152</v>
      </c>
      <c r="E21" s="1">
        <v>44152</v>
      </c>
      <c r="F21">
        <v>1</v>
      </c>
      <c r="G21">
        <v>3</v>
      </c>
      <c r="H21">
        <v>0</v>
      </c>
      <c r="I21">
        <v>0</v>
      </c>
      <c r="J21">
        <v>0</v>
      </c>
      <c r="K21" s="2">
        <v>4</v>
      </c>
      <c r="M21" t="str">
        <f>VLOOKUP(C21,'Consultant IDs'!$A$2:$C$3,3,FALSE)</f>
        <v>Wenjuan</v>
      </c>
    </row>
    <row r="22" spans="1:13" x14ac:dyDescent="0.55000000000000004">
      <c r="A22">
        <v>71827</v>
      </c>
      <c r="B22" t="s">
        <v>12</v>
      </c>
      <c r="C22">
        <v>102</v>
      </c>
      <c r="D22" s="1">
        <v>44155</v>
      </c>
      <c r="E22" s="1">
        <v>44155</v>
      </c>
      <c r="F22">
        <v>1</v>
      </c>
      <c r="G22">
        <v>3.5</v>
      </c>
      <c r="H22">
        <v>0</v>
      </c>
      <c r="I22">
        <v>0</v>
      </c>
      <c r="J22">
        <v>0</v>
      </c>
      <c r="K22" s="2">
        <v>4.5</v>
      </c>
      <c r="M22" t="str">
        <f>VLOOKUP(C22,'Consultant IDs'!$A$2:$C$3,3,FALSE)</f>
        <v>Wenjuan</v>
      </c>
    </row>
    <row r="23" spans="1:13" x14ac:dyDescent="0.55000000000000004">
      <c r="A23">
        <v>71877</v>
      </c>
      <c r="B23" t="s">
        <v>12</v>
      </c>
      <c r="C23">
        <v>130</v>
      </c>
      <c r="D23" s="1">
        <v>44152</v>
      </c>
      <c r="E23" s="1">
        <v>44152</v>
      </c>
      <c r="F23">
        <v>1</v>
      </c>
      <c r="G23">
        <v>0</v>
      </c>
      <c r="H23">
        <v>0</v>
      </c>
      <c r="I23">
        <v>0</v>
      </c>
      <c r="J23">
        <v>0</v>
      </c>
      <c r="K23" s="2">
        <v>1</v>
      </c>
      <c r="L23" t="s">
        <v>22</v>
      </c>
      <c r="M23" t="str">
        <f>VLOOKUP(C23,'Consultant IDs'!$A$2:$C$3,3,FALSE)</f>
        <v>Barry</v>
      </c>
    </row>
    <row r="24" spans="1:13" x14ac:dyDescent="0.55000000000000004">
      <c r="A24">
        <v>71882</v>
      </c>
      <c r="B24" t="s">
        <v>12</v>
      </c>
      <c r="C24">
        <v>130</v>
      </c>
      <c r="D24" s="1">
        <v>44154</v>
      </c>
      <c r="E24" s="1">
        <v>44154</v>
      </c>
      <c r="F24">
        <v>1</v>
      </c>
      <c r="G24">
        <v>0</v>
      </c>
      <c r="H24">
        <v>0</v>
      </c>
      <c r="I24">
        <v>0.5</v>
      </c>
      <c r="J24">
        <v>0</v>
      </c>
      <c r="K24" s="2">
        <v>1.5</v>
      </c>
      <c r="L24" t="s">
        <v>23</v>
      </c>
      <c r="M24" t="str">
        <f>VLOOKUP(C24,'Consultant IDs'!$A$2:$C$3,3,FALSE)</f>
        <v>Barry</v>
      </c>
    </row>
    <row r="25" spans="1:13" x14ac:dyDescent="0.55000000000000004">
      <c r="A25">
        <v>71886</v>
      </c>
      <c r="B25" t="s">
        <v>12</v>
      </c>
      <c r="C25">
        <v>130</v>
      </c>
      <c r="D25" s="1">
        <v>44155</v>
      </c>
      <c r="E25" s="1">
        <v>44155</v>
      </c>
      <c r="F25">
        <v>0</v>
      </c>
      <c r="G25">
        <v>3</v>
      </c>
      <c r="H25">
        <v>0</v>
      </c>
      <c r="I25">
        <v>0</v>
      </c>
      <c r="J25">
        <v>0</v>
      </c>
      <c r="K25" s="2">
        <v>3</v>
      </c>
      <c r="L25" t="s">
        <v>24</v>
      </c>
      <c r="M25" t="str">
        <f>VLOOKUP(C25,'Consultant IDs'!$A$2:$C$3,3,FALSE)</f>
        <v>Barry</v>
      </c>
    </row>
    <row r="26" spans="1:13" x14ac:dyDescent="0.55000000000000004">
      <c r="A26">
        <v>71979</v>
      </c>
      <c r="B26" t="s">
        <v>12</v>
      </c>
      <c r="C26">
        <v>130</v>
      </c>
      <c r="D26" s="1">
        <v>44156</v>
      </c>
      <c r="E26" s="1">
        <v>44156</v>
      </c>
      <c r="F26">
        <v>0</v>
      </c>
      <c r="G26">
        <v>5</v>
      </c>
      <c r="H26">
        <v>0</v>
      </c>
      <c r="I26">
        <v>0</v>
      </c>
      <c r="J26">
        <v>0</v>
      </c>
      <c r="K26" s="2">
        <v>5</v>
      </c>
      <c r="L26" t="s">
        <v>25</v>
      </c>
      <c r="M26" t="str">
        <f>VLOOKUP(C26,'Consultant IDs'!$A$2:$C$3,3,FALSE)</f>
        <v>Barry</v>
      </c>
    </row>
    <row r="27" spans="1:13" x14ac:dyDescent="0.55000000000000004">
      <c r="A27">
        <v>71980</v>
      </c>
      <c r="B27" t="s">
        <v>12</v>
      </c>
      <c r="C27">
        <v>130</v>
      </c>
      <c r="D27" s="1">
        <v>44157</v>
      </c>
      <c r="E27" s="1">
        <v>44157</v>
      </c>
      <c r="F27">
        <v>0</v>
      </c>
      <c r="G27">
        <v>4</v>
      </c>
      <c r="H27">
        <v>0</v>
      </c>
      <c r="I27">
        <v>0</v>
      </c>
      <c r="J27">
        <v>0</v>
      </c>
      <c r="K27" s="2">
        <v>4</v>
      </c>
      <c r="L27" t="s">
        <v>26</v>
      </c>
      <c r="M27" t="str">
        <f>VLOOKUP(C27,'Consultant IDs'!$A$2:$C$3,3,FALSE)</f>
        <v>Barry</v>
      </c>
    </row>
    <row r="28" spans="1:13" x14ac:dyDescent="0.55000000000000004">
      <c r="A28">
        <v>71986</v>
      </c>
      <c r="B28" t="s">
        <v>12</v>
      </c>
      <c r="C28">
        <v>130</v>
      </c>
      <c r="D28" s="1">
        <v>44159</v>
      </c>
      <c r="E28" s="1">
        <v>44159</v>
      </c>
      <c r="F28">
        <v>1</v>
      </c>
      <c r="G28">
        <v>0</v>
      </c>
      <c r="H28">
        <v>0</v>
      </c>
      <c r="I28">
        <v>0</v>
      </c>
      <c r="J28">
        <v>0</v>
      </c>
      <c r="K28" s="2">
        <v>1</v>
      </c>
      <c r="L28" t="s">
        <v>27</v>
      </c>
      <c r="M28" t="str">
        <f>VLOOKUP(C28,'Consultant IDs'!$A$2:$C$3,3,FALSE)</f>
        <v>Barry</v>
      </c>
    </row>
    <row r="29" spans="1:13" x14ac:dyDescent="0.55000000000000004">
      <c r="A29">
        <v>71993</v>
      </c>
      <c r="B29" t="s">
        <v>12</v>
      </c>
      <c r="C29">
        <v>102</v>
      </c>
      <c r="D29" s="1">
        <v>44159</v>
      </c>
      <c r="E29" s="1">
        <v>44159</v>
      </c>
      <c r="F29">
        <v>1</v>
      </c>
      <c r="G29">
        <v>2</v>
      </c>
      <c r="H29">
        <v>0</v>
      </c>
      <c r="I29">
        <v>0</v>
      </c>
      <c r="J29">
        <v>0</v>
      </c>
      <c r="K29" s="2">
        <v>3</v>
      </c>
      <c r="M29" t="str">
        <f>VLOOKUP(C29,'Consultant IDs'!$A$2:$C$3,3,FALSE)</f>
        <v>Wenjuan</v>
      </c>
    </row>
    <row r="30" spans="1:13" x14ac:dyDescent="0.55000000000000004">
      <c r="A30">
        <v>72004</v>
      </c>
      <c r="B30" t="s">
        <v>12</v>
      </c>
      <c r="C30">
        <v>130</v>
      </c>
      <c r="D30" s="1">
        <v>44167</v>
      </c>
      <c r="E30" s="1">
        <v>44167</v>
      </c>
      <c r="F30">
        <v>0</v>
      </c>
      <c r="G30">
        <v>6</v>
      </c>
      <c r="H30">
        <v>0</v>
      </c>
      <c r="I30">
        <v>0</v>
      </c>
      <c r="J30">
        <v>0</v>
      </c>
      <c r="K30" s="2">
        <v>6</v>
      </c>
      <c r="L30" t="s">
        <v>28</v>
      </c>
      <c r="M30" t="str">
        <f>VLOOKUP(C30,'Consultant IDs'!$A$2:$C$3,3,FALSE)</f>
        <v>Barry</v>
      </c>
    </row>
    <row r="31" spans="1:13" x14ac:dyDescent="0.55000000000000004">
      <c r="A31">
        <v>72009</v>
      </c>
      <c r="B31" t="s">
        <v>12</v>
      </c>
      <c r="C31">
        <v>130</v>
      </c>
      <c r="D31" s="1">
        <v>44168</v>
      </c>
      <c r="E31" s="1">
        <v>44168</v>
      </c>
      <c r="F31">
        <v>2</v>
      </c>
      <c r="G31">
        <v>2</v>
      </c>
      <c r="H31">
        <v>0</v>
      </c>
      <c r="I31">
        <v>0</v>
      </c>
      <c r="J31">
        <v>0</v>
      </c>
      <c r="K31" s="2">
        <v>4</v>
      </c>
      <c r="L31" t="s">
        <v>29</v>
      </c>
      <c r="M31" t="str">
        <f>VLOOKUP(C31,'Consultant IDs'!$A$2:$C$3,3,FALSE)</f>
        <v>Barry</v>
      </c>
    </row>
    <row r="32" spans="1:13" x14ac:dyDescent="0.55000000000000004">
      <c r="A32">
        <v>72010</v>
      </c>
      <c r="B32" t="s">
        <v>12</v>
      </c>
      <c r="C32">
        <v>130</v>
      </c>
      <c r="D32" s="1">
        <v>44169</v>
      </c>
      <c r="E32" s="1">
        <v>44169</v>
      </c>
      <c r="F32">
        <v>0</v>
      </c>
      <c r="G32">
        <v>5</v>
      </c>
      <c r="H32">
        <v>0</v>
      </c>
      <c r="I32">
        <v>0</v>
      </c>
      <c r="J32">
        <v>0</v>
      </c>
      <c r="K32" s="2">
        <v>5</v>
      </c>
      <c r="L32" t="s">
        <v>30</v>
      </c>
      <c r="M32" t="str">
        <f>VLOOKUP(C32,'Consultant IDs'!$A$2:$C$3,3,FALSE)</f>
        <v>Barry</v>
      </c>
    </row>
    <row r="33" spans="1:13" x14ac:dyDescent="0.55000000000000004">
      <c r="A33">
        <v>72089</v>
      </c>
      <c r="B33" t="s">
        <v>12</v>
      </c>
      <c r="C33">
        <v>102</v>
      </c>
      <c r="D33" s="1">
        <v>44168</v>
      </c>
      <c r="E33" s="1">
        <v>44168</v>
      </c>
      <c r="F33">
        <v>3</v>
      </c>
      <c r="G33">
        <v>0</v>
      </c>
      <c r="H33">
        <v>0</v>
      </c>
      <c r="I33">
        <v>0</v>
      </c>
      <c r="J33">
        <v>0</v>
      </c>
      <c r="K33" s="2">
        <v>3</v>
      </c>
      <c r="M33" t="str">
        <f>VLOOKUP(C33,'Consultant IDs'!$A$2:$C$3,3,FALSE)</f>
        <v>Wenjuan</v>
      </c>
    </row>
    <row r="34" spans="1:13" x14ac:dyDescent="0.55000000000000004">
      <c r="A34">
        <v>72090</v>
      </c>
      <c r="B34" t="s">
        <v>12</v>
      </c>
      <c r="C34">
        <v>102</v>
      </c>
      <c r="D34" s="1">
        <v>44169</v>
      </c>
      <c r="E34" s="1">
        <v>44169</v>
      </c>
      <c r="F34">
        <v>0</v>
      </c>
      <c r="G34">
        <v>5</v>
      </c>
      <c r="H34">
        <v>0</v>
      </c>
      <c r="I34">
        <v>0</v>
      </c>
      <c r="J34">
        <v>0</v>
      </c>
      <c r="K34" s="2">
        <v>5</v>
      </c>
      <c r="M34" t="str">
        <f>VLOOKUP(C34,'Consultant IDs'!$A$2:$C$3,3,FALSE)</f>
        <v>Wenjuan</v>
      </c>
    </row>
    <row r="35" spans="1:13" x14ac:dyDescent="0.55000000000000004">
      <c r="A35">
        <v>72204</v>
      </c>
      <c r="B35" t="s">
        <v>12</v>
      </c>
      <c r="C35">
        <v>102</v>
      </c>
      <c r="D35" s="1">
        <v>44172</v>
      </c>
      <c r="E35" s="1">
        <v>44172</v>
      </c>
      <c r="F35">
        <v>1</v>
      </c>
      <c r="G35">
        <v>0</v>
      </c>
      <c r="H35">
        <v>0</v>
      </c>
      <c r="I35">
        <v>0</v>
      </c>
      <c r="J35">
        <v>0</v>
      </c>
      <c r="K35" s="2">
        <v>1</v>
      </c>
      <c r="M35" t="str">
        <f>VLOOKUP(C35,'Consultant IDs'!$A$2:$C$3,3,FALSE)</f>
        <v>Wenjuan</v>
      </c>
    </row>
    <row r="36" spans="1:13" x14ac:dyDescent="0.55000000000000004">
      <c r="A36">
        <v>72205</v>
      </c>
      <c r="B36" t="s">
        <v>12</v>
      </c>
      <c r="C36">
        <v>102</v>
      </c>
      <c r="D36" s="1">
        <v>44173</v>
      </c>
      <c r="E36" s="1">
        <v>44173</v>
      </c>
      <c r="F36">
        <v>1</v>
      </c>
      <c r="G36">
        <v>0</v>
      </c>
      <c r="H36">
        <v>0</v>
      </c>
      <c r="I36">
        <v>0</v>
      </c>
      <c r="J36">
        <v>0</v>
      </c>
      <c r="K36" s="2">
        <v>1</v>
      </c>
      <c r="M36" t="str">
        <f>VLOOKUP(C36,'Consultant IDs'!$A$2:$C$3,3,FALSE)</f>
        <v>Wenjuan</v>
      </c>
    </row>
    <row r="37" spans="1:13" x14ac:dyDescent="0.55000000000000004">
      <c r="A37">
        <v>72210</v>
      </c>
      <c r="B37" t="s">
        <v>12</v>
      </c>
      <c r="C37">
        <v>102</v>
      </c>
      <c r="D37" s="1">
        <v>44174</v>
      </c>
      <c r="E37" s="1">
        <v>44174</v>
      </c>
      <c r="F37">
        <v>1</v>
      </c>
      <c r="G37">
        <v>2</v>
      </c>
      <c r="H37">
        <v>0</v>
      </c>
      <c r="I37">
        <v>0</v>
      </c>
      <c r="J37">
        <v>0</v>
      </c>
      <c r="K37" s="2">
        <v>3</v>
      </c>
      <c r="M37" t="str">
        <f>VLOOKUP(C37,'Consultant IDs'!$A$2:$C$3,3,FALSE)</f>
        <v>Wenjuan</v>
      </c>
    </row>
    <row r="38" spans="1:13" x14ac:dyDescent="0.55000000000000004">
      <c r="A38">
        <v>72214</v>
      </c>
      <c r="B38" t="s">
        <v>12</v>
      </c>
      <c r="C38">
        <v>102</v>
      </c>
      <c r="D38" s="1">
        <v>44175</v>
      </c>
      <c r="E38" s="1">
        <v>44175</v>
      </c>
      <c r="F38">
        <v>1</v>
      </c>
      <c r="G38">
        <v>2</v>
      </c>
      <c r="H38">
        <v>0</v>
      </c>
      <c r="I38">
        <v>0</v>
      </c>
      <c r="J38">
        <v>0</v>
      </c>
      <c r="K38" s="2">
        <v>3</v>
      </c>
      <c r="M38" t="str">
        <f>VLOOKUP(C38,'Consultant IDs'!$A$2:$C$3,3,FALSE)</f>
        <v>Wenjuan</v>
      </c>
    </row>
    <row r="39" spans="1:13" x14ac:dyDescent="0.55000000000000004">
      <c r="A39">
        <v>72216</v>
      </c>
      <c r="B39" t="s">
        <v>12</v>
      </c>
      <c r="C39">
        <v>102</v>
      </c>
      <c r="D39" s="1">
        <v>44176</v>
      </c>
      <c r="E39" s="1">
        <v>44176</v>
      </c>
      <c r="F39">
        <v>1.5</v>
      </c>
      <c r="G39">
        <v>2.5</v>
      </c>
      <c r="H39">
        <v>0</v>
      </c>
      <c r="I39">
        <v>0</v>
      </c>
      <c r="J39">
        <v>0</v>
      </c>
      <c r="K39" s="2">
        <v>4</v>
      </c>
      <c r="M39" t="str">
        <f>VLOOKUP(C39,'Consultant IDs'!$A$2:$C$3,3,FALSE)</f>
        <v>Wenjuan</v>
      </c>
    </row>
    <row r="40" spans="1:13" x14ac:dyDescent="0.55000000000000004">
      <c r="A40">
        <v>72252</v>
      </c>
      <c r="B40" t="s">
        <v>12</v>
      </c>
      <c r="C40">
        <v>130</v>
      </c>
      <c r="D40" s="1">
        <v>44171</v>
      </c>
      <c r="E40" s="1">
        <v>44171</v>
      </c>
      <c r="F40">
        <v>0</v>
      </c>
      <c r="G40">
        <v>2</v>
      </c>
      <c r="H40">
        <v>0</v>
      </c>
      <c r="I40">
        <v>0</v>
      </c>
      <c r="J40">
        <v>0</v>
      </c>
      <c r="K40" s="2">
        <v>2</v>
      </c>
      <c r="L40" t="s">
        <v>31</v>
      </c>
      <c r="M40" t="str">
        <f>VLOOKUP(C40,'Consultant IDs'!$A$2:$C$3,3,FALSE)</f>
        <v>Barry</v>
      </c>
    </row>
    <row r="41" spans="1:13" x14ac:dyDescent="0.55000000000000004">
      <c r="A41">
        <v>72254</v>
      </c>
      <c r="B41" t="s">
        <v>12</v>
      </c>
      <c r="C41">
        <v>130</v>
      </c>
      <c r="D41" s="1">
        <v>44172</v>
      </c>
      <c r="E41" s="1">
        <v>44172</v>
      </c>
      <c r="F41">
        <v>1</v>
      </c>
      <c r="G41">
        <v>3</v>
      </c>
      <c r="H41">
        <v>0</v>
      </c>
      <c r="I41">
        <v>0</v>
      </c>
      <c r="J41">
        <v>0</v>
      </c>
      <c r="K41" s="2">
        <v>4</v>
      </c>
      <c r="L41" t="s">
        <v>32</v>
      </c>
      <c r="M41" t="str">
        <f>VLOOKUP(C41,'Consultant IDs'!$A$2:$C$3,3,FALSE)</f>
        <v>Barry</v>
      </c>
    </row>
    <row r="42" spans="1:13" x14ac:dyDescent="0.55000000000000004">
      <c r="A42">
        <v>72258</v>
      </c>
      <c r="B42" t="s">
        <v>12</v>
      </c>
      <c r="C42">
        <v>130</v>
      </c>
      <c r="D42" s="1">
        <v>44174</v>
      </c>
      <c r="E42" s="1">
        <v>44174</v>
      </c>
      <c r="F42">
        <v>1</v>
      </c>
      <c r="G42">
        <v>3</v>
      </c>
      <c r="H42">
        <v>0</v>
      </c>
      <c r="I42">
        <v>0</v>
      </c>
      <c r="J42">
        <v>0</v>
      </c>
      <c r="K42" s="2">
        <v>4</v>
      </c>
      <c r="L42" t="s">
        <v>33</v>
      </c>
      <c r="M42" t="str">
        <f>VLOOKUP(C42,'Consultant IDs'!$A$2:$C$3,3,FALSE)</f>
        <v>Barry</v>
      </c>
    </row>
    <row r="43" spans="1:13" x14ac:dyDescent="0.55000000000000004">
      <c r="A43">
        <v>72261</v>
      </c>
      <c r="B43" t="s">
        <v>12</v>
      </c>
      <c r="C43">
        <v>130</v>
      </c>
      <c r="D43" s="1">
        <v>44175</v>
      </c>
      <c r="E43" s="1">
        <v>44175</v>
      </c>
      <c r="F43">
        <v>1</v>
      </c>
      <c r="G43">
        <v>2</v>
      </c>
      <c r="H43">
        <v>0</v>
      </c>
      <c r="I43">
        <v>0</v>
      </c>
      <c r="J43">
        <v>0</v>
      </c>
      <c r="K43" s="2">
        <v>3</v>
      </c>
      <c r="L43" t="s">
        <v>34</v>
      </c>
      <c r="M43" t="str">
        <f>VLOOKUP(C43,'Consultant IDs'!$A$2:$C$3,3,FALSE)</f>
        <v>Barry</v>
      </c>
    </row>
    <row r="44" spans="1:13" x14ac:dyDescent="0.55000000000000004">
      <c r="A44">
        <v>72263</v>
      </c>
      <c r="B44" t="s">
        <v>12</v>
      </c>
      <c r="C44">
        <v>130</v>
      </c>
      <c r="D44" s="1">
        <v>44176</v>
      </c>
      <c r="E44" s="1">
        <v>44176</v>
      </c>
      <c r="F44">
        <v>1.5</v>
      </c>
      <c r="G44">
        <v>2</v>
      </c>
      <c r="H44">
        <v>0</v>
      </c>
      <c r="I44">
        <v>0</v>
      </c>
      <c r="J44">
        <v>0</v>
      </c>
      <c r="K44" s="2">
        <v>3.5</v>
      </c>
      <c r="L44" t="s">
        <v>35</v>
      </c>
      <c r="M44" t="str">
        <f>VLOOKUP(C44,'Consultant IDs'!$A$2:$C$3,3,FALSE)</f>
        <v>Barry</v>
      </c>
    </row>
    <row r="45" spans="1:13" x14ac:dyDescent="0.55000000000000004">
      <c r="A45">
        <v>72338</v>
      </c>
      <c r="B45" t="s">
        <v>12</v>
      </c>
      <c r="C45">
        <v>102</v>
      </c>
      <c r="D45" s="1">
        <v>44179</v>
      </c>
      <c r="E45" s="1">
        <v>44179</v>
      </c>
      <c r="F45">
        <v>0</v>
      </c>
      <c r="G45">
        <v>5</v>
      </c>
      <c r="H45">
        <v>0</v>
      </c>
      <c r="I45">
        <v>0</v>
      </c>
      <c r="J45">
        <v>0</v>
      </c>
      <c r="K45" s="2">
        <v>5</v>
      </c>
      <c r="M45" t="str">
        <f>VLOOKUP(C45,'Consultant IDs'!$A$2:$C$3,3,FALSE)</f>
        <v>Wenjuan</v>
      </c>
    </row>
    <row r="46" spans="1:13" x14ac:dyDescent="0.55000000000000004">
      <c r="A46">
        <v>72342</v>
      </c>
      <c r="B46" t="s">
        <v>12</v>
      </c>
      <c r="C46">
        <v>102</v>
      </c>
      <c r="D46" s="1">
        <v>44180</v>
      </c>
      <c r="E46" s="1">
        <v>44180</v>
      </c>
      <c r="F46">
        <v>0</v>
      </c>
      <c r="G46">
        <v>3.5</v>
      </c>
      <c r="H46">
        <v>0</v>
      </c>
      <c r="I46">
        <v>0</v>
      </c>
      <c r="J46">
        <v>0</v>
      </c>
      <c r="K46" s="2">
        <v>3.5</v>
      </c>
      <c r="M46" t="str">
        <f>VLOOKUP(C46,'Consultant IDs'!$A$2:$C$3,3,FALSE)</f>
        <v>Wenjuan</v>
      </c>
    </row>
    <row r="47" spans="1:13" x14ac:dyDescent="0.55000000000000004">
      <c r="A47">
        <v>72347</v>
      </c>
      <c r="B47" t="s">
        <v>12</v>
      </c>
      <c r="C47">
        <v>102</v>
      </c>
      <c r="D47" s="1">
        <v>44182</v>
      </c>
      <c r="E47" s="1">
        <v>44182</v>
      </c>
      <c r="F47">
        <v>2</v>
      </c>
      <c r="G47">
        <v>4</v>
      </c>
      <c r="H47">
        <v>0</v>
      </c>
      <c r="I47">
        <v>0</v>
      </c>
      <c r="J47">
        <v>0</v>
      </c>
      <c r="K47" s="2">
        <v>6</v>
      </c>
      <c r="M47" t="str">
        <f>VLOOKUP(C47,'Consultant IDs'!$A$2:$C$3,3,FALSE)</f>
        <v>Wenjuan</v>
      </c>
    </row>
    <row r="48" spans="1:13" x14ac:dyDescent="0.55000000000000004">
      <c r="A48">
        <v>72409</v>
      </c>
      <c r="B48" t="s">
        <v>12</v>
      </c>
      <c r="C48">
        <v>130</v>
      </c>
      <c r="D48" s="1">
        <v>44181</v>
      </c>
      <c r="E48" s="1">
        <v>44181</v>
      </c>
      <c r="F48">
        <v>0</v>
      </c>
      <c r="G48">
        <v>4</v>
      </c>
      <c r="H48">
        <v>0</v>
      </c>
      <c r="I48">
        <v>0</v>
      </c>
      <c r="J48">
        <v>0</v>
      </c>
      <c r="K48" s="2">
        <v>4</v>
      </c>
      <c r="L48" t="s">
        <v>36</v>
      </c>
      <c r="M48" t="str">
        <f>VLOOKUP(C48,'Consultant IDs'!$A$2:$C$3,3,FALSE)</f>
        <v>Barry</v>
      </c>
    </row>
    <row r="49" spans="1:13" x14ac:dyDescent="0.55000000000000004">
      <c r="A49">
        <v>72411</v>
      </c>
      <c r="B49" t="s">
        <v>12</v>
      </c>
      <c r="C49">
        <v>130</v>
      </c>
      <c r="D49" s="1">
        <v>44182</v>
      </c>
      <c r="E49" s="1">
        <v>44182</v>
      </c>
      <c r="F49">
        <v>1</v>
      </c>
      <c r="G49">
        <v>2</v>
      </c>
      <c r="H49">
        <v>0</v>
      </c>
      <c r="I49">
        <v>0</v>
      </c>
      <c r="J49">
        <v>0</v>
      </c>
      <c r="K49" s="2">
        <v>3</v>
      </c>
      <c r="L49" t="s">
        <v>37</v>
      </c>
      <c r="M49" t="str">
        <f>VLOOKUP(C49,'Consultant IDs'!$A$2:$C$3,3,FALSE)</f>
        <v>Barry</v>
      </c>
    </row>
    <row r="50" spans="1:13" x14ac:dyDescent="0.55000000000000004">
      <c r="A50">
        <v>72412</v>
      </c>
      <c r="B50" t="s">
        <v>12</v>
      </c>
      <c r="C50">
        <v>130</v>
      </c>
      <c r="D50" s="1">
        <v>44183</v>
      </c>
      <c r="E50" s="1">
        <v>44183</v>
      </c>
      <c r="F50">
        <v>0</v>
      </c>
      <c r="G50">
        <v>4</v>
      </c>
      <c r="H50">
        <v>0</v>
      </c>
      <c r="I50">
        <v>0</v>
      </c>
      <c r="J50">
        <v>0</v>
      </c>
      <c r="K50" s="2">
        <v>4</v>
      </c>
      <c r="L50" t="s">
        <v>38</v>
      </c>
      <c r="M50" t="str">
        <f>VLOOKUP(C50,'Consultant IDs'!$A$2:$C$3,3,FALSE)</f>
        <v>Barry</v>
      </c>
    </row>
    <row r="51" spans="1:13" x14ac:dyDescent="0.55000000000000004">
      <c r="A51">
        <v>72452</v>
      </c>
      <c r="B51" t="s">
        <v>12</v>
      </c>
      <c r="C51">
        <v>102</v>
      </c>
      <c r="D51" s="1">
        <v>44186</v>
      </c>
      <c r="E51" s="1">
        <v>44186</v>
      </c>
      <c r="F51">
        <v>0</v>
      </c>
      <c r="G51">
        <v>2</v>
      </c>
      <c r="H51">
        <v>0</v>
      </c>
      <c r="I51">
        <v>0</v>
      </c>
      <c r="J51">
        <v>0</v>
      </c>
      <c r="K51" s="2">
        <v>2</v>
      </c>
      <c r="M51" t="str">
        <f>VLOOKUP(C51,'Consultant IDs'!$A$2:$C$3,3,FALSE)</f>
        <v>Wenjuan</v>
      </c>
    </row>
    <row r="52" spans="1:13" x14ac:dyDescent="0.55000000000000004">
      <c r="A52">
        <v>72474</v>
      </c>
      <c r="B52" t="s">
        <v>12</v>
      </c>
      <c r="C52">
        <v>130</v>
      </c>
      <c r="D52" s="1">
        <v>44186</v>
      </c>
      <c r="E52" s="1">
        <v>44186</v>
      </c>
      <c r="F52">
        <v>0</v>
      </c>
      <c r="G52">
        <v>2</v>
      </c>
      <c r="H52">
        <v>0</v>
      </c>
      <c r="I52">
        <v>0</v>
      </c>
      <c r="J52">
        <v>0</v>
      </c>
      <c r="K52" s="2">
        <v>2</v>
      </c>
      <c r="L52" t="s">
        <v>39</v>
      </c>
      <c r="M52" t="str">
        <f>VLOOKUP(C52,'Consultant IDs'!$A$2:$C$3,3,FALSE)</f>
        <v>Barry</v>
      </c>
    </row>
    <row r="53" spans="1:13" x14ac:dyDescent="0.55000000000000004">
      <c r="A53">
        <v>72479</v>
      </c>
      <c r="B53" t="s">
        <v>12</v>
      </c>
      <c r="C53">
        <v>130</v>
      </c>
      <c r="D53" s="1">
        <v>44188</v>
      </c>
      <c r="E53" s="1">
        <v>44188</v>
      </c>
      <c r="F53">
        <v>0</v>
      </c>
      <c r="G53">
        <v>5</v>
      </c>
      <c r="H53">
        <v>0</v>
      </c>
      <c r="I53">
        <v>0</v>
      </c>
      <c r="J53">
        <v>0</v>
      </c>
      <c r="K53" s="2">
        <v>5</v>
      </c>
      <c r="L53" t="s">
        <v>39</v>
      </c>
      <c r="M53" t="str">
        <f>VLOOKUP(C53,'Consultant IDs'!$A$2:$C$3,3,FALSE)</f>
        <v>Barry</v>
      </c>
    </row>
    <row r="54" spans="1:13" x14ac:dyDescent="0.55000000000000004">
      <c r="A54">
        <v>72540</v>
      </c>
      <c r="B54" t="s">
        <v>12</v>
      </c>
      <c r="C54">
        <v>102</v>
      </c>
      <c r="D54" s="1">
        <v>44195</v>
      </c>
      <c r="E54" s="1">
        <v>44195</v>
      </c>
      <c r="F54">
        <v>0</v>
      </c>
      <c r="G54">
        <v>2.5</v>
      </c>
      <c r="H54">
        <v>0</v>
      </c>
      <c r="I54">
        <v>0</v>
      </c>
      <c r="J54">
        <v>0</v>
      </c>
      <c r="K54" s="2">
        <v>2.5</v>
      </c>
      <c r="M54" t="str">
        <f>VLOOKUP(C54,'Consultant IDs'!$A$2:$C$3,3,FALSE)</f>
        <v>Wenjuan</v>
      </c>
    </row>
    <row r="55" spans="1:13" x14ac:dyDescent="0.55000000000000004">
      <c r="A55">
        <v>72597</v>
      </c>
      <c r="B55" t="s">
        <v>12</v>
      </c>
      <c r="C55">
        <v>130</v>
      </c>
      <c r="D55" s="1">
        <v>44193</v>
      </c>
      <c r="E55" s="1">
        <v>44193</v>
      </c>
      <c r="F55">
        <v>0</v>
      </c>
      <c r="G55">
        <v>3</v>
      </c>
      <c r="H55">
        <v>0</v>
      </c>
      <c r="I55">
        <v>0</v>
      </c>
      <c r="J55">
        <v>0</v>
      </c>
      <c r="K55" s="2">
        <v>3</v>
      </c>
      <c r="L55" t="s">
        <v>40</v>
      </c>
      <c r="M55" t="str">
        <f>VLOOKUP(C55,'Consultant IDs'!$A$2:$C$3,3,FALSE)</f>
        <v>Barry</v>
      </c>
    </row>
    <row r="56" spans="1:13" x14ac:dyDescent="0.55000000000000004">
      <c r="A56">
        <v>72679</v>
      </c>
      <c r="B56" t="s">
        <v>12</v>
      </c>
      <c r="C56">
        <v>102</v>
      </c>
      <c r="D56" s="1">
        <v>44203</v>
      </c>
      <c r="E56" s="1">
        <v>44203</v>
      </c>
      <c r="F56">
        <v>1</v>
      </c>
      <c r="G56">
        <v>1</v>
      </c>
      <c r="H56">
        <v>0</v>
      </c>
      <c r="I56">
        <v>0</v>
      </c>
      <c r="J56">
        <v>0</v>
      </c>
      <c r="K56" s="2">
        <v>2</v>
      </c>
      <c r="M56" t="str">
        <f>VLOOKUP(C56,'Consultant IDs'!$A$2:$C$3,3,FALSE)</f>
        <v>Wenjuan</v>
      </c>
    </row>
    <row r="57" spans="1:13" x14ac:dyDescent="0.55000000000000004">
      <c r="A57">
        <v>72681</v>
      </c>
      <c r="B57" t="s">
        <v>12</v>
      </c>
      <c r="C57">
        <v>102</v>
      </c>
      <c r="D57" s="1">
        <v>44204</v>
      </c>
      <c r="E57" s="1">
        <v>44204</v>
      </c>
      <c r="F57">
        <v>0</v>
      </c>
      <c r="G57">
        <v>3</v>
      </c>
      <c r="H57">
        <v>0</v>
      </c>
      <c r="I57">
        <v>0</v>
      </c>
      <c r="J57">
        <v>0</v>
      </c>
      <c r="K57" s="2">
        <v>3</v>
      </c>
      <c r="M57" t="str">
        <f>VLOOKUP(C57,'Consultant IDs'!$A$2:$C$3,3,FALSE)</f>
        <v>Wenjuan</v>
      </c>
    </row>
    <row r="58" spans="1:13" x14ac:dyDescent="0.55000000000000004">
      <c r="A58">
        <v>72707</v>
      </c>
      <c r="B58" t="s">
        <v>12</v>
      </c>
      <c r="C58">
        <v>130</v>
      </c>
      <c r="D58" s="1">
        <v>44203</v>
      </c>
      <c r="E58" s="1">
        <v>44203</v>
      </c>
      <c r="F58">
        <v>1</v>
      </c>
      <c r="G58">
        <v>0</v>
      </c>
      <c r="H58">
        <v>0</v>
      </c>
      <c r="I58">
        <v>0</v>
      </c>
      <c r="J58">
        <v>0</v>
      </c>
      <c r="K58" s="2">
        <v>1</v>
      </c>
      <c r="L58" t="s">
        <v>41</v>
      </c>
      <c r="M58" t="str">
        <f>VLOOKUP(C58,'Consultant IDs'!$A$2:$C$3,3,FALSE)</f>
        <v>Barry</v>
      </c>
    </row>
  </sheetData>
  <autoFilter ref="A1:M1" xr:uid="{7C489845-32B0-4746-A7B1-33DE5C04212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1DC4-DA8A-47EB-AF06-772A12E80363}">
  <dimension ref="A1:M3"/>
  <sheetViews>
    <sheetView workbookViewId="0">
      <selection activeCell="B7" sqref="B7"/>
    </sheetView>
  </sheetViews>
  <sheetFormatPr defaultRowHeight="14.4" x14ac:dyDescent="0.55000000000000004"/>
  <cols>
    <col min="3" max="3" width="8.20703125" bestFit="1" customWidth="1"/>
    <col min="7" max="7" width="10.15625" bestFit="1" customWidth="1"/>
  </cols>
  <sheetData>
    <row r="1" spans="1:13" x14ac:dyDescent="0.55000000000000004">
      <c r="A1" t="s">
        <v>2</v>
      </c>
      <c r="B1" t="s">
        <v>42</v>
      </c>
      <c r="C1" t="s">
        <v>43</v>
      </c>
      <c r="D1" t="s">
        <v>44</v>
      </c>
      <c r="E1" t="s">
        <v>45</v>
      </c>
      <c r="F1" t="s">
        <v>3</v>
      </c>
      <c r="G1" t="s">
        <v>4</v>
      </c>
      <c r="H1" t="s">
        <v>46</v>
      </c>
      <c r="I1" t="s">
        <v>47</v>
      </c>
      <c r="J1" t="s">
        <v>48</v>
      </c>
      <c r="K1" t="s">
        <v>11</v>
      </c>
      <c r="L1" t="s">
        <v>49</v>
      </c>
      <c r="M1" t="s">
        <v>50</v>
      </c>
    </row>
    <row r="2" spans="1:13" x14ac:dyDescent="0.55000000000000004">
      <c r="A2">
        <v>102</v>
      </c>
      <c r="B2" t="s">
        <v>51</v>
      </c>
      <c r="C2" t="s">
        <v>52</v>
      </c>
      <c r="D2" t="s">
        <v>53</v>
      </c>
      <c r="E2" t="s">
        <v>58</v>
      </c>
      <c r="F2" s="1">
        <v>42788</v>
      </c>
      <c r="H2" t="s">
        <v>59</v>
      </c>
      <c r="I2" t="s">
        <v>55</v>
      </c>
      <c r="J2" t="s">
        <v>56</v>
      </c>
      <c r="K2" t="s">
        <v>57</v>
      </c>
      <c r="L2" t="s">
        <v>60</v>
      </c>
      <c r="M2" t="s">
        <v>61</v>
      </c>
    </row>
    <row r="3" spans="1:13" x14ac:dyDescent="0.55000000000000004">
      <c r="A3">
        <v>130</v>
      </c>
      <c r="B3" t="s">
        <v>62</v>
      </c>
      <c r="C3" t="s">
        <v>63</v>
      </c>
      <c r="D3" t="s">
        <v>62</v>
      </c>
      <c r="E3" t="s">
        <v>64</v>
      </c>
      <c r="F3" s="1">
        <v>44075</v>
      </c>
      <c r="H3" t="s">
        <v>54</v>
      </c>
      <c r="I3" t="s">
        <v>55</v>
      </c>
      <c r="J3" t="s">
        <v>56</v>
      </c>
      <c r="K3" t="s">
        <v>57</v>
      </c>
      <c r="L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Effort Records for 21-054</vt:lpstr>
      <vt:lpstr>Consultant 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DeCicco, Barry</dc:creator>
  <cp:lastModifiedBy>DeCicco, Barry</cp:lastModifiedBy>
  <dcterms:created xsi:type="dcterms:W3CDTF">2021-01-19T22:19:27Z</dcterms:created>
  <dcterms:modified xsi:type="dcterms:W3CDTF">2021-01-20T03:53:36Z</dcterms:modified>
</cp:coreProperties>
</file>