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mps\Scores output\Park_csv\"/>
    </mc:Choice>
  </mc:AlternateContent>
  <xr:revisionPtr revIDLastSave="0" documentId="13_ncr:1_{C402E541-AF25-4F76-BB77-EC5B367FBA62}" xr6:coauthVersionLast="47" xr6:coauthVersionMax="47" xr10:uidLastSave="{00000000-0000-0000-0000-000000000000}"/>
  <bookViews>
    <workbookView xWindow="-108" yWindow="-108" windowWidth="23256" windowHeight="12456" xr2:uid="{C7A75FFE-539D-4EB1-8D55-302798D59E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H7" i="1"/>
  <c r="G7" i="1"/>
  <c r="G6" i="1"/>
  <c r="G5" i="1"/>
  <c r="G3" i="1"/>
  <c r="G2" i="1"/>
  <c r="E3" i="1"/>
  <c r="E4" i="1"/>
  <c r="E5" i="1"/>
  <c r="E6" i="1"/>
  <c r="E7" i="1"/>
  <c r="E2" i="1"/>
  <c r="D8" i="1"/>
  <c r="C8" i="1"/>
  <c r="B4" i="1"/>
  <c r="B3" i="1"/>
  <c r="F8" i="1" l="1"/>
  <c r="G8" i="1" s="1"/>
  <c r="B8" i="1"/>
  <c r="E8" i="1" s="1"/>
</calcChain>
</file>

<file path=xl/sharedStrings.xml><?xml version="1.0" encoding="utf-8"?>
<sst xmlns="http://schemas.openxmlformats.org/spreadsheetml/2006/main" count="12" uniqueCount="12">
  <si>
    <t>Time (100.000 routes)</t>
  </si>
  <si>
    <t>Philadelphia</t>
  </si>
  <si>
    <t>Dublin</t>
  </si>
  <si>
    <t>Denver</t>
  </si>
  <si>
    <t>Ghent</t>
  </si>
  <si>
    <t>Amsterdam</t>
  </si>
  <si>
    <t>Igraph (mns)</t>
  </si>
  <si>
    <t>Dhaka (7868 routes)</t>
  </si>
  <si>
    <t>Networkx (mns) predefine nodes in list</t>
  </si>
  <si>
    <t>Networkx (mns) call graph.nodes() per iter</t>
  </si>
  <si>
    <t>Networkit</t>
  </si>
  <si>
    <t>Dublin is to 9.44mns / 100.000 as Park from OSM are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</si>
</sst>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70A2-F675-4B7E-8B1A-485F264B1E6C}">
  <dimension ref="A1:H10"/>
  <sheetViews>
    <sheetView tabSelected="1" workbookViewId="0">
      <selection activeCell="D11" sqref="D11"/>
    </sheetView>
  </sheetViews>
  <sheetFormatPr defaultRowHeight="14.4" x14ac:dyDescent="0.3"/>
  <cols>
    <col min="1" max="1" width="19" bestFit="1" customWidth="1"/>
    <col min="2" max="2" width="11" bestFit="1" customWidth="1"/>
    <col min="3" max="3" width="35.6640625" bestFit="1" customWidth="1"/>
    <col min="4" max="4" width="32.6640625" bestFit="1" customWidth="1"/>
  </cols>
  <sheetData>
    <row r="1" spans="1:8" x14ac:dyDescent="0.3">
      <c r="A1" t="s">
        <v>0</v>
      </c>
      <c r="B1" t="s">
        <v>6</v>
      </c>
      <c r="C1" t="s">
        <v>9</v>
      </c>
      <c r="D1" t="s">
        <v>8</v>
      </c>
      <c r="F1" t="s">
        <v>10</v>
      </c>
    </row>
    <row r="2" spans="1:8" x14ac:dyDescent="0.3">
      <c r="A2" t="s">
        <v>1</v>
      </c>
      <c r="B2">
        <v>22.64</v>
      </c>
      <c r="C2">
        <v>8.1999999999999993</v>
      </c>
      <c r="D2">
        <v>2.2200000000000002</v>
      </c>
      <c r="E2" s="1">
        <f>(D2-B2)/B2</f>
        <v>-0.90194346289752658</v>
      </c>
      <c r="F2">
        <v>8.6999999999999993</v>
      </c>
      <c r="G2" s="2">
        <f>F2/D2-1</f>
        <v>2.9189189189189184</v>
      </c>
    </row>
    <row r="3" spans="1:8" x14ac:dyDescent="0.3">
      <c r="A3" t="s">
        <v>3</v>
      </c>
      <c r="B3">
        <f>67.84-33.37</f>
        <v>34.470000000000006</v>
      </c>
      <c r="C3">
        <v>12.54</v>
      </c>
      <c r="D3">
        <v>3.3</v>
      </c>
      <c r="E3" s="1">
        <f t="shared" ref="E3:E8" si="0">(D3-B3)/B3</f>
        <v>-0.90426457789382075</v>
      </c>
      <c r="F3">
        <v>9</v>
      </c>
      <c r="G3" s="2">
        <f t="shared" ref="G3:G8" si="1">F3/D3-1</f>
        <v>1.7272727272727275</v>
      </c>
    </row>
    <row r="4" spans="1:8" x14ac:dyDescent="0.3">
      <c r="A4" t="s">
        <v>4</v>
      </c>
      <c r="B4">
        <f>77.47-69.4</f>
        <v>8.0699999999999932</v>
      </c>
      <c r="C4">
        <v>7.13</v>
      </c>
      <c r="D4">
        <v>6.34</v>
      </c>
      <c r="E4" s="1">
        <f t="shared" si="0"/>
        <v>-0.21437422552664123</v>
      </c>
      <c r="F4">
        <v>9.1999999999999993</v>
      </c>
      <c r="G4" s="2">
        <f t="shared" si="1"/>
        <v>0.4511041009463721</v>
      </c>
    </row>
    <row r="5" spans="1:8" x14ac:dyDescent="0.3">
      <c r="A5" t="s">
        <v>5</v>
      </c>
      <c r="B5">
        <v>18.59</v>
      </c>
      <c r="C5">
        <v>8.58</v>
      </c>
      <c r="D5">
        <v>5.19</v>
      </c>
      <c r="E5" s="1">
        <f t="shared" si="0"/>
        <v>-0.72081764389456693</v>
      </c>
      <c r="F5">
        <v>13.3</v>
      </c>
      <c r="G5" s="2">
        <f t="shared" si="1"/>
        <v>1.5626204238921</v>
      </c>
    </row>
    <row r="6" spans="1:8" x14ac:dyDescent="0.3">
      <c r="A6" t="s">
        <v>7</v>
      </c>
      <c r="B6">
        <v>0.56999999999999995</v>
      </c>
      <c r="C6">
        <v>0.2</v>
      </c>
      <c r="D6">
        <v>0.06</v>
      </c>
      <c r="E6" s="1">
        <f t="shared" si="0"/>
        <v>-0.89473684210526327</v>
      </c>
      <c r="F6">
        <v>0.12</v>
      </c>
      <c r="G6" s="2">
        <f t="shared" si="1"/>
        <v>1</v>
      </c>
    </row>
    <row r="7" spans="1:8" x14ac:dyDescent="0.3">
      <c r="A7" t="s">
        <v>2</v>
      </c>
      <c r="B7">
        <v>18.48</v>
      </c>
      <c r="C7">
        <v>24.76</v>
      </c>
      <c r="D7">
        <v>22.41</v>
      </c>
      <c r="E7" s="1">
        <f t="shared" si="0"/>
        <v>0.21266233766233764</v>
      </c>
      <c r="F7">
        <v>6</v>
      </c>
      <c r="G7" s="2">
        <f t="shared" si="1"/>
        <v>-0.7322623828647925</v>
      </c>
      <c r="H7">
        <f>54/5.6</f>
        <v>9.6428571428571441</v>
      </c>
    </row>
    <row r="8" spans="1:8" x14ac:dyDescent="0.3">
      <c r="B8">
        <f>SUM(B2:B7)</f>
        <v>102.82000000000001</v>
      </c>
      <c r="C8">
        <f>SUM(C2:C7)</f>
        <v>61.41</v>
      </c>
      <c r="D8">
        <f>SUM(D2:D7)</f>
        <v>39.519999999999996</v>
      </c>
      <c r="E8" s="1">
        <f t="shared" si="0"/>
        <v>-0.61563898074304613</v>
      </c>
      <c r="F8">
        <f>SUM(F2:F7)</f>
        <v>46.32</v>
      </c>
      <c r="G8" s="2">
        <f t="shared" si="1"/>
        <v>0.17206477732793535</v>
      </c>
    </row>
    <row r="10" spans="1:8" x14ac:dyDescent="0.3">
      <c r="D10" t="s">
        <v>11</v>
      </c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Breekveldt</dc:creator>
  <cp:lastModifiedBy>Bart Breekveldt</cp:lastModifiedBy>
  <dcterms:created xsi:type="dcterms:W3CDTF">2022-06-04T13:30:07Z</dcterms:created>
  <dcterms:modified xsi:type="dcterms:W3CDTF">2022-06-07T22:02:51Z</dcterms:modified>
</cp:coreProperties>
</file>