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gs1397\Documents\Teaching\4Yprojects\2016 Jamieson Brynes\data\DataSet\validation\"/>
    </mc:Choice>
  </mc:AlternateContent>
  <bookViews>
    <workbookView xWindow="0" yWindow="0" windowWidth="21570" windowHeight="7560" activeTab="1"/>
  </bookViews>
  <sheets>
    <sheet name="files" sheetId="1" r:id="rId1"/>
    <sheet name="scenario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2" l="1"/>
  <c r="E8" i="2"/>
  <c r="C8" i="2"/>
  <c r="B8" i="2"/>
  <c r="F7" i="2"/>
  <c r="E7" i="2"/>
  <c r="C7" i="2"/>
  <c r="B7" i="2"/>
  <c r="F6" i="2"/>
  <c r="E6" i="2"/>
  <c r="C6" i="2"/>
  <c r="B6" i="2"/>
  <c r="F5" i="2"/>
  <c r="E5" i="2"/>
  <c r="C5" i="2"/>
  <c r="B5" i="2"/>
  <c r="M8" i="1"/>
  <c r="M9" i="1"/>
  <c r="M10" i="1"/>
  <c r="M11" i="1"/>
  <c r="M12" i="1"/>
  <c r="L8" i="1"/>
  <c r="L9" i="1"/>
  <c r="L10" i="1"/>
  <c r="L11" i="1"/>
  <c r="L12" i="1"/>
  <c r="L13" i="1"/>
  <c r="M13" i="1" s="1"/>
  <c r="L14" i="1"/>
  <c r="M14" i="1" s="1"/>
  <c r="J8" i="1"/>
  <c r="J9" i="1"/>
  <c r="J10" i="1"/>
  <c r="J11" i="1"/>
  <c r="J12" i="1"/>
  <c r="I8" i="1"/>
  <c r="I9" i="1"/>
  <c r="I10" i="1"/>
  <c r="I11" i="1"/>
  <c r="I12" i="1"/>
  <c r="I13" i="1"/>
  <c r="J13" i="1" s="1"/>
  <c r="I14" i="1"/>
  <c r="J14" i="1" s="1"/>
  <c r="F4" i="2" l="1"/>
  <c r="E4" i="2"/>
  <c r="F3" i="2"/>
  <c r="E3" i="2"/>
  <c r="F2" i="2"/>
  <c r="E2" i="2"/>
  <c r="C4" i="2"/>
  <c r="B4" i="2"/>
  <c r="C3" i="2"/>
  <c r="B3" i="2"/>
  <c r="M3" i="1"/>
  <c r="M4" i="1"/>
  <c r="M5" i="1"/>
  <c r="M6" i="1"/>
  <c r="M7" i="1"/>
  <c r="M2" i="1"/>
  <c r="C2" i="2"/>
  <c r="B2" i="2"/>
  <c r="L3" i="1"/>
  <c r="L4" i="1"/>
  <c r="L5" i="1"/>
  <c r="L6" i="1"/>
  <c r="L7" i="1"/>
  <c r="L2" i="1"/>
  <c r="I3" i="1"/>
  <c r="J3" i="1" s="1"/>
  <c r="I4" i="1"/>
  <c r="J4" i="1" s="1"/>
  <c r="I5" i="1"/>
  <c r="J5" i="1" s="1"/>
  <c r="I6" i="1"/>
  <c r="J6" i="1" s="1"/>
  <c r="I7" i="1"/>
  <c r="J7" i="1" s="1"/>
  <c r="I2" i="1"/>
  <c r="J2" i="1" s="1"/>
</calcChain>
</file>

<file path=xl/sharedStrings.xml><?xml version="1.0" encoding="utf-8"?>
<sst xmlns="http://schemas.openxmlformats.org/spreadsheetml/2006/main" count="74" uniqueCount="38">
  <si>
    <t>filename</t>
  </si>
  <si>
    <t>user</t>
  </si>
  <si>
    <t>position</t>
  </si>
  <si>
    <t>floor</t>
  </si>
  <si>
    <t>GT</t>
  </si>
  <si>
    <t>algo</t>
  </si>
  <si>
    <t>stepcounter_1503502498728.csv</t>
  </si>
  <si>
    <t>stepcounter_1503502721170.csv</t>
  </si>
  <si>
    <t>stepcounter_1503502959664.csv</t>
  </si>
  <si>
    <t>stepcounter_1503503150186.csv</t>
  </si>
  <si>
    <t>stepcounter_1503503318306.csv</t>
  </si>
  <si>
    <t>stepcounter_1503503518075.csv</t>
  </si>
  <si>
    <t>dario</t>
  </si>
  <si>
    <t>hand</t>
  </si>
  <si>
    <t>front pocket</t>
  </si>
  <si>
    <t>back pocket</t>
  </si>
  <si>
    <t>hard</t>
  </si>
  <si>
    <t>error</t>
  </si>
  <si>
    <t>accuracy</t>
  </si>
  <si>
    <t>hw error</t>
  </si>
  <si>
    <t>HW counter</t>
  </si>
  <si>
    <t>scenario</t>
  </si>
  <si>
    <t>algo avg</t>
  </si>
  <si>
    <t>algo std</t>
  </si>
  <si>
    <t>hw avg</t>
  </si>
  <si>
    <t>hw std</t>
  </si>
  <si>
    <t>hw accuracy</t>
  </si>
  <si>
    <t>stepcounter_1503572116339.csv</t>
  </si>
  <si>
    <t>stepcounter_1503572296043.csv</t>
  </si>
  <si>
    <t>stepcounter_1503572567249.csv</t>
  </si>
  <si>
    <t>stepcounter_1503572776963.csv</t>
  </si>
  <si>
    <t>stepcounter_1503573010286.csv</t>
  </si>
  <si>
    <t>stepcounter_1503573264996.csv</t>
  </si>
  <si>
    <t>neck pouch</t>
  </si>
  <si>
    <t>armband</t>
  </si>
  <si>
    <t>purse</t>
  </si>
  <si>
    <t>stepcounter_1503573489803.csv</t>
  </si>
  <si>
    <t>frestyle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</si>
</sst>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C14" sqref="C14"/>
    </sheetView>
  </sheetViews>
  <sheetFormatPr defaultRowHeight="15" x14ac:dyDescent="0.25"/>
  <cols>
    <col min="1" max="1" width="33" customWidth="1"/>
    <col min="3" max="3" width="14.7109375" customWidth="1"/>
    <col min="7" max="7" width="12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20</v>
      </c>
      <c r="I1" t="s">
        <v>17</v>
      </c>
      <c r="J1" t="s">
        <v>18</v>
      </c>
      <c r="L1" t="s">
        <v>19</v>
      </c>
      <c r="M1" t="s">
        <v>26</v>
      </c>
    </row>
    <row r="2" spans="1:13" x14ac:dyDescent="0.25">
      <c r="A2" t="s">
        <v>6</v>
      </c>
      <c r="B2" t="s">
        <v>12</v>
      </c>
      <c r="C2" t="s">
        <v>13</v>
      </c>
      <c r="D2" t="s">
        <v>16</v>
      </c>
      <c r="E2">
        <v>336</v>
      </c>
      <c r="F2">
        <v>402</v>
      </c>
      <c r="G2">
        <v>400</v>
      </c>
      <c r="I2" s="1">
        <f t="shared" ref="I2:I14" si="0">ABS(E2-F2) / F2</f>
        <v>0.16417910447761194</v>
      </c>
      <c r="J2" s="2">
        <f>1-I2</f>
        <v>0.83582089552238803</v>
      </c>
      <c r="L2" s="1">
        <f>ABS(G2-F2)/F2</f>
        <v>4.9751243781094526E-3</v>
      </c>
      <c r="M2" s="2">
        <f xml:space="preserve"> 1 -L2</f>
        <v>0.99502487562189057</v>
      </c>
    </row>
    <row r="3" spans="1:13" x14ac:dyDescent="0.25">
      <c r="A3" t="s">
        <v>7</v>
      </c>
      <c r="B3" t="s">
        <v>12</v>
      </c>
      <c r="C3" t="s">
        <v>13</v>
      </c>
      <c r="D3" t="s">
        <v>16</v>
      </c>
      <c r="E3">
        <v>338</v>
      </c>
      <c r="F3">
        <v>402</v>
      </c>
      <c r="G3">
        <v>401</v>
      </c>
      <c r="I3" s="1">
        <f t="shared" si="0"/>
        <v>0.15920398009950248</v>
      </c>
      <c r="J3" s="2">
        <f t="shared" ref="J3:J14" si="1">1-I3</f>
        <v>0.84079601990049757</v>
      </c>
      <c r="L3" s="1">
        <f t="shared" ref="L3:L14" si="2">ABS(G3-F3)/F3</f>
        <v>2.4875621890547263E-3</v>
      </c>
      <c r="M3" s="2">
        <f t="shared" ref="M3:M14" si="3" xml:space="preserve"> 1 -L3</f>
        <v>0.99751243781094523</v>
      </c>
    </row>
    <row r="4" spans="1:13" x14ac:dyDescent="0.25">
      <c r="A4" t="s">
        <v>8</v>
      </c>
      <c r="B4" t="s">
        <v>12</v>
      </c>
      <c r="C4" t="s">
        <v>14</v>
      </c>
      <c r="D4" t="s">
        <v>16</v>
      </c>
      <c r="E4">
        <v>222</v>
      </c>
      <c r="F4">
        <v>302</v>
      </c>
      <c r="G4">
        <v>309</v>
      </c>
      <c r="I4" s="1">
        <f t="shared" si="0"/>
        <v>0.26490066225165565</v>
      </c>
      <c r="J4" s="2">
        <f t="shared" si="1"/>
        <v>0.73509933774834435</v>
      </c>
      <c r="L4" s="1">
        <f t="shared" si="2"/>
        <v>2.3178807947019868E-2</v>
      </c>
      <c r="M4" s="2">
        <f t="shared" si="3"/>
        <v>0.97682119205298013</v>
      </c>
    </row>
    <row r="5" spans="1:13" x14ac:dyDescent="0.25">
      <c r="A5" t="s">
        <v>9</v>
      </c>
      <c r="B5" t="s">
        <v>12</v>
      </c>
      <c r="C5" t="s">
        <v>14</v>
      </c>
      <c r="D5" t="s">
        <v>16</v>
      </c>
      <c r="E5">
        <v>208</v>
      </c>
      <c r="F5">
        <v>255</v>
      </c>
      <c r="G5">
        <v>257</v>
      </c>
      <c r="I5" s="1">
        <f t="shared" si="0"/>
        <v>0.18431372549019609</v>
      </c>
      <c r="J5" s="2">
        <f t="shared" si="1"/>
        <v>0.81568627450980391</v>
      </c>
      <c r="L5" s="1">
        <f t="shared" si="2"/>
        <v>7.8431372549019607E-3</v>
      </c>
      <c r="M5" s="2">
        <f t="shared" si="3"/>
        <v>0.99215686274509807</v>
      </c>
    </row>
    <row r="6" spans="1:13" x14ac:dyDescent="0.25">
      <c r="A6" t="s">
        <v>10</v>
      </c>
      <c r="B6" t="s">
        <v>12</v>
      </c>
      <c r="C6" t="s">
        <v>15</v>
      </c>
      <c r="D6" t="s">
        <v>16</v>
      </c>
      <c r="E6">
        <v>301</v>
      </c>
      <c r="F6">
        <v>323</v>
      </c>
      <c r="G6">
        <v>313</v>
      </c>
      <c r="I6" s="1">
        <f t="shared" si="0"/>
        <v>6.8111455108359129E-2</v>
      </c>
      <c r="J6" s="2">
        <f t="shared" si="1"/>
        <v>0.93188854489164086</v>
      </c>
      <c r="L6" s="1">
        <f t="shared" si="2"/>
        <v>3.0959752321981424E-2</v>
      </c>
      <c r="M6" s="2">
        <f t="shared" si="3"/>
        <v>0.96904024767801855</v>
      </c>
    </row>
    <row r="7" spans="1:13" x14ac:dyDescent="0.25">
      <c r="A7" t="s">
        <v>11</v>
      </c>
      <c r="B7" t="s">
        <v>12</v>
      </c>
      <c r="C7" t="s">
        <v>15</v>
      </c>
      <c r="D7" t="s">
        <v>16</v>
      </c>
      <c r="E7">
        <v>357</v>
      </c>
      <c r="F7">
        <v>375</v>
      </c>
      <c r="G7">
        <v>474</v>
      </c>
      <c r="I7" s="1">
        <f t="shared" si="0"/>
        <v>4.8000000000000001E-2</v>
      </c>
      <c r="J7" s="2">
        <f t="shared" si="1"/>
        <v>0.95199999999999996</v>
      </c>
      <c r="L7" s="1">
        <f t="shared" si="2"/>
        <v>0.26400000000000001</v>
      </c>
      <c r="M7" s="2">
        <f t="shared" si="3"/>
        <v>0.73599999999999999</v>
      </c>
    </row>
    <row r="8" spans="1:13" x14ac:dyDescent="0.25">
      <c r="A8" t="s">
        <v>27</v>
      </c>
      <c r="B8" t="s">
        <v>12</v>
      </c>
      <c r="C8" t="s">
        <v>33</v>
      </c>
      <c r="D8" t="s">
        <v>16</v>
      </c>
      <c r="E8">
        <v>271</v>
      </c>
      <c r="F8">
        <v>300</v>
      </c>
      <c r="G8">
        <v>299</v>
      </c>
      <c r="I8" s="1">
        <f t="shared" si="0"/>
        <v>9.6666666666666665E-2</v>
      </c>
      <c r="J8" s="2">
        <f t="shared" si="1"/>
        <v>0.90333333333333332</v>
      </c>
      <c r="L8" s="1">
        <f t="shared" si="2"/>
        <v>3.3333333333333335E-3</v>
      </c>
      <c r="M8" s="2">
        <f t="shared" si="3"/>
        <v>0.9966666666666667</v>
      </c>
    </row>
    <row r="9" spans="1:13" x14ac:dyDescent="0.25">
      <c r="A9" t="s">
        <v>28</v>
      </c>
      <c r="B9" t="s">
        <v>12</v>
      </c>
      <c r="C9" t="s">
        <v>33</v>
      </c>
      <c r="D9" t="s">
        <v>16</v>
      </c>
      <c r="E9">
        <v>356</v>
      </c>
      <c r="F9">
        <v>383</v>
      </c>
      <c r="G9">
        <v>380</v>
      </c>
      <c r="I9" s="1">
        <f t="shared" si="0"/>
        <v>7.0496083550913843E-2</v>
      </c>
      <c r="J9" s="2">
        <f t="shared" si="1"/>
        <v>0.92950391644908614</v>
      </c>
      <c r="L9" s="1">
        <f t="shared" si="2"/>
        <v>7.832898172323759E-3</v>
      </c>
      <c r="M9" s="2">
        <f t="shared" si="3"/>
        <v>0.9921671018276762</v>
      </c>
    </row>
    <row r="10" spans="1:13" x14ac:dyDescent="0.25">
      <c r="A10" t="s">
        <v>29</v>
      </c>
      <c r="B10" t="s">
        <v>12</v>
      </c>
      <c r="C10" t="s">
        <v>34</v>
      </c>
      <c r="D10" t="s">
        <v>16</v>
      </c>
      <c r="E10">
        <v>240</v>
      </c>
      <c r="F10">
        <v>290</v>
      </c>
      <c r="G10">
        <v>296</v>
      </c>
      <c r="I10" s="1">
        <f t="shared" si="0"/>
        <v>0.17241379310344829</v>
      </c>
      <c r="J10" s="2">
        <f t="shared" si="1"/>
        <v>0.82758620689655171</v>
      </c>
      <c r="L10" s="1">
        <f t="shared" si="2"/>
        <v>2.0689655172413793E-2</v>
      </c>
      <c r="M10" s="2">
        <f t="shared" si="3"/>
        <v>0.97931034482758617</v>
      </c>
    </row>
    <row r="11" spans="1:13" x14ac:dyDescent="0.25">
      <c r="A11" t="s">
        <v>30</v>
      </c>
      <c r="B11" t="s">
        <v>12</v>
      </c>
      <c r="C11" t="s">
        <v>34</v>
      </c>
      <c r="D11" t="s">
        <v>16</v>
      </c>
      <c r="E11">
        <v>235</v>
      </c>
      <c r="F11">
        <v>292</v>
      </c>
      <c r="G11">
        <v>295</v>
      </c>
      <c r="I11" s="1">
        <f t="shared" si="0"/>
        <v>0.1952054794520548</v>
      </c>
      <c r="J11" s="2">
        <f t="shared" si="1"/>
        <v>0.8047945205479452</v>
      </c>
      <c r="L11" s="1">
        <f t="shared" si="2"/>
        <v>1.0273972602739725E-2</v>
      </c>
      <c r="M11" s="2">
        <f t="shared" si="3"/>
        <v>0.98972602739726023</v>
      </c>
    </row>
    <row r="12" spans="1:13" x14ac:dyDescent="0.25">
      <c r="A12" t="s">
        <v>31</v>
      </c>
      <c r="B12" t="s">
        <v>12</v>
      </c>
      <c r="C12" t="s">
        <v>35</v>
      </c>
      <c r="D12" t="s">
        <v>16</v>
      </c>
      <c r="E12">
        <v>301</v>
      </c>
      <c r="F12">
        <v>370</v>
      </c>
      <c r="G12">
        <v>364</v>
      </c>
      <c r="I12" s="1">
        <f t="shared" si="0"/>
        <v>0.1864864864864865</v>
      </c>
      <c r="J12" s="2">
        <f t="shared" si="1"/>
        <v>0.81351351351351353</v>
      </c>
      <c r="L12" s="1">
        <f t="shared" si="2"/>
        <v>1.6216216216216217E-2</v>
      </c>
      <c r="M12" s="2">
        <f t="shared" si="3"/>
        <v>0.98378378378378373</v>
      </c>
    </row>
    <row r="13" spans="1:13" x14ac:dyDescent="0.25">
      <c r="A13" t="s">
        <v>32</v>
      </c>
      <c r="B13" t="s">
        <v>12</v>
      </c>
      <c r="C13" t="s">
        <v>35</v>
      </c>
      <c r="D13" t="s">
        <v>16</v>
      </c>
      <c r="E13">
        <v>222</v>
      </c>
      <c r="F13">
        <v>331</v>
      </c>
      <c r="G13">
        <v>328</v>
      </c>
      <c r="I13" s="1">
        <f t="shared" si="0"/>
        <v>0.32930513595166161</v>
      </c>
      <c r="J13" s="2">
        <f t="shared" si="1"/>
        <v>0.67069486404833834</v>
      </c>
      <c r="L13" s="1">
        <f t="shared" si="2"/>
        <v>9.0634441087613302E-3</v>
      </c>
      <c r="M13" s="2">
        <f t="shared" si="3"/>
        <v>0.99093655589123864</v>
      </c>
    </row>
    <row r="14" spans="1:13" x14ac:dyDescent="0.25">
      <c r="A14" t="s">
        <v>36</v>
      </c>
      <c r="B14" t="s">
        <v>12</v>
      </c>
      <c r="C14" t="s">
        <v>37</v>
      </c>
      <c r="E14">
        <v>455</v>
      </c>
      <c r="F14">
        <v>689</v>
      </c>
      <c r="G14">
        <v>685</v>
      </c>
      <c r="I14" s="1">
        <f t="shared" si="0"/>
        <v>0.33962264150943394</v>
      </c>
      <c r="J14" s="2">
        <f t="shared" si="1"/>
        <v>0.66037735849056611</v>
      </c>
      <c r="L14" s="1">
        <f t="shared" si="2"/>
        <v>5.8055152394775036E-3</v>
      </c>
      <c r="M14" s="2">
        <f t="shared" si="3"/>
        <v>0.99419448476052252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F9" sqref="F9"/>
    </sheetView>
  </sheetViews>
  <sheetFormatPr defaultRowHeight="15" x14ac:dyDescent="0.25"/>
  <cols>
    <col min="1" max="1" width="18.140625" customWidth="1"/>
  </cols>
  <sheetData>
    <row r="1" spans="1:6" x14ac:dyDescent="0.25">
      <c r="A1" t="s">
        <v>21</v>
      </c>
      <c r="B1" t="s">
        <v>22</v>
      </c>
      <c r="C1" t="s">
        <v>23</v>
      </c>
      <c r="E1" t="s">
        <v>24</v>
      </c>
      <c r="F1" t="s">
        <v>25</v>
      </c>
    </row>
    <row r="2" spans="1:6" x14ac:dyDescent="0.25">
      <c r="A2" t="s">
        <v>13</v>
      </c>
      <c r="B2" s="2">
        <f>AVERAGE(files!J2:J3)</f>
        <v>0.8383084577114428</v>
      </c>
      <c r="C2" s="2">
        <f>_xlfn.STDEV.S(files!J2:J3)</f>
        <v>3.5179441850077616E-3</v>
      </c>
      <c r="E2" s="2">
        <f>AVERAGE(files!M2:M3)</f>
        <v>0.99626865671641784</v>
      </c>
      <c r="F2" s="2">
        <f>_xlfn.STDEV.S(files!M2:M3)</f>
        <v>1.7589720925038023E-3</v>
      </c>
    </row>
    <row r="3" spans="1:6" x14ac:dyDescent="0.25">
      <c r="A3" t="s">
        <v>14</v>
      </c>
      <c r="B3" s="2">
        <f>AVERAGE(files!J4:J5)</f>
        <v>0.77539280612907413</v>
      </c>
      <c r="C3" s="2">
        <f>_xlfn.STDEV.S(files!J4:J5)</f>
        <v>5.6983569459079529E-2</v>
      </c>
      <c r="E3" s="2">
        <f>AVERAGE(files!M4:M5)</f>
        <v>0.9844890273990391</v>
      </c>
      <c r="F3" s="2">
        <f>_xlfn.STDEV.S(files!M4:M5)</f>
        <v>1.0843956740440391E-2</v>
      </c>
    </row>
    <row r="4" spans="1:6" x14ac:dyDescent="0.25">
      <c r="A4" t="s">
        <v>15</v>
      </c>
      <c r="B4" s="2">
        <f>AVERAGE(files!J6:J7)</f>
        <v>0.94194427244582046</v>
      </c>
      <c r="C4" s="2">
        <f>_xlfn.STDEV.S(files!J6:J7)</f>
        <v>1.4220946286649551E-2</v>
      </c>
      <c r="E4" s="2">
        <f>AVERAGE(files!M6:M7)</f>
        <v>0.85252012383900921</v>
      </c>
      <c r="F4" s="2">
        <f>_xlfn.STDEV.S(files!M6:M7)</f>
        <v>0.16478433942251997</v>
      </c>
    </row>
    <row r="5" spans="1:6" x14ac:dyDescent="0.25">
      <c r="A5" t="s">
        <v>33</v>
      </c>
      <c r="B5" s="2">
        <f>AVERAGE(files!J8:J9)</f>
        <v>0.91641862489120973</v>
      </c>
      <c r="C5" s="2">
        <f>_xlfn.STDEV.S(files!J8:J9)</f>
        <v>1.8505396788754985E-2</v>
      </c>
      <c r="E5" s="2">
        <f>AVERAGE(files!M8:M9)</f>
        <v>0.99441688424717145</v>
      </c>
      <c r="F5" s="2">
        <f>_xlfn.STDEV.S(files!M8:M9)</f>
        <v>3.1816728100387383E-3</v>
      </c>
    </row>
    <row r="6" spans="1:6" x14ac:dyDescent="0.25">
      <c r="A6" t="s">
        <v>34</v>
      </c>
      <c r="B6" s="2">
        <f>AVERAGE(files!J10:J11)</f>
        <v>0.81619036372224851</v>
      </c>
      <c r="C6" s="2">
        <f>_xlfn.STDEV.S(files!J10:J11)</f>
        <v>1.6116155971776527E-2</v>
      </c>
      <c r="E6" s="2">
        <f>AVERAGE(files!M10:M11)</f>
        <v>0.98451818611242325</v>
      </c>
      <c r="F6" s="2">
        <f>_xlfn.STDEV.S(files!M10:M11)</f>
        <v>7.3649997757030579E-3</v>
      </c>
    </row>
    <row r="7" spans="1:6" x14ac:dyDescent="0.25">
      <c r="A7" t="s">
        <v>35</v>
      </c>
      <c r="B7" s="2">
        <f>AVERAGE(files!J12:J13)</f>
        <v>0.74210418878092588</v>
      </c>
      <c r="C7" s="2">
        <f>_xlfn.STDEV.S(files!J12:J13)</f>
        <v>0.10098803551672987</v>
      </c>
      <c r="E7" s="2">
        <f>AVERAGE(files!M12:M13)</f>
        <v>0.98736016983751118</v>
      </c>
      <c r="F7" s="2">
        <f>_xlfn.STDEV.S(files!M12:M13)</f>
        <v>5.0577736614633578E-3</v>
      </c>
    </row>
    <row r="8" spans="1:6" x14ac:dyDescent="0.25">
      <c r="A8" t="s">
        <v>37</v>
      </c>
      <c r="B8" s="2">
        <f>AVERAGE(files!J14:J14)</f>
        <v>0.66037735849056611</v>
      </c>
      <c r="C8" s="2" t="e">
        <f>_xlfn.STDEV.S(files!J14:J14)</f>
        <v>#DIV/0!</v>
      </c>
      <c r="E8" s="2">
        <f>AVERAGE(files!M14:M14)</f>
        <v>0.99419448476052252</v>
      </c>
      <c r="F8" s="2" t="e">
        <f>_xlfn.STDEV.S(files!M14:M14)</f>
        <v>#DIV/0!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files</vt:lpstr>
      <vt:lpstr>scenarios</vt:lpstr>
    </vt:vector>
  </TitlesOfParts>
  <Company>Engineering Science, University of Oxford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Salvi</dc:creator>
  <cp:lastModifiedBy>Dario Salvi</cp:lastModifiedBy>
  <dcterms:created xsi:type="dcterms:W3CDTF">2017-08-23T16:01:39Z</dcterms:created>
  <dcterms:modified xsi:type="dcterms:W3CDTF">2017-08-24T11:39:04Z</dcterms:modified>
</cp:coreProperties>
</file>