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s1397\Documents\Teaching\4Yprojects\2016 Jamieson Brynes\data\DataSet\validation\"/>
    </mc:Choice>
  </mc:AlternateContent>
  <bookViews>
    <workbookView xWindow="0" yWindow="0" windowWidth="21570" windowHeight="7560"/>
  </bookViews>
  <sheets>
    <sheet name="files" sheetId="1" r:id="rId1"/>
    <sheet name="scen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G15" i="1"/>
  <c r="G8" i="1"/>
  <c r="H8" i="1"/>
  <c r="G9" i="1"/>
  <c r="H9" i="1" s="1"/>
  <c r="G10" i="1"/>
  <c r="H10" i="1" s="1"/>
  <c r="G11" i="1"/>
  <c r="H11" i="1" s="1"/>
  <c r="G12" i="1"/>
  <c r="H12" i="1" s="1"/>
  <c r="G13" i="1"/>
  <c r="H13" i="1" s="1"/>
  <c r="G6" i="1" l="1"/>
  <c r="H6" i="1" s="1"/>
  <c r="G7" i="1"/>
  <c r="H7" i="1" s="1"/>
  <c r="G5" i="1"/>
  <c r="H5" i="1" s="1"/>
  <c r="G4" i="1"/>
  <c r="H4" i="1" s="1"/>
  <c r="G3" i="1"/>
  <c r="H3" i="1" s="1"/>
  <c r="C7" i="2" l="1"/>
  <c r="B7" i="2"/>
  <c r="C6" i="2"/>
  <c r="B6" i="2"/>
  <c r="C5" i="2"/>
  <c r="B5" i="2"/>
  <c r="C4" i="2" l="1"/>
  <c r="B4" i="2"/>
  <c r="C3" i="2"/>
  <c r="B3" i="2"/>
  <c r="G2" i="1"/>
  <c r="H2" i="1" s="1"/>
  <c r="C2" i="2" s="1"/>
  <c r="B2" i="2" l="1"/>
</calcChain>
</file>

<file path=xl/sharedStrings.xml><?xml version="1.0" encoding="utf-8"?>
<sst xmlns="http://schemas.openxmlformats.org/spreadsheetml/2006/main" count="41" uniqueCount="32">
  <si>
    <t>filename</t>
  </si>
  <si>
    <t>user</t>
  </si>
  <si>
    <t>position</t>
  </si>
  <si>
    <t>GT</t>
  </si>
  <si>
    <t>algo</t>
  </si>
  <si>
    <t>hand</t>
  </si>
  <si>
    <t>front pocket</t>
  </si>
  <si>
    <t>back pocket</t>
  </si>
  <si>
    <t>error</t>
  </si>
  <si>
    <t>accuracy</t>
  </si>
  <si>
    <t>scenario</t>
  </si>
  <si>
    <t>algo avg</t>
  </si>
  <si>
    <t>algo std</t>
  </si>
  <si>
    <t>neck pouch</t>
  </si>
  <si>
    <t>armband</t>
  </si>
  <si>
    <t>purse</t>
  </si>
  <si>
    <t>front_pocket</t>
  </si>
  <si>
    <t>back_pocket</t>
  </si>
  <si>
    <t>user1_hand_1506421989895</t>
  </si>
  <si>
    <t>user2_hand_1506421987098</t>
  </si>
  <si>
    <t>user1_frontpocket_1506422223341</t>
  </si>
  <si>
    <t>user2_frontpocket_1506422217391</t>
  </si>
  <si>
    <t>user1_backpocket_1506422470497</t>
  </si>
  <si>
    <t>user2_backpocket_1506422483834</t>
  </si>
  <si>
    <t>user1_neckpouch_1506422851785</t>
  </si>
  <si>
    <t>bag</t>
  </si>
  <si>
    <t>user2_neckpouch_1506423094931</t>
  </si>
  <si>
    <t>user1_bag_1506423095164</t>
  </si>
  <si>
    <t>user2_bag_1506422838474</t>
  </si>
  <si>
    <t>user1_armband_1506423438471</t>
  </si>
  <si>
    <t>user2_armband_1506423383401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</si>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</sst>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"/>
    </sheetView>
  </sheetViews>
  <sheetFormatPr defaultRowHeight="15" x14ac:dyDescent="0.25"/>
  <cols>
    <col min="1" max="1" width="33" customWidth="1"/>
    <col min="3" max="3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G1" t="s">
        <v>8</v>
      </c>
      <c r="H1" t="s">
        <v>9</v>
      </c>
    </row>
    <row r="2" spans="1:8" x14ac:dyDescent="0.25">
      <c r="A2" t="s">
        <v>18</v>
      </c>
      <c r="B2">
        <v>1</v>
      </c>
      <c r="C2" t="s">
        <v>5</v>
      </c>
      <c r="D2">
        <v>311</v>
      </c>
      <c r="E2">
        <v>326</v>
      </c>
      <c r="G2" s="1">
        <f>ABS(D2-E2) / E2</f>
        <v>4.6012269938650305E-2</v>
      </c>
      <c r="H2" s="2">
        <f>1-G2</f>
        <v>0.95398773006134974</v>
      </c>
    </row>
    <row r="3" spans="1:8" x14ac:dyDescent="0.25">
      <c r="A3" t="s">
        <v>19</v>
      </c>
      <c r="B3">
        <v>2</v>
      </c>
      <c r="C3" t="s">
        <v>5</v>
      </c>
      <c r="D3">
        <v>342</v>
      </c>
      <c r="E3">
        <v>340</v>
      </c>
      <c r="G3" s="1">
        <f>ABS(D3-E3) / E3</f>
        <v>5.8823529411764705E-3</v>
      </c>
      <c r="H3" s="2">
        <f>1-G3</f>
        <v>0.99411764705882355</v>
      </c>
    </row>
    <row r="4" spans="1:8" x14ac:dyDescent="0.25">
      <c r="A4" t="s">
        <v>20</v>
      </c>
      <c r="B4">
        <v>1</v>
      </c>
      <c r="C4" t="s">
        <v>16</v>
      </c>
      <c r="D4" s="3">
        <v>338</v>
      </c>
      <c r="E4">
        <v>327</v>
      </c>
      <c r="G4" s="1">
        <f>ABS(D4-E4) / E4</f>
        <v>3.3639143730886847E-2</v>
      </c>
      <c r="H4" s="2">
        <f>1-G4</f>
        <v>0.96636085626911317</v>
      </c>
    </row>
    <row r="5" spans="1:8" x14ac:dyDescent="0.25">
      <c r="A5" t="s">
        <v>21</v>
      </c>
      <c r="B5">
        <v>2</v>
      </c>
      <c r="C5" t="s">
        <v>16</v>
      </c>
      <c r="D5">
        <v>340</v>
      </c>
      <c r="E5">
        <v>343</v>
      </c>
      <c r="G5" s="1">
        <f>ABS(D5-E5) / E5</f>
        <v>8.7463556851311956E-3</v>
      </c>
      <c r="H5" s="2">
        <f>1-G5</f>
        <v>0.99125364431486884</v>
      </c>
    </row>
    <row r="6" spans="1:8" x14ac:dyDescent="0.25">
      <c r="A6" t="s">
        <v>22</v>
      </c>
      <c r="B6">
        <v>1</v>
      </c>
      <c r="C6" t="s">
        <v>17</v>
      </c>
      <c r="D6">
        <v>501</v>
      </c>
      <c r="E6">
        <v>343</v>
      </c>
      <c r="G6" s="1">
        <f>ABS(D6-E6) / E6</f>
        <v>0.46064139941690962</v>
      </c>
      <c r="H6" s="2">
        <f t="shared" ref="H6:H7" si="0">1-G6</f>
        <v>0.53935860058309038</v>
      </c>
    </row>
    <row r="7" spans="1:8" x14ac:dyDescent="0.25">
      <c r="A7" t="s">
        <v>23</v>
      </c>
      <c r="B7">
        <v>2</v>
      </c>
      <c r="C7" t="s">
        <v>17</v>
      </c>
      <c r="D7">
        <v>345</v>
      </c>
      <c r="E7">
        <v>337</v>
      </c>
      <c r="G7" s="1">
        <f>ABS(D7-E7) / E7</f>
        <v>2.3738872403560832E-2</v>
      </c>
      <c r="H7" s="2">
        <f t="shared" si="0"/>
        <v>0.97626112759643913</v>
      </c>
    </row>
    <row r="8" spans="1:8" x14ac:dyDescent="0.25">
      <c r="A8" t="s">
        <v>24</v>
      </c>
      <c r="B8">
        <v>1</v>
      </c>
      <c r="C8" t="s">
        <v>13</v>
      </c>
      <c r="D8">
        <v>344</v>
      </c>
      <c r="E8">
        <v>346</v>
      </c>
      <c r="G8" s="1">
        <f t="shared" ref="G8:G13" si="1">ABS(D8-E8) / E8</f>
        <v>5.7803468208092483E-3</v>
      </c>
      <c r="H8" s="2">
        <f t="shared" ref="H8:H13" si="2">1-G8</f>
        <v>0.9942196531791907</v>
      </c>
    </row>
    <row r="9" spans="1:8" x14ac:dyDescent="0.25">
      <c r="A9" t="s">
        <v>26</v>
      </c>
      <c r="B9">
        <v>2</v>
      </c>
      <c r="C9" t="s">
        <v>13</v>
      </c>
      <c r="D9">
        <v>348</v>
      </c>
      <c r="E9">
        <v>360</v>
      </c>
      <c r="G9" s="1">
        <f t="shared" si="1"/>
        <v>3.3333333333333333E-2</v>
      </c>
      <c r="H9" s="2">
        <f t="shared" si="2"/>
        <v>0.96666666666666667</v>
      </c>
    </row>
    <row r="10" spans="1:8" x14ac:dyDescent="0.25">
      <c r="A10" t="s">
        <v>27</v>
      </c>
      <c r="B10">
        <v>1</v>
      </c>
      <c r="C10" t="s">
        <v>25</v>
      </c>
      <c r="D10">
        <v>321</v>
      </c>
      <c r="E10">
        <v>346</v>
      </c>
      <c r="G10" s="1">
        <f t="shared" si="1"/>
        <v>7.2254335260115612E-2</v>
      </c>
      <c r="H10" s="2">
        <f t="shared" si="2"/>
        <v>0.9277456647398844</v>
      </c>
    </row>
    <row r="11" spans="1:8" x14ac:dyDescent="0.25">
      <c r="A11" t="s">
        <v>28</v>
      </c>
      <c r="B11">
        <v>2</v>
      </c>
      <c r="C11" t="s">
        <v>25</v>
      </c>
      <c r="D11">
        <v>376</v>
      </c>
      <c r="E11">
        <v>361</v>
      </c>
      <c r="G11" s="1">
        <f t="shared" si="1"/>
        <v>4.1551246537396121E-2</v>
      </c>
      <c r="H11" s="2">
        <f t="shared" si="2"/>
        <v>0.95844875346260383</v>
      </c>
    </row>
    <row r="12" spans="1:8" x14ac:dyDescent="0.25">
      <c r="A12" t="s">
        <v>29</v>
      </c>
      <c r="B12">
        <v>1</v>
      </c>
      <c r="C12" t="s">
        <v>14</v>
      </c>
      <c r="D12">
        <v>316</v>
      </c>
      <c r="E12">
        <v>335</v>
      </c>
      <c r="G12" s="1">
        <f t="shared" si="1"/>
        <v>5.6716417910447764E-2</v>
      </c>
      <c r="H12" s="2">
        <f t="shared" si="2"/>
        <v>0.94328358208955221</v>
      </c>
    </row>
    <row r="13" spans="1:8" x14ac:dyDescent="0.25">
      <c r="A13" t="s">
        <v>30</v>
      </c>
      <c r="B13">
        <v>2</v>
      </c>
      <c r="C13" t="s">
        <v>14</v>
      </c>
      <c r="D13">
        <v>339</v>
      </c>
      <c r="E13">
        <v>343</v>
      </c>
      <c r="G13" s="1">
        <f t="shared" si="1"/>
        <v>1.1661807580174927E-2</v>
      </c>
      <c r="H13" s="2">
        <f t="shared" si="2"/>
        <v>0.98833819241982512</v>
      </c>
    </row>
    <row r="14" spans="1:8" x14ac:dyDescent="0.25">
      <c r="G14" s="1"/>
      <c r="H14" s="2"/>
    </row>
    <row r="15" spans="1:8" x14ac:dyDescent="0.25">
      <c r="F15" t="s">
        <v>31</v>
      </c>
      <c r="G15" s="2">
        <f>AVERAGE(G2:G13)</f>
        <v>6.6663156796549369E-2</v>
      </c>
      <c r="H15" s="2">
        <f>AVERAGE(H2:H13)</f>
        <v>0.93333684320345067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RowHeight="15" x14ac:dyDescent="0.25"/>
  <cols>
    <col min="1" max="1" width="18.140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5</v>
      </c>
      <c r="B2" s="2">
        <f>AVERAGE(files!H2:H3)</f>
        <v>0.97405268856008664</v>
      </c>
      <c r="C2" s="2">
        <f>_xlfn.STDEV.S(files!H2:H3)</f>
        <v>2.8376136437367031E-2</v>
      </c>
    </row>
    <row r="3" spans="1:3" x14ac:dyDescent="0.25">
      <c r="A3" t="s">
        <v>6</v>
      </c>
      <c r="B3" s="2">
        <f>AVERAGE(files!H4:H5)</f>
        <v>0.978807250291991</v>
      </c>
      <c r="C3" s="2">
        <f>_xlfn.STDEV.S(files!H4:H5)</f>
        <v>1.7601859229793265E-2</v>
      </c>
    </row>
    <row r="4" spans="1:3" x14ac:dyDescent="0.25">
      <c r="A4" t="s">
        <v>7</v>
      </c>
      <c r="B4" s="2">
        <f>AVERAGE(files!H6:H7)</f>
        <v>0.75780986408976481</v>
      </c>
      <c r="C4" s="2">
        <f>_xlfn.STDEV.S(files!H6:H7)</f>
        <v>0.30893673956867757</v>
      </c>
    </row>
    <row r="5" spans="1:3" x14ac:dyDescent="0.25">
      <c r="A5" t="s">
        <v>13</v>
      </c>
      <c r="B5" s="2">
        <f>AVERAGE(files!H8:H9)</f>
        <v>0.98044315992292863</v>
      </c>
      <c r="C5" s="2">
        <f>_xlfn.STDEV.S(files!H8:H9)</f>
        <v>1.948290360494722E-2</v>
      </c>
    </row>
    <row r="6" spans="1:3" x14ac:dyDescent="0.25">
      <c r="A6" t="s">
        <v>14</v>
      </c>
      <c r="B6" s="2">
        <f>AVERAGE(files!H10:H11)</f>
        <v>0.94309720910124417</v>
      </c>
      <c r="C6" s="2">
        <f>_xlfn.STDEV.S(files!H10:H11)</f>
        <v>2.1710362239207123E-2</v>
      </c>
    </row>
    <row r="7" spans="1:3" x14ac:dyDescent="0.25">
      <c r="A7" t="s">
        <v>15</v>
      </c>
      <c r="B7" s="2">
        <f>AVERAGE(files!H12:H13)</f>
        <v>0.96581088725468867</v>
      </c>
      <c r="C7" s="2">
        <f>_xlfn.STDEV.S(files!H12:H13)</f>
        <v>3.1858420488253457E-2</v>
      </c>
    </row>
    <row r="8" spans="1:3" x14ac:dyDescent="0.25">
      <c r="B8" s="2"/>
      <c r="C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scenarios</vt:lpstr>
    </vt:vector>
  </TitlesOfParts>
  <Company>Engineering Science, 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Salvi</dc:creator>
  <cp:lastModifiedBy>Dario Salvi</cp:lastModifiedBy>
  <dcterms:created xsi:type="dcterms:W3CDTF">2017-08-23T16:01:39Z</dcterms:created>
  <dcterms:modified xsi:type="dcterms:W3CDTF">2017-09-26T11:35:49Z</dcterms:modified>
</cp:coreProperties>
</file>