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Bartosz\Desktop\Dane - Magisterka\"/>
    </mc:Choice>
  </mc:AlternateContent>
  <xr:revisionPtr revIDLastSave="0" documentId="13_ncr:1_{109181D1-29C6-4ECF-8958-F6FF4E731DA1}" xr6:coauthVersionLast="47" xr6:coauthVersionMax="47" xr10:uidLastSave="{00000000-0000-0000-0000-000000000000}"/>
  <bookViews>
    <workbookView xWindow="-120" yWindow="-120" windowWidth="29040" windowHeight="15840" tabRatio="914" firstSheet="6" activeTab="20" xr2:uid="{00000000-000D-0000-FFFF-FFFF00000000}"/>
  </bookViews>
  <sheets>
    <sheet name="ZusTop (2)" sheetId="29" state="hidden" r:id="rId1"/>
    <sheet name="WydatkiAll" sheetId="1" r:id="rId2"/>
    <sheet name="WydatkiDziały" sheetId="3" r:id="rId3"/>
    <sheet name="Arkusz4" sheetId="4" state="hidden" r:id="rId4"/>
    <sheet name="Części1" sheetId="5" r:id="rId5"/>
    <sheet name="Części2" sheetId="6" r:id="rId6"/>
    <sheet name="Fundusze" sheetId="8" r:id="rId7"/>
    <sheet name="Programy" sheetId="9" state="hidden" r:id="rId8"/>
    <sheet name="BudżetyDziały" sheetId="10" r:id="rId9"/>
    <sheet name="BudżetyTop" sheetId="12" r:id="rId10"/>
    <sheet name="BudżetyTop2" sheetId="27" state="hidden" r:id="rId11"/>
    <sheet name="BudżetyTop2MLN" sheetId="28" state="hidden" r:id="rId12"/>
    <sheet name="ZusDziały" sheetId="13" r:id="rId13"/>
    <sheet name="ZusTop" sheetId="14" r:id="rId14"/>
    <sheet name="ZabezpieczeniaTop" sheetId="15" r:id="rId15"/>
    <sheet name="KrusTop" sheetId="16" r:id="rId16"/>
    <sheet name="InneTop" sheetId="17" r:id="rId17"/>
    <sheet name="PracaTop" sheetId="19" r:id="rId18"/>
    <sheet name="FUSfundusze" sheetId="20" r:id="rId19"/>
    <sheet name="RentTop" sheetId="21" r:id="rId20"/>
    <sheet name="ChorobTop" sheetId="22" r:id="rId21"/>
    <sheet name="WypadTop" sheetId="23" r:id="rId22"/>
    <sheet name="EmeRenTop" sheetId="24" r:id="rId23"/>
    <sheet name="FundPracTop" sheetId="25" r:id="rId24"/>
    <sheet name="FundPracCovid" sheetId="26" r:id="rId25"/>
    <sheet name="FS" sheetId="30" r:id="rId26"/>
    <sheet name="Arkusz2" sheetId="2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2" l="1"/>
  <c r="A54" i="2" s="1"/>
  <c r="A69" i="2" s="1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A79" i="2"/>
  <c r="A80" i="2"/>
  <c r="A81" i="2"/>
  <c r="A82" i="2"/>
  <c r="A83" i="2"/>
  <c r="E60" i="2"/>
  <c r="E75" i="2" s="1"/>
  <c r="I60" i="2"/>
  <c r="I75" i="2" s="1"/>
  <c r="M60" i="2"/>
  <c r="M75" i="2" s="1"/>
  <c r="C61" i="2"/>
  <c r="C76" i="2" s="1"/>
  <c r="D61" i="2"/>
  <c r="D76" i="2" s="1"/>
  <c r="G61" i="2"/>
  <c r="G76" i="2" s="1"/>
  <c r="H61" i="2"/>
  <c r="H76" i="2" s="1"/>
  <c r="K61" i="2"/>
  <c r="K76" i="2" s="1"/>
  <c r="L61" i="2"/>
  <c r="L76" i="2" s="1"/>
  <c r="O61" i="2"/>
  <c r="O76" i="2" s="1"/>
  <c r="E62" i="2"/>
  <c r="E77" i="2" s="1"/>
  <c r="F62" i="2"/>
  <c r="F77" i="2" s="1"/>
  <c r="I62" i="2"/>
  <c r="I77" i="2" s="1"/>
  <c r="J62" i="2"/>
  <c r="J77" i="2" s="1"/>
  <c r="M62" i="2"/>
  <c r="M77" i="2" s="1"/>
  <c r="N62" i="2"/>
  <c r="N77" i="2" s="1"/>
  <c r="C63" i="2"/>
  <c r="C78" i="2" s="1"/>
  <c r="G63" i="2"/>
  <c r="G78" i="2" s="1"/>
  <c r="K63" i="2"/>
  <c r="K78" i="2" s="1"/>
  <c r="O63" i="2"/>
  <c r="O78" i="2" s="1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A64" i="2"/>
  <c r="A65" i="2"/>
  <c r="A47" i="2"/>
  <c r="A61" i="2" s="1"/>
  <c r="A76" i="2" s="1"/>
  <c r="B47" i="2"/>
  <c r="B61" i="2" s="1"/>
  <c r="B76" i="2" s="1"/>
  <c r="C47" i="2"/>
  <c r="D47" i="2"/>
  <c r="E47" i="2"/>
  <c r="E61" i="2" s="1"/>
  <c r="E76" i="2" s="1"/>
  <c r="F47" i="2"/>
  <c r="F61" i="2" s="1"/>
  <c r="F76" i="2" s="1"/>
  <c r="G47" i="2"/>
  <c r="H47" i="2"/>
  <c r="I47" i="2"/>
  <c r="I61" i="2" s="1"/>
  <c r="I76" i="2" s="1"/>
  <c r="J47" i="2"/>
  <c r="J61" i="2" s="1"/>
  <c r="J76" i="2" s="1"/>
  <c r="K47" i="2"/>
  <c r="L47" i="2"/>
  <c r="M47" i="2"/>
  <c r="M61" i="2" s="1"/>
  <c r="M76" i="2" s="1"/>
  <c r="N47" i="2"/>
  <c r="N61" i="2" s="1"/>
  <c r="N76" i="2" s="1"/>
  <c r="O47" i="2"/>
  <c r="A48" i="2"/>
  <c r="A62" i="2" s="1"/>
  <c r="A77" i="2" s="1"/>
  <c r="B48" i="2"/>
  <c r="B62" i="2" s="1"/>
  <c r="B77" i="2" s="1"/>
  <c r="C48" i="2"/>
  <c r="C62" i="2" s="1"/>
  <c r="C77" i="2" s="1"/>
  <c r="D48" i="2"/>
  <c r="D62" i="2" s="1"/>
  <c r="D77" i="2" s="1"/>
  <c r="E48" i="2"/>
  <c r="F48" i="2"/>
  <c r="G48" i="2"/>
  <c r="G62" i="2" s="1"/>
  <c r="G77" i="2" s="1"/>
  <c r="H48" i="2"/>
  <c r="H62" i="2" s="1"/>
  <c r="H77" i="2" s="1"/>
  <c r="I48" i="2"/>
  <c r="J48" i="2"/>
  <c r="K48" i="2"/>
  <c r="K62" i="2" s="1"/>
  <c r="K77" i="2" s="1"/>
  <c r="L48" i="2"/>
  <c r="L62" i="2" s="1"/>
  <c r="L77" i="2" s="1"/>
  <c r="M48" i="2"/>
  <c r="N48" i="2"/>
  <c r="O48" i="2"/>
  <c r="O62" i="2" s="1"/>
  <c r="O77" i="2" s="1"/>
  <c r="A49" i="2"/>
  <c r="A63" i="2" s="1"/>
  <c r="A78" i="2" s="1"/>
  <c r="B49" i="2"/>
  <c r="B63" i="2" s="1"/>
  <c r="B78" i="2" s="1"/>
  <c r="C49" i="2"/>
  <c r="D49" i="2"/>
  <c r="D63" i="2" s="1"/>
  <c r="D78" i="2" s="1"/>
  <c r="E49" i="2"/>
  <c r="E63" i="2" s="1"/>
  <c r="E78" i="2" s="1"/>
  <c r="F49" i="2"/>
  <c r="F63" i="2" s="1"/>
  <c r="F78" i="2" s="1"/>
  <c r="G49" i="2"/>
  <c r="H49" i="2"/>
  <c r="H63" i="2" s="1"/>
  <c r="H78" i="2" s="1"/>
  <c r="I49" i="2"/>
  <c r="I63" i="2" s="1"/>
  <c r="I78" i="2" s="1"/>
  <c r="J49" i="2"/>
  <c r="J63" i="2" s="1"/>
  <c r="J78" i="2" s="1"/>
  <c r="K49" i="2"/>
  <c r="L49" i="2"/>
  <c r="L63" i="2" s="1"/>
  <c r="L78" i="2" s="1"/>
  <c r="M49" i="2"/>
  <c r="M63" i="2" s="1"/>
  <c r="M78" i="2" s="1"/>
  <c r="N49" i="2"/>
  <c r="N63" i="2" s="1"/>
  <c r="N78" i="2" s="1"/>
  <c r="O49" i="2"/>
  <c r="A41" i="2"/>
  <c r="A55" i="2" s="1"/>
  <c r="A70" i="2" s="1"/>
  <c r="B41" i="2"/>
  <c r="B55" i="2" s="1"/>
  <c r="B70" i="2" s="1"/>
  <c r="C41" i="2"/>
  <c r="C55" i="2" s="1"/>
  <c r="C70" i="2" s="1"/>
  <c r="D41" i="2"/>
  <c r="D55" i="2" s="1"/>
  <c r="D70" i="2" s="1"/>
  <c r="E41" i="2"/>
  <c r="E55" i="2" s="1"/>
  <c r="E70" i="2" s="1"/>
  <c r="F41" i="2"/>
  <c r="F55" i="2" s="1"/>
  <c r="F70" i="2" s="1"/>
  <c r="G41" i="2"/>
  <c r="G55" i="2" s="1"/>
  <c r="G70" i="2" s="1"/>
  <c r="H41" i="2"/>
  <c r="H55" i="2" s="1"/>
  <c r="H70" i="2" s="1"/>
  <c r="I41" i="2"/>
  <c r="I55" i="2" s="1"/>
  <c r="I70" i="2" s="1"/>
  <c r="J41" i="2"/>
  <c r="J55" i="2" s="1"/>
  <c r="J70" i="2" s="1"/>
  <c r="K41" i="2"/>
  <c r="K55" i="2" s="1"/>
  <c r="K70" i="2" s="1"/>
  <c r="L41" i="2"/>
  <c r="L55" i="2" s="1"/>
  <c r="L70" i="2" s="1"/>
  <c r="M41" i="2"/>
  <c r="M55" i="2" s="1"/>
  <c r="M70" i="2" s="1"/>
  <c r="N41" i="2"/>
  <c r="N55" i="2" s="1"/>
  <c r="N70" i="2" s="1"/>
  <c r="O41" i="2"/>
  <c r="O55" i="2" s="1"/>
  <c r="O70" i="2" s="1"/>
  <c r="A42" i="2"/>
  <c r="A56" i="2" s="1"/>
  <c r="A71" i="2" s="1"/>
  <c r="B42" i="2"/>
  <c r="B56" i="2" s="1"/>
  <c r="B71" i="2" s="1"/>
  <c r="C42" i="2"/>
  <c r="C56" i="2" s="1"/>
  <c r="C71" i="2" s="1"/>
  <c r="D42" i="2"/>
  <c r="D56" i="2" s="1"/>
  <c r="D71" i="2" s="1"/>
  <c r="E42" i="2"/>
  <c r="E56" i="2" s="1"/>
  <c r="E71" i="2" s="1"/>
  <c r="F42" i="2"/>
  <c r="F56" i="2" s="1"/>
  <c r="F71" i="2" s="1"/>
  <c r="G42" i="2"/>
  <c r="G56" i="2" s="1"/>
  <c r="G71" i="2" s="1"/>
  <c r="H42" i="2"/>
  <c r="H56" i="2" s="1"/>
  <c r="H71" i="2" s="1"/>
  <c r="I42" i="2"/>
  <c r="I56" i="2" s="1"/>
  <c r="I71" i="2" s="1"/>
  <c r="J42" i="2"/>
  <c r="J56" i="2" s="1"/>
  <c r="J71" i="2" s="1"/>
  <c r="K42" i="2"/>
  <c r="K56" i="2" s="1"/>
  <c r="K71" i="2" s="1"/>
  <c r="L42" i="2"/>
  <c r="L56" i="2" s="1"/>
  <c r="L71" i="2" s="1"/>
  <c r="M42" i="2"/>
  <c r="M56" i="2" s="1"/>
  <c r="M71" i="2" s="1"/>
  <c r="N42" i="2"/>
  <c r="N56" i="2" s="1"/>
  <c r="N71" i="2" s="1"/>
  <c r="O42" i="2"/>
  <c r="O56" i="2" s="1"/>
  <c r="O71" i="2" s="1"/>
  <c r="A43" i="2"/>
  <c r="A57" i="2" s="1"/>
  <c r="A72" i="2" s="1"/>
  <c r="B43" i="2"/>
  <c r="B57" i="2" s="1"/>
  <c r="B72" i="2" s="1"/>
  <c r="C43" i="2"/>
  <c r="C57" i="2" s="1"/>
  <c r="C72" i="2" s="1"/>
  <c r="D43" i="2"/>
  <c r="D57" i="2" s="1"/>
  <c r="D72" i="2" s="1"/>
  <c r="E43" i="2"/>
  <c r="E57" i="2" s="1"/>
  <c r="E72" i="2" s="1"/>
  <c r="F43" i="2"/>
  <c r="F57" i="2" s="1"/>
  <c r="F72" i="2" s="1"/>
  <c r="G43" i="2"/>
  <c r="G57" i="2" s="1"/>
  <c r="G72" i="2" s="1"/>
  <c r="H43" i="2"/>
  <c r="H57" i="2" s="1"/>
  <c r="H72" i="2" s="1"/>
  <c r="I43" i="2"/>
  <c r="I57" i="2" s="1"/>
  <c r="I72" i="2" s="1"/>
  <c r="J43" i="2"/>
  <c r="J57" i="2" s="1"/>
  <c r="J72" i="2" s="1"/>
  <c r="K43" i="2"/>
  <c r="K57" i="2" s="1"/>
  <c r="K72" i="2" s="1"/>
  <c r="L43" i="2"/>
  <c r="L57" i="2" s="1"/>
  <c r="L72" i="2" s="1"/>
  <c r="M43" i="2"/>
  <c r="M57" i="2" s="1"/>
  <c r="M72" i="2" s="1"/>
  <c r="N43" i="2"/>
  <c r="N57" i="2" s="1"/>
  <c r="N72" i="2" s="1"/>
  <c r="O43" i="2"/>
  <c r="O57" i="2" s="1"/>
  <c r="O72" i="2" s="1"/>
  <c r="A44" i="2"/>
  <c r="A58" i="2" s="1"/>
  <c r="A73" i="2" s="1"/>
  <c r="B44" i="2"/>
  <c r="B58" i="2" s="1"/>
  <c r="B73" i="2" s="1"/>
  <c r="C44" i="2"/>
  <c r="C58" i="2" s="1"/>
  <c r="C73" i="2" s="1"/>
  <c r="D44" i="2"/>
  <c r="D58" i="2" s="1"/>
  <c r="D73" i="2" s="1"/>
  <c r="E44" i="2"/>
  <c r="E58" i="2" s="1"/>
  <c r="E73" i="2" s="1"/>
  <c r="F44" i="2"/>
  <c r="F58" i="2" s="1"/>
  <c r="F73" i="2" s="1"/>
  <c r="G44" i="2"/>
  <c r="G58" i="2" s="1"/>
  <c r="G73" i="2" s="1"/>
  <c r="H44" i="2"/>
  <c r="H58" i="2" s="1"/>
  <c r="H73" i="2" s="1"/>
  <c r="I44" i="2"/>
  <c r="I58" i="2" s="1"/>
  <c r="I73" i="2" s="1"/>
  <c r="J44" i="2"/>
  <c r="J58" i="2" s="1"/>
  <c r="J73" i="2" s="1"/>
  <c r="K44" i="2"/>
  <c r="K58" i="2" s="1"/>
  <c r="K73" i="2" s="1"/>
  <c r="L44" i="2"/>
  <c r="L58" i="2" s="1"/>
  <c r="L73" i="2" s="1"/>
  <c r="M44" i="2"/>
  <c r="M58" i="2" s="1"/>
  <c r="M73" i="2" s="1"/>
  <c r="N44" i="2"/>
  <c r="N58" i="2" s="1"/>
  <c r="N73" i="2" s="1"/>
  <c r="O44" i="2"/>
  <c r="O58" i="2" s="1"/>
  <c r="O73" i="2" s="1"/>
  <c r="A45" i="2"/>
  <c r="A59" i="2" s="1"/>
  <c r="A74" i="2" s="1"/>
  <c r="B45" i="2"/>
  <c r="B59" i="2" s="1"/>
  <c r="B74" i="2" s="1"/>
  <c r="C45" i="2"/>
  <c r="C59" i="2" s="1"/>
  <c r="C74" i="2" s="1"/>
  <c r="D45" i="2"/>
  <c r="D59" i="2" s="1"/>
  <c r="D74" i="2" s="1"/>
  <c r="E45" i="2"/>
  <c r="E59" i="2" s="1"/>
  <c r="E74" i="2" s="1"/>
  <c r="F45" i="2"/>
  <c r="F59" i="2" s="1"/>
  <c r="F74" i="2" s="1"/>
  <c r="G45" i="2"/>
  <c r="G59" i="2" s="1"/>
  <c r="G74" i="2" s="1"/>
  <c r="H45" i="2"/>
  <c r="H59" i="2" s="1"/>
  <c r="H74" i="2" s="1"/>
  <c r="I45" i="2"/>
  <c r="I59" i="2" s="1"/>
  <c r="I74" i="2" s="1"/>
  <c r="J45" i="2"/>
  <c r="J59" i="2" s="1"/>
  <c r="J74" i="2" s="1"/>
  <c r="K45" i="2"/>
  <c r="K59" i="2" s="1"/>
  <c r="K74" i="2" s="1"/>
  <c r="L45" i="2"/>
  <c r="L59" i="2" s="1"/>
  <c r="L74" i="2" s="1"/>
  <c r="M45" i="2"/>
  <c r="M59" i="2" s="1"/>
  <c r="M74" i="2" s="1"/>
  <c r="N45" i="2"/>
  <c r="N59" i="2" s="1"/>
  <c r="N74" i="2" s="1"/>
  <c r="O45" i="2"/>
  <c r="O59" i="2" s="1"/>
  <c r="O74" i="2" s="1"/>
  <c r="A46" i="2"/>
  <c r="A60" i="2" s="1"/>
  <c r="A75" i="2" s="1"/>
  <c r="B46" i="2"/>
  <c r="B60" i="2" s="1"/>
  <c r="B75" i="2" s="1"/>
  <c r="C46" i="2"/>
  <c r="C60" i="2" s="1"/>
  <c r="C75" i="2" s="1"/>
  <c r="D46" i="2"/>
  <c r="D60" i="2" s="1"/>
  <c r="D75" i="2" s="1"/>
  <c r="E46" i="2"/>
  <c r="F46" i="2"/>
  <c r="F60" i="2" s="1"/>
  <c r="F75" i="2" s="1"/>
  <c r="G46" i="2"/>
  <c r="G60" i="2" s="1"/>
  <c r="G75" i="2" s="1"/>
  <c r="H46" i="2"/>
  <c r="H60" i="2" s="1"/>
  <c r="H75" i="2" s="1"/>
  <c r="I46" i="2"/>
  <c r="J46" i="2"/>
  <c r="J60" i="2" s="1"/>
  <c r="J75" i="2" s="1"/>
  <c r="K46" i="2"/>
  <c r="K60" i="2" s="1"/>
  <c r="K75" i="2" s="1"/>
  <c r="L46" i="2"/>
  <c r="L60" i="2" s="1"/>
  <c r="L75" i="2" s="1"/>
  <c r="M46" i="2"/>
  <c r="N46" i="2"/>
  <c r="N60" i="2" s="1"/>
  <c r="N75" i="2" s="1"/>
  <c r="O46" i="2"/>
  <c r="O60" i="2" s="1"/>
  <c r="O75" i="2" s="1"/>
  <c r="B40" i="2"/>
  <c r="B54" i="2" s="1"/>
  <c r="B69" i="2" s="1"/>
  <c r="C40" i="2"/>
  <c r="C54" i="2" s="1"/>
  <c r="C69" i="2" s="1"/>
  <c r="D40" i="2"/>
  <c r="D54" i="2" s="1"/>
  <c r="D69" i="2" s="1"/>
  <c r="E40" i="2"/>
  <c r="E54" i="2" s="1"/>
  <c r="E69" i="2" s="1"/>
  <c r="F40" i="2"/>
  <c r="F54" i="2" s="1"/>
  <c r="F69" i="2" s="1"/>
  <c r="G40" i="2"/>
  <c r="G54" i="2" s="1"/>
  <c r="G69" i="2" s="1"/>
  <c r="H40" i="2"/>
  <c r="H54" i="2" s="1"/>
  <c r="H69" i="2" s="1"/>
  <c r="I40" i="2"/>
  <c r="I54" i="2" s="1"/>
  <c r="I69" i="2" s="1"/>
  <c r="J40" i="2"/>
  <c r="J54" i="2" s="1"/>
  <c r="J69" i="2" s="1"/>
  <c r="K40" i="2"/>
  <c r="K54" i="2" s="1"/>
  <c r="K69" i="2" s="1"/>
  <c r="L40" i="2"/>
  <c r="L54" i="2" s="1"/>
  <c r="L69" i="2" s="1"/>
  <c r="M40" i="2"/>
  <c r="M54" i="2" s="1"/>
  <c r="M69" i="2" s="1"/>
  <c r="N40" i="2"/>
  <c r="N54" i="2" s="1"/>
  <c r="N69" i="2" s="1"/>
  <c r="O40" i="2"/>
  <c r="O54" i="2" s="1"/>
  <c r="O69" i="2" s="1"/>
  <c r="H2" i="2"/>
  <c r="I2" i="2" s="1"/>
  <c r="J2" i="2" s="1"/>
  <c r="H3" i="2"/>
  <c r="I3" i="2" s="1"/>
  <c r="J3" i="2" s="1"/>
  <c r="H4" i="2"/>
  <c r="H5" i="2"/>
  <c r="I5" i="2" s="1"/>
  <c r="J5" i="2" s="1"/>
  <c r="H6" i="2"/>
  <c r="I6" i="2" s="1"/>
  <c r="J6" i="2" s="1"/>
  <c r="H7" i="2"/>
  <c r="H8" i="2"/>
  <c r="H9" i="2"/>
  <c r="I9" i="2" s="1"/>
  <c r="J9" i="2" s="1"/>
  <c r="H10" i="2"/>
  <c r="I10" i="2" s="1"/>
  <c r="J10" i="2" s="1"/>
  <c r="H11" i="2"/>
  <c r="I11" i="2" s="1"/>
  <c r="J11" i="2" s="1"/>
  <c r="H12" i="2"/>
  <c r="H13" i="2"/>
  <c r="I13" i="2" s="1"/>
  <c r="J13" i="2" s="1"/>
  <c r="H14" i="2"/>
  <c r="H15" i="2"/>
  <c r="I15" i="2" s="1"/>
  <c r="J15" i="2" s="1"/>
  <c r="H1" i="2"/>
  <c r="I1" i="2" s="1"/>
  <c r="J1" i="2" s="1"/>
  <c r="I7" i="2"/>
  <c r="J7" i="2" s="1"/>
  <c r="I14" i="2"/>
  <c r="J14" i="2" s="1"/>
  <c r="I12" i="2"/>
  <c r="J12" i="2" s="1"/>
  <c r="I8" i="2"/>
  <c r="J8" i="2" s="1"/>
  <c r="I4" i="2"/>
  <c r="J4" i="2" s="1"/>
  <c r="B15" i="2"/>
  <c r="C15" i="2" s="1"/>
  <c r="D15" i="2" s="1"/>
  <c r="B14" i="2"/>
  <c r="C14" i="2" s="1"/>
  <c r="D14" i="2" s="1"/>
  <c r="B13" i="2"/>
  <c r="B12" i="2"/>
  <c r="C12" i="2" s="1"/>
  <c r="D12" i="2" s="1"/>
  <c r="B11" i="2"/>
  <c r="C11" i="2" s="1"/>
  <c r="D11" i="2" s="1"/>
  <c r="B10" i="2"/>
  <c r="C10" i="2" s="1"/>
  <c r="B9" i="2"/>
  <c r="C9" i="2" s="1"/>
  <c r="D9" i="2" s="1"/>
  <c r="B8" i="2"/>
  <c r="C8" i="2" s="1"/>
  <c r="D8" i="2" s="1"/>
  <c r="B7" i="2"/>
  <c r="C7" i="2" s="1"/>
  <c r="D7" i="2" s="1"/>
  <c r="B6" i="2"/>
  <c r="C6" i="2" s="1"/>
  <c r="B5" i="2"/>
  <c r="C5" i="2" s="1"/>
  <c r="D5" i="2" s="1"/>
  <c r="B4" i="2"/>
  <c r="C4" i="2" s="1"/>
  <c r="D4" i="2" s="1"/>
  <c r="B3" i="2"/>
  <c r="C3" i="2" s="1"/>
  <c r="D3" i="2" s="1"/>
  <c r="B2" i="2"/>
  <c r="C2" i="2" s="1"/>
  <c r="D2" i="2" s="1"/>
  <c r="C13" i="2"/>
  <c r="D13" i="2" s="1"/>
  <c r="B1" i="2"/>
  <c r="C1" i="2" s="1"/>
  <c r="D1" i="2" s="1"/>
  <c r="N11" i="4"/>
  <c r="C11" i="4"/>
  <c r="D11" i="4"/>
  <c r="E11" i="4"/>
  <c r="F11" i="4"/>
  <c r="G11" i="4"/>
  <c r="H11" i="4"/>
  <c r="I11" i="4"/>
  <c r="J11" i="4"/>
  <c r="K11" i="4"/>
  <c r="L11" i="4"/>
  <c r="M11" i="4"/>
  <c r="O11" i="4"/>
  <c r="P11" i="4"/>
  <c r="B11" i="4"/>
  <c r="D6" i="2" l="1"/>
  <c r="D10" i="2"/>
</calcChain>
</file>

<file path=xl/sharedStrings.xml><?xml version="1.0" encoding="utf-8"?>
<sst xmlns="http://schemas.openxmlformats.org/spreadsheetml/2006/main" count="565" uniqueCount="106">
  <si>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</si>
  <si>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</si>
  <si>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</si>
  <si>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</si>
  <si>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</si>
  <si>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</si>
  <si>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</si>
  <si>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</si>
  <si>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</si>
  <si>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</si>
  <si>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</si>
  <si>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</si>
  <si>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</si>
  <si>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</si>
  <si>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</si>
  <si>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Wydatki budżetowe ogólnie</t>
  </si>
  <si>
    <t>Wydatki na politykę społeczną</t>
  </si>
  <si>
    <t>Wydatki % na politykę społeczną</t>
  </si>
  <si>
    <t>Rok</t>
  </si>
  <si>
    <t>Pomoc społeczna</t>
  </si>
  <si>
    <t>Pozostałe zadania w zakresie polityki społecznej</t>
  </si>
  <si>
    <t>Obowiązkowe ubezpieczenia społeczne</t>
  </si>
  <si>
    <t>Rodzina</t>
  </si>
  <si>
    <t>Rozdziały budżetowe</t>
  </si>
  <si>
    <t>Budżety wojewodów (razem)</t>
  </si>
  <si>
    <t>ZUS (razem)</t>
  </si>
  <si>
    <t>Zabezpieczenie społeczne (razem)</t>
  </si>
  <si>
    <t>KRUS (razem)</t>
  </si>
  <si>
    <t>Sprawy wewnętrzne (razem)</t>
  </si>
  <si>
    <t>Obrona Narodowa (razem)</t>
  </si>
  <si>
    <t>Sprawiedliwość (razem)</t>
  </si>
  <si>
    <t>Praca (razem)</t>
  </si>
  <si>
    <t xml:space="preserve">Budżety wojewodów </t>
  </si>
  <si>
    <t>ZUS</t>
  </si>
  <si>
    <t>Zabezpieczenie społeczne</t>
  </si>
  <si>
    <t xml:space="preserve">Praca </t>
  </si>
  <si>
    <t>Sprawy wewnętrzne</t>
  </si>
  <si>
    <t>Obrona Narodowa</t>
  </si>
  <si>
    <t>Sprawiedliwość</t>
  </si>
  <si>
    <t>KRUS</t>
  </si>
  <si>
    <t>FUS</t>
  </si>
  <si>
    <t>FP</t>
  </si>
  <si>
    <t>FER</t>
  </si>
  <si>
    <t>Program "Posiłek w szkole i w domu"</t>
  </si>
  <si>
    <t>Pomoc państwa w zakresie dożywiania</t>
  </si>
  <si>
    <t>Świadczenie wychowawcze</t>
  </si>
  <si>
    <t>Domy pomocy społecznej</t>
  </si>
  <si>
    <t>Zasiłki stałe</t>
  </si>
  <si>
    <t>Zasiłki okresowe, celowe i pomoc w naturze oraz składki na ubezpieczenia emerytalne i rentowe</t>
  </si>
  <si>
    <t>Pomoc w zakresie dożywiania</t>
  </si>
  <si>
    <t>Usługi opiekuńcze i specjalistyczne usługi opiekuńcze</t>
  </si>
  <si>
    <t>Pomoc materialna dla uczniów o charakterze socjalnym</t>
  </si>
  <si>
    <t>Żłobki</t>
  </si>
  <si>
    <t>Fundusz Rezerwy Demograficznej</t>
  </si>
  <si>
    <t>Świadczenia finansowane z budżetu państwa zlecone do wypłaty Zakładowi Ubezpieczeń Społecznych i Kasie Rolniczego Ubezpieczenia Społecznego</t>
  </si>
  <si>
    <t>Renta socjalna oraz zasiłki i świadczenia przedemerytalne</t>
  </si>
  <si>
    <t>Składki na ubezpieczenia społeczne, w tym za osoby przebywające na urlopach wychowawczych, za osoby pobierajace zasiłek macierzyński oraz za osoby zatrudnione jako nianie</t>
  </si>
  <si>
    <t>Fundusz Emerytur Pomostowych</t>
  </si>
  <si>
    <t>Rodzinny kapitał opiekuńczy</t>
  </si>
  <si>
    <t>Wspieranie rodziny</t>
  </si>
  <si>
    <t>System opieki nad dziećmi w wieku do lat 3</t>
  </si>
  <si>
    <t>Fundusz Ubezpieczeń Społecznych</t>
  </si>
  <si>
    <t>Państwowy Fundusz Rehabilitacji Osób Niepełnosprawnych</t>
  </si>
  <si>
    <t xml:space="preserve">Fundusz Solidarnościowy </t>
  </si>
  <si>
    <t>Ochotnicze Hufce Pracy</t>
  </si>
  <si>
    <t>Fundusz emerytalny</t>
  </si>
  <si>
    <t>Fundusz rentowy</t>
  </si>
  <si>
    <t>Fundusz chorobowy</t>
  </si>
  <si>
    <t>Fundusz wypadkowy</t>
  </si>
  <si>
    <t>Renty</t>
  </si>
  <si>
    <t xml:space="preserve">Emerytury przyznane z urzędu zamiast renty </t>
  </si>
  <si>
    <t>Zasiłki pogrzebowe</t>
  </si>
  <si>
    <t>Zasiłki chorobowe</t>
  </si>
  <si>
    <t>Zasiłki macierzyńskie</t>
  </si>
  <si>
    <t>Zasiłki opiekuńcze</t>
  </si>
  <si>
    <t>Świadczenia rehabilitacyjne</t>
  </si>
  <si>
    <t>Świadczenia zbiegowe i inne transfery</t>
  </si>
  <si>
    <t>Zasiłki dla bezrobotnych</t>
  </si>
  <si>
    <t>Zasiłki przedemerytalne i świadczenia przedemerytalne</t>
  </si>
  <si>
    <t>Dodatki aktywizacyjne</t>
  </si>
  <si>
    <t>Świadczenia integracyjne</t>
  </si>
  <si>
    <t>Pracownicze Plany Kapitałowe</t>
  </si>
  <si>
    <t>Aktywne formy przeciwdziałania bezrobociu</t>
  </si>
  <si>
    <t>Świadczenia postojowe oraz jednorazowe dodatkowe świadczenie postojowe</t>
  </si>
  <si>
    <t xml:space="preserve">Koszty obsługi zadań w zakresie przeciwdziałania COVID-19 </t>
  </si>
  <si>
    <t>Wpłaty na Fundusz Pomocy</t>
  </si>
  <si>
    <t>Dofinansowanie wynagrodzeń i kosztów prowadzenia działalności gospodarczej</t>
  </si>
  <si>
    <t>Dodatek solidarnościowy</t>
  </si>
  <si>
    <t>Jednorazowa dotacja na koszty prowadzenia działalności gospodarczej</t>
  </si>
  <si>
    <t>Usługi opiekuńcze</t>
  </si>
  <si>
    <t>Zasiłki okresowe, celowe, pomoc w naturze</t>
  </si>
  <si>
    <t>Składki na ubezpieczenia społeczne</t>
  </si>
  <si>
    <t>Sprawy Wewnętrzne</t>
  </si>
  <si>
    <t>Dodatki pielęgnacyjne, dla sierot zupełnych i za tajne nauczanie</t>
  </si>
  <si>
    <t>Dodatki pielęgnacyjne i dla sierot zupełnych</t>
  </si>
  <si>
    <t>Emerytury i renty rolnicze</t>
  </si>
  <si>
    <t>Zasiłki pogrzebowe rolne</t>
  </si>
  <si>
    <t>Świadczenia rodzinne, alimenty, składki na ubezpieczenia</t>
  </si>
  <si>
    <t>Świadczenia zlecone do wypłaty ZUS</t>
  </si>
  <si>
    <t>Świadczenia zlecone do wypłaty KRUS</t>
  </si>
  <si>
    <t>FS</t>
  </si>
  <si>
    <t>Renta socjalna, zasiłek pogrzebowy</t>
  </si>
  <si>
    <t>Refundacja dla FUS</t>
  </si>
  <si>
    <t>Wsparcie osób niepełnosprawnych</t>
  </si>
  <si>
    <t>Świadczenie dla osób niezdolnych do samodzielnej egzystencji</t>
  </si>
  <si>
    <t>Dodatkowe roczne świadczenie dla emerytów i rencistów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</si>
</sst>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;[Red]&quot;-&quot;#,##0"/>
    <numFmt numFmtId="165" formatCode="0.0%"/>
    <numFmt numFmtId="166" formatCode="#,##0.0"/>
    <numFmt numFmtId="167" formatCode="0.0"/>
    <numFmt numFmtId="168" formatCode="_-* #,##0_-;\-* #,##0_-;_-* &quot;-&quot;??_-;_-@_-"/>
    <numFmt numFmtId="169" formatCode="_-* #,##0.00\ _z_ł_-;\-* #,##0.00\ _z_ł_-;_-* &quot;-&quot;??\ _z_ł_-;_-@_-"/>
    <numFmt numFmtId="170" formatCode="_-* #,##0.0\ _z_ł_-;\-* #,##0.0\ _z_ł_-;_-* &quot;-&quot;??\ _z_ł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5" fillId="0" borderId="0"/>
  </cellStyleXfs>
  <cellXfs count="45">
    <xf numFmtId="0" fontId="0" fillId="0" borderId="0" xfId="0"/>
    <xf numFmtId="3" fontId="0" fillId="0" borderId="0" xfId="0" applyNumberFormat="1"/>
    <xf numFmtId="164" fontId="0" fillId="0" borderId="0" xfId="0" applyNumberFormat="1"/>
    <xf numFmtId="0" fontId="7" fillId="2" borderId="2" xfId="0" applyFont="1" applyFill="1" applyBorder="1"/>
    <xf numFmtId="165" fontId="0" fillId="0" borderId="0" xfId="0" applyNumberFormat="1"/>
    <xf numFmtId="166" fontId="0" fillId="0" borderId="0" xfId="0" applyNumberFormat="1"/>
    <xf numFmtId="4" fontId="0" fillId="0" borderId="0" xfId="0" applyNumberFormat="1"/>
    <xf numFmtId="167" fontId="0" fillId="0" borderId="0" xfId="0" applyNumberFormat="1"/>
    <xf numFmtId="4" fontId="0" fillId="0" borderId="0" xfId="0" applyNumberFormat="1" applyAlignment="1">
      <alignment horizontal="left"/>
    </xf>
    <xf numFmtId="168" fontId="0" fillId="0" borderId="0" xfId="1" applyNumberFormat="1" applyFont="1"/>
    <xf numFmtId="167" fontId="0" fillId="0" borderId="0" xfId="1" applyNumberFormat="1" applyFont="1"/>
    <xf numFmtId="2" fontId="0" fillId="0" borderId="0" xfId="0" applyNumberFormat="1" applyAlignment="1">
      <alignment horizontal="left"/>
    </xf>
    <xf numFmtId="167" fontId="0" fillId="0" borderId="0" xfId="1" applyNumberFormat="1" applyFont="1" applyAlignment="1"/>
    <xf numFmtId="167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0" fontId="7" fillId="2" borderId="1" xfId="2" applyFont="1" applyFill="1" applyBorder="1"/>
    <xf numFmtId="0" fontId="7" fillId="2" borderId="2" xfId="2" applyFont="1" applyFill="1" applyBorder="1"/>
    <xf numFmtId="168" fontId="0" fillId="0" borderId="0" xfId="0" applyNumberFormat="1"/>
    <xf numFmtId="43" fontId="0" fillId="0" borderId="0" xfId="0" applyNumberFormat="1"/>
    <xf numFmtId="166" fontId="0" fillId="0" borderId="0" xfId="1" applyNumberFormat="1" applyFont="1"/>
    <xf numFmtId="0" fontId="8" fillId="2" borderId="1" xfId="0" applyFont="1" applyFill="1" applyBorder="1"/>
    <xf numFmtId="0" fontId="4" fillId="0" borderId="0" xfId="0" applyFont="1" applyAlignment="1">
      <alignment vertical="center"/>
    </xf>
    <xf numFmtId="0" fontId="4" fillId="0" borderId="0" xfId="0" applyFont="1"/>
    <xf numFmtId="0" fontId="9" fillId="2" borderId="1" xfId="0" applyFont="1" applyFill="1" applyBorder="1"/>
    <xf numFmtId="4" fontId="4" fillId="0" borderId="0" xfId="0" applyNumberFormat="1" applyFont="1"/>
    <xf numFmtId="0" fontId="10" fillId="0" borderId="1" xfId="0" applyFont="1" applyBorder="1"/>
    <xf numFmtId="0" fontId="10" fillId="3" borderId="1" xfId="0" applyFont="1" applyFill="1" applyBorder="1"/>
    <xf numFmtId="4" fontId="3" fillId="0" borderId="2" xfId="0" applyNumberFormat="1" applyFont="1" applyBorder="1"/>
    <xf numFmtId="4" fontId="3" fillId="3" borderId="2" xfId="0" applyNumberFormat="1" applyFont="1" applyFill="1" applyBorder="1"/>
    <xf numFmtId="0" fontId="0" fillId="0" borderId="0" xfId="0" applyAlignment="1">
      <alignment horizontal="left"/>
    </xf>
    <xf numFmtId="0" fontId="7" fillId="2" borderId="1" xfId="0" applyFont="1" applyFill="1" applyBorder="1"/>
    <xf numFmtId="169" fontId="0" fillId="0" borderId="0" xfId="0" applyNumberFormat="1"/>
    <xf numFmtId="43" fontId="0" fillId="4" borderId="3" xfId="0" applyNumberFormat="1" applyFill="1" applyBorder="1"/>
    <xf numFmtId="169" fontId="0" fillId="5" borderId="3" xfId="0" applyNumberFormat="1" applyFill="1" applyBorder="1"/>
    <xf numFmtId="3" fontId="0" fillId="4" borderId="3" xfId="0" applyNumberFormat="1" applyFill="1" applyBorder="1"/>
    <xf numFmtId="169" fontId="3" fillId="0" borderId="0" xfId="0" applyNumberFormat="1" applyFont="1"/>
    <xf numFmtId="0" fontId="0" fillId="4" borderId="3" xfId="0" applyFill="1" applyBorder="1"/>
    <xf numFmtId="0" fontId="3" fillId="0" borderId="0" xfId="0" applyFont="1" applyAlignment="1">
      <alignment vertical="center"/>
    </xf>
    <xf numFmtId="169" fontId="6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/>
    <xf numFmtId="4" fontId="1" fillId="0" borderId="0" xfId="0" applyNumberFormat="1" applyFont="1"/>
    <xf numFmtId="49" fontId="0" fillId="0" borderId="0" xfId="0" applyNumberFormat="1"/>
    <xf numFmtId="170" fontId="0" fillId="0" borderId="0" xfId="0" applyNumberFormat="1" applyAlignment="1">
      <alignment vertical="center"/>
    </xf>
    <xf numFmtId="170" fontId="0" fillId="0" borderId="0" xfId="0" applyNumberFormat="1"/>
  </cellXfs>
  <cellStyles count="3">
    <cellStyle name="Dziesiętny" xfId="1" builtinId="3"/>
    <cellStyle name="Normalny" xfId="0" builtinId="0"/>
    <cellStyle name="Normalny 2 7" xfId="2" xr:uid="{CF309F34-E0D3-48E9-AD8D-35C6C5CAE3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9F2BE-FA2B-4867-BAE6-658F247A8078}">
  <dimension ref="A1:K16"/>
  <sheetViews>
    <sheetView workbookViewId="0">
      <selection activeCell="G21" sqref="G21"/>
    </sheetView>
  </sheetViews>
  <sheetFormatPr defaultRowHeight="15" x14ac:dyDescent="0.25"/>
  <cols>
    <col min="1" max="1" width="19.5703125" customWidth="1"/>
    <col min="2" max="16" width="14" bestFit="1" customWidth="1"/>
  </cols>
  <sheetData>
    <row r="1" spans="1:11" x14ac:dyDescent="0.25">
      <c r="A1" s="30" t="s">
        <v>23</v>
      </c>
      <c r="B1" s="18" t="s">
        <v>61</v>
      </c>
      <c r="C1" s="18" t="s">
        <v>53</v>
      </c>
      <c r="D1" s="18" t="s">
        <v>54</v>
      </c>
      <c r="E1" s="18" t="s">
        <v>55</v>
      </c>
      <c r="F1" s="18" t="s">
        <v>56</v>
      </c>
      <c r="G1" s="18" t="s">
        <v>57</v>
      </c>
      <c r="H1" s="18" t="s">
        <v>45</v>
      </c>
      <c r="I1" s="18" t="s">
        <v>58</v>
      </c>
      <c r="J1" s="18" t="s">
        <v>59</v>
      </c>
      <c r="K1" s="18" t="s">
        <v>60</v>
      </c>
    </row>
    <row r="2" spans="1:11" x14ac:dyDescent="0.25">
      <c r="A2" s="3" t="s">
        <v>0</v>
      </c>
      <c r="B2" s="31">
        <v>33.200000000000003</v>
      </c>
      <c r="C2" s="31">
        <v>0</v>
      </c>
      <c r="D2" s="31">
        <v>3.3</v>
      </c>
      <c r="E2" s="31">
        <v>4.2</v>
      </c>
      <c r="F2" s="31">
        <v>0.7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</row>
    <row r="3" spans="1:11" x14ac:dyDescent="0.25">
      <c r="A3" s="3" t="s">
        <v>1</v>
      </c>
      <c r="B3" s="31">
        <v>30.5</v>
      </c>
      <c r="C3" s="31">
        <v>0</v>
      </c>
      <c r="D3" s="31">
        <v>3.4</v>
      </c>
      <c r="E3" s="31">
        <v>1.8</v>
      </c>
      <c r="F3" s="31">
        <v>1.3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</row>
    <row r="4" spans="1:11" x14ac:dyDescent="0.25">
      <c r="A4" s="3" t="s">
        <v>2</v>
      </c>
      <c r="B4" s="31">
        <v>38.1</v>
      </c>
      <c r="C4" s="31">
        <v>0</v>
      </c>
      <c r="D4" s="31">
        <v>3.4</v>
      </c>
      <c r="E4" s="31">
        <v>1.8</v>
      </c>
      <c r="F4" s="31">
        <v>1.4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</row>
    <row r="5" spans="1:11" x14ac:dyDescent="0.25">
      <c r="A5" s="3" t="s">
        <v>3</v>
      </c>
      <c r="B5" s="31">
        <v>37.5</v>
      </c>
      <c r="C5" s="31">
        <v>0</v>
      </c>
      <c r="D5" s="31">
        <v>3.3</v>
      </c>
      <c r="E5" s="31">
        <v>1.9</v>
      </c>
      <c r="F5" s="31">
        <v>1.6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</row>
    <row r="6" spans="1:11" x14ac:dyDescent="0.25">
      <c r="A6" s="3" t="s">
        <v>4</v>
      </c>
      <c r="B6" s="31">
        <v>39.5</v>
      </c>
      <c r="C6" s="31">
        <v>0</v>
      </c>
      <c r="D6" s="31">
        <v>3.3</v>
      </c>
      <c r="E6" s="31">
        <v>2.1</v>
      </c>
      <c r="F6" s="31">
        <v>1.9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</row>
    <row r="7" spans="1:11" x14ac:dyDescent="0.25">
      <c r="A7" s="3" t="s">
        <v>5</v>
      </c>
      <c r="B7" s="31">
        <v>37.1</v>
      </c>
      <c r="C7" s="31">
        <v>0</v>
      </c>
      <c r="D7" s="31">
        <v>3.2</v>
      </c>
      <c r="E7" s="31">
        <v>2.2999999999999998</v>
      </c>
      <c r="F7" s="31">
        <v>2.1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</row>
    <row r="8" spans="1:11" x14ac:dyDescent="0.25">
      <c r="A8" s="3" t="s">
        <v>6</v>
      </c>
      <c r="B8" s="31">
        <v>30.4</v>
      </c>
      <c r="C8" s="31">
        <v>0</v>
      </c>
      <c r="D8" s="31">
        <v>3.1</v>
      </c>
      <c r="E8" s="31">
        <v>2.2999999999999998</v>
      </c>
      <c r="F8" s="31">
        <v>2.4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</row>
    <row r="9" spans="1:11" x14ac:dyDescent="0.25">
      <c r="A9" s="3" t="s">
        <v>7</v>
      </c>
      <c r="B9" s="31">
        <v>0</v>
      </c>
      <c r="C9" s="31">
        <v>42.1</v>
      </c>
      <c r="D9" s="31">
        <v>2.9</v>
      </c>
      <c r="E9" s="31">
        <v>2.5</v>
      </c>
      <c r="F9" s="31">
        <v>2.7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</row>
    <row r="10" spans="1:11" x14ac:dyDescent="0.25">
      <c r="A10" s="3" t="s">
        <v>8</v>
      </c>
      <c r="B10" s="31">
        <v>44.8</v>
      </c>
      <c r="C10" s="31">
        <v>0</v>
      </c>
      <c r="D10" s="31">
        <v>2.8</v>
      </c>
      <c r="E10" s="31">
        <v>2.5</v>
      </c>
      <c r="F10" s="31">
        <v>2.9</v>
      </c>
      <c r="G10" s="31">
        <v>0.2</v>
      </c>
      <c r="H10" s="31">
        <v>0</v>
      </c>
      <c r="I10" s="31">
        <v>0</v>
      </c>
      <c r="J10" s="31">
        <v>0</v>
      </c>
      <c r="K10" s="31">
        <v>0</v>
      </c>
    </row>
    <row r="11" spans="1:11" x14ac:dyDescent="0.25">
      <c r="A11" s="3" t="s">
        <v>9</v>
      </c>
      <c r="B11" s="31">
        <v>41</v>
      </c>
      <c r="C11" s="31">
        <v>0</v>
      </c>
      <c r="D11" s="31">
        <v>2.7</v>
      </c>
      <c r="E11" s="31">
        <v>2.8</v>
      </c>
      <c r="F11" s="31">
        <v>3</v>
      </c>
      <c r="G11" s="31">
        <v>0.4</v>
      </c>
      <c r="H11" s="31">
        <v>0</v>
      </c>
      <c r="I11" s="31">
        <v>0</v>
      </c>
      <c r="J11" s="31">
        <v>0</v>
      </c>
      <c r="K11" s="31">
        <v>0</v>
      </c>
    </row>
    <row r="12" spans="1:11" x14ac:dyDescent="0.25">
      <c r="A12" s="3" t="s">
        <v>10</v>
      </c>
      <c r="B12" s="31">
        <v>35.799999999999997</v>
      </c>
      <c r="C12" s="31">
        <v>2</v>
      </c>
      <c r="D12" s="31">
        <v>2.6</v>
      </c>
      <c r="E12" s="31">
        <v>3.3</v>
      </c>
      <c r="F12" s="31">
        <v>3.2</v>
      </c>
      <c r="G12" s="31">
        <v>1.6</v>
      </c>
      <c r="H12" s="31">
        <v>0</v>
      </c>
      <c r="I12" s="31">
        <v>0</v>
      </c>
      <c r="J12" s="31">
        <v>0</v>
      </c>
      <c r="K12" s="31">
        <v>0</v>
      </c>
    </row>
    <row r="13" spans="1:11" x14ac:dyDescent="0.25">
      <c r="A13" s="3" t="s">
        <v>11</v>
      </c>
      <c r="B13" s="31">
        <v>38.9</v>
      </c>
      <c r="C13" s="31">
        <v>8.6999999999999993</v>
      </c>
      <c r="D13" s="31">
        <v>3</v>
      </c>
      <c r="E13" s="31">
        <v>4</v>
      </c>
      <c r="F13" s="31">
        <v>3.2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</row>
    <row r="14" spans="1:11" x14ac:dyDescent="0.25">
      <c r="A14" s="3" t="s">
        <v>12</v>
      </c>
      <c r="B14" s="31">
        <v>45.5</v>
      </c>
      <c r="C14" s="31">
        <v>1.3</v>
      </c>
      <c r="D14" s="31">
        <v>3.2</v>
      </c>
      <c r="E14" s="31">
        <v>0</v>
      </c>
      <c r="F14" s="31">
        <v>3.5</v>
      </c>
      <c r="G14" s="31">
        <v>0.7</v>
      </c>
      <c r="H14" s="31">
        <v>0</v>
      </c>
      <c r="I14" s="31">
        <v>0</v>
      </c>
      <c r="J14" s="31">
        <v>0</v>
      </c>
      <c r="K14" s="31">
        <v>0</v>
      </c>
    </row>
    <row r="15" spans="1:11" x14ac:dyDescent="0.25">
      <c r="A15" s="3" t="s">
        <v>13</v>
      </c>
      <c r="B15" s="31">
        <v>35</v>
      </c>
      <c r="C15" s="31">
        <v>0</v>
      </c>
      <c r="D15" s="31">
        <v>3.1</v>
      </c>
      <c r="E15" s="31">
        <v>0</v>
      </c>
      <c r="F15" s="31">
        <v>3.5</v>
      </c>
      <c r="G15" s="31">
        <v>1.2</v>
      </c>
      <c r="H15" s="31">
        <v>0</v>
      </c>
      <c r="I15" s="31">
        <v>0</v>
      </c>
      <c r="J15" s="31">
        <v>1.3</v>
      </c>
      <c r="K15" s="31">
        <v>0</v>
      </c>
    </row>
    <row r="16" spans="1:11" x14ac:dyDescent="0.25">
      <c r="A16" s="3" t="s">
        <v>14</v>
      </c>
      <c r="B16" s="31">
        <v>38.700000000000003</v>
      </c>
      <c r="C16" s="31">
        <v>0</v>
      </c>
      <c r="D16" s="31">
        <v>3.1</v>
      </c>
      <c r="E16" s="31">
        <v>0</v>
      </c>
      <c r="F16" s="31">
        <v>3.6</v>
      </c>
      <c r="G16" s="31">
        <v>1.5</v>
      </c>
      <c r="H16" s="31">
        <v>23.6</v>
      </c>
      <c r="I16" s="31">
        <v>3.4</v>
      </c>
      <c r="J16" s="31">
        <v>1.3</v>
      </c>
      <c r="K16" s="31">
        <v>0.2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186E-CBE2-453D-8993-DB546A30D82A}">
  <dimension ref="A1:H16"/>
  <sheetViews>
    <sheetView workbookViewId="0">
      <selection activeCell="J13" sqref="J13"/>
    </sheetView>
  </sheetViews>
  <sheetFormatPr defaultRowHeight="15" x14ac:dyDescent="0.25"/>
  <cols>
    <col min="1" max="1" width="31.28515625" customWidth="1"/>
    <col min="2" max="2" width="17.7109375" customWidth="1"/>
    <col min="3" max="3" width="14.140625" customWidth="1"/>
    <col min="4" max="8" width="10.28515625" bestFit="1" customWidth="1"/>
    <col min="9" max="16" width="11.28515625" bestFit="1" customWidth="1"/>
  </cols>
  <sheetData>
    <row r="1" spans="1:8" x14ac:dyDescent="0.25">
      <c r="A1" s="15" t="s">
        <v>18</v>
      </c>
      <c r="B1" t="s">
        <v>45</v>
      </c>
      <c r="C1" t="s">
        <v>97</v>
      </c>
      <c r="D1" t="s">
        <v>46</v>
      </c>
      <c r="E1" t="s">
        <v>47</v>
      </c>
      <c r="F1" t="s">
        <v>90</v>
      </c>
      <c r="G1" s="29" t="s">
        <v>89</v>
      </c>
    </row>
    <row r="2" spans="1:8" x14ac:dyDescent="0.25">
      <c r="A2" s="16" t="s">
        <v>0</v>
      </c>
      <c r="B2" s="31">
        <v>0</v>
      </c>
      <c r="C2" s="6">
        <v>8.5</v>
      </c>
      <c r="D2" s="6">
        <v>1.3</v>
      </c>
      <c r="E2" s="31">
        <v>0</v>
      </c>
      <c r="F2" s="6">
        <v>1.4</v>
      </c>
      <c r="G2" s="6">
        <v>0.1</v>
      </c>
      <c r="H2" s="17"/>
    </row>
    <row r="3" spans="1:8" x14ac:dyDescent="0.25">
      <c r="A3" s="16" t="s">
        <v>1</v>
      </c>
      <c r="B3" s="31">
        <v>0</v>
      </c>
      <c r="C3" s="6">
        <v>8.5</v>
      </c>
      <c r="D3" s="6">
        <v>1</v>
      </c>
      <c r="E3" s="31">
        <v>0</v>
      </c>
      <c r="F3" s="6">
        <v>1.2</v>
      </c>
      <c r="G3" s="6">
        <v>0.1</v>
      </c>
      <c r="H3" s="17"/>
    </row>
    <row r="4" spans="1:8" x14ac:dyDescent="0.25">
      <c r="A4" s="16" t="s">
        <v>2</v>
      </c>
      <c r="B4" s="31">
        <v>0</v>
      </c>
      <c r="C4" s="6">
        <v>9.4</v>
      </c>
      <c r="D4" s="6">
        <v>1</v>
      </c>
      <c r="E4" s="6">
        <v>0.6</v>
      </c>
      <c r="F4" s="6">
        <v>0.6</v>
      </c>
      <c r="G4" s="6">
        <v>0.1</v>
      </c>
      <c r="H4" s="17"/>
    </row>
    <row r="5" spans="1:8" x14ac:dyDescent="0.25">
      <c r="A5" s="16" t="s">
        <v>3</v>
      </c>
      <c r="B5" s="31">
        <v>0</v>
      </c>
      <c r="C5" s="6">
        <v>9.6</v>
      </c>
      <c r="D5" s="6">
        <v>1</v>
      </c>
      <c r="E5" s="6">
        <v>0.5</v>
      </c>
      <c r="F5" s="6">
        <v>0.6</v>
      </c>
      <c r="G5" s="6">
        <v>0.1</v>
      </c>
      <c r="H5" s="17"/>
    </row>
    <row r="6" spans="1:8" x14ac:dyDescent="0.25">
      <c r="A6" s="16" t="s">
        <v>4</v>
      </c>
      <c r="B6" s="31">
        <v>0</v>
      </c>
      <c r="C6" s="6">
        <v>9.6999999999999993</v>
      </c>
      <c r="D6" s="6">
        <v>1</v>
      </c>
      <c r="E6" s="6">
        <v>0.7</v>
      </c>
      <c r="F6" s="6">
        <v>0.7</v>
      </c>
      <c r="G6" s="6">
        <v>0.1</v>
      </c>
      <c r="H6" s="17"/>
    </row>
    <row r="7" spans="1:8" x14ac:dyDescent="0.25">
      <c r="A7" s="16" t="s">
        <v>5</v>
      </c>
      <c r="B7" s="31">
        <v>0</v>
      </c>
      <c r="C7" s="6">
        <v>9.5</v>
      </c>
      <c r="D7" s="6">
        <v>0.9</v>
      </c>
      <c r="E7" s="6">
        <v>0.9</v>
      </c>
      <c r="F7" s="6">
        <v>1</v>
      </c>
      <c r="G7" s="6">
        <v>0.1</v>
      </c>
      <c r="H7" s="17"/>
    </row>
    <row r="8" spans="1:8" x14ac:dyDescent="0.25">
      <c r="A8" s="16" t="s">
        <v>6</v>
      </c>
      <c r="B8" s="31">
        <v>0</v>
      </c>
      <c r="C8" s="6">
        <v>9.6999999999999993</v>
      </c>
      <c r="D8" s="6">
        <v>0.9</v>
      </c>
      <c r="E8" s="6">
        <v>0.9</v>
      </c>
      <c r="F8" s="6">
        <v>0.9</v>
      </c>
      <c r="G8" s="6">
        <v>0.1</v>
      </c>
      <c r="H8" s="17"/>
    </row>
    <row r="9" spans="1:8" x14ac:dyDescent="0.25">
      <c r="A9" s="16" t="s">
        <v>7</v>
      </c>
      <c r="B9" s="31">
        <v>0</v>
      </c>
      <c r="C9" s="6">
        <v>10.1</v>
      </c>
      <c r="D9" s="6">
        <v>0.8</v>
      </c>
      <c r="E9" s="6">
        <v>0.9</v>
      </c>
      <c r="F9" s="6">
        <v>0.9</v>
      </c>
      <c r="G9" s="6">
        <v>0.1</v>
      </c>
      <c r="H9" s="17"/>
    </row>
    <row r="10" spans="1:8" x14ac:dyDescent="0.25">
      <c r="A10" s="16" t="s">
        <v>8</v>
      </c>
      <c r="B10" s="6">
        <v>17.399999999999999</v>
      </c>
      <c r="C10" s="6">
        <v>11.9</v>
      </c>
      <c r="D10" s="6">
        <v>0.9</v>
      </c>
      <c r="E10" s="6">
        <v>1.1000000000000001</v>
      </c>
      <c r="F10" s="6">
        <v>0.8</v>
      </c>
      <c r="G10" s="6">
        <v>0.1</v>
      </c>
      <c r="H10" s="17"/>
    </row>
    <row r="11" spans="1:8" x14ac:dyDescent="0.25">
      <c r="A11" s="16" t="s">
        <v>9</v>
      </c>
      <c r="B11" s="6">
        <v>23.5</v>
      </c>
      <c r="C11" s="6">
        <v>12.3</v>
      </c>
      <c r="D11" s="6">
        <v>0.9</v>
      </c>
      <c r="E11" s="6">
        <v>1</v>
      </c>
      <c r="F11" s="6">
        <v>0.7</v>
      </c>
      <c r="G11" s="6">
        <v>0.1</v>
      </c>
      <c r="H11" s="17"/>
    </row>
    <row r="12" spans="1:8" x14ac:dyDescent="0.25">
      <c r="A12" s="16" t="s">
        <v>10</v>
      </c>
      <c r="B12" s="6">
        <v>22.5</v>
      </c>
      <c r="C12" s="6">
        <v>12.3</v>
      </c>
      <c r="D12" s="6">
        <v>0.9</v>
      </c>
      <c r="E12" s="6">
        <v>1</v>
      </c>
      <c r="F12" s="6">
        <v>0.6</v>
      </c>
      <c r="G12" s="6">
        <v>0.1</v>
      </c>
      <c r="H12" s="17"/>
    </row>
    <row r="13" spans="1:8" x14ac:dyDescent="0.25">
      <c r="A13" s="16" t="s">
        <v>11</v>
      </c>
      <c r="B13" s="6">
        <v>30.9</v>
      </c>
      <c r="C13" s="6">
        <v>12.5</v>
      </c>
      <c r="D13" s="6">
        <v>0.9</v>
      </c>
      <c r="E13" s="6">
        <v>1</v>
      </c>
      <c r="F13" s="6">
        <v>0.5</v>
      </c>
      <c r="G13" s="6">
        <v>0.1</v>
      </c>
      <c r="H13" s="17"/>
    </row>
    <row r="14" spans="1:8" x14ac:dyDescent="0.25">
      <c r="A14" s="16" t="s">
        <v>12</v>
      </c>
      <c r="B14" s="6">
        <v>40.299999999999997</v>
      </c>
      <c r="C14" s="6">
        <v>12.9</v>
      </c>
      <c r="D14" s="6">
        <v>1</v>
      </c>
      <c r="E14" s="6">
        <v>1</v>
      </c>
      <c r="F14" s="6">
        <v>0.5</v>
      </c>
      <c r="G14" s="6">
        <v>0.2</v>
      </c>
      <c r="H14" s="17"/>
    </row>
    <row r="15" spans="1:8" x14ac:dyDescent="0.25">
      <c r="A15" s="16" t="s">
        <v>13</v>
      </c>
      <c r="B15" s="6">
        <v>40.200000000000003</v>
      </c>
      <c r="C15" s="6">
        <v>13.3</v>
      </c>
      <c r="D15" s="6">
        <v>0.9</v>
      </c>
      <c r="E15" s="6">
        <v>0.9</v>
      </c>
      <c r="F15" s="6">
        <v>0.5</v>
      </c>
      <c r="G15" s="6">
        <v>0.2</v>
      </c>
      <c r="H15" s="17"/>
    </row>
    <row r="16" spans="1:8" x14ac:dyDescent="0.25">
      <c r="A16" s="16" t="s">
        <v>14</v>
      </c>
      <c r="B16" s="6">
        <v>16.7</v>
      </c>
      <c r="C16" s="6">
        <v>13.8</v>
      </c>
      <c r="D16" s="6">
        <v>0.9</v>
      </c>
      <c r="E16" s="6">
        <v>1</v>
      </c>
      <c r="F16" s="6">
        <v>0.5</v>
      </c>
      <c r="G16" s="6">
        <v>0.2</v>
      </c>
      <c r="H16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FE4B-329C-43ED-9BD1-E18B7AB0132F}">
  <dimension ref="A1:I16"/>
  <sheetViews>
    <sheetView workbookViewId="0">
      <selection activeCell="J37" sqref="J37"/>
    </sheetView>
  </sheetViews>
  <sheetFormatPr defaultRowHeight="15" x14ac:dyDescent="0.25"/>
  <cols>
    <col min="1" max="1" width="31.28515625" customWidth="1"/>
    <col min="2" max="2" width="17.7109375" customWidth="1"/>
    <col min="3" max="3" width="14.140625" customWidth="1"/>
    <col min="4" max="8" width="10.28515625" bestFit="1" customWidth="1"/>
    <col min="9" max="16" width="11.28515625" bestFit="1" customWidth="1"/>
  </cols>
  <sheetData>
    <row r="1" spans="1:9" x14ac:dyDescent="0.25">
      <c r="A1" s="15" t="s">
        <v>18</v>
      </c>
      <c r="B1" t="s">
        <v>46</v>
      </c>
      <c r="C1" t="s">
        <v>47</v>
      </c>
      <c r="D1" t="s">
        <v>48</v>
      </c>
      <c r="E1" t="s">
        <v>49</v>
      </c>
      <c r="F1" s="29" t="s">
        <v>50</v>
      </c>
      <c r="G1" s="29" t="s">
        <v>51</v>
      </c>
      <c r="H1" t="s">
        <v>52</v>
      </c>
    </row>
    <row r="2" spans="1:9" x14ac:dyDescent="0.25">
      <c r="A2" s="16" t="s">
        <v>0</v>
      </c>
      <c r="B2" s="6">
        <v>1.3</v>
      </c>
      <c r="C2" s="17"/>
      <c r="D2" s="6">
        <v>1.4</v>
      </c>
      <c r="F2" s="6">
        <v>0.1</v>
      </c>
      <c r="H2" s="17"/>
      <c r="I2" s="17"/>
    </row>
    <row r="3" spans="1:9" x14ac:dyDescent="0.25">
      <c r="A3" s="16" t="s">
        <v>1</v>
      </c>
      <c r="B3" s="6">
        <v>1</v>
      </c>
      <c r="C3" s="17"/>
      <c r="D3" s="6">
        <v>1.2</v>
      </c>
      <c r="F3" s="6">
        <v>0.1</v>
      </c>
      <c r="H3" s="17"/>
      <c r="I3" s="17"/>
    </row>
    <row r="4" spans="1:9" x14ac:dyDescent="0.25">
      <c r="A4" s="16" t="s">
        <v>2</v>
      </c>
      <c r="B4" s="6">
        <v>1</v>
      </c>
      <c r="C4" s="6">
        <v>0.6</v>
      </c>
      <c r="D4" s="6">
        <v>0.6</v>
      </c>
      <c r="F4" s="6">
        <v>0.1</v>
      </c>
      <c r="H4" s="17"/>
      <c r="I4" s="17"/>
    </row>
    <row r="5" spans="1:9" x14ac:dyDescent="0.25">
      <c r="A5" s="16" t="s">
        <v>3</v>
      </c>
      <c r="B5" s="6">
        <v>1</v>
      </c>
      <c r="C5" s="6">
        <v>0.5</v>
      </c>
      <c r="D5" s="6">
        <v>0.6</v>
      </c>
      <c r="F5" s="6">
        <v>0.1</v>
      </c>
      <c r="H5" s="6">
        <v>0</v>
      </c>
      <c r="I5" s="17"/>
    </row>
    <row r="6" spans="1:9" x14ac:dyDescent="0.25">
      <c r="A6" s="16" t="s">
        <v>4</v>
      </c>
      <c r="B6" s="6">
        <v>1</v>
      </c>
      <c r="C6" s="6">
        <v>0.7</v>
      </c>
      <c r="D6" s="6">
        <v>0.7</v>
      </c>
      <c r="F6" s="6">
        <v>0.1</v>
      </c>
      <c r="H6" s="6">
        <v>0.1</v>
      </c>
      <c r="I6" s="17"/>
    </row>
    <row r="7" spans="1:9" x14ac:dyDescent="0.25">
      <c r="A7" s="16" t="s">
        <v>5</v>
      </c>
      <c r="B7" s="6">
        <v>0.9</v>
      </c>
      <c r="C7" s="6">
        <v>0.9</v>
      </c>
      <c r="D7" s="6">
        <v>1</v>
      </c>
      <c r="F7" s="6">
        <v>0.1</v>
      </c>
      <c r="H7" s="6">
        <v>0.1</v>
      </c>
      <c r="I7" s="17"/>
    </row>
    <row r="8" spans="1:9" x14ac:dyDescent="0.25">
      <c r="A8" s="16" t="s">
        <v>6</v>
      </c>
      <c r="B8" s="6">
        <v>0.9</v>
      </c>
      <c r="C8" s="6">
        <v>0.9</v>
      </c>
      <c r="D8" s="6">
        <v>0.9</v>
      </c>
      <c r="F8" s="6">
        <v>0.1</v>
      </c>
      <c r="H8" s="6">
        <v>0.1</v>
      </c>
      <c r="I8" s="17"/>
    </row>
    <row r="9" spans="1:9" x14ac:dyDescent="0.25">
      <c r="A9" s="16" t="s">
        <v>7</v>
      </c>
      <c r="B9" s="6">
        <v>0.8</v>
      </c>
      <c r="C9" s="6">
        <v>0.9</v>
      </c>
      <c r="D9" s="6">
        <v>0.9</v>
      </c>
      <c r="F9" s="6">
        <v>0.1</v>
      </c>
      <c r="H9" s="6">
        <v>0.1</v>
      </c>
      <c r="I9" s="17"/>
    </row>
    <row r="10" spans="1:9" x14ac:dyDescent="0.25">
      <c r="A10" s="16" t="s">
        <v>8</v>
      </c>
      <c r="B10" s="6">
        <v>0.9</v>
      </c>
      <c r="C10" s="6">
        <v>1.1000000000000001</v>
      </c>
      <c r="D10" s="6">
        <v>0.8</v>
      </c>
      <c r="F10" s="6">
        <v>0.1</v>
      </c>
      <c r="H10" s="6">
        <v>0.1</v>
      </c>
      <c r="I10" s="17"/>
    </row>
    <row r="11" spans="1:9" x14ac:dyDescent="0.25">
      <c r="A11" s="16" t="s">
        <v>9</v>
      </c>
      <c r="B11" s="6">
        <v>0.9</v>
      </c>
      <c r="C11" s="6">
        <v>1</v>
      </c>
      <c r="D11" s="6">
        <v>0.7</v>
      </c>
      <c r="E11" s="6">
        <v>0.5</v>
      </c>
      <c r="F11" s="6">
        <v>0.1</v>
      </c>
      <c r="G11" s="6">
        <v>0.3</v>
      </c>
      <c r="H11" s="6">
        <v>0.1</v>
      </c>
      <c r="I11" s="17"/>
    </row>
    <row r="12" spans="1:9" x14ac:dyDescent="0.25">
      <c r="A12" s="16" t="s">
        <v>10</v>
      </c>
      <c r="B12" s="6">
        <v>0.9</v>
      </c>
      <c r="C12" s="6">
        <v>1</v>
      </c>
      <c r="D12" s="6">
        <v>0.6</v>
      </c>
      <c r="E12" s="6">
        <v>0.5</v>
      </c>
      <c r="F12" s="6">
        <v>0.1</v>
      </c>
      <c r="G12" s="6">
        <v>0.3</v>
      </c>
      <c r="H12" s="6">
        <v>0.2</v>
      </c>
      <c r="I12" s="17"/>
    </row>
    <row r="13" spans="1:9" x14ac:dyDescent="0.25">
      <c r="A13" s="16" t="s">
        <v>11</v>
      </c>
      <c r="B13" s="6">
        <v>0.9</v>
      </c>
      <c r="C13" s="6">
        <v>1</v>
      </c>
      <c r="D13" s="6">
        <v>0.5</v>
      </c>
      <c r="E13" s="6">
        <v>0.5</v>
      </c>
      <c r="F13" s="6">
        <v>0.1</v>
      </c>
      <c r="G13" s="6">
        <v>0.2</v>
      </c>
      <c r="H13" s="6">
        <v>0.1</v>
      </c>
      <c r="I13" s="17"/>
    </row>
    <row r="14" spans="1:9" x14ac:dyDescent="0.25">
      <c r="A14" s="16" t="s">
        <v>12</v>
      </c>
      <c r="B14" s="6">
        <v>1</v>
      </c>
      <c r="C14" s="6">
        <v>1</v>
      </c>
      <c r="D14" s="6">
        <v>0.5</v>
      </c>
      <c r="E14" s="6">
        <v>0.4</v>
      </c>
      <c r="F14" s="6">
        <v>0.2</v>
      </c>
      <c r="G14" s="6">
        <v>0.2</v>
      </c>
      <c r="H14" s="6">
        <v>0</v>
      </c>
      <c r="I14" s="17"/>
    </row>
    <row r="15" spans="1:9" x14ac:dyDescent="0.25">
      <c r="A15" s="16" t="s">
        <v>13</v>
      </c>
      <c r="B15" s="6">
        <v>0.9</v>
      </c>
      <c r="C15" s="6">
        <v>0.9</v>
      </c>
      <c r="D15" s="6">
        <v>0.5</v>
      </c>
      <c r="E15" s="6">
        <v>0.4</v>
      </c>
      <c r="F15" s="6">
        <v>0.2</v>
      </c>
      <c r="G15" s="6">
        <v>0.2</v>
      </c>
      <c r="H15" s="6">
        <v>0</v>
      </c>
      <c r="I15" s="17"/>
    </row>
    <row r="16" spans="1:9" x14ac:dyDescent="0.25">
      <c r="A16" s="16" t="s">
        <v>14</v>
      </c>
      <c r="B16" s="6">
        <v>0.9</v>
      </c>
      <c r="C16" s="6">
        <v>1</v>
      </c>
      <c r="D16" s="6">
        <v>0.5</v>
      </c>
      <c r="E16" s="6">
        <v>0.5</v>
      </c>
      <c r="F16" s="6">
        <v>0.2</v>
      </c>
      <c r="G16" s="6">
        <v>0.2</v>
      </c>
      <c r="H16" s="6">
        <v>0</v>
      </c>
      <c r="I16" s="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0EF0D-7517-4E6B-9D49-F8554CC1760B}">
  <dimension ref="A1:I16"/>
  <sheetViews>
    <sheetView workbookViewId="0">
      <selection activeCell="I35" sqref="I35"/>
    </sheetView>
  </sheetViews>
  <sheetFormatPr defaultRowHeight="15" x14ac:dyDescent="0.25"/>
  <cols>
    <col min="1" max="1" width="31.28515625" customWidth="1"/>
    <col min="2" max="2" width="17.7109375" customWidth="1"/>
    <col min="3" max="3" width="14.140625" customWidth="1"/>
    <col min="4" max="8" width="10.28515625" bestFit="1" customWidth="1"/>
    <col min="9" max="16" width="11.28515625" bestFit="1" customWidth="1"/>
  </cols>
  <sheetData>
    <row r="1" spans="1:9" x14ac:dyDescent="0.25">
      <c r="A1" s="15" t="s">
        <v>18</v>
      </c>
      <c r="B1" t="s">
        <v>46</v>
      </c>
      <c r="C1" t="s">
        <v>47</v>
      </c>
      <c r="D1" t="s">
        <v>48</v>
      </c>
      <c r="E1" t="s">
        <v>49</v>
      </c>
      <c r="F1" s="29" t="s">
        <v>50</v>
      </c>
      <c r="G1" s="29" t="s">
        <v>51</v>
      </c>
      <c r="H1" t="s">
        <v>52</v>
      </c>
    </row>
    <row r="2" spans="1:9" x14ac:dyDescent="0.25">
      <c r="A2" s="16" t="s">
        <v>0</v>
      </c>
      <c r="B2" s="6">
        <v>1.3</v>
      </c>
      <c r="C2" s="17"/>
      <c r="D2" s="6">
        <v>1.4</v>
      </c>
      <c r="F2" s="6">
        <v>0.1</v>
      </c>
      <c r="H2" s="17"/>
      <c r="I2" s="17"/>
    </row>
    <row r="3" spans="1:9" x14ac:dyDescent="0.25">
      <c r="A3" s="16" t="s">
        <v>1</v>
      </c>
      <c r="B3" s="6">
        <v>1</v>
      </c>
      <c r="C3" s="17"/>
      <c r="D3" s="6">
        <v>1.2</v>
      </c>
      <c r="F3" s="6">
        <v>0.1</v>
      </c>
      <c r="H3" s="17"/>
      <c r="I3" s="17"/>
    </row>
    <row r="4" spans="1:9" x14ac:dyDescent="0.25">
      <c r="A4" s="16" t="s">
        <v>2</v>
      </c>
      <c r="B4" s="6">
        <v>1</v>
      </c>
      <c r="C4" s="6">
        <v>0.6</v>
      </c>
      <c r="D4" s="6">
        <v>0.6</v>
      </c>
      <c r="F4" s="6">
        <v>0.1</v>
      </c>
      <c r="H4" s="17"/>
      <c r="I4" s="17"/>
    </row>
    <row r="5" spans="1:9" x14ac:dyDescent="0.25">
      <c r="A5" s="16" t="s">
        <v>3</v>
      </c>
      <c r="B5" s="6">
        <v>1</v>
      </c>
      <c r="C5" s="6">
        <v>0.5</v>
      </c>
      <c r="D5" s="6">
        <v>0.6</v>
      </c>
      <c r="F5" s="6">
        <v>0.1</v>
      </c>
      <c r="H5" s="6">
        <v>0</v>
      </c>
      <c r="I5" s="17"/>
    </row>
    <row r="6" spans="1:9" x14ac:dyDescent="0.25">
      <c r="A6" s="16" t="s">
        <v>4</v>
      </c>
      <c r="B6" s="6">
        <v>1</v>
      </c>
      <c r="C6" s="6">
        <v>0.7</v>
      </c>
      <c r="D6" s="6">
        <v>0.7</v>
      </c>
      <c r="F6" s="6">
        <v>0.1</v>
      </c>
      <c r="H6" s="6">
        <v>0.1</v>
      </c>
      <c r="I6" s="17"/>
    </row>
    <row r="7" spans="1:9" x14ac:dyDescent="0.25">
      <c r="A7" s="16" t="s">
        <v>5</v>
      </c>
      <c r="B7" s="6">
        <v>0.9</v>
      </c>
      <c r="C7" s="6">
        <v>0.9</v>
      </c>
      <c r="D7" s="6">
        <v>1</v>
      </c>
      <c r="F7" s="6">
        <v>0.1</v>
      </c>
      <c r="H7" s="6">
        <v>0.1</v>
      </c>
      <c r="I7" s="17"/>
    </row>
    <row r="8" spans="1:9" x14ac:dyDescent="0.25">
      <c r="A8" s="16" t="s">
        <v>6</v>
      </c>
      <c r="B8" s="6">
        <v>0.9</v>
      </c>
      <c r="C8" s="6">
        <v>0.9</v>
      </c>
      <c r="D8" s="6">
        <v>0.9</v>
      </c>
      <c r="F8" s="6">
        <v>0.1</v>
      </c>
      <c r="H8" s="6">
        <v>0.1</v>
      </c>
      <c r="I8" s="17"/>
    </row>
    <row r="9" spans="1:9" x14ac:dyDescent="0.25">
      <c r="A9" s="16" t="s">
        <v>7</v>
      </c>
      <c r="B9" s="6">
        <v>0.8</v>
      </c>
      <c r="C9" s="6">
        <v>0.9</v>
      </c>
      <c r="D9" s="6">
        <v>0.9</v>
      </c>
      <c r="F9" s="6">
        <v>0.1</v>
      </c>
      <c r="H9" s="6">
        <v>0.1</v>
      </c>
      <c r="I9" s="17"/>
    </row>
    <row r="10" spans="1:9" x14ac:dyDescent="0.25">
      <c r="A10" s="16" t="s">
        <v>8</v>
      </c>
      <c r="B10" s="6">
        <v>0.9</v>
      </c>
      <c r="C10" s="6">
        <v>1.1000000000000001</v>
      </c>
      <c r="D10" s="6">
        <v>0.8</v>
      </c>
      <c r="F10" s="6">
        <v>0.1</v>
      </c>
      <c r="H10" s="6">
        <v>0.1</v>
      </c>
      <c r="I10" s="17"/>
    </row>
    <row r="11" spans="1:9" x14ac:dyDescent="0.25">
      <c r="A11" s="16" t="s">
        <v>9</v>
      </c>
      <c r="B11" s="6">
        <v>0.9</v>
      </c>
      <c r="C11" s="6">
        <v>1</v>
      </c>
      <c r="D11" s="6">
        <v>0.7</v>
      </c>
      <c r="E11" s="6">
        <v>0.5</v>
      </c>
      <c r="F11" s="6">
        <v>0.1</v>
      </c>
      <c r="G11" s="6">
        <v>0.3</v>
      </c>
      <c r="H11" s="6">
        <v>0.1</v>
      </c>
      <c r="I11" s="17"/>
    </row>
    <row r="12" spans="1:9" x14ac:dyDescent="0.25">
      <c r="A12" s="16" t="s">
        <v>10</v>
      </c>
      <c r="B12" s="6">
        <v>0.9</v>
      </c>
      <c r="C12" s="6">
        <v>1</v>
      </c>
      <c r="D12" s="6">
        <v>0.6</v>
      </c>
      <c r="E12" s="6">
        <v>0.5</v>
      </c>
      <c r="F12" s="6">
        <v>0.1</v>
      </c>
      <c r="G12" s="6">
        <v>0.3</v>
      </c>
      <c r="H12" s="6">
        <v>0.2</v>
      </c>
      <c r="I12" s="17"/>
    </row>
    <row r="13" spans="1:9" x14ac:dyDescent="0.25">
      <c r="A13" s="16" t="s">
        <v>11</v>
      </c>
      <c r="B13" s="6">
        <v>0.9</v>
      </c>
      <c r="C13" s="6">
        <v>1</v>
      </c>
      <c r="D13" s="6">
        <v>0.5</v>
      </c>
      <c r="E13" s="6">
        <v>0.5</v>
      </c>
      <c r="F13" s="6">
        <v>0.1</v>
      </c>
      <c r="G13" s="6">
        <v>0.2</v>
      </c>
      <c r="H13" s="6">
        <v>0.1</v>
      </c>
      <c r="I13" s="17"/>
    </row>
    <row r="14" spans="1:9" x14ac:dyDescent="0.25">
      <c r="A14" s="16" t="s">
        <v>12</v>
      </c>
      <c r="B14" s="6">
        <v>1</v>
      </c>
      <c r="C14" s="6">
        <v>1</v>
      </c>
      <c r="D14" s="6">
        <v>0.5</v>
      </c>
      <c r="E14" s="6">
        <v>0.4</v>
      </c>
      <c r="F14" s="6">
        <v>0.2</v>
      </c>
      <c r="G14" s="6">
        <v>0.2</v>
      </c>
      <c r="H14" s="6">
        <v>0</v>
      </c>
      <c r="I14" s="17"/>
    </row>
    <row r="15" spans="1:9" x14ac:dyDescent="0.25">
      <c r="A15" s="16" t="s">
        <v>13</v>
      </c>
      <c r="B15" s="6">
        <v>0.9</v>
      </c>
      <c r="C15" s="6">
        <v>0.9</v>
      </c>
      <c r="D15" s="6">
        <v>0.5</v>
      </c>
      <c r="E15" s="6">
        <v>0.4</v>
      </c>
      <c r="F15" s="6">
        <v>0.2</v>
      </c>
      <c r="G15" s="6">
        <v>0.2</v>
      </c>
      <c r="H15" s="6">
        <v>0</v>
      </c>
      <c r="I15" s="17"/>
    </row>
    <row r="16" spans="1:9" x14ac:dyDescent="0.25">
      <c r="A16" s="16" t="s">
        <v>14</v>
      </c>
      <c r="B16" s="6">
        <v>0.9</v>
      </c>
      <c r="C16" s="6">
        <v>1</v>
      </c>
      <c r="D16" s="6">
        <v>0.5</v>
      </c>
      <c r="E16" s="6">
        <v>0.5</v>
      </c>
      <c r="F16" s="6">
        <v>0.2</v>
      </c>
      <c r="G16" s="6">
        <v>0.2</v>
      </c>
      <c r="H16" s="6">
        <v>0</v>
      </c>
      <c r="I16" s="1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6B3E-127D-425C-8134-55B632F21A1A}">
  <dimension ref="A1:D16"/>
  <sheetViews>
    <sheetView workbookViewId="0">
      <selection activeCell="D7" sqref="D7"/>
    </sheetView>
  </sheetViews>
  <sheetFormatPr defaultRowHeight="15" x14ac:dyDescent="0.25"/>
  <cols>
    <col min="1" max="1" width="52.140625" bestFit="1" customWidth="1"/>
    <col min="2" max="16" width="9.85546875" bestFit="1" customWidth="1"/>
  </cols>
  <sheetData>
    <row r="1" spans="1:4" x14ac:dyDescent="0.25">
      <c r="A1" s="30" t="s">
        <v>18</v>
      </c>
      <c r="B1" t="s">
        <v>20</v>
      </c>
      <c r="C1" t="s">
        <v>21</v>
      </c>
      <c r="D1" t="s">
        <v>22</v>
      </c>
    </row>
    <row r="2" spans="1:4" x14ac:dyDescent="0.25">
      <c r="A2" s="3" t="s">
        <v>0</v>
      </c>
      <c r="B2" s="6">
        <v>4.2</v>
      </c>
      <c r="C2" s="6">
        <v>37.299999999999997</v>
      </c>
      <c r="D2" s="31">
        <v>0</v>
      </c>
    </row>
    <row r="3" spans="1:4" x14ac:dyDescent="0.25">
      <c r="A3" s="3" t="s">
        <v>1</v>
      </c>
      <c r="B3" s="6">
        <v>1.8</v>
      </c>
      <c r="C3" s="6">
        <v>35.200000000000003</v>
      </c>
      <c r="D3" s="31">
        <v>0</v>
      </c>
    </row>
    <row r="4" spans="1:4" x14ac:dyDescent="0.25">
      <c r="A4" s="3" t="s">
        <v>2</v>
      </c>
      <c r="B4" s="6">
        <v>1.8</v>
      </c>
      <c r="C4" s="6">
        <v>42.9</v>
      </c>
      <c r="D4" s="31">
        <v>0</v>
      </c>
    </row>
    <row r="5" spans="1:4" x14ac:dyDescent="0.25">
      <c r="A5" s="3" t="s">
        <v>3</v>
      </c>
      <c r="B5" s="6">
        <v>1.9</v>
      </c>
      <c r="C5" s="6">
        <v>42.4</v>
      </c>
      <c r="D5" s="31">
        <v>0</v>
      </c>
    </row>
    <row r="6" spans="1:4" x14ac:dyDescent="0.25">
      <c r="A6" s="3" t="s">
        <v>4</v>
      </c>
      <c r="B6" s="6">
        <v>2.1</v>
      </c>
      <c r="C6" s="6">
        <v>44.7</v>
      </c>
      <c r="D6" s="31">
        <v>0</v>
      </c>
    </row>
    <row r="7" spans="1:4" x14ac:dyDescent="0.25">
      <c r="A7" s="3" t="s">
        <v>5</v>
      </c>
      <c r="B7" s="6">
        <v>2.2999999999999998</v>
      </c>
      <c r="C7" s="6">
        <v>42.4</v>
      </c>
      <c r="D7" s="31">
        <v>0</v>
      </c>
    </row>
    <row r="8" spans="1:4" x14ac:dyDescent="0.25">
      <c r="A8" s="3" t="s">
        <v>6</v>
      </c>
      <c r="B8" s="6">
        <v>2.2999999999999998</v>
      </c>
      <c r="C8" s="6">
        <v>35.9</v>
      </c>
      <c r="D8" s="31">
        <v>0</v>
      </c>
    </row>
    <row r="9" spans="1:4" x14ac:dyDescent="0.25">
      <c r="A9" s="3" t="s">
        <v>7</v>
      </c>
      <c r="B9" s="6">
        <v>2.5</v>
      </c>
      <c r="C9" s="6">
        <v>47.7</v>
      </c>
      <c r="D9" s="31">
        <v>0</v>
      </c>
    </row>
    <row r="10" spans="1:4" x14ac:dyDescent="0.25">
      <c r="A10" s="3" t="s">
        <v>8</v>
      </c>
      <c r="B10" s="6">
        <v>3.4</v>
      </c>
      <c r="C10" s="6">
        <v>50.8</v>
      </c>
      <c r="D10" s="31">
        <v>0</v>
      </c>
    </row>
    <row r="11" spans="1:4" x14ac:dyDescent="0.25">
      <c r="A11" s="3" t="s">
        <v>9</v>
      </c>
      <c r="B11" s="6">
        <v>2.8</v>
      </c>
      <c r="C11" s="6">
        <v>44.1</v>
      </c>
      <c r="D11" s="6">
        <v>3</v>
      </c>
    </row>
    <row r="12" spans="1:4" x14ac:dyDescent="0.25">
      <c r="A12" s="3" t="s">
        <v>10</v>
      </c>
      <c r="B12" s="6">
        <v>3.3</v>
      </c>
      <c r="C12" s="6">
        <v>42</v>
      </c>
      <c r="D12" s="6">
        <v>3.2</v>
      </c>
    </row>
    <row r="13" spans="1:4" x14ac:dyDescent="0.25">
      <c r="A13" s="3" t="s">
        <v>11</v>
      </c>
      <c r="B13" s="6">
        <v>4</v>
      </c>
      <c r="C13" s="6">
        <v>50.7</v>
      </c>
      <c r="D13" s="6">
        <v>3.3</v>
      </c>
    </row>
    <row r="14" spans="1:4" x14ac:dyDescent="0.25">
      <c r="A14" s="3" t="s">
        <v>12</v>
      </c>
      <c r="B14" s="6">
        <v>0</v>
      </c>
      <c r="C14" s="6">
        <v>50.7</v>
      </c>
      <c r="D14" s="6">
        <v>3.6</v>
      </c>
    </row>
    <row r="15" spans="1:4" x14ac:dyDescent="0.25">
      <c r="A15" s="3" t="s">
        <v>13</v>
      </c>
      <c r="B15" s="6">
        <v>0</v>
      </c>
      <c r="C15" s="6">
        <v>39.299999999999997</v>
      </c>
      <c r="D15" s="6">
        <v>4.9000000000000004</v>
      </c>
    </row>
    <row r="16" spans="1:4" x14ac:dyDescent="0.25">
      <c r="A16" s="3" t="s">
        <v>14</v>
      </c>
      <c r="B16" s="6">
        <v>0</v>
      </c>
      <c r="C16" s="6">
        <v>43.3</v>
      </c>
      <c r="D16" s="6">
        <v>32.200000000000003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B1907-E2BE-49DA-A4C2-547C785D37BB}">
  <dimension ref="A1:K16"/>
  <sheetViews>
    <sheetView workbookViewId="0">
      <selection activeCell="E1" sqref="E1"/>
    </sheetView>
  </sheetViews>
  <sheetFormatPr defaultRowHeight="15" x14ac:dyDescent="0.25"/>
  <cols>
    <col min="1" max="1" width="19.5703125" customWidth="1"/>
    <col min="2" max="16" width="14" bestFit="1" customWidth="1"/>
  </cols>
  <sheetData>
    <row r="1" spans="1:11" x14ac:dyDescent="0.25">
      <c r="A1" s="30" t="s">
        <v>18</v>
      </c>
      <c r="B1" s="18" t="s">
        <v>40</v>
      </c>
      <c r="C1" s="18" t="s">
        <v>53</v>
      </c>
      <c r="D1" s="18" t="s">
        <v>98</v>
      </c>
      <c r="E1" s="18" t="s">
        <v>55</v>
      </c>
      <c r="F1" s="18" t="s">
        <v>91</v>
      </c>
      <c r="G1" s="18" t="s">
        <v>57</v>
      </c>
      <c r="H1" s="18"/>
      <c r="I1" s="18"/>
      <c r="J1" s="18"/>
      <c r="K1" s="18"/>
    </row>
    <row r="2" spans="1:11" x14ac:dyDescent="0.25">
      <c r="A2" s="3" t="s">
        <v>0</v>
      </c>
      <c r="B2" s="31">
        <v>33.200000000000003</v>
      </c>
      <c r="C2" s="31">
        <v>0</v>
      </c>
      <c r="D2" s="31">
        <v>3.3</v>
      </c>
      <c r="E2" s="31">
        <v>4.2</v>
      </c>
      <c r="F2" s="31">
        <v>0.7</v>
      </c>
      <c r="G2" s="31">
        <v>0</v>
      </c>
      <c r="H2" s="31"/>
      <c r="I2" s="31"/>
      <c r="J2" s="31"/>
      <c r="K2" s="31"/>
    </row>
    <row r="3" spans="1:11" x14ac:dyDescent="0.25">
      <c r="A3" s="3" t="s">
        <v>1</v>
      </c>
      <c r="B3" s="31">
        <v>30.5</v>
      </c>
      <c r="C3" s="31">
        <v>0</v>
      </c>
      <c r="D3" s="31">
        <v>3.4</v>
      </c>
      <c r="E3" s="31">
        <v>1.8</v>
      </c>
      <c r="F3" s="31">
        <v>1.3</v>
      </c>
      <c r="G3" s="31">
        <v>0</v>
      </c>
      <c r="H3" s="31"/>
      <c r="I3" s="31"/>
      <c r="J3" s="31"/>
      <c r="K3" s="31"/>
    </row>
    <row r="4" spans="1:11" x14ac:dyDescent="0.25">
      <c r="A4" s="3" t="s">
        <v>2</v>
      </c>
      <c r="B4" s="31">
        <v>38.1</v>
      </c>
      <c r="C4" s="31">
        <v>0</v>
      </c>
      <c r="D4" s="31">
        <v>3.4</v>
      </c>
      <c r="E4" s="31">
        <v>1.8</v>
      </c>
      <c r="F4" s="31">
        <v>1.4</v>
      </c>
      <c r="G4" s="31">
        <v>0</v>
      </c>
      <c r="H4" s="31"/>
      <c r="I4" s="31"/>
      <c r="J4" s="31"/>
      <c r="K4" s="31"/>
    </row>
    <row r="5" spans="1:11" x14ac:dyDescent="0.25">
      <c r="A5" s="3" t="s">
        <v>3</v>
      </c>
      <c r="B5" s="31">
        <v>37.5</v>
      </c>
      <c r="C5" s="31">
        <v>0</v>
      </c>
      <c r="D5" s="31">
        <v>3.3</v>
      </c>
      <c r="E5" s="31">
        <v>1.9</v>
      </c>
      <c r="F5" s="31">
        <v>1.6</v>
      </c>
      <c r="G5" s="31">
        <v>0</v>
      </c>
      <c r="H5" s="31"/>
      <c r="I5" s="31"/>
      <c r="J5" s="31"/>
      <c r="K5" s="31"/>
    </row>
    <row r="6" spans="1:11" x14ac:dyDescent="0.25">
      <c r="A6" s="3" t="s">
        <v>4</v>
      </c>
      <c r="B6" s="31">
        <v>39.5</v>
      </c>
      <c r="C6" s="31">
        <v>0</v>
      </c>
      <c r="D6" s="31">
        <v>3.3</v>
      </c>
      <c r="E6" s="31">
        <v>2.1</v>
      </c>
      <c r="F6" s="31">
        <v>1.9</v>
      </c>
      <c r="G6" s="31">
        <v>0</v>
      </c>
      <c r="H6" s="31"/>
      <c r="I6" s="31"/>
      <c r="J6" s="31"/>
      <c r="K6" s="31"/>
    </row>
    <row r="7" spans="1:11" x14ac:dyDescent="0.25">
      <c r="A7" s="3" t="s">
        <v>5</v>
      </c>
      <c r="B7" s="31">
        <v>37.1</v>
      </c>
      <c r="C7" s="31">
        <v>0</v>
      </c>
      <c r="D7" s="31">
        <v>3.2</v>
      </c>
      <c r="E7" s="31">
        <v>2.2999999999999998</v>
      </c>
      <c r="F7" s="31">
        <v>2.1</v>
      </c>
      <c r="G7" s="31">
        <v>0</v>
      </c>
      <c r="H7" s="31"/>
      <c r="I7" s="31"/>
      <c r="J7" s="31"/>
      <c r="K7" s="31"/>
    </row>
    <row r="8" spans="1:11" x14ac:dyDescent="0.25">
      <c r="A8" s="3" t="s">
        <v>6</v>
      </c>
      <c r="B8" s="31">
        <v>30.4</v>
      </c>
      <c r="C8" s="31">
        <v>0</v>
      </c>
      <c r="D8" s="31">
        <v>3.1</v>
      </c>
      <c r="E8" s="31">
        <v>2.2999999999999998</v>
      </c>
      <c r="F8" s="31">
        <v>2.4</v>
      </c>
      <c r="G8" s="31">
        <v>0</v>
      </c>
      <c r="H8" s="31"/>
      <c r="I8" s="31"/>
      <c r="J8" s="31"/>
      <c r="K8" s="31"/>
    </row>
    <row r="9" spans="1:11" x14ac:dyDescent="0.25">
      <c r="A9" s="3" t="s">
        <v>7</v>
      </c>
      <c r="B9" s="31">
        <v>0</v>
      </c>
      <c r="C9" s="31">
        <v>42.1</v>
      </c>
      <c r="D9" s="31">
        <v>2.9</v>
      </c>
      <c r="E9" s="31">
        <v>2.5</v>
      </c>
      <c r="F9" s="31">
        <v>2.7</v>
      </c>
      <c r="G9" s="31">
        <v>0</v>
      </c>
      <c r="H9" s="31"/>
      <c r="I9" s="31"/>
      <c r="J9" s="31"/>
      <c r="K9" s="31"/>
    </row>
    <row r="10" spans="1:11" x14ac:dyDescent="0.25">
      <c r="A10" s="3" t="s">
        <v>8</v>
      </c>
      <c r="B10" s="31">
        <v>44.8</v>
      </c>
      <c r="C10" s="31">
        <v>0</v>
      </c>
      <c r="D10" s="31">
        <v>2.8</v>
      </c>
      <c r="E10" s="31">
        <v>2.5</v>
      </c>
      <c r="F10" s="31">
        <v>2.9</v>
      </c>
      <c r="G10" s="31">
        <v>0.2</v>
      </c>
      <c r="H10" s="31"/>
      <c r="I10" s="31"/>
      <c r="J10" s="31"/>
      <c r="K10" s="31"/>
    </row>
    <row r="11" spans="1:11" x14ac:dyDescent="0.25">
      <c r="A11" s="3" t="s">
        <v>9</v>
      </c>
      <c r="B11" s="31">
        <v>41</v>
      </c>
      <c r="C11" s="31">
        <v>0</v>
      </c>
      <c r="D11" s="31">
        <v>2.7</v>
      </c>
      <c r="E11" s="31">
        <v>2.8</v>
      </c>
      <c r="F11" s="31">
        <v>3</v>
      </c>
      <c r="G11" s="31">
        <v>0.4</v>
      </c>
      <c r="H11" s="31"/>
      <c r="I11" s="31"/>
      <c r="J11" s="31"/>
      <c r="K11" s="31"/>
    </row>
    <row r="12" spans="1:11" x14ac:dyDescent="0.25">
      <c r="A12" s="3" t="s">
        <v>10</v>
      </c>
      <c r="B12" s="31">
        <v>35.799999999999997</v>
      </c>
      <c r="C12" s="31">
        <v>2</v>
      </c>
      <c r="D12" s="31">
        <v>2.6</v>
      </c>
      <c r="E12" s="31">
        <v>3.3</v>
      </c>
      <c r="F12" s="31">
        <v>3.2</v>
      </c>
      <c r="G12" s="31">
        <v>1.6</v>
      </c>
      <c r="H12" s="31"/>
      <c r="I12" s="31"/>
      <c r="J12" s="31"/>
      <c r="K12" s="31"/>
    </row>
    <row r="13" spans="1:11" x14ac:dyDescent="0.25">
      <c r="A13" s="3" t="s">
        <v>11</v>
      </c>
      <c r="B13" s="31">
        <v>38.9</v>
      </c>
      <c r="C13" s="31">
        <v>8.6999999999999993</v>
      </c>
      <c r="D13" s="31">
        <v>3</v>
      </c>
      <c r="E13" s="31">
        <v>4</v>
      </c>
      <c r="F13" s="31">
        <v>3.2</v>
      </c>
      <c r="G13" s="31">
        <v>0</v>
      </c>
      <c r="H13" s="31"/>
      <c r="I13" s="31"/>
      <c r="J13" s="31"/>
      <c r="K13" s="31"/>
    </row>
    <row r="14" spans="1:11" x14ac:dyDescent="0.25">
      <c r="A14" s="3" t="s">
        <v>12</v>
      </c>
      <c r="B14" s="31">
        <v>45.5</v>
      </c>
      <c r="C14" s="31">
        <v>1.3</v>
      </c>
      <c r="D14" s="31">
        <v>3.2</v>
      </c>
      <c r="E14" s="31">
        <v>0</v>
      </c>
      <c r="F14" s="31">
        <v>3.5</v>
      </c>
      <c r="G14" s="31">
        <v>0.7</v>
      </c>
      <c r="H14" s="31"/>
      <c r="I14" s="31"/>
      <c r="J14" s="31"/>
      <c r="K14" s="31"/>
    </row>
    <row r="15" spans="1:11" x14ac:dyDescent="0.25">
      <c r="A15" s="3" t="s">
        <v>13</v>
      </c>
      <c r="B15" s="31">
        <v>35</v>
      </c>
      <c r="C15" s="31">
        <v>0</v>
      </c>
      <c r="D15" s="31">
        <v>3.1</v>
      </c>
      <c r="E15" s="31">
        <v>0</v>
      </c>
      <c r="F15" s="31">
        <v>3.5</v>
      </c>
      <c r="G15" s="31">
        <v>1.2</v>
      </c>
      <c r="H15" s="31"/>
      <c r="I15" s="31"/>
      <c r="J15" s="31"/>
      <c r="K15" s="31"/>
    </row>
    <row r="16" spans="1:11" x14ac:dyDescent="0.25">
      <c r="A16" s="3" t="s">
        <v>14</v>
      </c>
      <c r="B16" s="31">
        <v>38.700000000000003</v>
      </c>
      <c r="C16" s="31">
        <v>0</v>
      </c>
      <c r="D16" s="31">
        <v>3.1</v>
      </c>
      <c r="E16" s="31">
        <v>0</v>
      </c>
      <c r="F16" s="31">
        <v>3.6</v>
      </c>
      <c r="G16" s="31">
        <v>1.5</v>
      </c>
      <c r="H16" s="31"/>
      <c r="I16" s="31"/>
      <c r="J16" s="31"/>
      <c r="K16" s="3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CD0F-6619-475A-B8BF-454A5C325058}">
  <dimension ref="A1:C16"/>
  <sheetViews>
    <sheetView workbookViewId="0">
      <selection activeCell="C1" sqref="C1"/>
    </sheetView>
  </sheetViews>
  <sheetFormatPr defaultRowHeight="15" x14ac:dyDescent="0.25"/>
  <sheetData>
    <row r="1" spans="1:3" x14ac:dyDescent="0.25">
      <c r="A1" s="20" t="s">
        <v>18</v>
      </c>
      <c r="B1" t="s">
        <v>62</v>
      </c>
      <c r="C1" t="s">
        <v>63</v>
      </c>
    </row>
    <row r="2" spans="1:3" x14ac:dyDescent="0.25">
      <c r="A2" s="3" t="s">
        <v>0</v>
      </c>
      <c r="B2" s="31">
        <v>0.9</v>
      </c>
      <c r="C2" s="31">
        <v>0</v>
      </c>
    </row>
    <row r="3" spans="1:3" x14ac:dyDescent="0.25">
      <c r="A3" s="3" t="s">
        <v>1</v>
      </c>
      <c r="B3" s="31">
        <v>0.7</v>
      </c>
      <c r="C3" s="31">
        <v>0</v>
      </c>
    </row>
    <row r="4" spans="1:3" x14ac:dyDescent="0.25">
      <c r="A4" s="3" t="s">
        <v>2</v>
      </c>
      <c r="B4" s="31">
        <v>0.7</v>
      </c>
      <c r="C4" s="31">
        <v>0</v>
      </c>
    </row>
    <row r="5" spans="1:3" x14ac:dyDescent="0.25">
      <c r="A5" s="3" t="s">
        <v>3</v>
      </c>
      <c r="B5" s="31">
        <v>0.7</v>
      </c>
      <c r="C5" s="31">
        <v>0</v>
      </c>
    </row>
    <row r="6" spans="1:3" x14ac:dyDescent="0.25">
      <c r="A6" s="3" t="s">
        <v>4</v>
      </c>
      <c r="B6" s="31">
        <v>0.7</v>
      </c>
      <c r="C6" s="31">
        <v>0</v>
      </c>
    </row>
    <row r="7" spans="1:3" x14ac:dyDescent="0.25">
      <c r="A7" s="3" t="s">
        <v>5</v>
      </c>
      <c r="B7" s="31">
        <v>0.7</v>
      </c>
      <c r="C7" s="31">
        <v>0</v>
      </c>
    </row>
    <row r="8" spans="1:3" x14ac:dyDescent="0.25">
      <c r="A8" s="3" t="s">
        <v>6</v>
      </c>
      <c r="B8" s="31">
        <v>0.7</v>
      </c>
      <c r="C8" s="31">
        <v>0</v>
      </c>
    </row>
    <row r="9" spans="1:3" x14ac:dyDescent="0.25">
      <c r="A9" s="3" t="s">
        <v>7</v>
      </c>
      <c r="B9" s="31">
        <v>0.7</v>
      </c>
      <c r="C9" s="31">
        <v>0</v>
      </c>
    </row>
    <row r="10" spans="1:3" x14ac:dyDescent="0.25">
      <c r="A10" s="3" t="s">
        <v>8</v>
      </c>
      <c r="B10" s="31">
        <v>0.7</v>
      </c>
      <c r="C10" s="31">
        <v>0</v>
      </c>
    </row>
    <row r="11" spans="1:3" x14ac:dyDescent="0.25">
      <c r="A11" s="3" t="s">
        <v>9</v>
      </c>
      <c r="B11" s="31">
        <v>0.7</v>
      </c>
      <c r="C11" s="31">
        <v>0</v>
      </c>
    </row>
    <row r="12" spans="1:3" x14ac:dyDescent="0.25">
      <c r="A12" s="3" t="s">
        <v>10</v>
      </c>
      <c r="B12" s="31">
        <v>0.7</v>
      </c>
      <c r="C12" s="31">
        <v>0</v>
      </c>
    </row>
    <row r="13" spans="1:3" x14ac:dyDescent="0.25">
      <c r="A13" s="3" t="s">
        <v>11</v>
      </c>
      <c r="B13" s="31">
        <v>0.7</v>
      </c>
      <c r="C13" s="31">
        <v>0</v>
      </c>
    </row>
    <row r="14" spans="1:3" x14ac:dyDescent="0.25">
      <c r="A14" s="3" t="s">
        <v>12</v>
      </c>
      <c r="B14" s="31">
        <v>0.7</v>
      </c>
      <c r="C14" s="31">
        <v>26.5</v>
      </c>
    </row>
    <row r="15" spans="1:3" x14ac:dyDescent="0.25">
      <c r="A15" s="3" t="s">
        <v>13</v>
      </c>
      <c r="B15" s="31">
        <v>1.5</v>
      </c>
      <c r="C15" s="31">
        <v>13.5</v>
      </c>
    </row>
    <row r="16" spans="1:3" x14ac:dyDescent="0.25">
      <c r="A16" s="3" t="s">
        <v>14</v>
      </c>
      <c r="B16" s="31">
        <v>0.7</v>
      </c>
      <c r="C16" s="31">
        <v>3.2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1CE46-C8D7-4950-8543-306FBAF2B950}">
  <dimension ref="A1:C16"/>
  <sheetViews>
    <sheetView workbookViewId="0">
      <selection activeCell="F8" sqref="F8"/>
    </sheetView>
  </sheetViews>
  <sheetFormatPr defaultRowHeight="15" x14ac:dyDescent="0.25"/>
  <cols>
    <col min="2" max="2" width="28.85546875" bestFit="1" customWidth="1"/>
  </cols>
  <sheetData>
    <row r="1" spans="1:3" x14ac:dyDescent="0.25">
      <c r="A1" s="20" t="s">
        <v>18</v>
      </c>
      <c r="B1" t="s">
        <v>42</v>
      </c>
      <c r="C1" t="s">
        <v>99</v>
      </c>
    </row>
    <row r="2" spans="1:3" x14ac:dyDescent="0.25">
      <c r="A2" s="3" t="s">
        <v>0</v>
      </c>
      <c r="B2" s="31">
        <v>14.9</v>
      </c>
      <c r="C2" s="31">
        <v>0.7</v>
      </c>
    </row>
    <row r="3" spans="1:3" x14ac:dyDescent="0.25">
      <c r="A3" s="3" t="s">
        <v>1</v>
      </c>
      <c r="B3" s="31">
        <v>15.7</v>
      </c>
      <c r="C3" s="31">
        <v>0.7</v>
      </c>
    </row>
    <row r="4" spans="1:3" x14ac:dyDescent="0.25">
      <c r="A4" s="3" t="s">
        <v>2</v>
      </c>
      <c r="B4" s="31">
        <v>14.9</v>
      </c>
      <c r="C4" s="31">
        <v>0.7</v>
      </c>
    </row>
    <row r="5" spans="1:3" x14ac:dyDescent="0.25">
      <c r="A5" s="3" t="s">
        <v>3</v>
      </c>
      <c r="B5" s="31">
        <v>15.1</v>
      </c>
      <c r="C5" s="31">
        <v>0.7</v>
      </c>
    </row>
    <row r="6" spans="1:3" x14ac:dyDescent="0.25">
      <c r="A6" s="3" t="s">
        <v>4</v>
      </c>
      <c r="B6" s="31">
        <v>15.6</v>
      </c>
      <c r="C6" s="31">
        <v>0.6</v>
      </c>
    </row>
    <row r="7" spans="1:3" x14ac:dyDescent="0.25">
      <c r="A7" s="3" t="s">
        <v>5</v>
      </c>
      <c r="B7" s="31">
        <v>15.9</v>
      </c>
      <c r="C7" s="31">
        <v>0.6</v>
      </c>
    </row>
    <row r="8" spans="1:3" x14ac:dyDescent="0.25">
      <c r="A8" s="3" t="s">
        <v>6</v>
      </c>
      <c r="B8" s="31">
        <v>16.100000000000001</v>
      </c>
      <c r="C8" s="31">
        <v>0.5</v>
      </c>
    </row>
    <row r="9" spans="1:3" x14ac:dyDescent="0.25">
      <c r="A9" s="3" t="s">
        <v>7</v>
      </c>
      <c r="B9" s="31">
        <v>17</v>
      </c>
      <c r="C9" s="31">
        <v>0.5</v>
      </c>
    </row>
    <row r="10" spans="1:3" x14ac:dyDescent="0.25">
      <c r="A10" s="3" t="s">
        <v>8</v>
      </c>
      <c r="B10" s="31">
        <v>16.399999999999999</v>
      </c>
      <c r="C10" s="31">
        <v>0.4</v>
      </c>
    </row>
    <row r="11" spans="1:3" x14ac:dyDescent="0.25">
      <c r="A11" s="3" t="s">
        <v>9</v>
      </c>
      <c r="B11" s="31">
        <v>16.7</v>
      </c>
      <c r="C11" s="31">
        <v>0.4</v>
      </c>
    </row>
    <row r="12" spans="1:3" x14ac:dyDescent="0.25">
      <c r="A12" s="3" t="s">
        <v>10</v>
      </c>
      <c r="B12" s="31">
        <v>17.100000000000001</v>
      </c>
      <c r="C12" s="31">
        <v>0.4</v>
      </c>
    </row>
    <row r="13" spans="1:3" x14ac:dyDescent="0.25">
      <c r="A13" s="3" t="s">
        <v>11</v>
      </c>
      <c r="B13" s="31">
        <v>18.5</v>
      </c>
      <c r="C13" s="31">
        <v>0.3</v>
      </c>
    </row>
    <row r="14" spans="1:3" x14ac:dyDescent="0.25">
      <c r="A14" s="3" t="s">
        <v>12</v>
      </c>
      <c r="B14" s="31">
        <v>18.399999999999999</v>
      </c>
      <c r="C14" s="31">
        <v>0.5</v>
      </c>
    </row>
    <row r="15" spans="1:3" x14ac:dyDescent="0.25">
      <c r="A15" s="3" t="s">
        <v>13</v>
      </c>
      <c r="B15" s="31">
        <v>18.399999999999999</v>
      </c>
      <c r="C15" s="31">
        <v>0.3</v>
      </c>
    </row>
    <row r="16" spans="1:3" x14ac:dyDescent="0.25">
      <c r="A16" s="3" t="s">
        <v>14</v>
      </c>
      <c r="B16" s="31">
        <v>18.7</v>
      </c>
      <c r="C16" s="31">
        <v>0.3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65995-9CD2-4307-9DFE-C4C7E46ACEDC}">
  <dimension ref="A1:D16"/>
  <sheetViews>
    <sheetView workbookViewId="0">
      <selection activeCell="I18" sqref="I18"/>
    </sheetView>
  </sheetViews>
  <sheetFormatPr defaultRowHeight="15" x14ac:dyDescent="0.25"/>
  <sheetData>
    <row r="1" spans="1:4" x14ac:dyDescent="0.25">
      <c r="A1" s="20" t="s">
        <v>18</v>
      </c>
      <c r="B1" t="s">
        <v>92</v>
      </c>
      <c r="C1" t="s">
        <v>37</v>
      </c>
      <c r="D1" t="s">
        <v>38</v>
      </c>
    </row>
    <row r="2" spans="1:4" x14ac:dyDescent="0.25">
      <c r="A2" s="3" t="s">
        <v>0</v>
      </c>
      <c r="B2" s="31">
        <v>5.2</v>
      </c>
      <c r="C2" s="31">
        <v>4.9000000000000004</v>
      </c>
      <c r="D2" s="31">
        <v>0.8</v>
      </c>
    </row>
    <row r="3" spans="1:4" x14ac:dyDescent="0.25">
      <c r="A3" s="3" t="s">
        <v>1</v>
      </c>
      <c r="B3" s="31">
        <v>5.8</v>
      </c>
      <c r="C3" s="31">
        <v>5.4</v>
      </c>
      <c r="D3" s="31">
        <v>0.9</v>
      </c>
    </row>
    <row r="4" spans="1:4" x14ac:dyDescent="0.25">
      <c r="A4" s="3" t="s">
        <v>2</v>
      </c>
      <c r="B4" s="31">
        <v>6.2</v>
      </c>
      <c r="C4" s="31">
        <v>5.7</v>
      </c>
      <c r="D4" s="31">
        <v>1</v>
      </c>
    </row>
    <row r="5" spans="1:4" x14ac:dyDescent="0.25">
      <c r="A5" s="3" t="s">
        <v>3</v>
      </c>
      <c r="B5" s="31">
        <v>6.6</v>
      </c>
      <c r="C5" s="31">
        <v>6</v>
      </c>
      <c r="D5" s="31">
        <v>1.1000000000000001</v>
      </c>
    </row>
    <row r="6" spans="1:4" x14ac:dyDescent="0.25">
      <c r="A6" s="3" t="s">
        <v>4</v>
      </c>
      <c r="B6" s="31">
        <v>7.1</v>
      </c>
      <c r="C6" s="31">
        <v>6.4</v>
      </c>
      <c r="D6" s="31">
        <v>1.1000000000000001</v>
      </c>
    </row>
    <row r="7" spans="1:4" x14ac:dyDescent="0.25">
      <c r="A7" s="3" t="s">
        <v>5</v>
      </c>
      <c r="B7" s="31">
        <v>7.7</v>
      </c>
      <c r="C7" s="31">
        <v>6.5</v>
      </c>
      <c r="D7" s="31">
        <v>1.3</v>
      </c>
    </row>
    <row r="8" spans="1:4" x14ac:dyDescent="0.25">
      <c r="A8" s="3" t="s">
        <v>6</v>
      </c>
      <c r="B8" s="31">
        <v>8.1</v>
      </c>
      <c r="C8" s="31">
        <v>6.7</v>
      </c>
      <c r="D8" s="31">
        <v>1.3</v>
      </c>
    </row>
    <row r="9" spans="1:4" x14ac:dyDescent="0.25">
      <c r="A9" s="3" t="s">
        <v>7</v>
      </c>
      <c r="B9" s="35">
        <v>8.3000000000000007</v>
      </c>
      <c r="C9" s="31">
        <v>6.6</v>
      </c>
      <c r="D9" s="31">
        <v>1.3</v>
      </c>
    </row>
    <row r="10" spans="1:4" x14ac:dyDescent="0.25">
      <c r="A10" s="3" t="s">
        <v>8</v>
      </c>
      <c r="B10" s="35">
        <v>8.4</v>
      </c>
      <c r="C10" s="31">
        <v>6.6</v>
      </c>
      <c r="D10" s="31">
        <v>1.4</v>
      </c>
    </row>
    <row r="11" spans="1:4" x14ac:dyDescent="0.25">
      <c r="A11" s="3" t="s">
        <v>9</v>
      </c>
      <c r="B11" s="35">
        <v>8.4</v>
      </c>
      <c r="C11" s="31">
        <v>6.7</v>
      </c>
      <c r="D11" s="31">
        <v>1.4</v>
      </c>
    </row>
    <row r="12" spans="1:4" x14ac:dyDescent="0.25">
      <c r="A12" s="3" t="s">
        <v>10</v>
      </c>
      <c r="B12" s="35">
        <v>8.1999999999999993</v>
      </c>
      <c r="C12" s="31">
        <v>6.8</v>
      </c>
      <c r="D12" s="31">
        <v>1.5</v>
      </c>
    </row>
    <row r="13" spans="1:4" x14ac:dyDescent="0.25">
      <c r="A13" s="3" t="s">
        <v>11</v>
      </c>
      <c r="B13" s="35">
        <v>8.8000000000000007</v>
      </c>
      <c r="C13" s="31">
        <v>7.3</v>
      </c>
      <c r="D13" s="31">
        <v>1.6</v>
      </c>
    </row>
    <row r="14" spans="1:4" x14ac:dyDescent="0.25">
      <c r="A14" s="3" t="s">
        <v>12</v>
      </c>
      <c r="B14" s="35">
        <v>9.5</v>
      </c>
      <c r="C14" s="31">
        <v>7.5</v>
      </c>
      <c r="D14" s="31">
        <v>1.7</v>
      </c>
    </row>
    <row r="15" spans="1:4" x14ac:dyDescent="0.25">
      <c r="A15" s="3" t="s">
        <v>13</v>
      </c>
      <c r="B15" s="35">
        <v>10.5</v>
      </c>
      <c r="C15" s="31">
        <v>8</v>
      </c>
      <c r="D15" s="31">
        <v>1.9</v>
      </c>
    </row>
    <row r="16" spans="1:4" x14ac:dyDescent="0.25">
      <c r="A16" s="3" t="s">
        <v>14</v>
      </c>
      <c r="B16" s="35">
        <v>12.2</v>
      </c>
      <c r="C16" s="31">
        <v>8.5</v>
      </c>
      <c r="D16" s="31">
        <v>2.1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09F39-29FB-48F9-BD3C-FA7AEFF772B5}">
  <dimension ref="A1:C16"/>
  <sheetViews>
    <sheetView workbookViewId="0">
      <selection activeCell="C1" sqref="C1"/>
    </sheetView>
  </sheetViews>
  <sheetFormatPr defaultRowHeight="15" x14ac:dyDescent="0.25"/>
  <sheetData>
    <row r="1" spans="1:3" x14ac:dyDescent="0.25">
      <c r="A1" s="20" t="s">
        <v>18</v>
      </c>
      <c r="B1" t="s">
        <v>41</v>
      </c>
      <c r="C1" t="s">
        <v>64</v>
      </c>
    </row>
    <row r="2" spans="1:3" x14ac:dyDescent="0.25">
      <c r="A2" s="3" t="s">
        <v>0</v>
      </c>
      <c r="B2" s="31">
        <v>0</v>
      </c>
      <c r="C2" s="31">
        <v>0</v>
      </c>
    </row>
    <row r="3" spans="1:3" x14ac:dyDescent="0.25">
      <c r="A3" s="3" t="s">
        <v>1</v>
      </c>
      <c r="B3" s="31">
        <v>0.7</v>
      </c>
      <c r="C3" s="31">
        <v>0</v>
      </c>
    </row>
    <row r="4" spans="1:3" x14ac:dyDescent="0.25">
      <c r="A4" s="3" t="s">
        <v>2</v>
      </c>
      <c r="B4" s="31">
        <v>0.2</v>
      </c>
      <c r="C4" s="31">
        <v>0</v>
      </c>
    </row>
    <row r="5" spans="1:3" x14ac:dyDescent="0.25">
      <c r="A5" s="3" t="s">
        <v>3</v>
      </c>
      <c r="B5" s="35">
        <v>0</v>
      </c>
      <c r="C5" s="31">
        <v>0.2</v>
      </c>
    </row>
    <row r="6" spans="1:3" x14ac:dyDescent="0.25">
      <c r="A6" s="3" t="s">
        <v>4</v>
      </c>
      <c r="B6" s="35">
        <v>0</v>
      </c>
      <c r="C6" s="31">
        <v>0.2</v>
      </c>
    </row>
    <row r="7" spans="1:3" x14ac:dyDescent="0.25">
      <c r="A7" s="3" t="s">
        <v>5</v>
      </c>
      <c r="B7" s="35">
        <v>0</v>
      </c>
      <c r="C7" s="31">
        <v>0.2</v>
      </c>
    </row>
    <row r="8" spans="1:3" x14ac:dyDescent="0.25">
      <c r="A8" s="3" t="s">
        <v>6</v>
      </c>
      <c r="B8" s="35">
        <v>0</v>
      </c>
      <c r="C8" s="31">
        <v>0.2</v>
      </c>
    </row>
    <row r="9" spans="1:3" x14ac:dyDescent="0.25">
      <c r="A9" s="3" t="s">
        <v>7</v>
      </c>
      <c r="B9" s="35">
        <v>0</v>
      </c>
      <c r="C9" s="31">
        <v>0.2</v>
      </c>
    </row>
    <row r="10" spans="1:3" x14ac:dyDescent="0.25">
      <c r="A10" s="3" t="s">
        <v>8</v>
      </c>
      <c r="B10" s="35">
        <v>0</v>
      </c>
      <c r="C10" s="31">
        <v>0.2</v>
      </c>
    </row>
    <row r="11" spans="1:3" x14ac:dyDescent="0.25">
      <c r="A11" s="3" t="s">
        <v>9</v>
      </c>
      <c r="B11" s="31">
        <v>0</v>
      </c>
      <c r="C11" s="31">
        <v>0.2</v>
      </c>
    </row>
    <row r="12" spans="1:3" x14ac:dyDescent="0.25">
      <c r="A12" s="3" t="s">
        <v>10</v>
      </c>
      <c r="B12" s="31">
        <v>0</v>
      </c>
      <c r="C12" s="31">
        <v>0.3</v>
      </c>
    </row>
    <row r="13" spans="1:3" x14ac:dyDescent="0.25">
      <c r="A13" s="3" t="s">
        <v>11</v>
      </c>
      <c r="B13" s="31">
        <v>0</v>
      </c>
      <c r="C13" s="31">
        <v>0.3</v>
      </c>
    </row>
    <row r="14" spans="1:3" x14ac:dyDescent="0.25">
      <c r="A14" s="3" t="s">
        <v>12</v>
      </c>
      <c r="B14" s="31">
        <v>0</v>
      </c>
      <c r="C14" s="31">
        <v>0.3</v>
      </c>
    </row>
    <row r="15" spans="1:3" x14ac:dyDescent="0.25">
      <c r="A15" s="3" t="s">
        <v>13</v>
      </c>
      <c r="B15" s="31">
        <v>0</v>
      </c>
      <c r="C15" s="31">
        <v>0.3</v>
      </c>
    </row>
    <row r="16" spans="1:3" x14ac:dyDescent="0.25">
      <c r="A16" s="3" t="s">
        <v>14</v>
      </c>
      <c r="B16" s="31">
        <v>0</v>
      </c>
      <c r="C16" s="31">
        <v>0.3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6CA9-2408-42FD-A2CB-214919EF41D2}">
  <dimension ref="A1:E16"/>
  <sheetViews>
    <sheetView workbookViewId="0">
      <selection activeCell="H13" sqref="H13"/>
    </sheetView>
  </sheetViews>
  <sheetFormatPr defaultRowHeight="15" x14ac:dyDescent="0.25"/>
  <cols>
    <col min="1" max="1" width="19.5703125" bestFit="1" customWidth="1"/>
    <col min="2" max="3" width="9.85546875" bestFit="1" customWidth="1"/>
    <col min="4" max="16" width="10.85546875" bestFit="1" customWidth="1"/>
  </cols>
  <sheetData>
    <row r="1" spans="1:5" x14ac:dyDescent="0.25">
      <c r="A1" s="20" t="s">
        <v>18</v>
      </c>
      <c r="B1" s="39" t="s">
        <v>65</v>
      </c>
      <c r="C1" s="39" t="s">
        <v>66</v>
      </c>
      <c r="D1" s="39" t="s">
        <v>67</v>
      </c>
      <c r="E1" s="39" t="s">
        <v>68</v>
      </c>
    </row>
    <row r="2" spans="1:5" x14ac:dyDescent="0.25">
      <c r="A2" s="3" t="s">
        <v>0</v>
      </c>
      <c r="B2" s="35">
        <v>84.1</v>
      </c>
      <c r="C2" s="35">
        <v>36.1</v>
      </c>
      <c r="D2" s="35">
        <v>7.4</v>
      </c>
      <c r="E2" s="35">
        <v>4.7</v>
      </c>
    </row>
    <row r="3" spans="1:5" x14ac:dyDescent="0.25">
      <c r="A3" s="3" t="s">
        <v>1</v>
      </c>
      <c r="B3" s="35">
        <v>95.3</v>
      </c>
      <c r="C3" s="35">
        <v>37.9</v>
      </c>
      <c r="D3" s="35">
        <v>9.8000000000000007</v>
      </c>
      <c r="E3" s="35">
        <v>5</v>
      </c>
    </row>
    <row r="4" spans="1:5" x14ac:dyDescent="0.25">
      <c r="A4" s="3" t="s">
        <v>2</v>
      </c>
      <c r="B4" s="35">
        <v>101.7</v>
      </c>
      <c r="C4" s="35">
        <v>39.700000000000003</v>
      </c>
      <c r="D4" s="35">
        <v>10.6</v>
      </c>
      <c r="E4" s="35">
        <v>5.0999999999999996</v>
      </c>
    </row>
    <row r="5" spans="1:5" x14ac:dyDescent="0.25">
      <c r="A5" s="3" t="s">
        <v>3</v>
      </c>
      <c r="B5" s="35">
        <v>106.2</v>
      </c>
      <c r="C5" s="35">
        <v>40.4</v>
      </c>
      <c r="D5" s="35">
        <v>11.1</v>
      </c>
      <c r="E5" s="35">
        <v>5.0999999999999996</v>
      </c>
    </row>
    <row r="6" spans="1:5" x14ac:dyDescent="0.25">
      <c r="A6" s="3" t="s">
        <v>4</v>
      </c>
      <c r="B6" s="35">
        <v>111.1</v>
      </c>
      <c r="C6" s="35">
        <v>42.3</v>
      </c>
      <c r="D6" s="35">
        <v>12.5</v>
      </c>
      <c r="E6" s="35">
        <v>5.2</v>
      </c>
    </row>
    <row r="7" spans="1:5" x14ac:dyDescent="0.25">
      <c r="A7" s="3" t="s">
        <v>5</v>
      </c>
      <c r="B7" s="35">
        <v>117</v>
      </c>
      <c r="C7" s="35">
        <v>44.1</v>
      </c>
      <c r="D7" s="35">
        <v>14</v>
      </c>
      <c r="E7" s="35">
        <v>5.2</v>
      </c>
    </row>
    <row r="8" spans="1:5" x14ac:dyDescent="0.25">
      <c r="A8" s="3" t="s">
        <v>6</v>
      </c>
      <c r="B8" s="35">
        <v>121.3</v>
      </c>
      <c r="C8" s="35">
        <v>45</v>
      </c>
      <c r="D8" s="35">
        <v>16.8</v>
      </c>
      <c r="E8" s="35">
        <v>5.2</v>
      </c>
    </row>
    <row r="9" spans="1:5" x14ac:dyDescent="0.25">
      <c r="A9" s="3" t="s">
        <v>7</v>
      </c>
      <c r="B9" s="35">
        <v>126.3</v>
      </c>
      <c r="C9" s="35">
        <v>45.7</v>
      </c>
      <c r="D9" s="35">
        <v>18.8</v>
      </c>
      <c r="E9" s="35">
        <v>5.2</v>
      </c>
    </row>
    <row r="10" spans="1:5" x14ac:dyDescent="0.25">
      <c r="A10" s="3" t="s">
        <v>8</v>
      </c>
      <c r="B10" s="35">
        <v>131.1</v>
      </c>
      <c r="C10" s="35">
        <v>45.7</v>
      </c>
      <c r="D10" s="35">
        <v>20</v>
      </c>
      <c r="E10" s="35">
        <v>5.0999999999999996</v>
      </c>
    </row>
    <row r="11" spans="1:5" x14ac:dyDescent="0.25">
      <c r="A11" s="3" t="s">
        <v>9</v>
      </c>
      <c r="B11" s="35">
        <v>137.5</v>
      </c>
      <c r="C11" s="35">
        <v>45.8</v>
      </c>
      <c r="D11" s="35">
        <v>21</v>
      </c>
      <c r="E11" s="35">
        <v>5.0999999999999996</v>
      </c>
    </row>
    <row r="12" spans="1:5" x14ac:dyDescent="0.25">
      <c r="A12" s="3" t="s">
        <v>10</v>
      </c>
      <c r="B12" s="35">
        <v>153.4</v>
      </c>
      <c r="C12" s="35">
        <v>45.9</v>
      </c>
      <c r="D12" s="35">
        <v>21.7</v>
      </c>
      <c r="E12" s="35">
        <v>5.0999999999999996</v>
      </c>
    </row>
    <row r="13" spans="1:5" x14ac:dyDescent="0.25">
      <c r="A13" s="3" t="s">
        <v>11</v>
      </c>
      <c r="B13" s="35">
        <v>165.3</v>
      </c>
      <c r="C13" s="35">
        <v>47.1</v>
      </c>
      <c r="D13" s="35">
        <v>22.8</v>
      </c>
      <c r="E13" s="35">
        <v>5.0999999999999996</v>
      </c>
    </row>
    <row r="14" spans="1:5" x14ac:dyDescent="0.25">
      <c r="A14" s="3" t="s">
        <v>12</v>
      </c>
      <c r="B14" s="35">
        <v>178.4</v>
      </c>
      <c r="C14" s="35">
        <v>48.9</v>
      </c>
      <c r="D14" s="35">
        <v>28.3</v>
      </c>
      <c r="E14" s="35">
        <v>5</v>
      </c>
    </row>
    <row r="15" spans="1:5" x14ac:dyDescent="0.25">
      <c r="A15" s="3" t="s">
        <v>13</v>
      </c>
      <c r="B15" s="35">
        <v>193.2</v>
      </c>
      <c r="C15" s="35">
        <v>51.2</v>
      </c>
      <c r="D15" s="35">
        <v>27</v>
      </c>
      <c r="E15" s="35">
        <v>5</v>
      </c>
    </row>
    <row r="16" spans="1:5" x14ac:dyDescent="0.25">
      <c r="A16" s="3" t="s">
        <v>14</v>
      </c>
      <c r="B16" s="35">
        <v>213.9</v>
      </c>
      <c r="C16" s="35">
        <v>53.8</v>
      </c>
      <c r="D16" s="35">
        <v>28.6</v>
      </c>
      <c r="E16" s="35">
        <v>5.2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workbookViewId="0">
      <selection activeCell="D29" sqref="D29"/>
    </sheetView>
  </sheetViews>
  <sheetFormatPr defaultRowHeight="15" x14ac:dyDescent="0.25"/>
  <cols>
    <col min="2" max="2" width="29.5703125" customWidth="1"/>
    <col min="3" max="3" width="28.140625" bestFit="1" customWidth="1"/>
    <col min="4" max="4" width="30.28515625" bestFit="1" customWidth="1"/>
    <col min="5" max="5" width="13.7109375" customWidth="1"/>
    <col min="6" max="6" width="10.85546875" bestFit="1" customWidth="1"/>
    <col min="7" max="7" width="9.85546875" bestFit="1" customWidth="1"/>
  </cols>
  <sheetData>
    <row r="1" spans="1:16" x14ac:dyDescent="0.25">
      <c r="A1" t="s">
        <v>18</v>
      </c>
      <c r="B1" t="s">
        <v>15</v>
      </c>
      <c r="C1" t="s">
        <v>16</v>
      </c>
      <c r="D1" t="s">
        <v>17</v>
      </c>
    </row>
    <row r="2" spans="1:16" x14ac:dyDescent="0.25">
      <c r="A2" t="s">
        <v>0</v>
      </c>
      <c r="B2" s="12">
        <v>277.89999999999998</v>
      </c>
      <c r="C2" s="10">
        <v>82.3</v>
      </c>
      <c r="D2" s="7">
        <v>29.6</v>
      </c>
      <c r="E2" s="13"/>
      <c r="F2" s="8"/>
      <c r="G2" s="6"/>
      <c r="H2" s="1"/>
      <c r="I2" s="2"/>
      <c r="J2" s="2"/>
      <c r="K2" s="2"/>
      <c r="L2" s="2"/>
      <c r="M2" s="1"/>
      <c r="N2" s="1"/>
      <c r="O2" s="1"/>
      <c r="P2" s="1"/>
    </row>
    <row r="3" spans="1:16" x14ac:dyDescent="0.25">
      <c r="A3" t="s">
        <v>1</v>
      </c>
      <c r="B3" s="10">
        <v>298</v>
      </c>
      <c r="C3" s="10">
        <v>80</v>
      </c>
      <c r="D3" s="7">
        <v>26.8</v>
      </c>
      <c r="E3" s="13"/>
      <c r="F3" s="8"/>
      <c r="G3" s="6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t="s">
        <v>2</v>
      </c>
      <c r="B4" s="10">
        <v>294.89999999999998</v>
      </c>
      <c r="C4" s="10">
        <v>88.9</v>
      </c>
      <c r="D4" s="7">
        <v>30.1</v>
      </c>
      <c r="E4" s="13"/>
      <c r="F4" s="8"/>
      <c r="G4" s="6"/>
      <c r="H4" s="4"/>
      <c r="I4" s="4"/>
      <c r="J4" s="4"/>
      <c r="K4" s="4"/>
      <c r="L4" s="4"/>
      <c r="M4" s="4"/>
      <c r="N4" s="4"/>
      <c r="O4" s="4"/>
      <c r="P4" s="4"/>
    </row>
    <row r="5" spans="1:16" x14ac:dyDescent="0.25">
      <c r="A5" t="s">
        <v>3</v>
      </c>
      <c r="B5" s="10">
        <v>302.7</v>
      </c>
      <c r="C5" s="10">
        <v>89</v>
      </c>
      <c r="D5" s="7">
        <v>29.4</v>
      </c>
      <c r="E5" s="13"/>
      <c r="F5" s="8"/>
      <c r="G5" s="6"/>
    </row>
    <row r="6" spans="1:16" x14ac:dyDescent="0.25">
      <c r="A6" t="s">
        <v>4</v>
      </c>
      <c r="B6" s="10">
        <v>318</v>
      </c>
      <c r="C6" s="10">
        <v>93.4</v>
      </c>
      <c r="D6" s="7">
        <v>29.4</v>
      </c>
      <c r="E6" s="13"/>
      <c r="F6" s="8"/>
      <c r="G6" s="6"/>
    </row>
    <row r="7" spans="1:16" x14ac:dyDescent="0.25">
      <c r="A7" t="s">
        <v>5</v>
      </c>
      <c r="B7" s="10">
        <v>321.39999999999998</v>
      </c>
      <c r="C7" s="10">
        <v>92.7</v>
      </c>
      <c r="D7" s="7">
        <v>28.8</v>
      </c>
      <c r="E7" s="13"/>
      <c r="F7" s="8"/>
      <c r="G7" s="6"/>
    </row>
    <row r="8" spans="1:16" x14ac:dyDescent="0.25">
      <c r="A8" t="s">
        <v>6</v>
      </c>
      <c r="B8" s="10">
        <v>312.5</v>
      </c>
      <c r="C8" s="10">
        <v>87.3</v>
      </c>
      <c r="D8" s="7">
        <v>27.9</v>
      </c>
      <c r="E8" s="13"/>
      <c r="F8" s="8"/>
      <c r="G8" s="6"/>
    </row>
    <row r="9" spans="1:16" x14ac:dyDescent="0.25">
      <c r="A9" t="s">
        <v>7</v>
      </c>
      <c r="B9" s="10">
        <v>331.7</v>
      </c>
      <c r="C9" s="10">
        <v>100.6</v>
      </c>
      <c r="D9" s="7">
        <v>30.3</v>
      </c>
      <c r="E9" s="13"/>
      <c r="F9" s="8"/>
      <c r="G9" s="6"/>
    </row>
    <row r="10" spans="1:16" x14ac:dyDescent="0.25">
      <c r="A10" t="s">
        <v>8</v>
      </c>
      <c r="B10" s="10">
        <v>360.8</v>
      </c>
      <c r="C10" s="10">
        <v>123.9</v>
      </c>
      <c r="D10" s="7">
        <v>34.299999999999997</v>
      </c>
      <c r="E10" s="13"/>
      <c r="F10" s="8"/>
      <c r="G10" s="6"/>
    </row>
    <row r="11" spans="1:16" x14ac:dyDescent="0.25">
      <c r="A11" t="s">
        <v>9</v>
      </c>
      <c r="B11" s="10">
        <v>375.8</v>
      </c>
      <c r="C11" s="10">
        <v>126.5</v>
      </c>
      <c r="D11" s="7">
        <v>33.700000000000003</v>
      </c>
      <c r="E11" s="13"/>
      <c r="F11" s="8"/>
      <c r="G11" s="6"/>
    </row>
    <row r="12" spans="1:16" x14ac:dyDescent="0.25">
      <c r="A12" t="s">
        <v>10</v>
      </c>
      <c r="B12" s="10">
        <v>390.5</v>
      </c>
      <c r="C12" s="10">
        <v>125.9</v>
      </c>
      <c r="D12" s="7">
        <v>32.200000000000003</v>
      </c>
      <c r="E12" s="13"/>
      <c r="F12" s="8"/>
      <c r="G12" s="6"/>
    </row>
    <row r="13" spans="1:16" x14ac:dyDescent="0.25">
      <c r="A13" t="s">
        <v>11</v>
      </c>
      <c r="B13" s="10">
        <v>414.3</v>
      </c>
      <c r="C13" s="10">
        <v>147.1</v>
      </c>
      <c r="D13" s="7">
        <v>35.5</v>
      </c>
      <c r="E13" s="13"/>
      <c r="F13" s="8"/>
      <c r="G13" s="6"/>
    </row>
    <row r="14" spans="1:16" x14ac:dyDescent="0.25">
      <c r="A14" t="s">
        <v>12</v>
      </c>
      <c r="B14" s="10">
        <v>504.8</v>
      </c>
      <c r="C14" s="10">
        <v>181.4</v>
      </c>
      <c r="D14" s="7">
        <v>35.9</v>
      </c>
      <c r="E14" s="13"/>
      <c r="F14" s="8"/>
      <c r="G14" s="6"/>
    </row>
    <row r="15" spans="1:16" x14ac:dyDescent="0.25">
      <c r="A15" t="s">
        <v>13</v>
      </c>
      <c r="B15" s="10">
        <v>521.20000000000005</v>
      </c>
      <c r="C15" s="10">
        <v>159.1</v>
      </c>
      <c r="D15" s="7">
        <v>30.5</v>
      </c>
      <c r="E15" s="13"/>
      <c r="F15" s="8"/>
      <c r="G15" s="6"/>
    </row>
    <row r="16" spans="1:16" x14ac:dyDescent="0.25">
      <c r="A16" t="s">
        <v>14</v>
      </c>
      <c r="B16" s="10">
        <v>517.4</v>
      </c>
      <c r="C16" s="10">
        <v>161.5</v>
      </c>
      <c r="D16" s="7">
        <v>31.2</v>
      </c>
      <c r="E16" s="13"/>
      <c r="F16" s="8"/>
      <c r="G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4F9C-7B0A-4E51-A2A7-4C2BCC6CDCA5}">
  <dimension ref="A1:P16"/>
  <sheetViews>
    <sheetView workbookViewId="0">
      <selection activeCell="H13" sqref="H13"/>
    </sheetView>
  </sheetViews>
  <sheetFormatPr defaultRowHeight="15" x14ac:dyDescent="0.25"/>
  <cols>
    <col min="1" max="1" width="33.28515625" customWidth="1"/>
    <col min="2" max="16" width="9.85546875" bestFit="1" customWidth="1"/>
  </cols>
  <sheetData>
    <row r="1" spans="1:16" x14ac:dyDescent="0.25">
      <c r="A1" s="20" t="s">
        <v>18</v>
      </c>
      <c r="B1" s="39" t="s">
        <v>69</v>
      </c>
      <c r="C1" s="39" t="s">
        <v>70</v>
      </c>
      <c r="D1" s="39" t="s">
        <v>93</v>
      </c>
      <c r="E1" s="39" t="s">
        <v>71</v>
      </c>
    </row>
    <row r="2" spans="1:16" x14ac:dyDescent="0.25">
      <c r="A2" s="3" t="s">
        <v>0</v>
      </c>
      <c r="B2" s="31">
        <v>29.1</v>
      </c>
      <c r="C2" s="31">
        <v>1.6</v>
      </c>
      <c r="D2" s="31">
        <v>3.6</v>
      </c>
      <c r="E2" s="31">
        <v>1.7</v>
      </c>
    </row>
    <row r="3" spans="1:16" x14ac:dyDescent="0.25">
      <c r="A3" s="3" t="s">
        <v>1</v>
      </c>
      <c r="B3" s="31">
        <v>30.3</v>
      </c>
      <c r="C3" s="31">
        <v>1.7</v>
      </c>
      <c r="D3" s="31">
        <v>3.9</v>
      </c>
      <c r="E3" s="31">
        <v>1.9</v>
      </c>
    </row>
    <row r="4" spans="1:16" x14ac:dyDescent="0.25">
      <c r="A4" s="3" t="s">
        <v>2</v>
      </c>
      <c r="B4" s="31">
        <v>31.7</v>
      </c>
      <c r="C4" s="31">
        <v>1.7</v>
      </c>
      <c r="D4" s="31">
        <v>4.2</v>
      </c>
      <c r="E4" s="31">
        <v>2</v>
      </c>
    </row>
    <row r="5" spans="1:16" x14ac:dyDescent="0.25">
      <c r="A5" s="3" t="s">
        <v>3</v>
      </c>
      <c r="B5" s="31">
        <v>32.700000000000003</v>
      </c>
      <c r="C5" s="31">
        <v>1.7</v>
      </c>
      <c r="D5" s="31">
        <v>4.5</v>
      </c>
      <c r="E5" s="31">
        <v>1.4</v>
      </c>
    </row>
    <row r="6" spans="1:16" x14ac:dyDescent="0.25">
      <c r="A6" s="3" t="s">
        <v>4</v>
      </c>
      <c r="B6" s="31">
        <v>34.299999999999997</v>
      </c>
      <c r="C6" s="31">
        <v>1.7</v>
      </c>
      <c r="D6" s="31">
        <v>4.8</v>
      </c>
      <c r="E6" s="31">
        <v>1.2</v>
      </c>
    </row>
    <row r="7" spans="1:16" x14ac:dyDescent="0.25">
      <c r="A7" s="3" t="s">
        <v>5</v>
      </c>
      <c r="B7" s="31">
        <v>35.799999999999997</v>
      </c>
      <c r="C7" s="31">
        <v>1.7</v>
      </c>
      <c r="D7" s="31">
        <v>5.0999999999999996</v>
      </c>
      <c r="E7" s="31">
        <v>1.3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3" t="s">
        <v>6</v>
      </c>
      <c r="B8" s="31">
        <v>36.6</v>
      </c>
      <c r="C8" s="31">
        <v>1.7</v>
      </c>
      <c r="D8" s="31">
        <v>5.3</v>
      </c>
      <c r="E8" s="31">
        <v>1.2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3" t="s">
        <v>7</v>
      </c>
      <c r="B9" s="31">
        <v>37.200000000000003</v>
      </c>
      <c r="C9" s="31">
        <v>1.6</v>
      </c>
      <c r="D9" s="31">
        <v>5.5</v>
      </c>
      <c r="E9" s="31">
        <v>1.3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3" t="s">
        <v>8</v>
      </c>
      <c r="B10" s="31">
        <v>37.1</v>
      </c>
      <c r="C10" s="31">
        <v>1.5</v>
      </c>
      <c r="D10" s="31">
        <v>5.6</v>
      </c>
      <c r="E10" s="31">
        <v>1.3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3" t="s">
        <v>9</v>
      </c>
      <c r="B11" s="31">
        <v>37.200000000000003</v>
      </c>
      <c r="C11" s="31">
        <v>1.3</v>
      </c>
      <c r="D11" s="31">
        <v>5.7</v>
      </c>
      <c r="E11" s="31">
        <v>1.3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3" t="s">
        <v>10</v>
      </c>
      <c r="B12" s="31">
        <v>37.1</v>
      </c>
      <c r="C12" s="31">
        <v>1.3</v>
      </c>
      <c r="D12" s="31">
        <v>5.9</v>
      </c>
      <c r="E12" s="31">
        <v>1.4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3" t="s">
        <v>11</v>
      </c>
      <c r="B13" s="31">
        <v>38.200000000000003</v>
      </c>
      <c r="C13" s="31">
        <v>1.2</v>
      </c>
      <c r="D13" s="31">
        <v>6.1</v>
      </c>
      <c r="E13" s="31">
        <v>1.4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3" t="s">
        <v>12</v>
      </c>
      <c r="B14" s="31">
        <v>39.6</v>
      </c>
      <c r="C14" s="31">
        <v>1.2</v>
      </c>
      <c r="D14" s="31">
        <v>6.5</v>
      </c>
      <c r="E14" s="31">
        <v>1.5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3" t="s">
        <v>13</v>
      </c>
      <c r="B15" s="31">
        <v>41.6</v>
      </c>
      <c r="C15" s="31">
        <v>0.9</v>
      </c>
      <c r="D15" s="31">
        <v>6.8</v>
      </c>
      <c r="E15" s="31">
        <v>1.8</v>
      </c>
    </row>
    <row r="16" spans="1:16" x14ac:dyDescent="0.25">
      <c r="A16" s="3" t="s">
        <v>14</v>
      </c>
      <c r="B16" s="31">
        <v>43.4</v>
      </c>
      <c r="C16" s="31">
        <v>1</v>
      </c>
      <c r="D16" s="31">
        <v>7.6</v>
      </c>
      <c r="E16" s="31">
        <v>1.4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EE270-B8FC-4637-AD97-60B07E3C13FA}">
  <dimension ref="A1:E16"/>
  <sheetViews>
    <sheetView tabSelected="1" workbookViewId="0">
      <selection activeCell="F13" sqref="F13"/>
    </sheetView>
  </sheetViews>
  <sheetFormatPr defaultRowHeight="15" x14ac:dyDescent="0.25"/>
  <cols>
    <col min="1" max="1" width="29.28515625" customWidth="1"/>
    <col min="2" max="9" width="8.85546875" bestFit="1" customWidth="1"/>
    <col min="10" max="16" width="9.85546875" bestFit="1" customWidth="1"/>
  </cols>
  <sheetData>
    <row r="1" spans="1:5" x14ac:dyDescent="0.25">
      <c r="A1" s="20" t="s">
        <v>18</v>
      </c>
      <c r="B1" s="39" t="s">
        <v>72</v>
      </c>
      <c r="C1" s="39" t="s">
        <v>73</v>
      </c>
      <c r="D1" s="39" t="s">
        <v>74</v>
      </c>
      <c r="E1" s="39" t="s">
        <v>75</v>
      </c>
    </row>
    <row r="2" spans="1:5" x14ac:dyDescent="0.25">
      <c r="A2" s="3" t="s">
        <v>0</v>
      </c>
      <c r="B2" s="31">
        <v>4.5</v>
      </c>
      <c r="C2" s="31">
        <v>1.8</v>
      </c>
      <c r="D2" s="31">
        <v>0.4</v>
      </c>
      <c r="E2" s="31">
        <v>0.7</v>
      </c>
    </row>
    <row r="3" spans="1:5" x14ac:dyDescent="0.25">
      <c r="A3" s="3" t="s">
        <v>1</v>
      </c>
      <c r="B3" s="31">
        <v>6.1</v>
      </c>
      <c r="C3" s="31">
        <v>2.4</v>
      </c>
      <c r="D3" s="31">
        <v>0.5</v>
      </c>
      <c r="E3" s="31">
        <v>0.8</v>
      </c>
    </row>
    <row r="4" spans="1:5" x14ac:dyDescent="0.25">
      <c r="A4" s="3" t="s">
        <v>2</v>
      </c>
      <c r="B4" s="31">
        <v>6.3</v>
      </c>
      <c r="C4" s="31">
        <v>2.9</v>
      </c>
      <c r="D4" s="31">
        <v>0.5</v>
      </c>
      <c r="E4" s="31">
        <v>0.8</v>
      </c>
    </row>
    <row r="5" spans="1:5" x14ac:dyDescent="0.25">
      <c r="A5" s="3" t="s">
        <v>3</v>
      </c>
      <c r="B5" s="31">
        <v>6.7</v>
      </c>
      <c r="C5" s="31">
        <v>3</v>
      </c>
      <c r="D5" s="31">
        <v>0.5</v>
      </c>
      <c r="E5" s="31">
        <v>0.9</v>
      </c>
    </row>
    <row r="6" spans="1:5" x14ac:dyDescent="0.25">
      <c r="A6" s="3" t="s">
        <v>4</v>
      </c>
      <c r="B6" s="31">
        <v>7.3</v>
      </c>
      <c r="C6" s="31">
        <v>3.7</v>
      </c>
      <c r="D6" s="31">
        <v>0.6</v>
      </c>
      <c r="E6" s="31">
        <v>1</v>
      </c>
    </row>
    <row r="7" spans="1:5" x14ac:dyDescent="0.25">
      <c r="A7" s="3" t="s">
        <v>5</v>
      </c>
      <c r="B7" s="31">
        <v>8</v>
      </c>
      <c r="C7" s="31">
        <v>4.3</v>
      </c>
      <c r="D7" s="31">
        <v>0.6</v>
      </c>
      <c r="E7" s="31">
        <v>1.1000000000000001</v>
      </c>
    </row>
    <row r="8" spans="1:5" x14ac:dyDescent="0.25">
      <c r="A8" s="3" t="s">
        <v>6</v>
      </c>
      <c r="B8" s="31">
        <v>8.3000000000000007</v>
      </c>
      <c r="C8" s="31">
        <v>6.7</v>
      </c>
      <c r="D8" s="31">
        <v>0.6</v>
      </c>
      <c r="E8" s="31">
        <v>1.2</v>
      </c>
    </row>
    <row r="9" spans="1:5" x14ac:dyDescent="0.25">
      <c r="A9" s="3" t="s">
        <v>7</v>
      </c>
      <c r="B9" s="31">
        <v>9.3000000000000007</v>
      </c>
      <c r="C9" s="31">
        <v>7.6</v>
      </c>
      <c r="D9" s="31">
        <v>0.7</v>
      </c>
      <c r="E9" s="31">
        <v>1.3</v>
      </c>
    </row>
    <row r="10" spans="1:5" x14ac:dyDescent="0.25">
      <c r="A10" s="3" t="s">
        <v>8</v>
      </c>
      <c r="B10" s="31">
        <v>10</v>
      </c>
      <c r="C10" s="31">
        <v>7.7</v>
      </c>
      <c r="D10" s="31">
        <v>0.8</v>
      </c>
      <c r="E10" s="31">
        <v>1.4</v>
      </c>
    </row>
    <row r="11" spans="1:5" x14ac:dyDescent="0.25">
      <c r="A11" s="3" t="s">
        <v>9</v>
      </c>
      <c r="B11" s="31">
        <v>10.7</v>
      </c>
      <c r="C11" s="31">
        <v>7.9</v>
      </c>
      <c r="D11" s="31">
        <v>0.9</v>
      </c>
      <c r="E11" s="31">
        <v>1.5</v>
      </c>
    </row>
    <row r="12" spans="1:5" x14ac:dyDescent="0.25">
      <c r="A12" s="3" t="s">
        <v>10</v>
      </c>
      <c r="B12" s="31">
        <v>10.9</v>
      </c>
      <c r="C12" s="31">
        <v>8.3000000000000007</v>
      </c>
      <c r="D12" s="31">
        <v>1</v>
      </c>
      <c r="E12" s="31">
        <v>1.6</v>
      </c>
    </row>
    <row r="13" spans="1:5" x14ac:dyDescent="0.25">
      <c r="A13" s="3" t="s">
        <v>11</v>
      </c>
      <c r="B13" s="31">
        <v>11.5</v>
      </c>
      <c r="C13" s="31">
        <v>8.5</v>
      </c>
      <c r="D13" s="31">
        <v>1.1000000000000001</v>
      </c>
      <c r="E13" s="31">
        <v>1.7</v>
      </c>
    </row>
    <row r="14" spans="1:5" x14ac:dyDescent="0.25">
      <c r="A14" s="3" t="s">
        <v>12</v>
      </c>
      <c r="B14" s="31">
        <v>13.5</v>
      </c>
      <c r="C14" s="31">
        <v>9</v>
      </c>
      <c r="D14" s="31">
        <v>3.7</v>
      </c>
      <c r="E14" s="31">
        <v>2.1</v>
      </c>
    </row>
    <row r="15" spans="1:5" x14ac:dyDescent="0.25">
      <c r="A15" s="3" t="s">
        <v>13</v>
      </c>
      <c r="B15" s="31">
        <v>14.1</v>
      </c>
      <c r="C15" s="31">
        <v>9</v>
      </c>
      <c r="D15" s="31">
        <v>1.7</v>
      </c>
      <c r="E15" s="31">
        <v>2.2000000000000002</v>
      </c>
    </row>
    <row r="16" spans="1:5" x14ac:dyDescent="0.25">
      <c r="A16" s="3" t="s">
        <v>14</v>
      </c>
      <c r="B16" s="31">
        <v>14.9</v>
      </c>
      <c r="C16" s="31">
        <v>9.9</v>
      </c>
      <c r="D16" s="31">
        <v>1.5</v>
      </c>
      <c r="E16" s="31">
        <v>2.2999999999999998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2110A-B8E4-4BA7-943D-686772C0433F}">
  <dimension ref="A1:E16"/>
  <sheetViews>
    <sheetView workbookViewId="0">
      <selection activeCell="F19" sqref="F19"/>
    </sheetView>
  </sheetViews>
  <sheetFormatPr defaultRowHeight="15" x14ac:dyDescent="0.25"/>
  <cols>
    <col min="1" max="1" width="27.140625" customWidth="1"/>
  </cols>
  <sheetData>
    <row r="1" spans="1:5" x14ac:dyDescent="0.25">
      <c r="A1" s="20" t="s">
        <v>18</v>
      </c>
      <c r="B1" s="37" t="s">
        <v>69</v>
      </c>
      <c r="C1" s="39" t="s">
        <v>94</v>
      </c>
      <c r="D1" s="39" t="s">
        <v>72</v>
      </c>
      <c r="E1" s="37" t="s">
        <v>75</v>
      </c>
    </row>
    <row r="2" spans="1:5" x14ac:dyDescent="0.25">
      <c r="A2" s="3" t="s">
        <v>0</v>
      </c>
      <c r="B2" s="31">
        <v>3.8</v>
      </c>
      <c r="C2" s="31">
        <v>0.1</v>
      </c>
      <c r="D2" s="31">
        <v>0.4</v>
      </c>
      <c r="E2" s="31">
        <v>0.1</v>
      </c>
    </row>
    <row r="3" spans="1:5" x14ac:dyDescent="0.25">
      <c r="A3" s="3" t="s">
        <v>1</v>
      </c>
      <c r="B3" s="31">
        <v>3.9</v>
      </c>
      <c r="C3" s="31">
        <v>0.1</v>
      </c>
      <c r="D3" s="31">
        <v>0.5</v>
      </c>
      <c r="E3" s="31">
        <v>0.1</v>
      </c>
    </row>
    <row r="4" spans="1:5" x14ac:dyDescent="0.25">
      <c r="A4" s="3" t="s">
        <v>2</v>
      </c>
      <c r="B4" s="31">
        <v>4</v>
      </c>
      <c r="C4" s="31">
        <v>0.1</v>
      </c>
      <c r="D4" s="31">
        <v>0.5</v>
      </c>
      <c r="E4" s="31">
        <v>0.1</v>
      </c>
    </row>
    <row r="5" spans="1:5" x14ac:dyDescent="0.25">
      <c r="A5" s="3" t="s">
        <v>3</v>
      </c>
      <c r="B5" s="31">
        <v>4</v>
      </c>
      <c r="C5" s="31">
        <v>0.1</v>
      </c>
      <c r="D5" s="31">
        <v>0.5</v>
      </c>
      <c r="E5" s="31">
        <v>0.1</v>
      </c>
    </row>
    <row r="6" spans="1:5" x14ac:dyDescent="0.25">
      <c r="A6" s="3" t="s">
        <v>4</v>
      </c>
      <c r="B6" s="31">
        <v>4.0999999999999996</v>
      </c>
      <c r="C6" s="31">
        <v>0.2</v>
      </c>
      <c r="D6" s="31">
        <v>0.5</v>
      </c>
      <c r="E6" s="31">
        <v>0.1</v>
      </c>
    </row>
    <row r="7" spans="1:5" x14ac:dyDescent="0.25">
      <c r="A7" s="3" t="s">
        <v>5</v>
      </c>
      <c r="B7" s="31">
        <v>4.0999999999999996</v>
      </c>
      <c r="C7" s="31">
        <v>0.2</v>
      </c>
      <c r="D7" s="31">
        <v>0.5</v>
      </c>
      <c r="E7" s="31">
        <v>0.1</v>
      </c>
    </row>
    <row r="8" spans="1:5" x14ac:dyDescent="0.25">
      <c r="A8" s="3" t="s">
        <v>6</v>
      </c>
      <c r="B8" s="31">
        <v>4.0999999999999996</v>
      </c>
      <c r="C8" s="31">
        <v>0.2</v>
      </c>
      <c r="D8" s="31">
        <v>0.5</v>
      </c>
      <c r="E8" s="31">
        <v>0.1</v>
      </c>
    </row>
    <row r="9" spans="1:5" x14ac:dyDescent="0.25">
      <c r="A9" s="3" t="s">
        <v>7</v>
      </c>
      <c r="B9" s="31">
        <v>4</v>
      </c>
      <c r="C9" s="31">
        <v>0.2</v>
      </c>
      <c r="D9" s="31">
        <v>0.5</v>
      </c>
      <c r="E9" s="31">
        <v>0.1</v>
      </c>
    </row>
    <row r="10" spans="1:5" x14ac:dyDescent="0.25">
      <c r="A10" s="3" t="s">
        <v>8</v>
      </c>
      <c r="B10" s="31">
        <v>3.9</v>
      </c>
      <c r="C10" s="31">
        <v>0.2</v>
      </c>
      <c r="D10" s="31">
        <v>0.6</v>
      </c>
      <c r="E10" s="31">
        <v>0.1</v>
      </c>
    </row>
    <row r="11" spans="1:5" x14ac:dyDescent="0.25">
      <c r="A11" s="3" t="s">
        <v>9</v>
      </c>
      <c r="B11" s="31">
        <v>3.8</v>
      </c>
      <c r="C11" s="31">
        <v>0.2</v>
      </c>
      <c r="D11" s="31">
        <v>0.6</v>
      </c>
      <c r="E11" s="31">
        <v>0.1</v>
      </c>
    </row>
    <row r="12" spans="1:5" x14ac:dyDescent="0.25">
      <c r="A12" s="3" t="s">
        <v>10</v>
      </c>
      <c r="B12" s="31">
        <v>3.7</v>
      </c>
      <c r="C12" s="31">
        <v>0.2</v>
      </c>
      <c r="D12" s="31">
        <v>0.6</v>
      </c>
      <c r="E12" s="31">
        <v>0.1</v>
      </c>
    </row>
    <row r="13" spans="1:5" x14ac:dyDescent="0.25">
      <c r="A13" s="3" t="s">
        <v>11</v>
      </c>
      <c r="B13" s="31">
        <v>3.7</v>
      </c>
      <c r="C13" s="31">
        <v>0.2</v>
      </c>
      <c r="D13" s="31">
        <v>0.7</v>
      </c>
      <c r="E13" s="31">
        <v>0.1</v>
      </c>
    </row>
    <row r="14" spans="1:5" x14ac:dyDescent="0.25">
      <c r="A14" s="3" t="s">
        <v>12</v>
      </c>
      <c r="B14" s="31">
        <v>3.7</v>
      </c>
      <c r="C14" s="31">
        <v>0.2</v>
      </c>
      <c r="D14" s="31">
        <v>0.6</v>
      </c>
      <c r="E14" s="31">
        <v>0.1</v>
      </c>
    </row>
    <row r="15" spans="1:5" x14ac:dyDescent="0.25">
      <c r="A15" s="3" t="s">
        <v>13</v>
      </c>
      <c r="B15" s="31">
        <v>3.6</v>
      </c>
      <c r="C15" s="31">
        <v>0.2</v>
      </c>
      <c r="D15" s="31">
        <v>0.7</v>
      </c>
      <c r="E15" s="31">
        <v>0.1</v>
      </c>
    </row>
    <row r="16" spans="1:5" x14ac:dyDescent="0.25">
      <c r="A16" s="3" t="s">
        <v>14</v>
      </c>
      <c r="B16" s="31">
        <v>3.7</v>
      </c>
      <c r="C16" s="31">
        <v>0.2</v>
      </c>
      <c r="D16" s="31">
        <v>0.7</v>
      </c>
      <c r="E16" s="31">
        <v>0.2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2758-15BC-439C-A049-B030E8BBFD54}">
  <dimension ref="A1:E16"/>
  <sheetViews>
    <sheetView workbookViewId="0">
      <selection activeCell="A13" sqref="A13:A16"/>
    </sheetView>
  </sheetViews>
  <sheetFormatPr defaultRowHeight="15" x14ac:dyDescent="0.25"/>
  <cols>
    <col min="1" max="1" width="35.5703125" bestFit="1" customWidth="1"/>
    <col min="2" max="14" width="9.85546875" bestFit="1" customWidth="1"/>
  </cols>
  <sheetData>
    <row r="1" spans="1:5" x14ac:dyDescent="0.25">
      <c r="A1" s="20" t="s">
        <v>18</v>
      </c>
      <c r="B1" t="s">
        <v>95</v>
      </c>
      <c r="C1" t="s">
        <v>96</v>
      </c>
      <c r="D1" t="s">
        <v>73</v>
      </c>
      <c r="E1" s="40" t="s">
        <v>76</v>
      </c>
    </row>
    <row r="2" spans="1:5" x14ac:dyDescent="0.25">
      <c r="A2" s="3" t="s">
        <v>0</v>
      </c>
      <c r="B2" s="31">
        <v>13.3</v>
      </c>
      <c r="C2" s="31">
        <v>0.3</v>
      </c>
      <c r="D2" s="31">
        <v>0</v>
      </c>
      <c r="E2" s="38">
        <v>0</v>
      </c>
    </row>
    <row r="3" spans="1:5" x14ac:dyDescent="0.25">
      <c r="A3" s="3" t="s">
        <v>1</v>
      </c>
      <c r="B3" s="31">
        <v>13.7</v>
      </c>
      <c r="C3" s="31">
        <v>0.4</v>
      </c>
      <c r="D3" s="31">
        <v>0</v>
      </c>
      <c r="E3" s="38">
        <v>0</v>
      </c>
    </row>
    <row r="4" spans="1:5" x14ac:dyDescent="0.25">
      <c r="A4" s="3" t="s">
        <v>2</v>
      </c>
      <c r="B4" s="31">
        <v>13.9</v>
      </c>
      <c r="C4" s="31">
        <v>0.4</v>
      </c>
      <c r="D4" s="31">
        <v>0</v>
      </c>
      <c r="E4" s="38">
        <v>0</v>
      </c>
    </row>
    <row r="5" spans="1:5" x14ac:dyDescent="0.25">
      <c r="A5" s="3" t="s">
        <v>3</v>
      </c>
      <c r="B5" s="31">
        <v>13.3</v>
      </c>
      <c r="C5" s="31">
        <v>0.3</v>
      </c>
      <c r="D5" s="31">
        <v>0</v>
      </c>
      <c r="E5" s="38">
        <v>0</v>
      </c>
    </row>
    <row r="6" spans="1:5" x14ac:dyDescent="0.25">
      <c r="A6" s="3" t="s">
        <v>4</v>
      </c>
      <c r="B6" s="31">
        <v>14</v>
      </c>
      <c r="C6" s="31">
        <v>0.2</v>
      </c>
      <c r="D6" s="31">
        <v>0</v>
      </c>
      <c r="E6" s="38">
        <v>0</v>
      </c>
    </row>
    <row r="7" spans="1:5" x14ac:dyDescent="0.25">
      <c r="A7" s="3" t="s">
        <v>5</v>
      </c>
      <c r="B7" s="31">
        <v>14.5</v>
      </c>
      <c r="C7" s="31">
        <v>0.2</v>
      </c>
      <c r="D7" s="31">
        <v>0</v>
      </c>
      <c r="E7" s="38">
        <v>0</v>
      </c>
    </row>
    <row r="8" spans="1:5" x14ac:dyDescent="0.25">
      <c r="A8" s="3" t="s">
        <v>6</v>
      </c>
      <c r="B8" s="31">
        <v>14.4</v>
      </c>
      <c r="C8" s="31">
        <v>0.2</v>
      </c>
      <c r="D8" s="31">
        <v>0</v>
      </c>
      <c r="E8" s="35">
        <v>1.9</v>
      </c>
    </row>
    <row r="9" spans="1:5" x14ac:dyDescent="0.25">
      <c r="A9" s="3" t="s">
        <v>7</v>
      </c>
      <c r="B9" s="31">
        <v>15</v>
      </c>
      <c r="C9" s="31">
        <v>0.2</v>
      </c>
      <c r="D9" s="31">
        <v>0</v>
      </c>
      <c r="E9" s="35">
        <v>1.8</v>
      </c>
    </row>
    <row r="10" spans="1:5" x14ac:dyDescent="0.25">
      <c r="A10" s="3" t="s">
        <v>8</v>
      </c>
      <c r="B10" s="31">
        <v>15</v>
      </c>
      <c r="C10" s="31">
        <v>0.2</v>
      </c>
      <c r="D10" s="31">
        <v>0.2</v>
      </c>
      <c r="E10" s="35">
        <v>1.7</v>
      </c>
    </row>
    <row r="11" spans="1:5" x14ac:dyDescent="0.25">
      <c r="A11" s="3" t="s">
        <v>9</v>
      </c>
      <c r="B11" s="31">
        <v>15.1</v>
      </c>
      <c r="C11" s="31">
        <v>0.2</v>
      </c>
      <c r="D11" s="31">
        <v>0.2</v>
      </c>
      <c r="E11" s="35">
        <v>1.6</v>
      </c>
    </row>
    <row r="12" spans="1:5" x14ac:dyDescent="0.25">
      <c r="A12" s="3" t="s">
        <v>10</v>
      </c>
      <c r="B12" s="31">
        <v>15.2</v>
      </c>
      <c r="C12" s="31">
        <v>0.2</v>
      </c>
      <c r="D12" s="31">
        <v>0.2</v>
      </c>
      <c r="E12" s="35">
        <v>1.6</v>
      </c>
    </row>
    <row r="13" spans="1:5" x14ac:dyDescent="0.25">
      <c r="A13" s="3" t="s">
        <v>11</v>
      </c>
      <c r="B13" s="31">
        <v>16.8</v>
      </c>
      <c r="C13" s="31">
        <v>0.2</v>
      </c>
      <c r="D13" s="31">
        <v>0.2</v>
      </c>
      <c r="E13" s="35">
        <v>1.4</v>
      </c>
    </row>
    <row r="14" spans="1:5" x14ac:dyDescent="0.25">
      <c r="A14" s="3" t="s">
        <v>12</v>
      </c>
      <c r="B14" s="31">
        <v>16.3</v>
      </c>
      <c r="C14" s="31">
        <v>0.2</v>
      </c>
      <c r="D14" s="31">
        <v>0.2</v>
      </c>
      <c r="E14" s="35">
        <v>1.4</v>
      </c>
    </row>
    <row r="15" spans="1:5" x14ac:dyDescent="0.25">
      <c r="A15" s="3" t="s">
        <v>13</v>
      </c>
      <c r="B15" s="31">
        <v>16.3</v>
      </c>
      <c r="C15" s="31">
        <v>0.2</v>
      </c>
      <c r="D15" s="31">
        <v>0.2</v>
      </c>
      <c r="E15" s="35">
        <v>1.2</v>
      </c>
    </row>
    <row r="16" spans="1:5" x14ac:dyDescent="0.25">
      <c r="A16" s="3" t="s">
        <v>14</v>
      </c>
      <c r="B16" s="31">
        <v>16.5</v>
      </c>
      <c r="C16" s="31">
        <v>0.2</v>
      </c>
      <c r="D16" s="31">
        <v>0.1</v>
      </c>
      <c r="E16" s="35">
        <v>1.1000000000000001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4CB5-38EB-486A-A90D-53CB3D3CBA8C}">
  <dimension ref="A1:G16"/>
  <sheetViews>
    <sheetView workbookViewId="0">
      <selection activeCell="B19" sqref="B19"/>
    </sheetView>
  </sheetViews>
  <sheetFormatPr defaultRowHeight="15" x14ac:dyDescent="0.25"/>
  <cols>
    <col min="14" max="14" width="9.85546875" bestFit="1" customWidth="1"/>
    <col min="15" max="15" width="8.85546875" bestFit="1" customWidth="1"/>
  </cols>
  <sheetData>
    <row r="1" spans="1:7" x14ac:dyDescent="0.25">
      <c r="A1" s="20" t="s">
        <v>18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 x14ac:dyDescent="0.25">
      <c r="A2" s="3" t="s">
        <v>0</v>
      </c>
      <c r="B2" s="31">
        <v>1.8</v>
      </c>
      <c r="C2" s="31">
        <v>0</v>
      </c>
      <c r="D2" s="31">
        <v>0.1</v>
      </c>
      <c r="E2" s="31">
        <v>0</v>
      </c>
      <c r="F2" s="31">
        <v>0</v>
      </c>
      <c r="G2" s="31">
        <v>3.4</v>
      </c>
    </row>
    <row r="3" spans="1:7" x14ac:dyDescent="0.25">
      <c r="A3" s="3" t="s">
        <v>1</v>
      </c>
      <c r="B3" s="31">
        <v>2.9</v>
      </c>
      <c r="C3" s="31">
        <v>1.6</v>
      </c>
      <c r="D3" s="31">
        <v>0.1</v>
      </c>
      <c r="E3" s="31">
        <v>0</v>
      </c>
      <c r="F3" s="31">
        <v>0</v>
      </c>
      <c r="G3" s="31">
        <v>6.2</v>
      </c>
    </row>
    <row r="4" spans="1:7" x14ac:dyDescent="0.25">
      <c r="A4" s="3" t="s">
        <v>2</v>
      </c>
      <c r="B4" s="31">
        <v>3.3</v>
      </c>
      <c r="C4" s="31">
        <v>1.6</v>
      </c>
      <c r="D4" s="31">
        <v>0.1</v>
      </c>
      <c r="E4" s="31">
        <v>0</v>
      </c>
      <c r="F4" s="31">
        <v>0</v>
      </c>
      <c r="G4" s="31">
        <v>6.6</v>
      </c>
    </row>
    <row r="5" spans="1:7" x14ac:dyDescent="0.25">
      <c r="A5" s="3" t="s">
        <v>3</v>
      </c>
      <c r="B5" s="31">
        <v>3</v>
      </c>
      <c r="C5" s="31">
        <v>1.6</v>
      </c>
      <c r="D5" s="31">
        <v>0.1</v>
      </c>
      <c r="E5" s="31">
        <v>0</v>
      </c>
      <c r="F5" s="31">
        <v>0</v>
      </c>
      <c r="G5" s="31">
        <v>3.3</v>
      </c>
    </row>
    <row r="6" spans="1:7" x14ac:dyDescent="0.25">
      <c r="A6" s="3" t="s">
        <v>4</v>
      </c>
      <c r="B6" s="31">
        <v>3.4</v>
      </c>
      <c r="C6" s="31">
        <v>1.8</v>
      </c>
      <c r="D6" s="31">
        <v>0.1</v>
      </c>
      <c r="E6" s="31">
        <v>0</v>
      </c>
      <c r="F6" s="31">
        <v>0</v>
      </c>
      <c r="G6" s="31">
        <v>3.9</v>
      </c>
    </row>
    <row r="7" spans="1:7" x14ac:dyDescent="0.25">
      <c r="A7" s="3" t="s">
        <v>5</v>
      </c>
      <c r="B7" s="31">
        <v>3.7</v>
      </c>
      <c r="C7" s="31">
        <v>2.1</v>
      </c>
      <c r="D7" s="31">
        <v>0.1</v>
      </c>
      <c r="E7" s="31">
        <v>0</v>
      </c>
      <c r="F7" s="31">
        <v>0</v>
      </c>
      <c r="G7" s="31">
        <v>4.7</v>
      </c>
    </row>
    <row r="8" spans="1:7" x14ac:dyDescent="0.25">
      <c r="A8" s="3" t="s">
        <v>6</v>
      </c>
      <c r="B8" s="31">
        <v>3</v>
      </c>
      <c r="C8" s="31">
        <v>2.4</v>
      </c>
      <c r="D8" s="31">
        <v>0.1</v>
      </c>
      <c r="E8" s="31">
        <v>0</v>
      </c>
      <c r="F8" s="31">
        <v>0</v>
      </c>
      <c r="G8" s="31">
        <v>5</v>
      </c>
    </row>
    <row r="9" spans="1:7" x14ac:dyDescent="0.25">
      <c r="A9" s="3" t="s">
        <v>7</v>
      </c>
      <c r="B9" s="31">
        <v>2.6</v>
      </c>
      <c r="C9" s="31">
        <v>2.2999999999999998</v>
      </c>
      <c r="D9" s="31">
        <v>0.1</v>
      </c>
      <c r="E9" s="31">
        <v>0.1</v>
      </c>
      <c r="F9" s="31">
        <v>0</v>
      </c>
      <c r="G9" s="31">
        <v>5.3</v>
      </c>
    </row>
    <row r="10" spans="1:7" x14ac:dyDescent="0.25">
      <c r="A10" s="3" t="s">
        <v>8</v>
      </c>
      <c r="B10" s="31">
        <v>2.2999999999999998</v>
      </c>
      <c r="C10" s="31">
        <v>2.2999999999999998</v>
      </c>
      <c r="D10" s="31">
        <v>0.1</v>
      </c>
      <c r="E10" s="31">
        <v>0.1</v>
      </c>
      <c r="F10" s="31">
        <v>0</v>
      </c>
      <c r="G10" s="31">
        <v>5.8</v>
      </c>
    </row>
    <row r="11" spans="1:7" x14ac:dyDescent="0.25">
      <c r="A11" s="3" t="s">
        <v>9</v>
      </c>
      <c r="B11" s="31">
        <v>2</v>
      </c>
      <c r="C11" s="31">
        <v>2.1</v>
      </c>
      <c r="D11" s="31">
        <v>0</v>
      </c>
      <c r="E11" s="31">
        <v>0.1</v>
      </c>
      <c r="F11" s="31">
        <v>0</v>
      </c>
      <c r="G11" s="31">
        <v>6.2</v>
      </c>
    </row>
    <row r="12" spans="1:7" x14ac:dyDescent="0.25">
      <c r="A12" s="3" t="s">
        <v>10</v>
      </c>
      <c r="B12" s="31">
        <v>1.7</v>
      </c>
      <c r="C12" s="31">
        <v>0</v>
      </c>
      <c r="D12" s="31">
        <v>0.1</v>
      </c>
      <c r="E12" s="31">
        <v>0.1</v>
      </c>
      <c r="F12" s="31">
        <v>0</v>
      </c>
      <c r="G12" s="31">
        <v>5.5</v>
      </c>
    </row>
    <row r="13" spans="1:7" x14ac:dyDescent="0.25">
      <c r="A13" s="3" t="s">
        <v>11</v>
      </c>
      <c r="B13" s="31">
        <v>1.7</v>
      </c>
      <c r="C13" s="31">
        <v>1.2</v>
      </c>
      <c r="D13" s="31">
        <v>0.1</v>
      </c>
      <c r="E13" s="31">
        <v>0.1</v>
      </c>
      <c r="F13" s="31">
        <v>0</v>
      </c>
      <c r="G13" s="31">
        <v>2.8</v>
      </c>
    </row>
    <row r="14" spans="1:7" x14ac:dyDescent="0.25">
      <c r="A14" s="3" t="s">
        <v>12</v>
      </c>
      <c r="B14" s="31">
        <v>2</v>
      </c>
      <c r="C14" s="31">
        <v>1</v>
      </c>
      <c r="D14" s="31">
        <v>0.1</v>
      </c>
      <c r="E14" s="31">
        <v>0.1</v>
      </c>
      <c r="F14" s="31">
        <v>0.3</v>
      </c>
      <c r="G14" s="31">
        <v>19.600000000000001</v>
      </c>
    </row>
    <row r="15" spans="1:7" x14ac:dyDescent="0.25">
      <c r="A15" s="3" t="s">
        <v>13</v>
      </c>
      <c r="B15" s="31">
        <v>2.2999999999999998</v>
      </c>
      <c r="C15" s="31">
        <v>0.9</v>
      </c>
      <c r="D15" s="31">
        <v>0.1</v>
      </c>
      <c r="E15" s="31">
        <v>0.1</v>
      </c>
      <c r="F15" s="31">
        <v>0.5</v>
      </c>
      <c r="G15" s="31">
        <v>4.2</v>
      </c>
    </row>
    <row r="16" spans="1:7" x14ac:dyDescent="0.25">
      <c r="A16" s="3" t="s">
        <v>14</v>
      </c>
      <c r="B16" s="31">
        <v>1.9</v>
      </c>
      <c r="C16" s="31">
        <v>0.8</v>
      </c>
      <c r="D16" s="31">
        <v>0.1</v>
      </c>
      <c r="E16" s="31">
        <v>0.1</v>
      </c>
      <c r="F16" s="31">
        <v>0.5</v>
      </c>
      <c r="G16" s="31">
        <v>4.8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5A2A-E09F-4653-AB39-FF43D4239A6C}">
  <dimension ref="A1:Q7"/>
  <sheetViews>
    <sheetView workbookViewId="0">
      <selection activeCell="K5" sqref="K5"/>
    </sheetView>
  </sheetViews>
  <sheetFormatPr defaultRowHeight="15" x14ac:dyDescent="0.25"/>
  <sheetData>
    <row r="1" spans="1:17" x14ac:dyDescent="0.25">
      <c r="A1" s="20" t="s">
        <v>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7" x14ac:dyDescent="0.25">
      <c r="A2" t="s">
        <v>83</v>
      </c>
      <c r="B2" s="31">
        <v>0</v>
      </c>
      <c r="C2" s="31">
        <v>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5.8</v>
      </c>
      <c r="O2" s="31">
        <v>1.3</v>
      </c>
      <c r="P2" s="31">
        <v>0</v>
      </c>
      <c r="Q2" s="1"/>
    </row>
    <row r="3" spans="1:17" x14ac:dyDescent="0.25">
      <c r="A3" t="s">
        <v>84</v>
      </c>
      <c r="B3" s="31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0.1</v>
      </c>
      <c r="O3" s="31">
        <v>3.8</v>
      </c>
      <c r="P3" s="31">
        <v>0</v>
      </c>
      <c r="Q3" s="1"/>
    </row>
    <row r="4" spans="1:17" x14ac:dyDescent="0.25">
      <c r="A4" t="s">
        <v>85</v>
      </c>
      <c r="B4" s="31">
        <v>0</v>
      </c>
      <c r="C4" s="31">
        <v>0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6.2</v>
      </c>
      <c r="Q4" s="1"/>
    </row>
    <row r="5" spans="1:17" x14ac:dyDescent="0.25">
      <c r="A5" t="s">
        <v>86</v>
      </c>
      <c r="B5" s="31">
        <v>0</v>
      </c>
      <c r="C5" s="31">
        <v>0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0.8</v>
      </c>
      <c r="P5" s="31">
        <v>0</v>
      </c>
      <c r="Q5" s="1"/>
    </row>
    <row r="6" spans="1:17" x14ac:dyDescent="0.25">
      <c r="A6" t="s">
        <v>87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0.5</v>
      </c>
      <c r="O6" s="31">
        <v>0</v>
      </c>
      <c r="P6" s="31">
        <v>0</v>
      </c>
      <c r="Q6" s="1"/>
    </row>
    <row r="7" spans="1:17" x14ac:dyDescent="0.25">
      <c r="A7" t="s">
        <v>88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0.1</v>
      </c>
      <c r="O7" s="31">
        <v>3</v>
      </c>
      <c r="P7" s="31">
        <v>0</v>
      </c>
      <c r="Q7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8E3D-A86C-4E79-A455-56DE99E0C457}">
  <dimension ref="A1:F14"/>
  <sheetViews>
    <sheetView workbookViewId="0">
      <selection activeCell="E15" sqref="E15"/>
    </sheetView>
  </sheetViews>
  <sheetFormatPr defaultRowHeight="15" x14ac:dyDescent="0.25"/>
  <cols>
    <col min="1" max="1" width="9.85546875" customWidth="1"/>
    <col min="2" max="2" width="9.28515625" bestFit="1" customWidth="1"/>
    <col min="3" max="3" width="10.42578125" bestFit="1" customWidth="1"/>
    <col min="4" max="5" width="10.140625" bestFit="1" customWidth="1"/>
  </cols>
  <sheetData>
    <row r="1" spans="1:6" x14ac:dyDescent="0.25">
      <c r="A1" t="s">
        <v>18</v>
      </c>
      <c r="B1" s="42" t="s">
        <v>103</v>
      </c>
      <c r="C1" s="42" t="s">
        <v>104</v>
      </c>
      <c r="D1" s="42" t="s">
        <v>101</v>
      </c>
      <c r="E1" s="42" t="s">
        <v>105</v>
      </c>
      <c r="F1" s="42" t="s">
        <v>102</v>
      </c>
    </row>
    <row r="2" spans="1:6" x14ac:dyDescent="0.25">
      <c r="A2" s="3" t="s">
        <v>12</v>
      </c>
      <c r="B2" s="43">
        <v>3.8</v>
      </c>
      <c r="C2" s="43">
        <v>3.6</v>
      </c>
      <c r="D2" s="43">
        <v>4.2</v>
      </c>
      <c r="E2" s="43">
        <v>11.5</v>
      </c>
      <c r="F2" s="43">
        <v>0</v>
      </c>
    </row>
    <row r="3" spans="1:6" x14ac:dyDescent="0.25">
      <c r="A3" s="3" t="s">
        <v>13</v>
      </c>
      <c r="B3" s="43">
        <v>3.8</v>
      </c>
      <c r="C3" s="43">
        <v>3.4</v>
      </c>
      <c r="D3" s="43">
        <v>4.4000000000000004</v>
      </c>
      <c r="E3" s="43">
        <v>22.3</v>
      </c>
      <c r="F3" s="43">
        <v>0</v>
      </c>
    </row>
    <row r="4" spans="1:6" x14ac:dyDescent="0.25">
      <c r="A4" s="3" t="s">
        <v>14</v>
      </c>
      <c r="B4" s="43">
        <v>4.4000000000000004</v>
      </c>
      <c r="C4" s="43">
        <v>3.4</v>
      </c>
      <c r="D4" s="43">
        <v>4.7</v>
      </c>
      <c r="E4" s="43">
        <v>23.1</v>
      </c>
      <c r="F4" s="43">
        <v>0</v>
      </c>
    </row>
    <row r="5" spans="1:6" x14ac:dyDescent="0.25">
      <c r="A5" s="42"/>
      <c r="B5" s="43"/>
      <c r="C5" s="43"/>
      <c r="D5" s="43"/>
      <c r="E5" s="43"/>
    </row>
    <row r="9" spans="1:6" x14ac:dyDescent="0.25">
      <c r="B9" s="44"/>
      <c r="D9" s="44"/>
    </row>
    <row r="10" spans="1:6" x14ac:dyDescent="0.25">
      <c r="B10" s="42"/>
      <c r="C10" s="42"/>
      <c r="D10" s="42"/>
      <c r="E10" s="42"/>
      <c r="F10" s="42"/>
    </row>
    <row r="11" spans="1:6" x14ac:dyDescent="0.25">
      <c r="B11" s="43"/>
      <c r="C11" s="43"/>
      <c r="D11" s="43"/>
      <c r="E11" s="43"/>
      <c r="F11" s="43"/>
    </row>
    <row r="12" spans="1:6" x14ac:dyDescent="0.25">
      <c r="B12" s="43"/>
      <c r="C12" s="43"/>
      <c r="D12" s="43"/>
      <c r="E12" s="43"/>
      <c r="F12" s="43"/>
    </row>
    <row r="13" spans="1:6" x14ac:dyDescent="0.25">
      <c r="B13" s="43"/>
      <c r="C13" s="43"/>
      <c r="D13" s="43"/>
      <c r="E13" s="43"/>
      <c r="F13" s="43"/>
    </row>
    <row r="14" spans="1:6" x14ac:dyDescent="0.25">
      <c r="B14" s="43"/>
      <c r="C14" s="43"/>
      <c r="D14" s="43"/>
      <c r="E14" s="43"/>
      <c r="F14" s="4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123EF-BB30-4CFC-9102-CEC19491DA53}">
  <dimension ref="A1:O83"/>
  <sheetViews>
    <sheetView topLeftCell="A37" workbookViewId="0">
      <selection activeCell="A54" sqref="A54:D58"/>
    </sheetView>
  </sheetViews>
  <sheetFormatPr defaultRowHeight="15" x14ac:dyDescent="0.25"/>
  <cols>
    <col min="1" max="15" width="14" bestFit="1" customWidth="1"/>
  </cols>
  <sheetData>
    <row r="1" spans="1:10" x14ac:dyDescent="0.25">
      <c r="A1" s="1">
        <v>2999904</v>
      </c>
      <c r="B1" s="11">
        <f>A1/1000000</f>
        <v>2.9999039999999999</v>
      </c>
      <c r="C1" s="8">
        <f>ROUND(B1,1)</f>
        <v>3</v>
      </c>
      <c r="D1" s="6">
        <f>C1</f>
        <v>3</v>
      </c>
      <c r="G1" s="1">
        <v>496733</v>
      </c>
      <c r="H1" s="11">
        <f>G1/1000</f>
        <v>496.733</v>
      </c>
      <c r="I1" s="8">
        <f>ROUND(H1,1)</f>
        <v>496.7</v>
      </c>
      <c r="J1" s="6">
        <f>I1</f>
        <v>496.7</v>
      </c>
    </row>
    <row r="2" spans="1:10" x14ac:dyDescent="0.25">
      <c r="A2" s="1">
        <v>3150442</v>
      </c>
      <c r="B2" s="11">
        <f t="shared" ref="B2:B15" si="0">A2/1000000</f>
        <v>3.150442</v>
      </c>
      <c r="C2" s="8">
        <f t="shared" ref="C2:C15" si="1">ROUND(B2,1)</f>
        <v>3.2</v>
      </c>
      <c r="D2" s="6">
        <f t="shared" ref="D2:D15" si="2">C2</f>
        <v>3.2</v>
      </c>
      <c r="G2" s="1">
        <v>471702</v>
      </c>
      <c r="H2" s="11">
        <f t="shared" ref="H2:H15" si="3">G2/1000</f>
        <v>471.702</v>
      </c>
      <c r="I2" s="8">
        <f t="shared" ref="I2:I15" si="4">ROUND(H2,1)</f>
        <v>471.7</v>
      </c>
      <c r="J2" s="6">
        <f t="shared" ref="J2:J15" si="5">I2</f>
        <v>471.7</v>
      </c>
    </row>
    <row r="3" spans="1:10" x14ac:dyDescent="0.25">
      <c r="A3" s="1">
        <v>3328544</v>
      </c>
      <c r="B3" s="11">
        <f t="shared" si="0"/>
        <v>3.3285439999999999</v>
      </c>
      <c r="C3" s="8">
        <f t="shared" si="1"/>
        <v>3.3</v>
      </c>
      <c r="D3" s="6">
        <f t="shared" si="2"/>
        <v>3.3</v>
      </c>
      <c r="G3" s="1">
        <v>472483</v>
      </c>
      <c r="H3" s="11">
        <f t="shared" si="3"/>
        <v>472.483</v>
      </c>
      <c r="I3" s="8">
        <f t="shared" si="4"/>
        <v>472.5</v>
      </c>
      <c r="J3" s="6">
        <f t="shared" si="5"/>
        <v>472.5</v>
      </c>
    </row>
    <row r="4" spans="1:10" x14ac:dyDescent="0.25">
      <c r="A4" s="1">
        <v>3614068</v>
      </c>
      <c r="B4" s="11">
        <f t="shared" si="0"/>
        <v>3.6140680000000001</v>
      </c>
      <c r="C4" s="8">
        <f t="shared" si="1"/>
        <v>3.6</v>
      </c>
      <c r="D4" s="6">
        <f t="shared" si="2"/>
        <v>3.6</v>
      </c>
      <c r="G4" s="1">
        <v>496790</v>
      </c>
      <c r="H4" s="11">
        <f t="shared" si="3"/>
        <v>496.79</v>
      </c>
      <c r="I4" s="8">
        <f t="shared" si="4"/>
        <v>496.8</v>
      </c>
      <c r="J4" s="6">
        <f t="shared" si="5"/>
        <v>496.8</v>
      </c>
    </row>
    <row r="5" spans="1:10" x14ac:dyDescent="0.25">
      <c r="A5" s="1">
        <v>4916038</v>
      </c>
      <c r="B5" s="11">
        <f t="shared" si="0"/>
        <v>4.9160380000000004</v>
      </c>
      <c r="C5" s="8">
        <f t="shared" si="1"/>
        <v>4.9000000000000004</v>
      </c>
      <c r="D5" s="6">
        <f t="shared" si="2"/>
        <v>4.9000000000000004</v>
      </c>
      <c r="G5" s="1"/>
      <c r="H5" s="11">
        <f t="shared" si="3"/>
        <v>0</v>
      </c>
      <c r="I5" s="8">
        <f t="shared" si="4"/>
        <v>0</v>
      </c>
      <c r="J5" s="6">
        <f t="shared" si="5"/>
        <v>0</v>
      </c>
    </row>
    <row r="6" spans="1:10" x14ac:dyDescent="0.25">
      <c r="A6" s="1">
        <v>32163222</v>
      </c>
      <c r="B6" s="11">
        <f t="shared" si="0"/>
        <v>32.163221999999998</v>
      </c>
      <c r="C6" s="8">
        <f t="shared" si="1"/>
        <v>32.200000000000003</v>
      </c>
      <c r="D6" s="6">
        <f t="shared" si="2"/>
        <v>32.200000000000003</v>
      </c>
      <c r="G6" s="1"/>
      <c r="H6" s="11">
        <f t="shared" si="3"/>
        <v>0</v>
      </c>
      <c r="I6" s="8">
        <f t="shared" si="4"/>
        <v>0</v>
      </c>
      <c r="J6" s="6">
        <f t="shared" si="5"/>
        <v>0</v>
      </c>
    </row>
    <row r="7" spans="1:10" x14ac:dyDescent="0.25">
      <c r="A7" s="1">
        <v>35875053</v>
      </c>
      <c r="B7" s="11">
        <f t="shared" si="0"/>
        <v>35.875053000000001</v>
      </c>
      <c r="C7" s="8">
        <f t="shared" si="1"/>
        <v>35.9</v>
      </c>
      <c r="D7" s="6">
        <f t="shared" si="2"/>
        <v>35.9</v>
      </c>
      <c r="G7" s="1"/>
      <c r="H7" s="11">
        <f t="shared" si="3"/>
        <v>0</v>
      </c>
      <c r="I7" s="8">
        <f t="shared" si="4"/>
        <v>0</v>
      </c>
      <c r="J7" s="6">
        <f t="shared" si="5"/>
        <v>0</v>
      </c>
    </row>
    <row r="8" spans="1:10" x14ac:dyDescent="0.25">
      <c r="A8" s="1">
        <v>47693016</v>
      </c>
      <c r="B8" s="11">
        <f t="shared" si="0"/>
        <v>47.693016</v>
      </c>
      <c r="C8" s="8">
        <f t="shared" si="1"/>
        <v>47.7</v>
      </c>
      <c r="D8" s="6">
        <f t="shared" si="2"/>
        <v>47.7</v>
      </c>
      <c r="G8" s="1"/>
      <c r="H8" s="11">
        <f t="shared" si="3"/>
        <v>0</v>
      </c>
      <c r="I8" s="8">
        <f t="shared" si="4"/>
        <v>0</v>
      </c>
      <c r="J8" s="6">
        <f t="shared" si="5"/>
        <v>0</v>
      </c>
    </row>
    <row r="9" spans="1:10" x14ac:dyDescent="0.25">
      <c r="A9" s="1">
        <v>50759272</v>
      </c>
      <c r="B9" s="11">
        <f t="shared" si="0"/>
        <v>50.759272000000003</v>
      </c>
      <c r="C9" s="8">
        <f t="shared" si="1"/>
        <v>50.8</v>
      </c>
      <c r="D9" s="6">
        <f t="shared" si="2"/>
        <v>50.8</v>
      </c>
      <c r="G9" s="1"/>
      <c r="H9" s="11">
        <f t="shared" si="3"/>
        <v>0</v>
      </c>
      <c r="I9" s="8">
        <f t="shared" si="4"/>
        <v>0</v>
      </c>
      <c r="J9" s="6">
        <f t="shared" si="5"/>
        <v>0</v>
      </c>
    </row>
    <row r="10" spans="1:10" x14ac:dyDescent="0.25">
      <c r="A10" s="1">
        <v>44074409</v>
      </c>
      <c r="B10" s="11">
        <f t="shared" si="0"/>
        <v>44.074409000000003</v>
      </c>
      <c r="C10" s="8">
        <f t="shared" si="1"/>
        <v>44.1</v>
      </c>
      <c r="D10" s="6">
        <f t="shared" si="2"/>
        <v>44.1</v>
      </c>
      <c r="G10" s="1"/>
      <c r="H10" s="11">
        <f t="shared" si="3"/>
        <v>0</v>
      </c>
      <c r="I10" s="8">
        <f t="shared" si="4"/>
        <v>0</v>
      </c>
      <c r="J10" s="6">
        <f t="shared" si="5"/>
        <v>0</v>
      </c>
    </row>
    <row r="11" spans="1:10" x14ac:dyDescent="0.25">
      <c r="A11" s="1">
        <v>42006377</v>
      </c>
      <c r="B11" s="11">
        <f t="shared" si="0"/>
        <v>42.006377000000001</v>
      </c>
      <c r="C11" s="8">
        <f t="shared" si="1"/>
        <v>42</v>
      </c>
      <c r="D11" s="6">
        <f t="shared" si="2"/>
        <v>42</v>
      </c>
      <c r="G11" s="1"/>
      <c r="H11" s="11">
        <f t="shared" si="3"/>
        <v>0</v>
      </c>
      <c r="I11" s="8">
        <f t="shared" si="4"/>
        <v>0</v>
      </c>
      <c r="J11" s="6">
        <f t="shared" si="5"/>
        <v>0</v>
      </c>
    </row>
    <row r="12" spans="1:10" x14ac:dyDescent="0.25">
      <c r="A12" s="1">
        <v>50671659</v>
      </c>
      <c r="B12" s="11">
        <f t="shared" si="0"/>
        <v>50.671658999999998</v>
      </c>
      <c r="C12" s="8">
        <f t="shared" si="1"/>
        <v>50.7</v>
      </c>
      <c r="D12" s="6">
        <f t="shared" si="2"/>
        <v>50.7</v>
      </c>
      <c r="H12" s="11">
        <f t="shared" si="3"/>
        <v>0</v>
      </c>
      <c r="I12" s="8">
        <f t="shared" si="4"/>
        <v>0</v>
      </c>
      <c r="J12" s="6">
        <f t="shared" si="5"/>
        <v>0</v>
      </c>
    </row>
    <row r="13" spans="1:10" x14ac:dyDescent="0.25">
      <c r="A13" s="1">
        <v>50737724</v>
      </c>
      <c r="B13" s="11">
        <f t="shared" si="0"/>
        <v>50.737724</v>
      </c>
      <c r="C13" s="8">
        <f t="shared" si="1"/>
        <v>50.7</v>
      </c>
      <c r="D13" s="6">
        <f t="shared" si="2"/>
        <v>50.7</v>
      </c>
      <c r="H13" s="11">
        <f t="shared" si="3"/>
        <v>0</v>
      </c>
      <c r="I13" s="8">
        <f t="shared" si="4"/>
        <v>0</v>
      </c>
      <c r="J13" s="6">
        <f t="shared" si="5"/>
        <v>0</v>
      </c>
    </row>
    <row r="14" spans="1:10" x14ac:dyDescent="0.25">
      <c r="A14" s="1">
        <v>39273997</v>
      </c>
      <c r="B14" s="11">
        <f t="shared" si="0"/>
        <v>39.273997000000001</v>
      </c>
      <c r="C14" s="8">
        <f t="shared" si="1"/>
        <v>39.299999999999997</v>
      </c>
      <c r="D14" s="6">
        <f t="shared" si="2"/>
        <v>39.299999999999997</v>
      </c>
      <c r="H14" s="11">
        <f t="shared" si="3"/>
        <v>0</v>
      </c>
      <c r="I14" s="8">
        <f t="shared" si="4"/>
        <v>0</v>
      </c>
      <c r="J14" s="6">
        <f t="shared" si="5"/>
        <v>0</v>
      </c>
    </row>
    <row r="15" spans="1:10" x14ac:dyDescent="0.25">
      <c r="A15" s="1">
        <v>43311235</v>
      </c>
      <c r="B15" s="11">
        <f t="shared" si="0"/>
        <v>43.311235000000003</v>
      </c>
      <c r="C15" s="8">
        <f t="shared" si="1"/>
        <v>43.3</v>
      </c>
      <c r="D15" s="6">
        <f t="shared" si="2"/>
        <v>43.3</v>
      </c>
      <c r="H15" s="11">
        <f t="shared" si="3"/>
        <v>0</v>
      </c>
      <c r="I15" s="8">
        <f t="shared" si="4"/>
        <v>0</v>
      </c>
      <c r="J15" s="6">
        <f t="shared" si="5"/>
        <v>0</v>
      </c>
    </row>
    <row r="25" spans="1:15" x14ac:dyDescent="0.25">
      <c r="A25" s="34">
        <v>0</v>
      </c>
      <c r="B25" s="34">
        <v>3842247.1092699999</v>
      </c>
      <c r="C25" s="36">
        <v>3835259.8668</v>
      </c>
      <c r="D25" s="34">
        <v>4358872.24333</v>
      </c>
      <c r="E25" s="34">
        <v>3403479</v>
      </c>
      <c r="F25" s="34">
        <v>3653200</v>
      </c>
      <c r="G25" s="34">
        <v>2951635</v>
      </c>
      <c r="H25" s="34">
        <v>2624772</v>
      </c>
      <c r="I25" s="34">
        <v>2269088</v>
      </c>
      <c r="J25" s="34">
        <v>1964364.70211</v>
      </c>
      <c r="K25" s="34">
        <v>1697455</v>
      </c>
      <c r="L25" s="34">
        <v>1667088</v>
      </c>
      <c r="M25" s="34">
        <v>2032980</v>
      </c>
      <c r="N25" s="34">
        <v>2310779</v>
      </c>
      <c r="O25" s="34">
        <v>1940200</v>
      </c>
    </row>
    <row r="26" spans="1:15" x14ac:dyDescent="0.25">
      <c r="A26" s="34">
        <v>0</v>
      </c>
      <c r="B26" s="34">
        <v>3566859.9016999998</v>
      </c>
      <c r="C26" s="34">
        <v>3388611.3712399998</v>
      </c>
      <c r="D26" s="34">
        <v>3447942.9079299998</v>
      </c>
      <c r="E26" s="34">
        <v>1788335</v>
      </c>
      <c r="F26" s="34">
        <v>2134484</v>
      </c>
      <c r="G26" s="34">
        <v>2405594</v>
      </c>
      <c r="H26" s="34">
        <v>2320993</v>
      </c>
      <c r="I26" s="34">
        <v>2299996</v>
      </c>
      <c r="J26" s="34">
        <v>2086044.16958</v>
      </c>
      <c r="K26" s="36"/>
      <c r="L26" s="34">
        <v>1237271</v>
      </c>
      <c r="M26" s="34">
        <v>1017060</v>
      </c>
      <c r="N26" s="34">
        <v>910800</v>
      </c>
      <c r="O26" s="34">
        <v>753488</v>
      </c>
    </row>
    <row r="27" spans="1:15" x14ac:dyDescent="0.25">
      <c r="A27" s="34">
        <v>0</v>
      </c>
      <c r="B27" s="34">
        <v>4204940.1867500003</v>
      </c>
      <c r="C27" s="34">
        <v>4436200</v>
      </c>
      <c r="D27" s="34">
        <v>4679806.125</v>
      </c>
      <c r="E27" s="34">
        <v>108188</v>
      </c>
      <c r="F27" s="34">
        <v>121122</v>
      </c>
      <c r="G27" s="34">
        <v>107759</v>
      </c>
      <c r="H27" s="34">
        <v>99360</v>
      </c>
      <c r="I27" s="34">
        <v>93945</v>
      </c>
      <c r="J27" s="34">
        <v>24760.078229999999</v>
      </c>
      <c r="K27" s="34">
        <v>92612</v>
      </c>
      <c r="L27" s="34">
        <v>100850</v>
      </c>
      <c r="M27" s="34">
        <v>104552</v>
      </c>
      <c r="N27" s="34">
        <v>121257</v>
      </c>
      <c r="O27" s="34">
        <v>108852</v>
      </c>
    </row>
    <row r="28" spans="1:15" x14ac:dyDescent="0.25">
      <c r="A28" s="34">
        <v>0</v>
      </c>
      <c r="B28" s="34">
        <v>11504267.654059999</v>
      </c>
      <c r="C28" s="36">
        <v>22299048.539999999</v>
      </c>
      <c r="D28" s="34">
        <v>23143868</v>
      </c>
      <c r="E28" s="34">
        <v>24607</v>
      </c>
      <c r="F28" s="34">
        <v>34960</v>
      </c>
      <c r="G28" s="34">
        <v>47871</v>
      </c>
      <c r="H28" s="34">
        <v>50702</v>
      </c>
      <c r="I28" s="34">
        <v>50866</v>
      </c>
      <c r="J28" s="34">
        <v>92188.067330000005</v>
      </c>
      <c r="K28" s="34">
        <v>58594</v>
      </c>
      <c r="L28" s="34">
        <v>54763</v>
      </c>
      <c r="M28" s="34">
        <v>63001</v>
      </c>
      <c r="N28" s="34">
        <v>86608</v>
      </c>
      <c r="O28" s="34">
        <v>124408</v>
      </c>
    </row>
    <row r="29" spans="1:15" x14ac:dyDescent="0.25">
      <c r="A29" s="34">
        <v>8736458.9582099989</v>
      </c>
      <c r="B29" s="36">
        <v>0</v>
      </c>
      <c r="C29" s="36">
        <v>0</v>
      </c>
      <c r="D29" s="34">
        <v>0</v>
      </c>
      <c r="E29" s="34"/>
      <c r="F29" s="34"/>
      <c r="G29" s="34"/>
      <c r="H29" s="34"/>
      <c r="I29" s="34"/>
      <c r="J29" s="34"/>
      <c r="K29" s="34"/>
      <c r="L29" s="34"/>
      <c r="M29" s="34">
        <v>270308</v>
      </c>
      <c r="N29" s="34">
        <v>487740</v>
      </c>
      <c r="O29" s="34">
        <v>483516</v>
      </c>
    </row>
    <row r="30" spans="1:15" x14ac:dyDescent="0.25">
      <c r="A30" s="34">
        <v>57856</v>
      </c>
      <c r="B30" s="34">
        <v>2980511</v>
      </c>
      <c r="C30" s="36"/>
      <c r="D30" s="34">
        <v>3339536</v>
      </c>
      <c r="E30" s="34">
        <v>3874557</v>
      </c>
      <c r="F30" s="34">
        <v>4650200</v>
      </c>
      <c r="G30" s="34">
        <v>5048627</v>
      </c>
      <c r="H30" s="34">
        <v>5293286</v>
      </c>
      <c r="I30" s="34">
        <v>5767931</v>
      </c>
      <c r="J30" s="34">
        <v>6151322.4707500003</v>
      </c>
      <c r="K30" s="34">
        <v>5494017</v>
      </c>
      <c r="L30" s="34">
        <v>2762344</v>
      </c>
      <c r="M30" s="34">
        <v>19587365</v>
      </c>
      <c r="N30" s="34">
        <v>4167581</v>
      </c>
      <c r="O30" s="34">
        <v>4846669</v>
      </c>
    </row>
    <row r="31" spans="1:15" x14ac:dyDescent="0.25">
      <c r="A31" s="34"/>
      <c r="B31" s="34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1:15" x14ac:dyDescent="0.25">
      <c r="A32" s="34"/>
      <c r="B32" s="34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</row>
    <row r="33" spans="1:15" x14ac:dyDescent="0.25">
      <c r="A33" s="34"/>
      <c r="B33" s="34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</row>
    <row r="34" spans="1:15" x14ac:dyDescent="0.25">
      <c r="A34" s="34"/>
      <c r="B34" s="34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</row>
    <row r="40" spans="1:15" x14ac:dyDescent="0.25">
      <c r="A40" s="31">
        <f>A25/1000000</f>
        <v>0</v>
      </c>
      <c r="B40" s="31">
        <f t="shared" ref="B40:O40" si="6">B25/1000000</f>
        <v>3.8422471092699997</v>
      </c>
      <c r="C40" s="31">
        <f t="shared" si="6"/>
        <v>3.8352598668</v>
      </c>
      <c r="D40" s="31">
        <f t="shared" si="6"/>
        <v>4.3588722433299996</v>
      </c>
      <c r="E40" s="31">
        <f t="shared" si="6"/>
        <v>3.4034789999999999</v>
      </c>
      <c r="F40" s="31">
        <f t="shared" si="6"/>
        <v>3.6532</v>
      </c>
      <c r="G40" s="31">
        <f t="shared" si="6"/>
        <v>2.951635</v>
      </c>
      <c r="H40" s="31">
        <f t="shared" si="6"/>
        <v>2.6247720000000001</v>
      </c>
      <c r="I40" s="31">
        <f t="shared" si="6"/>
        <v>2.269088</v>
      </c>
      <c r="J40" s="31">
        <f t="shared" si="6"/>
        <v>1.9643647021099999</v>
      </c>
      <c r="K40" s="31">
        <f t="shared" si="6"/>
        <v>1.6974549999999999</v>
      </c>
      <c r="L40" s="31">
        <f t="shared" si="6"/>
        <v>1.6670879999999999</v>
      </c>
      <c r="M40" s="31">
        <f t="shared" si="6"/>
        <v>2.0329799999999998</v>
      </c>
      <c r="N40" s="31">
        <f t="shared" si="6"/>
        <v>2.3107790000000001</v>
      </c>
      <c r="O40" s="31">
        <f t="shared" si="6"/>
        <v>1.9401999999999999</v>
      </c>
    </row>
    <row r="41" spans="1:15" x14ac:dyDescent="0.25">
      <c r="A41" s="31">
        <f t="shared" ref="A41:O41" si="7">A26/1000000</f>
        <v>0</v>
      </c>
      <c r="B41" s="31">
        <f t="shared" si="7"/>
        <v>3.5668599017</v>
      </c>
      <c r="C41" s="31">
        <f t="shared" si="7"/>
        <v>3.3886113712399997</v>
      </c>
      <c r="D41" s="31">
        <f t="shared" si="7"/>
        <v>3.4479429079299999</v>
      </c>
      <c r="E41" s="31">
        <f t="shared" si="7"/>
        <v>1.788335</v>
      </c>
      <c r="F41" s="31">
        <f t="shared" si="7"/>
        <v>2.134484</v>
      </c>
      <c r="G41" s="31">
        <f t="shared" si="7"/>
        <v>2.4055939999999998</v>
      </c>
      <c r="H41" s="31">
        <f t="shared" si="7"/>
        <v>2.3209930000000001</v>
      </c>
      <c r="I41" s="31">
        <f t="shared" si="7"/>
        <v>2.2999960000000002</v>
      </c>
      <c r="J41" s="31">
        <f t="shared" si="7"/>
        <v>2.0860441695800001</v>
      </c>
      <c r="K41" s="31">
        <f t="shared" si="7"/>
        <v>0</v>
      </c>
      <c r="L41" s="31">
        <f t="shared" si="7"/>
        <v>1.237271</v>
      </c>
      <c r="M41" s="31">
        <f t="shared" si="7"/>
        <v>1.0170600000000001</v>
      </c>
      <c r="N41" s="31">
        <f t="shared" si="7"/>
        <v>0.91080000000000005</v>
      </c>
      <c r="O41" s="31">
        <f t="shared" si="7"/>
        <v>0.75348800000000005</v>
      </c>
    </row>
    <row r="42" spans="1:15" x14ac:dyDescent="0.25">
      <c r="A42" s="31">
        <f t="shared" ref="A42:O42" si="8">A27/1000000</f>
        <v>0</v>
      </c>
      <c r="B42" s="31">
        <f t="shared" si="8"/>
        <v>4.20494018675</v>
      </c>
      <c r="C42" s="31">
        <f t="shared" si="8"/>
        <v>4.4362000000000004</v>
      </c>
      <c r="D42" s="31">
        <f t="shared" si="8"/>
        <v>4.6798061249999998</v>
      </c>
      <c r="E42" s="31">
        <f t="shared" si="8"/>
        <v>0.10818800000000001</v>
      </c>
      <c r="F42" s="31">
        <f t="shared" si="8"/>
        <v>0.12112199999999999</v>
      </c>
      <c r="G42" s="31">
        <f t="shared" si="8"/>
        <v>0.10775899999999999</v>
      </c>
      <c r="H42" s="31">
        <f t="shared" si="8"/>
        <v>9.9360000000000004E-2</v>
      </c>
      <c r="I42" s="31">
        <f t="shared" si="8"/>
        <v>9.3945000000000001E-2</v>
      </c>
      <c r="J42" s="31">
        <f t="shared" si="8"/>
        <v>2.476007823E-2</v>
      </c>
      <c r="K42" s="31">
        <f t="shared" si="8"/>
        <v>9.2612E-2</v>
      </c>
      <c r="L42" s="31">
        <f t="shared" si="8"/>
        <v>0.10085</v>
      </c>
      <c r="M42" s="31">
        <f t="shared" si="8"/>
        <v>0.10455200000000001</v>
      </c>
      <c r="N42" s="31">
        <f t="shared" si="8"/>
        <v>0.121257</v>
      </c>
      <c r="O42" s="31">
        <f t="shared" si="8"/>
        <v>0.108852</v>
      </c>
    </row>
    <row r="43" spans="1:15" x14ac:dyDescent="0.25">
      <c r="A43" s="31">
        <f t="shared" ref="A43:O43" si="9">A28/1000000</f>
        <v>0</v>
      </c>
      <c r="B43" s="31">
        <f t="shared" si="9"/>
        <v>11.50426765406</v>
      </c>
      <c r="C43" s="31">
        <f t="shared" si="9"/>
        <v>22.299048539999998</v>
      </c>
      <c r="D43" s="31">
        <f t="shared" si="9"/>
        <v>23.143868000000001</v>
      </c>
      <c r="E43" s="31">
        <f t="shared" si="9"/>
        <v>2.4607E-2</v>
      </c>
      <c r="F43" s="31">
        <f t="shared" si="9"/>
        <v>3.4959999999999998E-2</v>
      </c>
      <c r="G43" s="31">
        <f t="shared" si="9"/>
        <v>4.7870999999999997E-2</v>
      </c>
      <c r="H43" s="31">
        <f t="shared" si="9"/>
        <v>5.0701999999999997E-2</v>
      </c>
      <c r="I43" s="31">
        <f t="shared" si="9"/>
        <v>5.0866000000000001E-2</v>
      </c>
      <c r="J43" s="31">
        <f t="shared" si="9"/>
        <v>9.2188067330000012E-2</v>
      </c>
      <c r="K43" s="31">
        <f t="shared" si="9"/>
        <v>5.8594E-2</v>
      </c>
      <c r="L43" s="31">
        <f t="shared" si="9"/>
        <v>5.4762999999999999E-2</v>
      </c>
      <c r="M43" s="31">
        <f t="shared" si="9"/>
        <v>6.3001000000000001E-2</v>
      </c>
      <c r="N43" s="31">
        <f t="shared" si="9"/>
        <v>8.6608000000000004E-2</v>
      </c>
      <c r="O43" s="31">
        <f t="shared" si="9"/>
        <v>0.124408</v>
      </c>
    </row>
    <row r="44" spans="1:15" x14ac:dyDescent="0.25">
      <c r="A44" s="31">
        <f t="shared" ref="A44:O44" si="10">A29/1000000</f>
        <v>8.7364589582099992</v>
      </c>
      <c r="B44" s="31">
        <f t="shared" si="10"/>
        <v>0</v>
      </c>
      <c r="C44" s="31">
        <f t="shared" si="10"/>
        <v>0</v>
      </c>
      <c r="D44" s="31">
        <f t="shared" si="10"/>
        <v>0</v>
      </c>
      <c r="E44" s="31">
        <f t="shared" si="10"/>
        <v>0</v>
      </c>
      <c r="F44" s="31">
        <f t="shared" si="10"/>
        <v>0</v>
      </c>
      <c r="G44" s="31">
        <f t="shared" si="10"/>
        <v>0</v>
      </c>
      <c r="H44" s="31">
        <f t="shared" si="10"/>
        <v>0</v>
      </c>
      <c r="I44" s="31">
        <f t="shared" si="10"/>
        <v>0</v>
      </c>
      <c r="J44" s="31">
        <f t="shared" si="10"/>
        <v>0</v>
      </c>
      <c r="K44" s="31">
        <f t="shared" si="10"/>
        <v>0</v>
      </c>
      <c r="L44" s="31">
        <f t="shared" si="10"/>
        <v>0</v>
      </c>
      <c r="M44" s="31">
        <f t="shared" si="10"/>
        <v>0.27030799999999999</v>
      </c>
      <c r="N44" s="31">
        <f t="shared" si="10"/>
        <v>0.48774000000000001</v>
      </c>
      <c r="O44" s="31">
        <f t="shared" si="10"/>
        <v>0.483516</v>
      </c>
    </row>
    <row r="45" spans="1:15" x14ac:dyDescent="0.25">
      <c r="A45" s="31">
        <f t="shared" ref="A45:O45" si="11">A30/1000000</f>
        <v>5.7855999999999998E-2</v>
      </c>
      <c r="B45" s="31">
        <f t="shared" si="11"/>
        <v>2.9805109999999999</v>
      </c>
      <c r="C45" s="31">
        <f t="shared" si="11"/>
        <v>0</v>
      </c>
      <c r="D45" s="31">
        <f t="shared" si="11"/>
        <v>3.3395359999999998</v>
      </c>
      <c r="E45" s="31">
        <f t="shared" si="11"/>
        <v>3.8745569999999998</v>
      </c>
      <c r="F45" s="31">
        <f t="shared" si="11"/>
        <v>4.6501999999999999</v>
      </c>
      <c r="G45" s="31">
        <f t="shared" si="11"/>
        <v>5.0486269999999998</v>
      </c>
      <c r="H45" s="31">
        <f t="shared" si="11"/>
        <v>5.2932860000000002</v>
      </c>
      <c r="I45" s="31">
        <f t="shared" si="11"/>
        <v>5.7679309999999999</v>
      </c>
      <c r="J45" s="31">
        <f t="shared" si="11"/>
        <v>6.1513224707500003</v>
      </c>
      <c r="K45" s="31">
        <f t="shared" si="11"/>
        <v>5.4940170000000004</v>
      </c>
      <c r="L45" s="31">
        <f t="shared" si="11"/>
        <v>2.7623440000000001</v>
      </c>
      <c r="M45" s="31">
        <f t="shared" si="11"/>
        <v>19.587364999999998</v>
      </c>
      <c r="N45" s="31">
        <f t="shared" si="11"/>
        <v>4.1675810000000002</v>
      </c>
      <c r="O45" s="31">
        <f t="shared" si="11"/>
        <v>4.8466690000000003</v>
      </c>
    </row>
    <row r="46" spans="1:15" x14ac:dyDescent="0.25">
      <c r="A46" s="31">
        <f t="shared" ref="A46:O46" si="12">A31/1000000</f>
        <v>0</v>
      </c>
      <c r="B46" s="31">
        <f t="shared" si="12"/>
        <v>0</v>
      </c>
      <c r="C46" s="31">
        <f t="shared" si="12"/>
        <v>0</v>
      </c>
      <c r="D46" s="31">
        <f t="shared" si="12"/>
        <v>0</v>
      </c>
      <c r="E46" s="31">
        <f t="shared" si="12"/>
        <v>0</v>
      </c>
      <c r="F46" s="31">
        <f t="shared" si="12"/>
        <v>0</v>
      </c>
      <c r="G46" s="31">
        <f t="shared" si="12"/>
        <v>0</v>
      </c>
      <c r="H46" s="31">
        <f t="shared" si="12"/>
        <v>0</v>
      </c>
      <c r="I46" s="31">
        <f t="shared" si="12"/>
        <v>0</v>
      </c>
      <c r="J46" s="31">
        <f t="shared" si="12"/>
        <v>0</v>
      </c>
      <c r="K46" s="31">
        <f t="shared" si="12"/>
        <v>0</v>
      </c>
      <c r="L46" s="31">
        <f t="shared" si="12"/>
        <v>0</v>
      </c>
      <c r="M46" s="31">
        <f t="shared" si="12"/>
        <v>0</v>
      </c>
      <c r="N46" s="31">
        <f t="shared" si="12"/>
        <v>0</v>
      </c>
      <c r="O46" s="31">
        <f t="shared" si="12"/>
        <v>0</v>
      </c>
    </row>
    <row r="47" spans="1:15" x14ac:dyDescent="0.25">
      <c r="A47" s="31">
        <f>A32/1000000</f>
        <v>0</v>
      </c>
      <c r="B47" s="31">
        <f t="shared" ref="B47:O47" si="13">B32/1000000</f>
        <v>0</v>
      </c>
      <c r="C47" s="31">
        <f t="shared" si="13"/>
        <v>0</v>
      </c>
      <c r="D47" s="31">
        <f t="shared" si="13"/>
        <v>0</v>
      </c>
      <c r="E47" s="31">
        <f t="shared" si="13"/>
        <v>0</v>
      </c>
      <c r="F47" s="31">
        <f t="shared" si="13"/>
        <v>0</v>
      </c>
      <c r="G47" s="31">
        <f t="shared" si="13"/>
        <v>0</v>
      </c>
      <c r="H47" s="31">
        <f t="shared" si="13"/>
        <v>0</v>
      </c>
      <c r="I47" s="31">
        <f t="shared" si="13"/>
        <v>0</v>
      </c>
      <c r="J47" s="31">
        <f t="shared" si="13"/>
        <v>0</v>
      </c>
      <c r="K47" s="31">
        <f t="shared" si="13"/>
        <v>0</v>
      </c>
      <c r="L47" s="31">
        <f t="shared" si="13"/>
        <v>0</v>
      </c>
      <c r="M47" s="31">
        <f t="shared" si="13"/>
        <v>0</v>
      </c>
      <c r="N47" s="31">
        <f t="shared" si="13"/>
        <v>0</v>
      </c>
      <c r="O47" s="31">
        <f t="shared" si="13"/>
        <v>0</v>
      </c>
    </row>
    <row r="48" spans="1:15" x14ac:dyDescent="0.25">
      <c r="A48" s="31">
        <f t="shared" ref="A48:O48" si="14">A33/1000000</f>
        <v>0</v>
      </c>
      <c r="B48" s="31">
        <f t="shared" si="14"/>
        <v>0</v>
      </c>
      <c r="C48" s="31">
        <f t="shared" si="14"/>
        <v>0</v>
      </c>
      <c r="D48" s="31">
        <f t="shared" si="14"/>
        <v>0</v>
      </c>
      <c r="E48" s="31">
        <f t="shared" si="14"/>
        <v>0</v>
      </c>
      <c r="F48" s="31">
        <f t="shared" si="14"/>
        <v>0</v>
      </c>
      <c r="G48" s="31">
        <f t="shared" si="14"/>
        <v>0</v>
      </c>
      <c r="H48" s="31">
        <f t="shared" si="14"/>
        <v>0</v>
      </c>
      <c r="I48" s="31">
        <f t="shared" si="14"/>
        <v>0</v>
      </c>
      <c r="J48" s="31">
        <f t="shared" si="14"/>
        <v>0</v>
      </c>
      <c r="K48" s="31">
        <f t="shared" si="14"/>
        <v>0</v>
      </c>
      <c r="L48" s="31">
        <f t="shared" si="14"/>
        <v>0</v>
      </c>
      <c r="M48" s="31">
        <f t="shared" si="14"/>
        <v>0</v>
      </c>
      <c r="N48" s="31">
        <f t="shared" si="14"/>
        <v>0</v>
      </c>
      <c r="O48" s="31">
        <f t="shared" si="14"/>
        <v>0</v>
      </c>
    </row>
    <row r="49" spans="1:15" x14ac:dyDescent="0.25">
      <c r="A49" s="31">
        <f t="shared" ref="A49:O49" si="15">A34/1000000</f>
        <v>0</v>
      </c>
      <c r="B49" s="31">
        <f t="shared" si="15"/>
        <v>0</v>
      </c>
      <c r="C49" s="31">
        <f t="shared" si="15"/>
        <v>0</v>
      </c>
      <c r="D49" s="31">
        <f t="shared" si="15"/>
        <v>0</v>
      </c>
      <c r="E49" s="31">
        <f t="shared" si="15"/>
        <v>0</v>
      </c>
      <c r="F49" s="31">
        <f t="shared" si="15"/>
        <v>0</v>
      </c>
      <c r="G49" s="31">
        <f t="shared" si="15"/>
        <v>0</v>
      </c>
      <c r="H49" s="31">
        <f t="shared" si="15"/>
        <v>0</v>
      </c>
      <c r="I49" s="31">
        <f t="shared" si="15"/>
        <v>0</v>
      </c>
      <c r="J49" s="31">
        <f t="shared" si="15"/>
        <v>0</v>
      </c>
      <c r="K49" s="31">
        <f t="shared" si="15"/>
        <v>0</v>
      </c>
      <c r="L49" s="31">
        <f t="shared" si="15"/>
        <v>0</v>
      </c>
      <c r="M49" s="31">
        <f t="shared" si="15"/>
        <v>0</v>
      </c>
      <c r="N49" s="31">
        <f t="shared" si="15"/>
        <v>0</v>
      </c>
      <c r="O49" s="31">
        <f t="shared" si="15"/>
        <v>0</v>
      </c>
    </row>
    <row r="50" spans="1:15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</row>
    <row r="51" spans="1:15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</row>
    <row r="54" spans="1:15" x14ac:dyDescent="0.25">
      <c r="A54" s="31">
        <f>ROUND(A40,1)</f>
        <v>0</v>
      </c>
      <c r="B54" s="31">
        <f t="shared" ref="B54:O54" si="16">ROUND(B40,1)</f>
        <v>3.8</v>
      </c>
      <c r="C54" s="31">
        <f t="shared" si="16"/>
        <v>3.8</v>
      </c>
      <c r="D54" s="31">
        <f t="shared" si="16"/>
        <v>4.4000000000000004</v>
      </c>
      <c r="E54" s="31">
        <f t="shared" si="16"/>
        <v>3.4</v>
      </c>
      <c r="F54" s="31">
        <f t="shared" si="16"/>
        <v>3.7</v>
      </c>
      <c r="G54" s="31">
        <f t="shared" si="16"/>
        <v>3</v>
      </c>
      <c r="H54" s="31">
        <f t="shared" si="16"/>
        <v>2.6</v>
      </c>
      <c r="I54" s="31">
        <f t="shared" si="16"/>
        <v>2.2999999999999998</v>
      </c>
      <c r="J54" s="31">
        <f t="shared" si="16"/>
        <v>2</v>
      </c>
      <c r="K54" s="31">
        <f t="shared" si="16"/>
        <v>1.7</v>
      </c>
      <c r="L54" s="31">
        <f t="shared" si="16"/>
        <v>1.7</v>
      </c>
      <c r="M54" s="31">
        <f t="shared" si="16"/>
        <v>2</v>
      </c>
      <c r="N54" s="31">
        <f t="shared" si="16"/>
        <v>2.2999999999999998</v>
      </c>
      <c r="O54" s="31">
        <f t="shared" si="16"/>
        <v>1.9</v>
      </c>
    </row>
    <row r="55" spans="1:15" x14ac:dyDescent="0.25">
      <c r="A55" s="31">
        <f t="shared" ref="A55:O65" si="17">ROUND(A41,1)</f>
        <v>0</v>
      </c>
      <c r="B55" s="31">
        <f t="shared" si="17"/>
        <v>3.6</v>
      </c>
      <c r="C55" s="31">
        <f t="shared" si="17"/>
        <v>3.4</v>
      </c>
      <c r="D55" s="31">
        <f t="shared" si="17"/>
        <v>3.4</v>
      </c>
      <c r="E55" s="31">
        <f t="shared" si="17"/>
        <v>1.8</v>
      </c>
      <c r="F55" s="31">
        <f t="shared" si="17"/>
        <v>2.1</v>
      </c>
      <c r="G55" s="31">
        <f t="shared" si="17"/>
        <v>2.4</v>
      </c>
      <c r="H55" s="31">
        <f t="shared" si="17"/>
        <v>2.2999999999999998</v>
      </c>
      <c r="I55" s="31">
        <f t="shared" si="17"/>
        <v>2.2999999999999998</v>
      </c>
      <c r="J55" s="31">
        <f t="shared" si="17"/>
        <v>2.1</v>
      </c>
      <c r="K55" s="31">
        <f t="shared" si="17"/>
        <v>0</v>
      </c>
      <c r="L55" s="31">
        <f t="shared" si="17"/>
        <v>1.2</v>
      </c>
      <c r="M55" s="31">
        <f t="shared" si="17"/>
        <v>1</v>
      </c>
      <c r="N55" s="31">
        <f t="shared" si="17"/>
        <v>0.9</v>
      </c>
      <c r="O55" s="31">
        <f t="shared" si="17"/>
        <v>0.8</v>
      </c>
    </row>
    <row r="56" spans="1:15" x14ac:dyDescent="0.25">
      <c r="A56" s="31">
        <f t="shared" si="17"/>
        <v>0</v>
      </c>
      <c r="B56" s="31">
        <f t="shared" si="17"/>
        <v>4.2</v>
      </c>
      <c r="C56" s="31">
        <f t="shared" si="17"/>
        <v>4.4000000000000004</v>
      </c>
      <c r="D56" s="31">
        <f t="shared" si="17"/>
        <v>4.7</v>
      </c>
      <c r="E56" s="31">
        <f t="shared" si="17"/>
        <v>0.1</v>
      </c>
      <c r="F56" s="31">
        <f t="shared" si="17"/>
        <v>0.1</v>
      </c>
      <c r="G56" s="31">
        <f t="shared" si="17"/>
        <v>0.1</v>
      </c>
      <c r="H56" s="31">
        <f t="shared" si="17"/>
        <v>0.1</v>
      </c>
      <c r="I56" s="31">
        <f t="shared" si="17"/>
        <v>0.1</v>
      </c>
      <c r="J56" s="31">
        <f t="shared" si="17"/>
        <v>0</v>
      </c>
      <c r="K56" s="31">
        <f t="shared" si="17"/>
        <v>0.1</v>
      </c>
      <c r="L56" s="31">
        <f t="shared" si="17"/>
        <v>0.1</v>
      </c>
      <c r="M56" s="31">
        <f t="shared" si="17"/>
        <v>0.1</v>
      </c>
      <c r="N56" s="31">
        <f t="shared" si="17"/>
        <v>0.1</v>
      </c>
      <c r="O56" s="31">
        <f t="shared" si="17"/>
        <v>0.1</v>
      </c>
    </row>
    <row r="57" spans="1:15" x14ac:dyDescent="0.25">
      <c r="A57" s="31">
        <f t="shared" si="17"/>
        <v>0</v>
      </c>
      <c r="B57" s="31">
        <f t="shared" si="17"/>
        <v>11.5</v>
      </c>
      <c r="C57" s="31">
        <f t="shared" si="17"/>
        <v>22.3</v>
      </c>
      <c r="D57" s="31">
        <f t="shared" si="17"/>
        <v>23.1</v>
      </c>
      <c r="E57" s="31">
        <f t="shared" si="17"/>
        <v>0</v>
      </c>
      <c r="F57" s="31">
        <f t="shared" si="17"/>
        <v>0</v>
      </c>
      <c r="G57" s="31">
        <f t="shared" si="17"/>
        <v>0</v>
      </c>
      <c r="H57" s="31">
        <f t="shared" si="17"/>
        <v>0.1</v>
      </c>
      <c r="I57" s="31">
        <f t="shared" si="17"/>
        <v>0.1</v>
      </c>
      <c r="J57" s="31">
        <f t="shared" si="17"/>
        <v>0.1</v>
      </c>
      <c r="K57" s="31">
        <f t="shared" si="17"/>
        <v>0.1</v>
      </c>
      <c r="L57" s="31">
        <f t="shared" si="17"/>
        <v>0.1</v>
      </c>
      <c r="M57" s="31">
        <f t="shared" si="17"/>
        <v>0.1</v>
      </c>
      <c r="N57" s="31">
        <f t="shared" si="17"/>
        <v>0.1</v>
      </c>
      <c r="O57" s="31">
        <f t="shared" si="17"/>
        <v>0.1</v>
      </c>
    </row>
    <row r="58" spans="1:15" x14ac:dyDescent="0.25">
      <c r="A58" s="31">
        <f t="shared" si="17"/>
        <v>8.6999999999999993</v>
      </c>
      <c r="B58" s="31">
        <f t="shared" si="17"/>
        <v>0</v>
      </c>
      <c r="C58" s="31">
        <f t="shared" si="17"/>
        <v>0</v>
      </c>
      <c r="D58" s="31">
        <f t="shared" si="17"/>
        <v>0</v>
      </c>
      <c r="E58" s="31">
        <f t="shared" si="17"/>
        <v>0</v>
      </c>
      <c r="F58" s="31">
        <f t="shared" si="17"/>
        <v>0</v>
      </c>
      <c r="G58" s="31">
        <f t="shared" si="17"/>
        <v>0</v>
      </c>
      <c r="H58" s="31">
        <f t="shared" si="17"/>
        <v>0</v>
      </c>
      <c r="I58" s="31">
        <f t="shared" si="17"/>
        <v>0</v>
      </c>
      <c r="J58" s="31">
        <f t="shared" si="17"/>
        <v>0</v>
      </c>
      <c r="K58" s="31">
        <f t="shared" si="17"/>
        <v>0</v>
      </c>
      <c r="L58" s="31">
        <f t="shared" si="17"/>
        <v>0</v>
      </c>
      <c r="M58" s="31">
        <f t="shared" si="17"/>
        <v>0.3</v>
      </c>
      <c r="N58" s="31">
        <f t="shared" si="17"/>
        <v>0.5</v>
      </c>
      <c r="O58" s="31">
        <f t="shared" si="17"/>
        <v>0.5</v>
      </c>
    </row>
    <row r="59" spans="1:15" x14ac:dyDescent="0.25">
      <c r="A59" s="31">
        <f t="shared" si="17"/>
        <v>0.1</v>
      </c>
      <c r="B59" s="31">
        <f t="shared" si="17"/>
        <v>3</v>
      </c>
      <c r="C59" s="31">
        <f t="shared" si="17"/>
        <v>0</v>
      </c>
      <c r="D59" s="31">
        <f t="shared" si="17"/>
        <v>3.3</v>
      </c>
      <c r="E59" s="31">
        <f t="shared" si="17"/>
        <v>3.9</v>
      </c>
      <c r="F59" s="31">
        <f t="shared" si="17"/>
        <v>4.7</v>
      </c>
      <c r="G59" s="31">
        <f t="shared" si="17"/>
        <v>5</v>
      </c>
      <c r="H59" s="31">
        <f t="shared" si="17"/>
        <v>5.3</v>
      </c>
      <c r="I59" s="31">
        <f t="shared" si="17"/>
        <v>5.8</v>
      </c>
      <c r="J59" s="31">
        <f t="shared" si="17"/>
        <v>6.2</v>
      </c>
      <c r="K59" s="31">
        <f t="shared" si="17"/>
        <v>5.5</v>
      </c>
      <c r="L59" s="31">
        <f t="shared" si="17"/>
        <v>2.8</v>
      </c>
      <c r="M59" s="31">
        <f t="shared" si="17"/>
        <v>19.600000000000001</v>
      </c>
      <c r="N59" s="31">
        <f t="shared" si="17"/>
        <v>4.2</v>
      </c>
      <c r="O59" s="31">
        <f t="shared" si="17"/>
        <v>4.8</v>
      </c>
    </row>
    <row r="60" spans="1:15" x14ac:dyDescent="0.25">
      <c r="A60" s="31">
        <f t="shared" si="17"/>
        <v>0</v>
      </c>
      <c r="B60" s="31">
        <f t="shared" si="17"/>
        <v>0</v>
      </c>
      <c r="C60" s="31">
        <f t="shared" si="17"/>
        <v>0</v>
      </c>
      <c r="D60" s="31">
        <f t="shared" si="17"/>
        <v>0</v>
      </c>
      <c r="E60" s="31">
        <f t="shared" si="17"/>
        <v>0</v>
      </c>
      <c r="F60" s="31">
        <f t="shared" si="17"/>
        <v>0</v>
      </c>
      <c r="G60" s="31">
        <f t="shared" si="17"/>
        <v>0</v>
      </c>
      <c r="H60" s="31">
        <f t="shared" si="17"/>
        <v>0</v>
      </c>
      <c r="I60" s="31">
        <f t="shared" si="17"/>
        <v>0</v>
      </c>
      <c r="J60" s="31">
        <f t="shared" si="17"/>
        <v>0</v>
      </c>
      <c r="K60" s="31">
        <f t="shared" si="17"/>
        <v>0</v>
      </c>
      <c r="L60" s="31">
        <f t="shared" si="17"/>
        <v>0</v>
      </c>
      <c r="M60" s="31">
        <f t="shared" si="17"/>
        <v>0</v>
      </c>
      <c r="N60" s="31">
        <f t="shared" si="17"/>
        <v>0</v>
      </c>
      <c r="O60" s="31">
        <f t="shared" si="17"/>
        <v>0</v>
      </c>
    </row>
    <row r="61" spans="1:15" x14ac:dyDescent="0.25">
      <c r="A61" s="31">
        <f t="shared" si="17"/>
        <v>0</v>
      </c>
      <c r="B61" s="31">
        <f t="shared" si="17"/>
        <v>0</v>
      </c>
      <c r="C61" s="31">
        <f t="shared" si="17"/>
        <v>0</v>
      </c>
      <c r="D61" s="31">
        <f t="shared" si="17"/>
        <v>0</v>
      </c>
      <c r="E61" s="31">
        <f t="shared" si="17"/>
        <v>0</v>
      </c>
      <c r="F61" s="31">
        <f t="shared" si="17"/>
        <v>0</v>
      </c>
      <c r="G61" s="31">
        <f t="shared" si="17"/>
        <v>0</v>
      </c>
      <c r="H61" s="31">
        <f t="shared" si="17"/>
        <v>0</v>
      </c>
      <c r="I61" s="31">
        <f t="shared" si="17"/>
        <v>0</v>
      </c>
      <c r="J61" s="31">
        <f t="shared" si="17"/>
        <v>0</v>
      </c>
      <c r="K61" s="31">
        <f t="shared" si="17"/>
        <v>0</v>
      </c>
      <c r="L61" s="31">
        <f t="shared" si="17"/>
        <v>0</v>
      </c>
      <c r="M61" s="31">
        <f t="shared" si="17"/>
        <v>0</v>
      </c>
      <c r="N61" s="31">
        <f t="shared" si="17"/>
        <v>0</v>
      </c>
      <c r="O61" s="31">
        <f t="shared" si="17"/>
        <v>0</v>
      </c>
    </row>
    <row r="62" spans="1:15" x14ac:dyDescent="0.25">
      <c r="A62" s="31">
        <f t="shared" si="17"/>
        <v>0</v>
      </c>
      <c r="B62" s="31">
        <f t="shared" si="17"/>
        <v>0</v>
      </c>
      <c r="C62" s="31">
        <f t="shared" si="17"/>
        <v>0</v>
      </c>
      <c r="D62" s="31">
        <f t="shared" si="17"/>
        <v>0</v>
      </c>
      <c r="E62" s="31">
        <f t="shared" si="17"/>
        <v>0</v>
      </c>
      <c r="F62" s="31">
        <f t="shared" si="17"/>
        <v>0</v>
      </c>
      <c r="G62" s="31">
        <f t="shared" si="17"/>
        <v>0</v>
      </c>
      <c r="H62" s="31">
        <f t="shared" si="17"/>
        <v>0</v>
      </c>
      <c r="I62" s="31">
        <f t="shared" si="17"/>
        <v>0</v>
      </c>
      <c r="J62" s="31">
        <f t="shared" si="17"/>
        <v>0</v>
      </c>
      <c r="K62" s="31">
        <f t="shared" si="17"/>
        <v>0</v>
      </c>
      <c r="L62" s="31">
        <f t="shared" si="17"/>
        <v>0</v>
      </c>
      <c r="M62" s="31">
        <f t="shared" si="17"/>
        <v>0</v>
      </c>
      <c r="N62" s="31">
        <f t="shared" si="17"/>
        <v>0</v>
      </c>
      <c r="O62" s="31">
        <f t="shared" si="17"/>
        <v>0</v>
      </c>
    </row>
    <row r="63" spans="1:15" x14ac:dyDescent="0.25">
      <c r="A63" s="31">
        <f t="shared" si="17"/>
        <v>0</v>
      </c>
      <c r="B63" s="31">
        <f t="shared" si="17"/>
        <v>0</v>
      </c>
      <c r="C63" s="31">
        <f t="shared" si="17"/>
        <v>0</v>
      </c>
      <c r="D63" s="31">
        <f t="shared" si="17"/>
        <v>0</v>
      </c>
      <c r="E63" s="31">
        <f t="shared" si="17"/>
        <v>0</v>
      </c>
      <c r="F63" s="31">
        <f t="shared" si="17"/>
        <v>0</v>
      </c>
      <c r="G63" s="31">
        <f t="shared" si="17"/>
        <v>0</v>
      </c>
      <c r="H63" s="31">
        <f t="shared" si="17"/>
        <v>0</v>
      </c>
      <c r="I63" s="31">
        <f t="shared" si="17"/>
        <v>0</v>
      </c>
      <c r="J63" s="31">
        <f t="shared" si="17"/>
        <v>0</v>
      </c>
      <c r="K63" s="31">
        <f t="shared" si="17"/>
        <v>0</v>
      </c>
      <c r="L63" s="31">
        <f t="shared" si="17"/>
        <v>0</v>
      </c>
      <c r="M63" s="31">
        <f t="shared" si="17"/>
        <v>0</v>
      </c>
      <c r="N63" s="31">
        <f t="shared" si="17"/>
        <v>0</v>
      </c>
      <c r="O63" s="31">
        <f t="shared" si="17"/>
        <v>0</v>
      </c>
    </row>
    <row r="64" spans="1:15" x14ac:dyDescent="0.25">
      <c r="A64" s="31">
        <f t="shared" si="17"/>
        <v>0</v>
      </c>
      <c r="B64" s="31">
        <f t="shared" si="17"/>
        <v>0</v>
      </c>
      <c r="C64" s="31">
        <f t="shared" si="17"/>
        <v>0</v>
      </c>
      <c r="D64" s="31">
        <f t="shared" si="17"/>
        <v>0</v>
      </c>
      <c r="E64" s="31">
        <f t="shared" si="17"/>
        <v>0</v>
      </c>
      <c r="F64" s="31">
        <f t="shared" si="17"/>
        <v>0</v>
      </c>
      <c r="G64" s="31">
        <f t="shared" si="17"/>
        <v>0</v>
      </c>
      <c r="H64" s="31">
        <f t="shared" si="17"/>
        <v>0</v>
      </c>
      <c r="I64" s="31">
        <f t="shared" si="17"/>
        <v>0</v>
      </c>
      <c r="J64" s="31">
        <f t="shared" si="17"/>
        <v>0</v>
      </c>
      <c r="K64" s="31">
        <f t="shared" si="17"/>
        <v>0</v>
      </c>
      <c r="L64" s="31">
        <f t="shared" si="17"/>
        <v>0</v>
      </c>
      <c r="M64" s="31">
        <f t="shared" si="17"/>
        <v>0</v>
      </c>
      <c r="N64" s="31">
        <f t="shared" si="17"/>
        <v>0</v>
      </c>
      <c r="O64" s="31">
        <f t="shared" si="17"/>
        <v>0</v>
      </c>
    </row>
    <row r="65" spans="1:15" x14ac:dyDescent="0.25">
      <c r="A65" s="31">
        <f t="shared" si="17"/>
        <v>0</v>
      </c>
      <c r="B65" s="31">
        <f t="shared" si="17"/>
        <v>0</v>
      </c>
      <c r="C65" s="31">
        <f t="shared" si="17"/>
        <v>0</v>
      </c>
      <c r="D65" s="31">
        <f t="shared" si="17"/>
        <v>0</v>
      </c>
      <c r="E65" s="31">
        <f t="shared" si="17"/>
        <v>0</v>
      </c>
      <c r="F65" s="31">
        <f t="shared" si="17"/>
        <v>0</v>
      </c>
      <c r="G65" s="31">
        <f t="shared" si="17"/>
        <v>0</v>
      </c>
      <c r="H65" s="31">
        <f t="shared" si="17"/>
        <v>0</v>
      </c>
      <c r="I65" s="31">
        <f t="shared" si="17"/>
        <v>0</v>
      </c>
      <c r="J65" s="31">
        <f t="shared" si="17"/>
        <v>0</v>
      </c>
      <c r="K65" s="31">
        <f t="shared" si="17"/>
        <v>0</v>
      </c>
      <c r="L65" s="31">
        <f t="shared" si="17"/>
        <v>0</v>
      </c>
      <c r="M65" s="31">
        <f t="shared" si="17"/>
        <v>0</v>
      </c>
      <c r="N65" s="31">
        <f t="shared" si="17"/>
        <v>0</v>
      </c>
      <c r="O65" s="31">
        <f t="shared" si="17"/>
        <v>0</v>
      </c>
    </row>
    <row r="69" spans="1:15" x14ac:dyDescent="0.25">
      <c r="A69" s="33">
        <f>A54</f>
        <v>0</v>
      </c>
      <c r="B69" s="33">
        <f t="shared" ref="B69:O69" si="18">B54</f>
        <v>3.8</v>
      </c>
      <c r="C69" s="33">
        <f t="shared" si="18"/>
        <v>3.8</v>
      </c>
      <c r="D69" s="33">
        <f t="shared" si="18"/>
        <v>4.4000000000000004</v>
      </c>
      <c r="E69" s="33">
        <f t="shared" si="18"/>
        <v>3.4</v>
      </c>
      <c r="F69" s="33">
        <f t="shared" si="18"/>
        <v>3.7</v>
      </c>
      <c r="G69" s="33">
        <f t="shared" si="18"/>
        <v>3</v>
      </c>
      <c r="H69" s="33">
        <f t="shared" si="18"/>
        <v>2.6</v>
      </c>
      <c r="I69" s="33">
        <f t="shared" si="18"/>
        <v>2.2999999999999998</v>
      </c>
      <c r="J69" s="33">
        <f t="shared" si="18"/>
        <v>2</v>
      </c>
      <c r="K69" s="33">
        <f t="shared" si="18"/>
        <v>1.7</v>
      </c>
      <c r="L69" s="33">
        <f t="shared" si="18"/>
        <v>1.7</v>
      </c>
      <c r="M69" s="33">
        <f t="shared" si="18"/>
        <v>2</v>
      </c>
      <c r="N69" s="33">
        <f t="shared" si="18"/>
        <v>2.2999999999999998</v>
      </c>
      <c r="O69" s="33">
        <f t="shared" si="18"/>
        <v>1.9</v>
      </c>
    </row>
    <row r="70" spans="1:15" x14ac:dyDescent="0.25">
      <c r="A70" s="33">
        <f t="shared" ref="A70:O83" si="19">A55</f>
        <v>0</v>
      </c>
      <c r="B70" s="33">
        <f t="shared" si="19"/>
        <v>3.6</v>
      </c>
      <c r="C70" s="33">
        <f t="shared" si="19"/>
        <v>3.4</v>
      </c>
      <c r="D70" s="33">
        <f t="shared" si="19"/>
        <v>3.4</v>
      </c>
      <c r="E70" s="33">
        <f t="shared" si="19"/>
        <v>1.8</v>
      </c>
      <c r="F70" s="33">
        <f t="shared" si="19"/>
        <v>2.1</v>
      </c>
      <c r="G70" s="33">
        <f t="shared" si="19"/>
        <v>2.4</v>
      </c>
      <c r="H70" s="33">
        <f t="shared" si="19"/>
        <v>2.2999999999999998</v>
      </c>
      <c r="I70" s="33">
        <f t="shared" si="19"/>
        <v>2.2999999999999998</v>
      </c>
      <c r="J70" s="33">
        <f t="shared" si="19"/>
        <v>2.1</v>
      </c>
      <c r="K70" s="33">
        <f t="shared" si="19"/>
        <v>0</v>
      </c>
      <c r="L70" s="33">
        <f t="shared" si="19"/>
        <v>1.2</v>
      </c>
      <c r="M70" s="33">
        <f t="shared" si="19"/>
        <v>1</v>
      </c>
      <c r="N70" s="33">
        <f t="shared" si="19"/>
        <v>0.9</v>
      </c>
      <c r="O70" s="33">
        <f t="shared" si="19"/>
        <v>0.8</v>
      </c>
    </row>
    <row r="71" spans="1:15" x14ac:dyDescent="0.25">
      <c r="A71" s="33">
        <f t="shared" si="19"/>
        <v>0</v>
      </c>
      <c r="B71" s="33">
        <f t="shared" si="19"/>
        <v>4.2</v>
      </c>
      <c r="C71" s="33">
        <f t="shared" si="19"/>
        <v>4.4000000000000004</v>
      </c>
      <c r="D71" s="33">
        <f t="shared" si="19"/>
        <v>4.7</v>
      </c>
      <c r="E71" s="33">
        <f t="shared" si="19"/>
        <v>0.1</v>
      </c>
      <c r="F71" s="33">
        <f t="shared" si="19"/>
        <v>0.1</v>
      </c>
      <c r="G71" s="33">
        <f t="shared" si="19"/>
        <v>0.1</v>
      </c>
      <c r="H71" s="33">
        <f t="shared" si="19"/>
        <v>0.1</v>
      </c>
      <c r="I71" s="33">
        <f t="shared" si="19"/>
        <v>0.1</v>
      </c>
      <c r="J71" s="33">
        <f t="shared" si="19"/>
        <v>0</v>
      </c>
      <c r="K71" s="33">
        <f t="shared" si="19"/>
        <v>0.1</v>
      </c>
      <c r="L71" s="33">
        <f t="shared" si="19"/>
        <v>0.1</v>
      </c>
      <c r="M71" s="33">
        <f t="shared" si="19"/>
        <v>0.1</v>
      </c>
      <c r="N71" s="33">
        <f t="shared" si="19"/>
        <v>0.1</v>
      </c>
      <c r="O71" s="33">
        <f t="shared" si="19"/>
        <v>0.1</v>
      </c>
    </row>
    <row r="72" spans="1:15" x14ac:dyDescent="0.25">
      <c r="A72" s="33">
        <f t="shared" si="19"/>
        <v>0</v>
      </c>
      <c r="B72" s="33">
        <f t="shared" si="19"/>
        <v>11.5</v>
      </c>
      <c r="C72" s="33">
        <f t="shared" si="19"/>
        <v>22.3</v>
      </c>
      <c r="D72" s="33">
        <f t="shared" si="19"/>
        <v>23.1</v>
      </c>
      <c r="E72" s="33">
        <f t="shared" si="19"/>
        <v>0</v>
      </c>
      <c r="F72" s="33">
        <f t="shared" si="19"/>
        <v>0</v>
      </c>
      <c r="G72" s="33">
        <f t="shared" si="19"/>
        <v>0</v>
      </c>
      <c r="H72" s="33">
        <f t="shared" si="19"/>
        <v>0.1</v>
      </c>
      <c r="I72" s="33">
        <f t="shared" si="19"/>
        <v>0.1</v>
      </c>
      <c r="J72" s="33">
        <f t="shared" si="19"/>
        <v>0.1</v>
      </c>
      <c r="K72" s="33">
        <f t="shared" si="19"/>
        <v>0.1</v>
      </c>
      <c r="L72" s="33">
        <f t="shared" si="19"/>
        <v>0.1</v>
      </c>
      <c r="M72" s="33">
        <f t="shared" si="19"/>
        <v>0.1</v>
      </c>
      <c r="N72" s="33">
        <f t="shared" si="19"/>
        <v>0.1</v>
      </c>
      <c r="O72" s="33">
        <f t="shared" si="19"/>
        <v>0.1</v>
      </c>
    </row>
    <row r="73" spans="1:15" x14ac:dyDescent="0.25">
      <c r="A73" s="33">
        <f t="shared" si="19"/>
        <v>8.6999999999999993</v>
      </c>
      <c r="B73" s="33">
        <f t="shared" si="19"/>
        <v>0</v>
      </c>
      <c r="C73" s="33">
        <f t="shared" si="19"/>
        <v>0</v>
      </c>
      <c r="D73" s="33">
        <f t="shared" si="19"/>
        <v>0</v>
      </c>
      <c r="E73" s="33">
        <f t="shared" si="19"/>
        <v>0</v>
      </c>
      <c r="F73" s="33">
        <f t="shared" si="19"/>
        <v>0</v>
      </c>
      <c r="G73" s="33">
        <f t="shared" si="19"/>
        <v>0</v>
      </c>
      <c r="H73" s="33">
        <f t="shared" si="19"/>
        <v>0</v>
      </c>
      <c r="I73" s="33">
        <f t="shared" si="19"/>
        <v>0</v>
      </c>
      <c r="J73" s="33">
        <f t="shared" si="19"/>
        <v>0</v>
      </c>
      <c r="K73" s="33">
        <f t="shared" si="19"/>
        <v>0</v>
      </c>
      <c r="L73" s="33">
        <f t="shared" si="19"/>
        <v>0</v>
      </c>
      <c r="M73" s="33">
        <f t="shared" si="19"/>
        <v>0.3</v>
      </c>
      <c r="N73" s="33">
        <f t="shared" si="19"/>
        <v>0.5</v>
      </c>
      <c r="O73" s="33">
        <f t="shared" si="19"/>
        <v>0.5</v>
      </c>
    </row>
    <row r="74" spans="1:15" x14ac:dyDescent="0.25">
      <c r="A74" s="33">
        <f t="shared" si="19"/>
        <v>0.1</v>
      </c>
      <c r="B74" s="33">
        <f t="shared" si="19"/>
        <v>3</v>
      </c>
      <c r="C74" s="33">
        <f t="shared" si="19"/>
        <v>0</v>
      </c>
      <c r="D74" s="33">
        <f t="shared" si="19"/>
        <v>3.3</v>
      </c>
      <c r="E74" s="33">
        <f t="shared" si="19"/>
        <v>3.9</v>
      </c>
      <c r="F74" s="33">
        <f t="shared" si="19"/>
        <v>4.7</v>
      </c>
      <c r="G74" s="33">
        <f t="shared" si="19"/>
        <v>5</v>
      </c>
      <c r="H74" s="33">
        <f t="shared" si="19"/>
        <v>5.3</v>
      </c>
      <c r="I74" s="33">
        <f t="shared" si="19"/>
        <v>5.8</v>
      </c>
      <c r="J74" s="33">
        <f t="shared" si="19"/>
        <v>6.2</v>
      </c>
      <c r="K74" s="33">
        <f t="shared" si="19"/>
        <v>5.5</v>
      </c>
      <c r="L74" s="33">
        <f t="shared" si="19"/>
        <v>2.8</v>
      </c>
      <c r="M74" s="33">
        <f t="shared" si="19"/>
        <v>19.600000000000001</v>
      </c>
      <c r="N74" s="33">
        <f t="shared" si="19"/>
        <v>4.2</v>
      </c>
      <c r="O74" s="33">
        <f t="shared" si="19"/>
        <v>4.8</v>
      </c>
    </row>
    <row r="75" spans="1:15" x14ac:dyDescent="0.25">
      <c r="A75" s="33">
        <f t="shared" si="19"/>
        <v>0</v>
      </c>
      <c r="B75" s="33">
        <f t="shared" si="19"/>
        <v>0</v>
      </c>
      <c r="C75" s="33">
        <f t="shared" si="19"/>
        <v>0</v>
      </c>
      <c r="D75" s="33">
        <f t="shared" si="19"/>
        <v>0</v>
      </c>
      <c r="E75" s="33">
        <f t="shared" si="19"/>
        <v>0</v>
      </c>
      <c r="F75" s="33">
        <f t="shared" si="19"/>
        <v>0</v>
      </c>
      <c r="G75" s="33">
        <f t="shared" si="19"/>
        <v>0</v>
      </c>
      <c r="H75" s="33">
        <f t="shared" si="19"/>
        <v>0</v>
      </c>
      <c r="I75" s="33">
        <f t="shared" si="19"/>
        <v>0</v>
      </c>
      <c r="J75" s="33">
        <f t="shared" si="19"/>
        <v>0</v>
      </c>
      <c r="K75" s="33">
        <f t="shared" si="19"/>
        <v>0</v>
      </c>
      <c r="L75" s="33">
        <f t="shared" si="19"/>
        <v>0</v>
      </c>
      <c r="M75" s="33">
        <f t="shared" si="19"/>
        <v>0</v>
      </c>
      <c r="N75" s="33">
        <f t="shared" si="19"/>
        <v>0</v>
      </c>
      <c r="O75" s="33">
        <f t="shared" si="19"/>
        <v>0</v>
      </c>
    </row>
    <row r="76" spans="1:15" x14ac:dyDescent="0.25">
      <c r="A76" s="33">
        <f t="shared" si="19"/>
        <v>0</v>
      </c>
      <c r="B76" s="33">
        <f t="shared" si="19"/>
        <v>0</v>
      </c>
      <c r="C76" s="33">
        <f t="shared" si="19"/>
        <v>0</v>
      </c>
      <c r="D76" s="33">
        <f t="shared" si="19"/>
        <v>0</v>
      </c>
      <c r="E76" s="33">
        <f t="shared" si="19"/>
        <v>0</v>
      </c>
      <c r="F76" s="33">
        <f t="shared" si="19"/>
        <v>0</v>
      </c>
      <c r="G76" s="33">
        <f t="shared" si="19"/>
        <v>0</v>
      </c>
      <c r="H76" s="33">
        <f t="shared" si="19"/>
        <v>0</v>
      </c>
      <c r="I76" s="33">
        <f t="shared" si="19"/>
        <v>0</v>
      </c>
      <c r="J76" s="33">
        <f t="shared" si="19"/>
        <v>0</v>
      </c>
      <c r="K76" s="33">
        <f t="shared" si="19"/>
        <v>0</v>
      </c>
      <c r="L76" s="33">
        <f t="shared" si="19"/>
        <v>0</v>
      </c>
      <c r="M76" s="33">
        <f t="shared" si="19"/>
        <v>0</v>
      </c>
      <c r="N76" s="33">
        <f t="shared" si="19"/>
        <v>0</v>
      </c>
      <c r="O76" s="33">
        <f t="shared" si="19"/>
        <v>0</v>
      </c>
    </row>
    <row r="77" spans="1:15" x14ac:dyDescent="0.25">
      <c r="A77" s="33">
        <f t="shared" si="19"/>
        <v>0</v>
      </c>
      <c r="B77" s="33">
        <f t="shared" si="19"/>
        <v>0</v>
      </c>
      <c r="C77" s="33">
        <f t="shared" si="19"/>
        <v>0</v>
      </c>
      <c r="D77" s="33">
        <f t="shared" si="19"/>
        <v>0</v>
      </c>
      <c r="E77" s="33">
        <f t="shared" si="19"/>
        <v>0</v>
      </c>
      <c r="F77" s="33">
        <f t="shared" si="19"/>
        <v>0</v>
      </c>
      <c r="G77" s="33">
        <f t="shared" si="19"/>
        <v>0</v>
      </c>
      <c r="H77" s="33">
        <f t="shared" si="19"/>
        <v>0</v>
      </c>
      <c r="I77" s="33">
        <f t="shared" si="19"/>
        <v>0</v>
      </c>
      <c r="J77" s="33">
        <f t="shared" si="19"/>
        <v>0</v>
      </c>
      <c r="K77" s="33">
        <f t="shared" si="19"/>
        <v>0</v>
      </c>
      <c r="L77" s="33">
        <f t="shared" si="19"/>
        <v>0</v>
      </c>
      <c r="M77" s="33">
        <f t="shared" si="19"/>
        <v>0</v>
      </c>
      <c r="N77" s="33">
        <f t="shared" si="19"/>
        <v>0</v>
      </c>
      <c r="O77" s="33">
        <f t="shared" si="19"/>
        <v>0</v>
      </c>
    </row>
    <row r="78" spans="1:15" x14ac:dyDescent="0.25">
      <c r="A78" s="33">
        <f t="shared" si="19"/>
        <v>0</v>
      </c>
      <c r="B78" s="33">
        <f t="shared" si="19"/>
        <v>0</v>
      </c>
      <c r="C78" s="33">
        <f t="shared" si="19"/>
        <v>0</v>
      </c>
      <c r="D78" s="33">
        <f t="shared" si="19"/>
        <v>0</v>
      </c>
      <c r="E78" s="33">
        <f t="shared" si="19"/>
        <v>0</v>
      </c>
      <c r="F78" s="33">
        <f t="shared" si="19"/>
        <v>0</v>
      </c>
      <c r="G78" s="33">
        <f t="shared" si="19"/>
        <v>0</v>
      </c>
      <c r="H78" s="33">
        <f t="shared" si="19"/>
        <v>0</v>
      </c>
      <c r="I78" s="33">
        <f t="shared" si="19"/>
        <v>0</v>
      </c>
      <c r="J78" s="33">
        <f t="shared" si="19"/>
        <v>0</v>
      </c>
      <c r="K78" s="33">
        <f t="shared" si="19"/>
        <v>0</v>
      </c>
      <c r="L78" s="33">
        <f t="shared" si="19"/>
        <v>0</v>
      </c>
      <c r="M78" s="33">
        <f t="shared" si="19"/>
        <v>0</v>
      </c>
      <c r="N78" s="33">
        <f t="shared" si="19"/>
        <v>0</v>
      </c>
      <c r="O78" s="33">
        <f t="shared" si="19"/>
        <v>0</v>
      </c>
    </row>
    <row r="79" spans="1:15" x14ac:dyDescent="0.25">
      <c r="A79" s="33">
        <f t="shared" si="19"/>
        <v>0</v>
      </c>
      <c r="B79" s="33">
        <f t="shared" si="19"/>
        <v>0</v>
      </c>
      <c r="C79" s="33">
        <f t="shared" si="19"/>
        <v>0</v>
      </c>
      <c r="D79" s="33">
        <f t="shared" si="19"/>
        <v>0</v>
      </c>
      <c r="E79" s="33">
        <f t="shared" si="19"/>
        <v>0</v>
      </c>
      <c r="F79" s="33">
        <f t="shared" si="19"/>
        <v>0</v>
      </c>
      <c r="G79" s="33">
        <f t="shared" si="19"/>
        <v>0</v>
      </c>
      <c r="H79" s="33">
        <f t="shared" si="19"/>
        <v>0</v>
      </c>
      <c r="I79" s="33">
        <f t="shared" si="19"/>
        <v>0</v>
      </c>
      <c r="J79" s="33">
        <f t="shared" si="19"/>
        <v>0</v>
      </c>
      <c r="K79" s="33">
        <f t="shared" si="19"/>
        <v>0</v>
      </c>
      <c r="L79" s="33">
        <f t="shared" si="19"/>
        <v>0</v>
      </c>
      <c r="M79" s="33">
        <f t="shared" si="19"/>
        <v>0</v>
      </c>
      <c r="N79" s="33">
        <f t="shared" si="19"/>
        <v>0</v>
      </c>
      <c r="O79" s="33">
        <f t="shared" si="19"/>
        <v>0</v>
      </c>
    </row>
    <row r="80" spans="1:15" x14ac:dyDescent="0.25">
      <c r="A80" s="33">
        <f t="shared" si="19"/>
        <v>0</v>
      </c>
      <c r="B80" s="33">
        <f t="shared" si="19"/>
        <v>0</v>
      </c>
      <c r="C80" s="33">
        <f t="shared" si="19"/>
        <v>0</v>
      </c>
      <c r="D80" s="33">
        <f t="shared" si="19"/>
        <v>0</v>
      </c>
      <c r="E80" s="33">
        <f t="shared" si="19"/>
        <v>0</v>
      </c>
      <c r="F80" s="33">
        <f t="shared" si="19"/>
        <v>0</v>
      </c>
      <c r="G80" s="33">
        <f t="shared" si="19"/>
        <v>0</v>
      </c>
      <c r="H80" s="33">
        <f t="shared" si="19"/>
        <v>0</v>
      </c>
      <c r="I80" s="33">
        <f t="shared" si="19"/>
        <v>0</v>
      </c>
      <c r="J80" s="33">
        <f t="shared" si="19"/>
        <v>0</v>
      </c>
      <c r="K80" s="33">
        <f t="shared" si="19"/>
        <v>0</v>
      </c>
      <c r="L80" s="33">
        <f t="shared" si="19"/>
        <v>0</v>
      </c>
      <c r="M80" s="33">
        <f t="shared" si="19"/>
        <v>0</v>
      </c>
      <c r="N80" s="33">
        <f t="shared" si="19"/>
        <v>0</v>
      </c>
      <c r="O80" s="33">
        <f t="shared" si="19"/>
        <v>0</v>
      </c>
    </row>
    <row r="81" spans="1:15" x14ac:dyDescent="0.25">
      <c r="A81" s="33">
        <f t="shared" si="19"/>
        <v>0</v>
      </c>
      <c r="B81" s="33">
        <f t="shared" si="19"/>
        <v>0</v>
      </c>
      <c r="C81" s="33">
        <f t="shared" si="19"/>
        <v>0</v>
      </c>
      <c r="D81" s="33">
        <f t="shared" si="19"/>
        <v>0</v>
      </c>
      <c r="E81" s="33">
        <f t="shared" si="19"/>
        <v>0</v>
      </c>
      <c r="F81" s="33">
        <f t="shared" si="19"/>
        <v>0</v>
      </c>
      <c r="G81" s="33">
        <f t="shared" si="19"/>
        <v>0</v>
      </c>
      <c r="H81" s="33">
        <f t="shared" si="19"/>
        <v>0</v>
      </c>
      <c r="I81" s="33">
        <f t="shared" si="19"/>
        <v>0</v>
      </c>
      <c r="J81" s="33">
        <f t="shared" si="19"/>
        <v>0</v>
      </c>
      <c r="K81" s="33">
        <f t="shared" si="19"/>
        <v>0</v>
      </c>
      <c r="L81" s="33">
        <f t="shared" si="19"/>
        <v>0</v>
      </c>
      <c r="M81" s="33">
        <f t="shared" si="19"/>
        <v>0</v>
      </c>
      <c r="N81" s="33">
        <f t="shared" si="19"/>
        <v>0</v>
      </c>
      <c r="O81" s="33">
        <f t="shared" si="19"/>
        <v>0</v>
      </c>
    </row>
    <row r="82" spans="1:15" x14ac:dyDescent="0.25">
      <c r="A82" s="33">
        <f t="shared" si="19"/>
        <v>0</v>
      </c>
      <c r="B82" s="33">
        <f t="shared" si="19"/>
        <v>0</v>
      </c>
      <c r="C82" s="33">
        <f t="shared" si="19"/>
        <v>0</v>
      </c>
      <c r="D82" s="33">
        <f t="shared" si="19"/>
        <v>0</v>
      </c>
      <c r="E82" s="33">
        <f t="shared" si="19"/>
        <v>0</v>
      </c>
      <c r="F82" s="33">
        <f t="shared" si="19"/>
        <v>0</v>
      </c>
      <c r="G82" s="33">
        <f t="shared" si="19"/>
        <v>0</v>
      </c>
      <c r="H82" s="33">
        <f t="shared" si="19"/>
        <v>0</v>
      </c>
      <c r="I82" s="33">
        <f t="shared" si="19"/>
        <v>0</v>
      </c>
      <c r="J82" s="33">
        <f t="shared" si="19"/>
        <v>0</v>
      </c>
      <c r="K82" s="33">
        <f t="shared" si="19"/>
        <v>0</v>
      </c>
      <c r="L82" s="33">
        <f t="shared" si="19"/>
        <v>0</v>
      </c>
      <c r="M82" s="33">
        <f t="shared" si="19"/>
        <v>0</v>
      </c>
      <c r="N82" s="33">
        <f t="shared" si="19"/>
        <v>0</v>
      </c>
      <c r="O82" s="33">
        <f t="shared" si="19"/>
        <v>0</v>
      </c>
    </row>
    <row r="83" spans="1:15" x14ac:dyDescent="0.25">
      <c r="A83" s="33">
        <f t="shared" si="19"/>
        <v>0</v>
      </c>
      <c r="B83" s="33">
        <f t="shared" si="19"/>
        <v>0</v>
      </c>
      <c r="C83" s="33">
        <f t="shared" si="19"/>
        <v>0</v>
      </c>
      <c r="D83" s="33">
        <f t="shared" si="19"/>
        <v>0</v>
      </c>
      <c r="E83" s="33">
        <f t="shared" si="19"/>
        <v>0</v>
      </c>
      <c r="F83" s="33">
        <f t="shared" si="19"/>
        <v>0</v>
      </c>
      <c r="G83" s="33">
        <f t="shared" si="19"/>
        <v>0</v>
      </c>
      <c r="H83" s="33">
        <f t="shared" si="19"/>
        <v>0</v>
      </c>
      <c r="I83" s="33">
        <f t="shared" si="19"/>
        <v>0</v>
      </c>
      <c r="J83" s="33">
        <f t="shared" si="19"/>
        <v>0</v>
      </c>
      <c r="K83" s="33">
        <f t="shared" si="19"/>
        <v>0</v>
      </c>
      <c r="L83" s="33">
        <f t="shared" si="19"/>
        <v>0</v>
      </c>
      <c r="M83" s="33">
        <f t="shared" si="19"/>
        <v>0</v>
      </c>
      <c r="N83" s="33">
        <f t="shared" si="19"/>
        <v>0</v>
      </c>
      <c r="O83" s="33">
        <f t="shared" si="1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FAD6-B756-4D76-A48A-66DF6B35321D}">
  <dimension ref="A1:AD30"/>
  <sheetViews>
    <sheetView workbookViewId="0">
      <selection activeCell="D32" sqref="D32"/>
    </sheetView>
  </sheetViews>
  <sheetFormatPr defaultRowHeight="15" x14ac:dyDescent="0.25"/>
  <cols>
    <col min="2" max="2" width="16.28515625" bestFit="1" customWidth="1"/>
    <col min="3" max="3" width="44.5703125" bestFit="1" customWidth="1"/>
    <col min="4" max="4" width="36.85546875" bestFit="1" customWidth="1"/>
    <col min="5" max="5" width="9.85546875" bestFit="1" customWidth="1"/>
    <col min="6" max="6" width="10.85546875" bestFit="1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6" x14ac:dyDescent="0.25">
      <c r="A2" t="s">
        <v>0</v>
      </c>
      <c r="B2" s="14">
        <v>12.9</v>
      </c>
      <c r="C2" s="5">
        <v>5.3</v>
      </c>
      <c r="D2" s="5">
        <v>64</v>
      </c>
      <c r="E2" s="31">
        <v>0</v>
      </c>
      <c r="F2" s="1"/>
    </row>
    <row r="3" spans="1:6" x14ac:dyDescent="0.25">
      <c r="A3" t="s">
        <v>1</v>
      </c>
      <c r="B3" s="14">
        <v>12.5</v>
      </c>
      <c r="C3" s="5">
        <v>3.5</v>
      </c>
      <c r="D3" s="5">
        <v>64</v>
      </c>
      <c r="E3" s="31">
        <v>0</v>
      </c>
      <c r="F3" s="1"/>
    </row>
    <row r="4" spans="1:6" x14ac:dyDescent="0.25">
      <c r="A4" t="s">
        <v>2</v>
      </c>
      <c r="B4" s="14">
        <v>14.2</v>
      </c>
      <c r="C4" s="5">
        <v>2.9</v>
      </c>
      <c r="D4" s="5">
        <v>71.8</v>
      </c>
      <c r="E4" s="31">
        <v>0</v>
      </c>
      <c r="F4" s="1"/>
    </row>
    <row r="5" spans="1:6" x14ac:dyDescent="0.25">
      <c r="A5" t="s">
        <v>3</v>
      </c>
      <c r="B5" s="14">
        <v>13.5</v>
      </c>
      <c r="C5" s="5">
        <v>3.1</v>
      </c>
      <c r="D5" s="5">
        <v>72.400000000000006</v>
      </c>
      <c r="E5" s="31">
        <v>0</v>
      </c>
      <c r="F5" s="1"/>
    </row>
    <row r="6" spans="1:6" x14ac:dyDescent="0.25">
      <c r="A6" t="s">
        <v>4</v>
      </c>
      <c r="B6" s="14">
        <v>13.9</v>
      </c>
      <c r="C6" s="5">
        <v>3.5</v>
      </c>
      <c r="D6" s="5">
        <v>76</v>
      </c>
      <c r="E6" s="31">
        <v>0</v>
      </c>
      <c r="F6" s="1"/>
    </row>
    <row r="7" spans="1:6" x14ac:dyDescent="0.25">
      <c r="A7" t="s">
        <v>5</v>
      </c>
      <c r="B7" s="14">
        <v>14.3</v>
      </c>
      <c r="C7" s="5">
        <v>3.6</v>
      </c>
      <c r="D7" s="5">
        <v>74.8</v>
      </c>
      <c r="E7" s="31">
        <v>0</v>
      </c>
      <c r="F7" s="1"/>
    </row>
    <row r="8" spans="1:6" x14ac:dyDescent="0.25">
      <c r="A8" t="s">
        <v>6</v>
      </c>
      <c r="B8" s="14">
        <v>14.5</v>
      </c>
      <c r="C8" s="5">
        <v>3.7</v>
      </c>
      <c r="D8" s="5">
        <v>69.099999999999994</v>
      </c>
      <c r="E8" s="31">
        <v>0</v>
      </c>
      <c r="F8" s="1"/>
    </row>
    <row r="9" spans="1:6" x14ac:dyDescent="0.25">
      <c r="A9" t="s">
        <v>7</v>
      </c>
      <c r="B9" s="14">
        <v>14.7</v>
      </c>
      <c r="C9" s="5">
        <v>3.9</v>
      </c>
      <c r="D9" s="5">
        <v>82.1</v>
      </c>
      <c r="E9" s="31">
        <v>0</v>
      </c>
      <c r="F9" s="1"/>
    </row>
    <row r="10" spans="1:6" x14ac:dyDescent="0.25">
      <c r="A10" t="s">
        <v>8</v>
      </c>
      <c r="B10" s="14">
        <v>34.200000000000003</v>
      </c>
      <c r="C10" s="5">
        <v>5.0999999999999996</v>
      </c>
      <c r="D10" s="5">
        <v>84.6</v>
      </c>
      <c r="E10" s="31">
        <v>0</v>
      </c>
      <c r="F10" s="1"/>
    </row>
    <row r="11" spans="1:6" x14ac:dyDescent="0.25">
      <c r="A11" t="s">
        <v>9</v>
      </c>
      <c r="B11" s="14">
        <v>4.7</v>
      </c>
      <c r="C11" s="5">
        <v>4.2</v>
      </c>
      <c r="D11" s="5">
        <v>78.3</v>
      </c>
      <c r="E11" s="5">
        <v>39.299999999999997</v>
      </c>
      <c r="F11" s="1"/>
    </row>
    <row r="12" spans="1:6" x14ac:dyDescent="0.25">
      <c r="A12" t="s">
        <v>10</v>
      </c>
      <c r="B12" s="14">
        <v>4.5999999999999996</v>
      </c>
      <c r="C12" s="5">
        <v>4.7</v>
      </c>
      <c r="D12" s="5">
        <v>76.8</v>
      </c>
      <c r="E12" s="5">
        <v>39.9</v>
      </c>
      <c r="F12" s="1"/>
    </row>
    <row r="13" spans="1:6" x14ac:dyDescent="0.25">
      <c r="A13" t="s">
        <v>11</v>
      </c>
      <c r="B13" s="14">
        <v>4.5999999999999996</v>
      </c>
      <c r="C13" s="5">
        <v>5.5</v>
      </c>
      <c r="D13" s="5">
        <v>88.1</v>
      </c>
      <c r="E13" s="5">
        <v>48.8</v>
      </c>
      <c r="F13" s="1"/>
    </row>
    <row r="14" spans="1:6" x14ac:dyDescent="0.25">
      <c r="A14" t="s">
        <v>12</v>
      </c>
      <c r="B14" s="14">
        <v>4.7</v>
      </c>
      <c r="C14" s="5">
        <v>28.2</v>
      </c>
      <c r="D14" s="5">
        <v>89.4</v>
      </c>
      <c r="E14" s="5">
        <v>59</v>
      </c>
      <c r="F14" s="1"/>
    </row>
    <row r="15" spans="1:6" x14ac:dyDescent="0.25">
      <c r="A15" t="s">
        <v>13</v>
      </c>
      <c r="B15" s="14">
        <v>4.5999999999999996</v>
      </c>
      <c r="C15" s="5">
        <v>15.9</v>
      </c>
      <c r="D15" s="5">
        <v>79.3</v>
      </c>
      <c r="E15" s="5">
        <v>59.3</v>
      </c>
      <c r="F15" s="1"/>
    </row>
    <row r="16" spans="1:6" x14ac:dyDescent="0.25">
      <c r="A16" t="s">
        <v>14</v>
      </c>
      <c r="B16" s="14">
        <v>7.4</v>
      </c>
      <c r="C16" s="5">
        <v>4.8</v>
      </c>
      <c r="D16" s="5">
        <v>86.1</v>
      </c>
      <c r="E16" s="5">
        <v>63.1</v>
      </c>
      <c r="F16" s="1"/>
    </row>
    <row r="17" spans="2:30" x14ac:dyDescent="0.25">
      <c r="B17" s="1"/>
      <c r="C17" s="1"/>
      <c r="D17" s="1"/>
      <c r="E17" s="1"/>
      <c r="F17" s="1"/>
    </row>
    <row r="26" spans="2:30" x14ac:dyDescent="0.25"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2:30" x14ac:dyDescent="0.25"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2:30" x14ac:dyDescent="0.25"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2:30" x14ac:dyDescent="0.25">
      <c r="X29" s="1"/>
      <c r="Y29" s="1"/>
      <c r="Z29" s="1"/>
      <c r="AA29" s="1"/>
      <c r="AB29" s="1"/>
      <c r="AC29" s="1"/>
      <c r="AD29" s="1"/>
    </row>
    <row r="30" spans="2:30" x14ac:dyDescent="0.25"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22F5-49EE-4C29-8108-DD5F2159587D}">
  <dimension ref="A1:P23"/>
  <sheetViews>
    <sheetView zoomScale="85" zoomScaleNormal="85" workbookViewId="0">
      <selection activeCell="D44" sqref="D44"/>
    </sheetView>
  </sheetViews>
  <sheetFormatPr defaultRowHeight="15" x14ac:dyDescent="0.25"/>
  <cols>
    <col min="1" max="1" width="35.140625" bestFit="1" customWidth="1"/>
    <col min="2" max="16" width="14" bestFit="1" customWidth="1"/>
  </cols>
  <sheetData>
    <row r="1" spans="1:16" x14ac:dyDescent="0.25">
      <c r="A1" s="15" t="s">
        <v>18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</row>
    <row r="2" spans="1:16" x14ac:dyDescent="0.25">
      <c r="A2" t="s">
        <v>24</v>
      </c>
      <c r="B2" s="9">
        <v>12913576</v>
      </c>
      <c r="C2" s="9">
        <v>12474149</v>
      </c>
      <c r="D2" s="9">
        <v>14137588</v>
      </c>
      <c r="E2" s="9">
        <v>13535614</v>
      </c>
      <c r="F2" s="9">
        <v>14017384</v>
      </c>
      <c r="G2" s="9">
        <v>14331362</v>
      </c>
      <c r="H2" s="9">
        <v>14565699</v>
      </c>
      <c r="I2" s="9">
        <v>14819439</v>
      </c>
      <c r="J2" s="9">
        <v>34383293</v>
      </c>
      <c r="K2" s="9">
        <v>41041821</v>
      </c>
      <c r="L2" s="9">
        <v>41348017</v>
      </c>
      <c r="M2" s="9">
        <v>50247429</v>
      </c>
      <c r="N2" s="9">
        <v>60234716</v>
      </c>
      <c r="O2" s="9">
        <v>59107580</v>
      </c>
      <c r="P2" s="9">
        <v>38456398</v>
      </c>
    </row>
    <row r="3" spans="1:16" x14ac:dyDescent="0.25">
      <c r="A3" t="s">
        <v>25</v>
      </c>
      <c r="B3" s="9">
        <v>41488797</v>
      </c>
      <c r="C3" s="9">
        <v>37034920</v>
      </c>
      <c r="D3" s="9">
        <v>44730434</v>
      </c>
      <c r="E3" s="9">
        <v>44278326</v>
      </c>
      <c r="F3" s="9">
        <v>46805652</v>
      </c>
      <c r="G3" s="9">
        <v>44655127</v>
      </c>
      <c r="H3" s="9">
        <v>38211416</v>
      </c>
      <c r="I3" s="9">
        <v>50150534</v>
      </c>
      <c r="J3" s="9">
        <v>54165181</v>
      </c>
      <c r="K3" s="9">
        <v>49897734</v>
      </c>
      <c r="L3" s="9">
        <v>48442772</v>
      </c>
      <c r="M3" s="9">
        <v>58037974</v>
      </c>
      <c r="N3" s="9">
        <v>54352035</v>
      </c>
      <c r="O3" s="9">
        <v>44190238</v>
      </c>
      <c r="P3" s="9">
        <v>75474632</v>
      </c>
    </row>
    <row r="4" spans="1:16" x14ac:dyDescent="0.25">
      <c r="A4" t="s">
        <v>26</v>
      </c>
      <c r="B4" s="9">
        <v>1004049</v>
      </c>
      <c r="C4" s="9">
        <v>840762</v>
      </c>
      <c r="D4" s="9">
        <v>832588</v>
      </c>
      <c r="E4" s="9">
        <v>805747</v>
      </c>
      <c r="F4" s="9">
        <v>869785</v>
      </c>
      <c r="G4" s="9">
        <v>876063</v>
      </c>
      <c r="H4" s="9">
        <v>874421</v>
      </c>
      <c r="I4" s="9">
        <v>887541</v>
      </c>
      <c r="J4" s="9">
        <v>877040</v>
      </c>
      <c r="K4" s="9">
        <v>868373</v>
      </c>
      <c r="L4" s="9">
        <v>815386</v>
      </c>
      <c r="M4" s="9">
        <v>813133</v>
      </c>
      <c r="N4" s="9">
        <v>27268980</v>
      </c>
      <c r="O4" s="9">
        <v>15064925</v>
      </c>
      <c r="P4" s="9">
        <v>3959756</v>
      </c>
    </row>
    <row r="5" spans="1:16" x14ac:dyDescent="0.25">
      <c r="A5" t="s">
        <v>27</v>
      </c>
      <c r="B5" s="9">
        <v>15612814</v>
      </c>
      <c r="C5" s="9">
        <v>16418853</v>
      </c>
      <c r="D5" s="9">
        <v>15648801</v>
      </c>
      <c r="E5" s="9">
        <v>15820788</v>
      </c>
      <c r="F5" s="9">
        <v>16200174</v>
      </c>
      <c r="G5" s="9">
        <v>16445889</v>
      </c>
      <c r="H5" s="9">
        <v>16640229</v>
      </c>
      <c r="I5" s="9">
        <v>17528607</v>
      </c>
      <c r="J5" s="9">
        <v>17091828</v>
      </c>
      <c r="K5" s="9">
        <v>17079245</v>
      </c>
      <c r="L5" s="9">
        <v>17454444</v>
      </c>
      <c r="M5" s="9">
        <v>18848005</v>
      </c>
      <c r="N5" s="9">
        <v>18909678</v>
      </c>
      <c r="O5" s="9">
        <v>18657570</v>
      </c>
      <c r="P5" s="9">
        <v>18923711</v>
      </c>
    </row>
    <row r="6" spans="1:16" x14ac:dyDescent="0.25">
      <c r="A6" t="s">
        <v>28</v>
      </c>
      <c r="B6" s="9">
        <v>5160449</v>
      </c>
      <c r="C6" s="9">
        <v>5779503</v>
      </c>
      <c r="D6" s="9">
        <v>6173361</v>
      </c>
      <c r="E6" s="9">
        <v>6631941</v>
      </c>
      <c r="F6" s="9">
        <v>7139064</v>
      </c>
      <c r="G6" s="9">
        <v>7768760</v>
      </c>
      <c r="H6" s="9">
        <v>8099433</v>
      </c>
      <c r="I6" s="9">
        <v>8338218.8343100008</v>
      </c>
      <c r="J6" s="9">
        <v>8479372</v>
      </c>
      <c r="K6" s="9">
        <v>8467655</v>
      </c>
      <c r="L6" s="9">
        <v>8325975</v>
      </c>
      <c r="M6" s="9">
        <v>8929786</v>
      </c>
      <c r="N6" s="9">
        <v>9627251</v>
      </c>
      <c r="O6" s="9">
        <v>10611852</v>
      </c>
      <c r="P6" s="9">
        <v>12343439</v>
      </c>
    </row>
    <row r="7" spans="1:16" x14ac:dyDescent="0.25">
      <c r="A7" t="s">
        <v>29</v>
      </c>
      <c r="B7" s="9">
        <v>4933589</v>
      </c>
      <c r="C7" s="9">
        <v>5409507</v>
      </c>
      <c r="D7" s="9">
        <v>5694528</v>
      </c>
      <c r="E7" s="9">
        <v>6047801</v>
      </c>
      <c r="F7" s="9">
        <v>6393911</v>
      </c>
      <c r="G7" s="9">
        <v>6514237</v>
      </c>
      <c r="H7" s="9">
        <v>6699093</v>
      </c>
      <c r="I7" s="9">
        <v>6642649</v>
      </c>
      <c r="J7" s="9">
        <v>6615879</v>
      </c>
      <c r="K7" s="9">
        <v>6681336</v>
      </c>
      <c r="L7" s="9">
        <v>6799853</v>
      </c>
      <c r="M7" s="9">
        <v>7265094</v>
      </c>
      <c r="N7" s="9">
        <v>7536273</v>
      </c>
      <c r="O7" s="9">
        <v>7973614</v>
      </c>
      <c r="P7" s="9">
        <v>8551413</v>
      </c>
    </row>
    <row r="8" spans="1:16" x14ac:dyDescent="0.25">
      <c r="A8" t="s">
        <v>30</v>
      </c>
      <c r="B8" s="9">
        <v>900563</v>
      </c>
      <c r="C8" s="9">
        <v>1021239</v>
      </c>
      <c r="D8" s="9">
        <v>1010495</v>
      </c>
      <c r="E8" s="9">
        <v>1068928</v>
      </c>
      <c r="F8" s="9">
        <v>1152473</v>
      </c>
      <c r="G8" s="9">
        <v>1261010</v>
      </c>
      <c r="H8" s="9">
        <v>1330371</v>
      </c>
      <c r="I8" s="9">
        <v>1354903</v>
      </c>
      <c r="J8" s="9">
        <v>1382271</v>
      </c>
      <c r="K8" s="9">
        <v>1408528</v>
      </c>
      <c r="L8" s="9">
        <v>1466282</v>
      </c>
      <c r="M8" s="9">
        <v>1587496</v>
      </c>
      <c r="N8" s="9">
        <v>1715734</v>
      </c>
      <c r="O8" s="9">
        <v>1892481</v>
      </c>
      <c r="P8" s="9">
        <v>2065674</v>
      </c>
    </row>
    <row r="9" spans="1:16" x14ac:dyDescent="0.25">
      <c r="A9" t="s">
        <v>31</v>
      </c>
      <c r="B9" s="9">
        <v>25959</v>
      </c>
      <c r="C9" s="9">
        <v>664419</v>
      </c>
      <c r="D9" s="9">
        <v>162939</v>
      </c>
      <c r="E9" s="9">
        <v>208275</v>
      </c>
      <c r="F9" s="9">
        <v>213647</v>
      </c>
      <c r="G9" s="9">
        <v>214887</v>
      </c>
      <c r="H9" s="9">
        <v>225556</v>
      </c>
      <c r="I9" s="9">
        <v>233175</v>
      </c>
      <c r="J9" s="9">
        <v>240472</v>
      </c>
      <c r="K9" s="9">
        <v>255586</v>
      </c>
      <c r="L9" s="9">
        <v>271415</v>
      </c>
      <c r="M9" s="9">
        <v>276210</v>
      </c>
      <c r="N9" s="9">
        <v>352451</v>
      </c>
      <c r="O9" s="9">
        <v>304167</v>
      </c>
      <c r="P9" s="9">
        <v>344885</v>
      </c>
    </row>
    <row r="10" spans="1:16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25">
      <c r="B11" s="17">
        <f>SUM(B2:B9)</f>
        <v>82039796</v>
      </c>
      <c r="C11" s="17">
        <f t="shared" ref="C11:P11" si="0">SUM(C2:C9)</f>
        <v>79643352</v>
      </c>
      <c r="D11" s="17">
        <f t="shared" si="0"/>
        <v>88390734</v>
      </c>
      <c r="E11" s="17">
        <f t="shared" si="0"/>
        <v>88397420</v>
      </c>
      <c r="F11" s="17">
        <f t="shared" si="0"/>
        <v>92792090</v>
      </c>
      <c r="G11" s="17">
        <f t="shared" si="0"/>
        <v>92067335</v>
      </c>
      <c r="H11" s="17">
        <f t="shared" si="0"/>
        <v>86646218</v>
      </c>
      <c r="I11" s="17">
        <f t="shared" si="0"/>
        <v>99955066.834309995</v>
      </c>
      <c r="J11" s="17">
        <f t="shared" si="0"/>
        <v>123235336</v>
      </c>
      <c r="K11" s="17">
        <f t="shared" si="0"/>
        <v>125700278</v>
      </c>
      <c r="L11" s="17">
        <f t="shared" si="0"/>
        <v>124924144</v>
      </c>
      <c r="M11" s="17">
        <f t="shared" si="0"/>
        <v>146005127</v>
      </c>
      <c r="N11" s="17">
        <f>SUM(N2:N10)</f>
        <v>179997118</v>
      </c>
      <c r="O11" s="17">
        <f t="shared" si="0"/>
        <v>157802427</v>
      </c>
      <c r="P11" s="17">
        <f t="shared" si="0"/>
        <v>160119908</v>
      </c>
    </row>
    <row r="13" spans="1:16" x14ac:dyDescent="0.25">
      <c r="A13" s="15" t="s">
        <v>18</v>
      </c>
      <c r="B13" s="16" t="s">
        <v>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16" t="s">
        <v>6</v>
      </c>
      <c r="I13" s="16" t="s">
        <v>7</v>
      </c>
      <c r="J13" s="16" t="s">
        <v>8</v>
      </c>
      <c r="K13" s="16" t="s">
        <v>9</v>
      </c>
      <c r="L13" s="16" t="s">
        <v>10</v>
      </c>
      <c r="M13" s="16" t="s">
        <v>11</v>
      </c>
      <c r="N13" s="16" t="s">
        <v>12</v>
      </c>
      <c r="O13" s="16" t="s">
        <v>13</v>
      </c>
      <c r="P13" s="16" t="s">
        <v>14</v>
      </c>
    </row>
    <row r="14" spans="1:16" x14ac:dyDescent="0.25">
      <c r="A14" t="s">
        <v>24</v>
      </c>
      <c r="B14" s="9">
        <v>12913576</v>
      </c>
      <c r="C14" s="9">
        <v>12474149</v>
      </c>
      <c r="D14" s="9">
        <v>14137588</v>
      </c>
      <c r="E14" s="9">
        <v>13535614</v>
      </c>
      <c r="F14" s="9">
        <v>14017384</v>
      </c>
      <c r="G14" s="9">
        <v>14331362</v>
      </c>
      <c r="H14" s="9">
        <v>14565699</v>
      </c>
      <c r="I14" s="9">
        <v>14819439</v>
      </c>
      <c r="J14" s="9">
        <v>34383293</v>
      </c>
      <c r="K14" s="9">
        <v>41041821</v>
      </c>
      <c r="L14" s="9">
        <v>41348017</v>
      </c>
      <c r="M14" s="9">
        <v>50247429</v>
      </c>
      <c r="N14" s="9">
        <v>60234716</v>
      </c>
      <c r="O14" s="9">
        <v>59107580</v>
      </c>
      <c r="P14" s="9">
        <v>38456398</v>
      </c>
    </row>
    <row r="15" spans="1:16" x14ac:dyDescent="0.25">
      <c r="A15" t="s">
        <v>25</v>
      </c>
      <c r="B15" s="9">
        <v>41488797</v>
      </c>
      <c r="C15" s="9">
        <v>37034920</v>
      </c>
      <c r="D15" s="9">
        <v>44730434</v>
      </c>
      <c r="E15" s="9">
        <v>44278326</v>
      </c>
      <c r="F15" s="9">
        <v>46805652</v>
      </c>
      <c r="G15" s="9">
        <v>44655127</v>
      </c>
      <c r="H15" s="9">
        <v>38211416</v>
      </c>
      <c r="I15" s="9">
        <v>50150534</v>
      </c>
      <c r="J15" s="9">
        <v>54165181</v>
      </c>
      <c r="K15" s="9">
        <v>49897734</v>
      </c>
      <c r="L15" s="9">
        <v>48442772</v>
      </c>
      <c r="M15" s="9">
        <v>58037974</v>
      </c>
      <c r="N15" s="9">
        <v>54352035</v>
      </c>
      <c r="O15" s="9">
        <v>44190238</v>
      </c>
      <c r="P15" s="9">
        <v>75474632</v>
      </c>
    </row>
    <row r="16" spans="1:16" x14ac:dyDescent="0.25">
      <c r="A16" t="s">
        <v>26</v>
      </c>
      <c r="B16" s="9">
        <v>1004049</v>
      </c>
      <c r="C16" s="9">
        <v>840762</v>
      </c>
      <c r="D16" s="9">
        <v>832588</v>
      </c>
      <c r="E16" s="9">
        <v>805747</v>
      </c>
      <c r="F16" s="9">
        <v>869785</v>
      </c>
      <c r="G16" s="9">
        <v>876063</v>
      </c>
      <c r="H16" s="9">
        <v>874421</v>
      </c>
      <c r="I16" s="9">
        <v>887541</v>
      </c>
      <c r="J16" s="9">
        <v>877040</v>
      </c>
      <c r="K16" s="9">
        <v>868373</v>
      </c>
      <c r="L16" s="9">
        <v>815386</v>
      </c>
      <c r="M16" s="9">
        <v>813133</v>
      </c>
      <c r="N16" s="9">
        <v>27268980</v>
      </c>
      <c r="O16" s="9">
        <v>15064925</v>
      </c>
      <c r="P16" s="9">
        <v>3959756</v>
      </c>
    </row>
    <row r="17" spans="1:16" x14ac:dyDescent="0.25">
      <c r="A17" t="s">
        <v>31</v>
      </c>
      <c r="B17" s="9">
        <v>25959</v>
      </c>
      <c r="C17" s="9">
        <v>664419</v>
      </c>
      <c r="D17" s="9">
        <v>162939</v>
      </c>
      <c r="E17" s="9">
        <v>208275</v>
      </c>
      <c r="F17" s="9">
        <v>213647</v>
      </c>
      <c r="G17" s="9">
        <v>214887</v>
      </c>
      <c r="H17" s="9">
        <v>225556</v>
      </c>
      <c r="I17" s="9">
        <v>233175</v>
      </c>
      <c r="J17" s="9">
        <v>240472</v>
      </c>
      <c r="K17" s="9">
        <v>255586</v>
      </c>
      <c r="L17" s="9">
        <v>271415</v>
      </c>
      <c r="M17" s="9">
        <v>276210</v>
      </c>
      <c r="N17" s="9">
        <v>352451</v>
      </c>
      <c r="O17" s="9">
        <v>304167</v>
      </c>
      <c r="P17" s="9">
        <v>344885</v>
      </c>
    </row>
    <row r="18" spans="1:16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6" x14ac:dyDescent="0.25">
      <c r="A19" s="15" t="s">
        <v>18</v>
      </c>
      <c r="B19" s="16" t="s">
        <v>0</v>
      </c>
      <c r="C19" s="16" t="s">
        <v>1</v>
      </c>
      <c r="D19" s="16" t="s">
        <v>2</v>
      </c>
      <c r="E19" s="16" t="s">
        <v>3</v>
      </c>
      <c r="F19" s="16" t="s">
        <v>4</v>
      </c>
      <c r="G19" s="16" t="s">
        <v>5</v>
      </c>
      <c r="H19" s="16" t="s">
        <v>6</v>
      </c>
      <c r="I19" s="16" t="s">
        <v>7</v>
      </c>
      <c r="J19" s="16" t="s">
        <v>8</v>
      </c>
      <c r="K19" s="16" t="s">
        <v>9</v>
      </c>
      <c r="L19" s="16" t="s">
        <v>10</v>
      </c>
      <c r="M19" s="16" t="s">
        <v>11</v>
      </c>
      <c r="N19" s="16" t="s">
        <v>12</v>
      </c>
      <c r="O19" s="16" t="s">
        <v>13</v>
      </c>
      <c r="P19" s="16" t="s">
        <v>14</v>
      </c>
    </row>
    <row r="20" spans="1:16" x14ac:dyDescent="0.25">
      <c r="A20" t="s">
        <v>28</v>
      </c>
      <c r="B20" s="9">
        <v>5160449</v>
      </c>
      <c r="C20" s="9">
        <v>5779503</v>
      </c>
      <c r="D20" s="9">
        <v>6173361</v>
      </c>
      <c r="E20" s="9">
        <v>6631941</v>
      </c>
      <c r="F20" s="9">
        <v>7139064</v>
      </c>
      <c r="G20" s="9">
        <v>7768760</v>
      </c>
      <c r="H20" s="9">
        <v>8099433</v>
      </c>
      <c r="I20" s="9">
        <v>8338218.8343100008</v>
      </c>
      <c r="J20" s="9">
        <v>8479372</v>
      </c>
      <c r="K20" s="9">
        <v>8467655</v>
      </c>
      <c r="L20" s="9">
        <v>8325975</v>
      </c>
      <c r="M20" s="9">
        <v>8929786</v>
      </c>
      <c r="N20" s="9">
        <v>9627251</v>
      </c>
      <c r="O20" s="9">
        <v>10611852</v>
      </c>
      <c r="P20" s="9">
        <v>12343439</v>
      </c>
    </row>
    <row r="21" spans="1:16" x14ac:dyDescent="0.25">
      <c r="A21" t="s">
        <v>29</v>
      </c>
      <c r="B21" s="9">
        <v>4933589</v>
      </c>
      <c r="C21" s="9">
        <v>5409507</v>
      </c>
      <c r="D21" s="9">
        <v>5694528</v>
      </c>
      <c r="E21" s="9">
        <v>6047801</v>
      </c>
      <c r="F21" s="9">
        <v>6393911</v>
      </c>
      <c r="G21" s="9">
        <v>6514237</v>
      </c>
      <c r="H21" s="9">
        <v>6699093</v>
      </c>
      <c r="I21" s="9">
        <v>6642649</v>
      </c>
      <c r="J21" s="9">
        <v>6615879</v>
      </c>
      <c r="K21" s="9">
        <v>6681336</v>
      </c>
      <c r="L21" s="9">
        <v>6799853</v>
      </c>
      <c r="M21" s="9">
        <v>7265094</v>
      </c>
      <c r="N21" s="9">
        <v>7536273</v>
      </c>
      <c r="O21" s="9">
        <v>7973614</v>
      </c>
      <c r="P21" s="9">
        <v>8551413</v>
      </c>
    </row>
    <row r="22" spans="1:16" x14ac:dyDescent="0.25">
      <c r="A22" t="s">
        <v>30</v>
      </c>
      <c r="B22" s="9">
        <v>900563</v>
      </c>
      <c r="C22" s="9">
        <v>1021239</v>
      </c>
      <c r="D22" s="9">
        <v>1010495</v>
      </c>
      <c r="E22" s="9">
        <v>1068928</v>
      </c>
      <c r="F22" s="9">
        <v>1152473</v>
      </c>
      <c r="G22" s="9">
        <v>1261010</v>
      </c>
      <c r="H22" s="9">
        <v>1330371</v>
      </c>
      <c r="I22" s="9">
        <v>1354903</v>
      </c>
      <c r="J22" s="9">
        <v>1382271</v>
      </c>
      <c r="K22" s="9">
        <v>1408528</v>
      </c>
      <c r="L22" s="9">
        <v>1466282</v>
      </c>
      <c r="M22" s="9">
        <v>1587496</v>
      </c>
      <c r="N22" s="9">
        <v>1715734</v>
      </c>
      <c r="O22" s="9">
        <v>1892481</v>
      </c>
      <c r="P22" s="9">
        <v>2065674</v>
      </c>
    </row>
    <row r="23" spans="1:16" x14ac:dyDescent="0.25">
      <c r="A23" t="s">
        <v>27</v>
      </c>
      <c r="B23" s="9">
        <v>15612814</v>
      </c>
      <c r="C23" s="9">
        <v>16418853</v>
      </c>
      <c r="D23" s="9">
        <v>15648801</v>
      </c>
      <c r="E23" s="9">
        <v>15820788</v>
      </c>
      <c r="F23" s="9">
        <v>16200174</v>
      </c>
      <c r="G23" s="9">
        <v>16445889</v>
      </c>
      <c r="H23" s="9">
        <v>16640229</v>
      </c>
      <c r="I23" s="9">
        <v>17528607</v>
      </c>
      <c r="J23" s="9">
        <v>17091828</v>
      </c>
      <c r="K23" s="9">
        <v>17079245</v>
      </c>
      <c r="L23" s="9">
        <v>17454444</v>
      </c>
      <c r="M23" s="9">
        <v>18848005</v>
      </c>
      <c r="N23" s="9">
        <v>18909678</v>
      </c>
      <c r="O23" s="9">
        <v>18657570</v>
      </c>
      <c r="P23" s="9">
        <v>18923711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BE52-798A-4EF4-ADCB-1351310CF884}">
  <dimension ref="A1:I16"/>
  <sheetViews>
    <sheetView workbookViewId="0">
      <selection activeCell="H31" sqref="H31"/>
    </sheetView>
  </sheetViews>
  <sheetFormatPr defaultRowHeight="15" x14ac:dyDescent="0.25"/>
  <cols>
    <col min="2" max="2" width="20.28515625" bestFit="1" customWidth="1"/>
    <col min="3" max="3" width="11.28515625" bestFit="1" customWidth="1"/>
    <col min="4" max="4" width="24.42578125" bestFit="1" customWidth="1"/>
    <col min="5" max="5" width="8.85546875" bestFit="1" customWidth="1"/>
  </cols>
  <sheetData>
    <row r="1" spans="1:9" x14ac:dyDescent="0.25">
      <c r="A1" s="15" t="s">
        <v>18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25">
      <c r="A2" s="16" t="s">
        <v>0</v>
      </c>
      <c r="B2" s="19">
        <v>12.9</v>
      </c>
      <c r="C2" s="19">
        <v>41.5</v>
      </c>
      <c r="D2" s="19">
        <v>1</v>
      </c>
      <c r="E2" s="19">
        <v>0</v>
      </c>
      <c r="F2" s="19">
        <v>5.2</v>
      </c>
      <c r="G2" s="19">
        <v>4.9000000000000004</v>
      </c>
      <c r="H2" s="19">
        <v>0.9</v>
      </c>
      <c r="I2" s="19">
        <v>15.6</v>
      </c>
    </row>
    <row r="3" spans="1:9" x14ac:dyDescent="0.25">
      <c r="A3" s="16" t="s">
        <v>1</v>
      </c>
      <c r="B3" s="19">
        <v>12.5</v>
      </c>
      <c r="C3" s="19">
        <v>37</v>
      </c>
      <c r="D3" s="19">
        <v>0.8</v>
      </c>
      <c r="E3" s="19">
        <v>0.7</v>
      </c>
      <c r="F3" s="19">
        <v>5.8</v>
      </c>
      <c r="G3" s="19">
        <v>5.4</v>
      </c>
      <c r="H3" s="19">
        <v>1</v>
      </c>
      <c r="I3" s="19">
        <v>16.399999999999999</v>
      </c>
    </row>
    <row r="4" spans="1:9" x14ac:dyDescent="0.25">
      <c r="A4" s="16" t="s">
        <v>2</v>
      </c>
      <c r="B4" s="19">
        <v>14.1</v>
      </c>
      <c r="C4" s="19">
        <v>44.7</v>
      </c>
      <c r="D4" s="19">
        <v>0.8</v>
      </c>
      <c r="E4" s="19">
        <v>0.2</v>
      </c>
      <c r="F4" s="19">
        <v>6.2</v>
      </c>
      <c r="G4" s="19">
        <v>5.7</v>
      </c>
      <c r="H4" s="19">
        <v>1</v>
      </c>
      <c r="I4" s="19">
        <v>15.6</v>
      </c>
    </row>
    <row r="5" spans="1:9" x14ac:dyDescent="0.25">
      <c r="A5" s="16" t="s">
        <v>3</v>
      </c>
      <c r="B5" s="19">
        <v>13.5</v>
      </c>
      <c r="C5" s="19">
        <v>44.3</v>
      </c>
      <c r="D5" s="19">
        <v>0.8</v>
      </c>
      <c r="E5" s="19">
        <v>0.2</v>
      </c>
      <c r="F5" s="19">
        <v>6.6</v>
      </c>
      <c r="G5" s="19">
        <v>6</v>
      </c>
      <c r="H5" s="19">
        <v>1.1000000000000001</v>
      </c>
      <c r="I5" s="19">
        <v>15.8</v>
      </c>
    </row>
    <row r="6" spans="1:9" x14ac:dyDescent="0.25">
      <c r="A6" s="16" t="s">
        <v>4</v>
      </c>
      <c r="B6" s="19">
        <v>14</v>
      </c>
      <c r="C6" s="19">
        <v>46.8</v>
      </c>
      <c r="D6" s="19">
        <v>0.9</v>
      </c>
      <c r="E6" s="19">
        <v>0.2</v>
      </c>
      <c r="F6" s="19">
        <v>7.1</v>
      </c>
      <c r="G6" s="19">
        <v>6.4</v>
      </c>
      <c r="H6" s="19">
        <v>1.2</v>
      </c>
      <c r="I6" s="19">
        <v>16.2</v>
      </c>
    </row>
    <row r="7" spans="1:9" x14ac:dyDescent="0.25">
      <c r="A7" s="16" t="s">
        <v>5</v>
      </c>
      <c r="B7" s="19">
        <v>14.3</v>
      </c>
      <c r="C7" s="19">
        <v>44.7</v>
      </c>
      <c r="D7" s="19">
        <v>0.9</v>
      </c>
      <c r="E7" s="19">
        <v>0.2</v>
      </c>
      <c r="F7" s="19">
        <v>7.8</v>
      </c>
      <c r="G7" s="19">
        <v>6.5</v>
      </c>
      <c r="H7" s="19">
        <v>1.3</v>
      </c>
      <c r="I7" s="19">
        <v>16.399999999999999</v>
      </c>
    </row>
    <row r="8" spans="1:9" x14ac:dyDescent="0.25">
      <c r="A8" s="16" t="s">
        <v>6</v>
      </c>
      <c r="B8" s="19">
        <v>14.6</v>
      </c>
      <c r="C8" s="19">
        <v>38.200000000000003</v>
      </c>
      <c r="D8" s="19">
        <v>0.9</v>
      </c>
      <c r="E8" s="19">
        <v>0.2</v>
      </c>
      <c r="F8" s="19">
        <v>8.1</v>
      </c>
      <c r="G8" s="19">
        <v>6.7</v>
      </c>
      <c r="H8" s="19">
        <v>1.3</v>
      </c>
      <c r="I8" s="19">
        <v>16.600000000000001</v>
      </c>
    </row>
    <row r="9" spans="1:9" x14ac:dyDescent="0.25">
      <c r="A9" s="16" t="s">
        <v>7</v>
      </c>
      <c r="B9" s="19">
        <v>14.8</v>
      </c>
      <c r="C9" s="19">
        <v>50.2</v>
      </c>
      <c r="D9" s="19">
        <v>0.9</v>
      </c>
      <c r="E9" s="19">
        <v>0.2</v>
      </c>
      <c r="F9" s="19">
        <v>8.3000000000000007</v>
      </c>
      <c r="G9" s="19">
        <v>6.6</v>
      </c>
      <c r="H9" s="19">
        <v>1.4</v>
      </c>
      <c r="I9" s="19">
        <v>17.5</v>
      </c>
    </row>
    <row r="10" spans="1:9" x14ac:dyDescent="0.25">
      <c r="A10" s="16" t="s">
        <v>8</v>
      </c>
      <c r="B10" s="19">
        <v>34.4</v>
      </c>
      <c r="C10" s="19">
        <v>54.2</v>
      </c>
      <c r="D10" s="19">
        <v>0.9</v>
      </c>
      <c r="E10" s="19">
        <v>0.2</v>
      </c>
      <c r="F10" s="19">
        <v>8.5</v>
      </c>
      <c r="G10" s="19">
        <v>6.6</v>
      </c>
      <c r="H10" s="19">
        <v>1.4</v>
      </c>
      <c r="I10" s="19">
        <v>17.100000000000001</v>
      </c>
    </row>
    <row r="11" spans="1:9" x14ac:dyDescent="0.25">
      <c r="A11" s="16" t="s">
        <v>9</v>
      </c>
      <c r="B11" s="19">
        <v>41</v>
      </c>
      <c r="C11" s="19">
        <v>49.9</v>
      </c>
      <c r="D11" s="19">
        <v>0.9</v>
      </c>
      <c r="E11" s="19">
        <v>0.3</v>
      </c>
      <c r="F11" s="19">
        <v>8.5</v>
      </c>
      <c r="G11" s="19">
        <v>6.7</v>
      </c>
      <c r="H11" s="19">
        <v>1.4</v>
      </c>
      <c r="I11" s="19">
        <v>17.100000000000001</v>
      </c>
    </row>
    <row r="12" spans="1:9" x14ac:dyDescent="0.25">
      <c r="A12" s="16" t="s">
        <v>10</v>
      </c>
      <c r="B12" s="19">
        <v>41.3</v>
      </c>
      <c r="C12" s="19">
        <v>48.4</v>
      </c>
      <c r="D12" s="19">
        <v>0.8</v>
      </c>
      <c r="E12" s="19">
        <v>0.3</v>
      </c>
      <c r="F12" s="19">
        <v>8.3000000000000007</v>
      </c>
      <c r="G12" s="19">
        <v>6.8</v>
      </c>
      <c r="H12" s="19">
        <v>1.5</v>
      </c>
      <c r="I12" s="19">
        <v>17.5</v>
      </c>
    </row>
    <row r="13" spans="1:9" x14ac:dyDescent="0.25">
      <c r="A13" s="16" t="s">
        <v>11</v>
      </c>
      <c r="B13" s="19">
        <v>50.2</v>
      </c>
      <c r="C13" s="19">
        <v>58</v>
      </c>
      <c r="D13" s="19">
        <v>0.8</v>
      </c>
      <c r="E13" s="19">
        <v>0.3</v>
      </c>
      <c r="F13" s="19">
        <v>8.9</v>
      </c>
      <c r="G13" s="19">
        <v>7.3</v>
      </c>
      <c r="H13" s="19">
        <v>1.6</v>
      </c>
      <c r="I13" s="19">
        <v>18.8</v>
      </c>
    </row>
    <row r="14" spans="1:9" x14ac:dyDescent="0.25">
      <c r="A14" s="16" t="s">
        <v>12</v>
      </c>
      <c r="B14" s="19">
        <v>60.2</v>
      </c>
      <c r="C14" s="19">
        <v>54.4</v>
      </c>
      <c r="D14" s="19">
        <v>27.3</v>
      </c>
      <c r="E14" s="19">
        <v>0.4</v>
      </c>
      <c r="F14" s="19">
        <v>9.6</v>
      </c>
      <c r="G14" s="19">
        <v>7.5</v>
      </c>
      <c r="H14" s="19">
        <v>1.7</v>
      </c>
      <c r="I14" s="19">
        <v>18.899999999999999</v>
      </c>
    </row>
    <row r="15" spans="1:9" x14ac:dyDescent="0.25">
      <c r="A15" s="16" t="s">
        <v>13</v>
      </c>
      <c r="B15" s="19">
        <v>59.1</v>
      </c>
      <c r="C15" s="19">
        <v>44.2</v>
      </c>
      <c r="D15" s="19">
        <v>15.1</v>
      </c>
      <c r="E15" s="19">
        <v>0.3</v>
      </c>
      <c r="F15" s="19">
        <v>10.6</v>
      </c>
      <c r="G15" s="19">
        <v>8</v>
      </c>
      <c r="H15" s="19">
        <v>1.9</v>
      </c>
      <c r="I15" s="19">
        <v>18.7</v>
      </c>
    </row>
    <row r="16" spans="1:9" x14ac:dyDescent="0.25">
      <c r="A16" s="16" t="s">
        <v>14</v>
      </c>
      <c r="B16" s="19">
        <v>38.5</v>
      </c>
      <c r="C16" s="19">
        <v>75.5</v>
      </c>
      <c r="D16" s="19">
        <v>4</v>
      </c>
      <c r="E16" s="19">
        <v>0.3</v>
      </c>
      <c r="F16" s="19">
        <v>12.3</v>
      </c>
      <c r="G16" s="19">
        <v>8.6</v>
      </c>
      <c r="H16" s="19">
        <v>2.1</v>
      </c>
      <c r="I16" s="19">
        <v>18.899999999999999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D631-A8C9-42B4-858C-CE3E9467D596}">
  <dimension ref="A1:E16"/>
  <sheetViews>
    <sheetView workbookViewId="0">
      <selection activeCell="B1" sqref="B1:E16"/>
    </sheetView>
  </sheetViews>
  <sheetFormatPr defaultRowHeight="15" x14ac:dyDescent="0.25"/>
  <cols>
    <col min="2" max="2" width="26.7109375" bestFit="1" customWidth="1"/>
    <col min="3" max="3" width="17.42578125" bestFit="1" customWidth="1"/>
    <col min="4" max="4" width="15" bestFit="1" customWidth="1"/>
    <col min="5" max="5" width="11.28515625" bestFit="1" customWidth="1"/>
  </cols>
  <sheetData>
    <row r="1" spans="1:5" x14ac:dyDescent="0.25">
      <c r="A1" s="15" t="s">
        <v>18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25">
      <c r="A2" s="16" t="s">
        <v>0</v>
      </c>
      <c r="B2" s="19">
        <v>5.2</v>
      </c>
      <c r="C2" s="19">
        <v>4.9000000000000004</v>
      </c>
      <c r="D2" s="19">
        <v>0.9</v>
      </c>
      <c r="E2" s="19">
        <v>15.6</v>
      </c>
    </row>
    <row r="3" spans="1:5" x14ac:dyDescent="0.25">
      <c r="A3" s="16" t="s">
        <v>1</v>
      </c>
      <c r="B3" s="19">
        <v>5.8</v>
      </c>
      <c r="C3" s="19">
        <v>5.4</v>
      </c>
      <c r="D3" s="19">
        <v>1</v>
      </c>
      <c r="E3" s="19">
        <v>16.399999999999999</v>
      </c>
    </row>
    <row r="4" spans="1:5" x14ac:dyDescent="0.25">
      <c r="A4" s="16" t="s">
        <v>2</v>
      </c>
      <c r="B4" s="19">
        <v>6.2</v>
      </c>
      <c r="C4" s="19">
        <v>5.7</v>
      </c>
      <c r="D4" s="19">
        <v>1</v>
      </c>
      <c r="E4" s="19">
        <v>15.6</v>
      </c>
    </row>
    <row r="5" spans="1:5" x14ac:dyDescent="0.25">
      <c r="A5" s="16" t="s">
        <v>3</v>
      </c>
      <c r="B5" s="19">
        <v>6.6</v>
      </c>
      <c r="C5" s="19">
        <v>6</v>
      </c>
      <c r="D5" s="19">
        <v>1.1000000000000001</v>
      </c>
      <c r="E5" s="19">
        <v>15.8</v>
      </c>
    </row>
    <row r="6" spans="1:5" x14ac:dyDescent="0.25">
      <c r="A6" s="16" t="s">
        <v>4</v>
      </c>
      <c r="B6" s="19">
        <v>7.1</v>
      </c>
      <c r="C6" s="19">
        <v>6.4</v>
      </c>
      <c r="D6" s="19">
        <v>1.2</v>
      </c>
      <c r="E6" s="19">
        <v>16.2</v>
      </c>
    </row>
    <row r="7" spans="1:5" x14ac:dyDescent="0.25">
      <c r="A7" s="16" t="s">
        <v>5</v>
      </c>
      <c r="B7" s="19">
        <v>7.8</v>
      </c>
      <c r="C7" s="19">
        <v>6.5</v>
      </c>
      <c r="D7" s="19">
        <v>1.3</v>
      </c>
      <c r="E7" s="19">
        <v>16.399999999999999</v>
      </c>
    </row>
    <row r="8" spans="1:5" x14ac:dyDescent="0.25">
      <c r="A8" s="16" t="s">
        <v>6</v>
      </c>
      <c r="B8" s="19">
        <v>8.1</v>
      </c>
      <c r="C8" s="19">
        <v>6.7</v>
      </c>
      <c r="D8" s="19">
        <v>1.3</v>
      </c>
      <c r="E8" s="19">
        <v>16.600000000000001</v>
      </c>
    </row>
    <row r="9" spans="1:5" x14ac:dyDescent="0.25">
      <c r="A9" s="16" t="s">
        <v>7</v>
      </c>
      <c r="B9" s="19">
        <v>8.3000000000000007</v>
      </c>
      <c r="C9" s="19">
        <v>6.6</v>
      </c>
      <c r="D9" s="19">
        <v>1.4</v>
      </c>
      <c r="E9" s="19">
        <v>17.5</v>
      </c>
    </row>
    <row r="10" spans="1:5" x14ac:dyDescent="0.25">
      <c r="A10" s="16" t="s">
        <v>8</v>
      </c>
      <c r="B10" s="19">
        <v>8.5</v>
      </c>
      <c r="C10" s="19">
        <v>6.6</v>
      </c>
      <c r="D10" s="19">
        <v>1.4</v>
      </c>
      <c r="E10" s="19">
        <v>17.100000000000001</v>
      </c>
    </row>
    <row r="11" spans="1:5" x14ac:dyDescent="0.25">
      <c r="A11" s="16" t="s">
        <v>9</v>
      </c>
      <c r="B11" s="19">
        <v>8.5</v>
      </c>
      <c r="C11" s="19">
        <v>6.7</v>
      </c>
      <c r="D11" s="19">
        <v>1.4</v>
      </c>
      <c r="E11" s="19">
        <v>17.100000000000001</v>
      </c>
    </row>
    <row r="12" spans="1:5" x14ac:dyDescent="0.25">
      <c r="A12" s="16" t="s">
        <v>10</v>
      </c>
      <c r="B12" s="19">
        <v>8.3000000000000007</v>
      </c>
      <c r="C12" s="19">
        <v>6.8</v>
      </c>
      <c r="D12" s="19">
        <v>1.5</v>
      </c>
      <c r="E12" s="19">
        <v>17.5</v>
      </c>
    </row>
    <row r="13" spans="1:5" x14ac:dyDescent="0.25">
      <c r="A13" s="16" t="s">
        <v>11</v>
      </c>
      <c r="B13" s="19">
        <v>8.9</v>
      </c>
      <c r="C13" s="19">
        <v>7.3</v>
      </c>
      <c r="D13" s="19">
        <v>1.6</v>
      </c>
      <c r="E13" s="19">
        <v>18.8</v>
      </c>
    </row>
    <row r="14" spans="1:5" x14ac:dyDescent="0.25">
      <c r="A14" s="16" t="s">
        <v>12</v>
      </c>
      <c r="B14" s="19">
        <v>9.6</v>
      </c>
      <c r="C14" s="19">
        <v>7.5</v>
      </c>
      <c r="D14" s="19">
        <v>1.7</v>
      </c>
      <c r="E14" s="19">
        <v>18.899999999999999</v>
      </c>
    </row>
    <row r="15" spans="1:5" x14ac:dyDescent="0.25">
      <c r="A15" s="16" t="s">
        <v>13</v>
      </c>
      <c r="B15" s="19">
        <v>10.6</v>
      </c>
      <c r="C15" s="19">
        <v>8</v>
      </c>
      <c r="D15" s="19">
        <v>1.9</v>
      </c>
      <c r="E15" s="19">
        <v>18.7</v>
      </c>
    </row>
    <row r="16" spans="1:5" x14ac:dyDescent="0.25">
      <c r="A16" s="16" t="s">
        <v>14</v>
      </c>
      <c r="B16" s="19">
        <v>12.3</v>
      </c>
      <c r="C16" s="19">
        <v>8.6</v>
      </c>
      <c r="D16" s="19">
        <v>2.1</v>
      </c>
      <c r="E16" s="19">
        <v>18.899999999999999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D739-7CDF-41F1-A04F-7117EB5C9470}">
  <dimension ref="A1:E16"/>
  <sheetViews>
    <sheetView workbookViewId="0">
      <selection activeCell="J25" sqref="J25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28" bestFit="1" customWidth="1"/>
    <col min="4" max="4" width="13.5703125" bestFit="1" customWidth="1"/>
  </cols>
  <sheetData>
    <row r="1" spans="1:5" x14ac:dyDescent="0.25">
      <c r="A1" s="23" t="s">
        <v>18</v>
      </c>
      <c r="B1" s="21" t="s">
        <v>40</v>
      </c>
      <c r="C1" s="22" t="s">
        <v>42</v>
      </c>
      <c r="D1" s="22" t="s">
        <v>41</v>
      </c>
      <c r="E1" t="s">
        <v>100</v>
      </c>
    </row>
    <row r="2" spans="1:5" x14ac:dyDescent="0.25">
      <c r="A2" s="3" t="s">
        <v>0</v>
      </c>
      <c r="B2" s="24">
        <v>132.30000000000001</v>
      </c>
      <c r="C2" s="24">
        <v>16.8</v>
      </c>
      <c r="D2" s="24">
        <v>5.8</v>
      </c>
      <c r="E2" s="31">
        <v>0</v>
      </c>
    </row>
    <row r="3" spans="1:5" x14ac:dyDescent="0.25">
      <c r="A3" s="3" t="s">
        <v>1</v>
      </c>
      <c r="B3" s="24">
        <v>148.1</v>
      </c>
      <c r="C3" s="24">
        <v>17</v>
      </c>
      <c r="D3" s="24">
        <v>11.2</v>
      </c>
      <c r="E3" s="31">
        <v>0</v>
      </c>
    </row>
    <row r="4" spans="1:5" x14ac:dyDescent="0.25">
      <c r="A4" s="3" t="s">
        <v>2</v>
      </c>
      <c r="B4" s="24">
        <v>157.1</v>
      </c>
      <c r="C4" s="24">
        <v>16.600000000000001</v>
      </c>
      <c r="D4" s="24">
        <v>12.2</v>
      </c>
      <c r="E4" s="31">
        <v>0</v>
      </c>
    </row>
    <row r="5" spans="1:5" x14ac:dyDescent="0.25">
      <c r="A5" s="3" t="s">
        <v>3</v>
      </c>
      <c r="B5" s="24">
        <v>162.9</v>
      </c>
      <c r="C5" s="24">
        <v>16.5</v>
      </c>
      <c r="D5" s="24">
        <v>8.6999999999999993</v>
      </c>
      <c r="E5" s="31">
        <v>0</v>
      </c>
    </row>
    <row r="6" spans="1:5" x14ac:dyDescent="0.25">
      <c r="A6" s="3" t="s">
        <v>4</v>
      </c>
      <c r="B6" s="24">
        <v>171.1</v>
      </c>
      <c r="C6" s="24">
        <v>17</v>
      </c>
      <c r="D6" s="24">
        <v>9.6</v>
      </c>
      <c r="E6" s="31">
        <v>0</v>
      </c>
    </row>
    <row r="7" spans="1:5" x14ac:dyDescent="0.25">
      <c r="A7" s="3" t="s">
        <v>5</v>
      </c>
      <c r="B7" s="24">
        <v>183.8</v>
      </c>
      <c r="C7" s="24">
        <v>17.600000000000001</v>
      </c>
      <c r="D7" s="24">
        <v>11.1</v>
      </c>
      <c r="E7" s="31">
        <v>0</v>
      </c>
    </row>
    <row r="8" spans="1:5" x14ac:dyDescent="0.25">
      <c r="A8" s="3" t="s">
        <v>6</v>
      </c>
      <c r="B8" s="24">
        <v>191.7</v>
      </c>
      <c r="C8" s="24">
        <v>19.5</v>
      </c>
      <c r="D8" s="24">
        <v>11.1</v>
      </c>
      <c r="E8" s="31">
        <v>0</v>
      </c>
    </row>
    <row r="9" spans="1:5" x14ac:dyDescent="0.25">
      <c r="A9" s="3" t="s">
        <v>7</v>
      </c>
      <c r="B9" s="24">
        <v>199.5</v>
      </c>
      <c r="C9" s="24">
        <v>19.899999999999999</v>
      </c>
      <c r="D9" s="24">
        <v>10.9</v>
      </c>
      <c r="E9" s="31">
        <v>0</v>
      </c>
    </row>
    <row r="10" spans="1:5" x14ac:dyDescent="0.25">
      <c r="A10" s="3" t="s">
        <v>8</v>
      </c>
      <c r="B10" s="24">
        <v>205.4</v>
      </c>
      <c r="C10" s="24">
        <v>20</v>
      </c>
      <c r="D10" s="24">
        <v>11.1</v>
      </c>
      <c r="E10" s="31">
        <v>0</v>
      </c>
    </row>
    <row r="11" spans="1:5" x14ac:dyDescent="0.25">
      <c r="A11" s="3" t="s">
        <v>9</v>
      </c>
      <c r="B11" s="24">
        <v>212.9</v>
      </c>
      <c r="C11" s="24">
        <v>20</v>
      </c>
      <c r="D11" s="24">
        <v>10.9</v>
      </c>
      <c r="E11" s="31">
        <v>0</v>
      </c>
    </row>
    <row r="12" spans="1:5" x14ac:dyDescent="0.25">
      <c r="A12" s="3" t="s">
        <v>10</v>
      </c>
      <c r="B12" s="24">
        <v>229.9</v>
      </c>
      <c r="C12" s="24">
        <v>20.2</v>
      </c>
      <c r="D12" s="24">
        <v>7.8</v>
      </c>
      <c r="E12" s="31">
        <v>0</v>
      </c>
    </row>
    <row r="13" spans="1:5" x14ac:dyDescent="0.25">
      <c r="A13" s="3" t="s">
        <v>11</v>
      </c>
      <c r="B13" s="24">
        <v>244.2</v>
      </c>
      <c r="C13" s="24">
        <v>21.7</v>
      </c>
      <c r="D13" s="24">
        <v>6.4</v>
      </c>
      <c r="E13" s="41">
        <v>9.4</v>
      </c>
    </row>
    <row r="14" spans="1:5" x14ac:dyDescent="0.25">
      <c r="A14" s="3" t="s">
        <v>12</v>
      </c>
      <c r="B14" s="24">
        <v>264.5</v>
      </c>
      <c r="C14" s="24">
        <v>21.2</v>
      </c>
      <c r="D14" s="24">
        <v>30</v>
      </c>
      <c r="E14" s="41">
        <v>19.600000000000001</v>
      </c>
    </row>
    <row r="15" spans="1:5" x14ac:dyDescent="0.25">
      <c r="A15" s="3" t="s">
        <v>13</v>
      </c>
      <c r="B15" s="24">
        <v>280.3</v>
      </c>
      <c r="C15" s="24">
        <v>21.2</v>
      </c>
      <c r="D15" s="24">
        <v>13.6</v>
      </c>
      <c r="E15" s="41">
        <v>30.6</v>
      </c>
    </row>
    <row r="16" spans="1:5" x14ac:dyDescent="0.25">
      <c r="A16" s="3" t="s">
        <v>14</v>
      </c>
      <c r="B16" s="24">
        <v>305</v>
      </c>
      <c r="C16" s="24">
        <v>21.3</v>
      </c>
      <c r="D16" s="24">
        <v>14.9</v>
      </c>
      <c r="E16" s="41">
        <v>32.299999999999997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70F1-B169-402F-BB29-167112EA28B7}">
  <dimension ref="A1:C16"/>
  <sheetViews>
    <sheetView workbookViewId="0">
      <selection activeCell="O25" sqref="O25"/>
    </sheetView>
  </sheetViews>
  <sheetFormatPr defaultRowHeight="15" x14ac:dyDescent="0.25"/>
  <cols>
    <col min="1" max="1" width="5" bestFit="1" customWidth="1"/>
    <col min="2" max="2" width="35.85546875" bestFit="1" customWidth="1"/>
    <col min="3" max="3" width="51.7109375" bestFit="1" customWidth="1"/>
    <col min="4" max="4" width="16" bestFit="1" customWidth="1"/>
    <col min="5" max="5" width="24.42578125" bestFit="1" customWidth="1"/>
    <col min="6" max="6" width="68.7109375" bestFit="1" customWidth="1"/>
    <col min="7" max="7" width="43.42578125" bestFit="1" customWidth="1"/>
    <col min="8" max="8" width="67.140625" bestFit="1" customWidth="1"/>
  </cols>
  <sheetData>
    <row r="1" spans="1:3" x14ac:dyDescent="0.25">
      <c r="A1" s="20" t="s">
        <v>18</v>
      </c>
      <c r="B1" s="22" t="s">
        <v>44</v>
      </c>
      <c r="C1" t="s">
        <v>43</v>
      </c>
    </row>
    <row r="2" spans="1:3" x14ac:dyDescent="0.25">
      <c r="A2" s="3" t="s">
        <v>0</v>
      </c>
      <c r="B2" s="6">
        <v>527.70000000000005</v>
      </c>
    </row>
    <row r="3" spans="1:3" x14ac:dyDescent="0.25">
      <c r="A3" s="3" t="s">
        <v>1</v>
      </c>
      <c r="B3" s="6">
        <v>518.5</v>
      </c>
    </row>
    <row r="4" spans="1:3" x14ac:dyDescent="0.25">
      <c r="A4" s="3" t="s">
        <v>2</v>
      </c>
      <c r="B4" s="6">
        <v>540.5</v>
      </c>
    </row>
    <row r="5" spans="1:3" x14ac:dyDescent="0.25">
      <c r="A5" s="3" t="s">
        <v>3</v>
      </c>
      <c r="B5" s="6">
        <v>547.6</v>
      </c>
    </row>
    <row r="6" spans="1:3" x14ac:dyDescent="0.25">
      <c r="A6" s="3" t="s">
        <v>4</v>
      </c>
      <c r="B6" s="6">
        <v>549.1</v>
      </c>
    </row>
    <row r="7" spans="1:3" x14ac:dyDescent="0.25">
      <c r="A7" s="3" t="s">
        <v>5</v>
      </c>
      <c r="B7" s="6">
        <v>553.29999999999995</v>
      </c>
    </row>
    <row r="8" spans="1:3" x14ac:dyDescent="0.25">
      <c r="A8" s="3" t="s">
        <v>6</v>
      </c>
      <c r="B8" s="6">
        <v>542.20000000000005</v>
      </c>
    </row>
    <row r="9" spans="1:3" x14ac:dyDescent="0.25">
      <c r="A9" s="3" t="s">
        <v>7</v>
      </c>
      <c r="B9" s="6">
        <v>543.6</v>
      </c>
    </row>
    <row r="10" spans="1:3" x14ac:dyDescent="0.25">
      <c r="A10" s="3" t="s">
        <v>8</v>
      </c>
      <c r="B10" s="6">
        <v>516.6</v>
      </c>
    </row>
    <row r="11" spans="1:3" x14ac:dyDescent="0.25">
      <c r="A11" s="3" t="s">
        <v>9</v>
      </c>
      <c r="B11" s="6">
        <v>491.5</v>
      </c>
    </row>
    <row r="12" spans="1:3" x14ac:dyDescent="0.25">
      <c r="A12" s="3" t="s">
        <v>10</v>
      </c>
      <c r="B12" s="6">
        <v>470.6</v>
      </c>
    </row>
    <row r="13" spans="1:3" x14ac:dyDescent="0.25">
      <c r="A13" s="3" t="s">
        <v>11</v>
      </c>
      <c r="C13" s="6">
        <v>496.7</v>
      </c>
    </row>
    <row r="14" spans="1:3" x14ac:dyDescent="0.25">
      <c r="A14" s="3" t="s">
        <v>12</v>
      </c>
      <c r="C14" s="6">
        <v>471.7</v>
      </c>
    </row>
    <row r="15" spans="1:3" x14ac:dyDescent="0.25">
      <c r="A15" s="3" t="s">
        <v>13</v>
      </c>
      <c r="C15" s="6">
        <v>472.5</v>
      </c>
    </row>
    <row r="16" spans="1:3" x14ac:dyDescent="0.25">
      <c r="A16" s="3" t="s">
        <v>14</v>
      </c>
      <c r="C16" s="6">
        <v>496.8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009C-7998-4431-B06A-C5551897F1AF}">
  <dimension ref="A1:D16"/>
  <sheetViews>
    <sheetView workbookViewId="0">
      <selection activeCell="D2" sqref="D2"/>
    </sheetView>
  </sheetViews>
  <sheetFormatPr defaultRowHeight="15" x14ac:dyDescent="0.25"/>
  <cols>
    <col min="1" max="1" width="10.7109375" customWidth="1"/>
    <col min="2" max="2" width="17" bestFit="1" customWidth="1"/>
    <col min="3" max="3" width="46.7109375" bestFit="1" customWidth="1"/>
    <col min="4" max="16" width="9.85546875" bestFit="1" customWidth="1"/>
  </cols>
  <sheetData>
    <row r="1" spans="1:4" ht="15.75" x14ac:dyDescent="0.25">
      <c r="A1" s="15" t="s">
        <v>18</v>
      </c>
      <c r="B1" s="25" t="s">
        <v>19</v>
      </c>
      <c r="C1" s="26" t="s">
        <v>20</v>
      </c>
      <c r="D1" s="25" t="s">
        <v>22</v>
      </c>
    </row>
    <row r="2" spans="1:4" x14ac:dyDescent="0.25">
      <c r="A2" s="16" t="s">
        <v>0</v>
      </c>
      <c r="B2" s="27">
        <v>12.8</v>
      </c>
      <c r="C2" s="28">
        <v>0.1</v>
      </c>
      <c r="D2" s="31">
        <v>0</v>
      </c>
    </row>
    <row r="3" spans="1:4" x14ac:dyDescent="0.25">
      <c r="A3" s="16" t="s">
        <v>1</v>
      </c>
      <c r="B3" s="27">
        <v>12.4</v>
      </c>
      <c r="C3" s="28">
        <v>0.1</v>
      </c>
      <c r="D3" s="31">
        <v>0</v>
      </c>
    </row>
    <row r="4" spans="1:4" x14ac:dyDescent="0.25">
      <c r="A4" s="16" t="s">
        <v>2</v>
      </c>
      <c r="B4" s="27">
        <v>14.1</v>
      </c>
      <c r="C4" s="28">
        <v>0.1</v>
      </c>
      <c r="D4" s="31">
        <v>0</v>
      </c>
    </row>
    <row r="5" spans="1:4" x14ac:dyDescent="0.25">
      <c r="A5" s="16" t="s">
        <v>3</v>
      </c>
      <c r="B5" s="27">
        <v>13.4</v>
      </c>
      <c r="C5" s="28">
        <v>0.1</v>
      </c>
      <c r="D5" s="31">
        <v>0</v>
      </c>
    </row>
    <row r="6" spans="1:4" x14ac:dyDescent="0.25">
      <c r="A6" s="16" t="s">
        <v>4</v>
      </c>
      <c r="B6" s="27">
        <v>13.8</v>
      </c>
      <c r="C6" s="28">
        <v>0.2</v>
      </c>
      <c r="D6" s="31">
        <v>0</v>
      </c>
    </row>
    <row r="7" spans="1:4" x14ac:dyDescent="0.25">
      <c r="A7" s="16" t="s">
        <v>5</v>
      </c>
      <c r="B7" s="27">
        <v>14.2</v>
      </c>
      <c r="C7" s="28">
        <v>0.2</v>
      </c>
      <c r="D7" s="31">
        <v>0</v>
      </c>
    </row>
    <row r="8" spans="1:4" x14ac:dyDescent="0.25">
      <c r="A8" s="16" t="s">
        <v>6</v>
      </c>
      <c r="B8" s="27">
        <v>14.4</v>
      </c>
      <c r="C8" s="28">
        <v>0.2</v>
      </c>
      <c r="D8" s="31">
        <v>0</v>
      </c>
    </row>
    <row r="9" spans="1:4" x14ac:dyDescent="0.25">
      <c r="A9" s="16" t="s">
        <v>7</v>
      </c>
      <c r="B9" s="27">
        <v>14.6</v>
      </c>
      <c r="C9" s="28">
        <v>0.3</v>
      </c>
      <c r="D9" s="31">
        <v>0</v>
      </c>
    </row>
    <row r="10" spans="1:4" x14ac:dyDescent="0.25">
      <c r="A10" s="16" t="s">
        <v>8</v>
      </c>
      <c r="B10" s="27">
        <v>34.1</v>
      </c>
      <c r="C10" s="28">
        <v>0.3</v>
      </c>
      <c r="D10" s="31">
        <v>0</v>
      </c>
    </row>
    <row r="11" spans="1:4" x14ac:dyDescent="0.25">
      <c r="A11" s="16" t="s">
        <v>9</v>
      </c>
      <c r="B11" s="27">
        <v>4.5999999999999996</v>
      </c>
      <c r="C11" s="28">
        <v>0.2</v>
      </c>
      <c r="D11" s="27">
        <v>36.299999999999997</v>
      </c>
    </row>
    <row r="12" spans="1:4" x14ac:dyDescent="0.25">
      <c r="A12" s="16" t="s">
        <v>10</v>
      </c>
      <c r="B12" s="27">
        <v>4.5</v>
      </c>
      <c r="C12" s="28">
        <v>0.2</v>
      </c>
      <c r="D12" s="27">
        <v>36.700000000000003</v>
      </c>
    </row>
    <row r="13" spans="1:4" x14ac:dyDescent="0.25">
      <c r="A13" s="16" t="s">
        <v>11</v>
      </c>
      <c r="B13" s="27">
        <v>4.5</v>
      </c>
      <c r="C13" s="28">
        <v>0.2</v>
      </c>
      <c r="D13" s="27">
        <v>45.5</v>
      </c>
    </row>
    <row r="14" spans="1:4" x14ac:dyDescent="0.25">
      <c r="A14" s="16" t="s">
        <v>12</v>
      </c>
      <c r="B14" s="27">
        <v>4.5999999999999996</v>
      </c>
      <c r="C14" s="28">
        <v>0.2</v>
      </c>
      <c r="D14" s="27">
        <v>55.4</v>
      </c>
    </row>
    <row r="15" spans="1:4" x14ac:dyDescent="0.25">
      <c r="A15" s="16" t="s">
        <v>13</v>
      </c>
      <c r="B15" s="27">
        <v>4.5</v>
      </c>
      <c r="C15" s="28">
        <v>0.2</v>
      </c>
      <c r="D15" s="27">
        <v>54.4</v>
      </c>
    </row>
    <row r="16" spans="1:4" x14ac:dyDescent="0.25">
      <c r="A16" s="16" t="s">
        <v>14</v>
      </c>
      <c r="B16" s="27">
        <v>7.3</v>
      </c>
      <c r="C16" s="28">
        <v>0.3</v>
      </c>
      <c r="D16" s="27">
        <v>30.9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27</vt:i4>
      </vt:variant>
    </vt:vector>
  </HeadingPairs>
  <TitlesOfParts>
    <vt:vector size="27" baseType="lpstr">
      <vt:lpstr>ZusTop (2)</vt:lpstr>
      <vt:lpstr>WydatkiAll</vt:lpstr>
      <vt:lpstr>WydatkiDziały</vt:lpstr>
      <vt:lpstr>Arkusz4</vt:lpstr>
      <vt:lpstr>Części1</vt:lpstr>
      <vt:lpstr>Części2</vt:lpstr>
      <vt:lpstr>Fundusze</vt:lpstr>
      <vt:lpstr>Programy</vt:lpstr>
      <vt:lpstr>BudżetyDziały</vt:lpstr>
      <vt:lpstr>BudżetyTop</vt:lpstr>
      <vt:lpstr>BudżetyTop2</vt:lpstr>
      <vt:lpstr>BudżetyTop2MLN</vt:lpstr>
      <vt:lpstr>ZusDziały</vt:lpstr>
      <vt:lpstr>ZusTop</vt:lpstr>
      <vt:lpstr>ZabezpieczeniaTop</vt:lpstr>
      <vt:lpstr>KrusTop</vt:lpstr>
      <vt:lpstr>InneTop</vt:lpstr>
      <vt:lpstr>PracaTop</vt:lpstr>
      <vt:lpstr>FUSfundusze</vt:lpstr>
      <vt:lpstr>RentTop</vt:lpstr>
      <vt:lpstr>ChorobTop</vt:lpstr>
      <vt:lpstr>WypadTop</vt:lpstr>
      <vt:lpstr>EmeRenTop</vt:lpstr>
      <vt:lpstr>FundPracTop</vt:lpstr>
      <vt:lpstr>FundPracCovid</vt:lpstr>
      <vt:lpstr>FS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</dc:creator>
  <cp:lastModifiedBy>Bartosz Cieśla</cp:lastModifiedBy>
  <dcterms:created xsi:type="dcterms:W3CDTF">2015-06-05T18:19:34Z</dcterms:created>
  <dcterms:modified xsi:type="dcterms:W3CDTF">2024-05-27T19:40:44Z</dcterms:modified>
</cp:coreProperties>
</file>