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arka\Desktop\Praca Magisterska Final\Analiza Szablon\Inflacja\"/>
    </mc:Choice>
  </mc:AlternateContent>
  <xr:revisionPtr revIDLastSave="0" documentId="13_ncr:1_{15A9CEBE-DE68-4C36-8462-A0F86C76FC0B}" xr6:coauthVersionLast="47" xr6:coauthVersionMax="47" xr10:uidLastSave="{00000000-0000-0000-0000-000000000000}"/>
  <bookViews>
    <workbookView xWindow="-120" yWindow="-120" windowWidth="29040" windowHeight="15720" tabRatio="580" xr2:uid="{00000000-000D-0000-FFFF-FFFF00000000}"/>
  </bookViews>
  <sheets>
    <sheet name="badan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C134" i="1" l="1"/>
  <c r="EC135" i="1"/>
  <c r="EC136" i="1"/>
  <c r="EC137" i="1"/>
  <c r="EC138" i="1"/>
  <c r="EC139" i="1"/>
  <c r="EC140" i="1"/>
  <c r="EC141" i="1"/>
  <c r="EC142" i="1"/>
  <c r="EC133" i="1"/>
  <c r="EC117" i="1"/>
  <c r="EC118" i="1"/>
  <c r="EC119" i="1"/>
  <c r="EC120" i="1"/>
  <c r="EC121" i="1"/>
  <c r="EC122" i="1"/>
  <c r="EC123" i="1"/>
  <c r="EC124" i="1"/>
  <c r="EC125" i="1"/>
  <c r="EC116" i="1"/>
  <c r="EC78" i="1"/>
  <c r="EC73" i="1"/>
  <c r="DU133" i="1"/>
  <c r="EC74" i="1"/>
  <c r="EC75" i="1"/>
  <c r="EC76" i="1"/>
  <c r="EC77" i="1"/>
  <c r="EC79" i="1"/>
  <c r="EC80" i="1"/>
  <c r="EC81" i="1"/>
  <c r="EC82" i="1"/>
  <c r="EA128" i="1"/>
  <c r="EE130" i="1" s="1"/>
  <c r="DT134" i="1"/>
  <c r="DU134" i="1" s="1"/>
  <c r="DT135" i="1"/>
  <c r="DU135" i="1" s="1"/>
  <c r="DT136" i="1"/>
  <c r="DU136" i="1" s="1"/>
  <c r="DT137" i="1"/>
  <c r="DU137" i="1" s="1"/>
  <c r="DT138" i="1"/>
  <c r="DU138" i="1" s="1"/>
  <c r="DT139" i="1"/>
  <c r="DU139" i="1"/>
  <c r="DT140" i="1"/>
  <c r="DU140" i="1" s="1"/>
  <c r="DT141" i="1"/>
  <c r="DU141" i="1" s="1"/>
  <c r="DT142" i="1"/>
  <c r="DU142" i="1" s="1"/>
  <c r="DT133" i="1"/>
  <c r="DT117" i="1"/>
  <c r="DT118" i="1"/>
  <c r="DT119" i="1"/>
  <c r="DT120" i="1"/>
  <c r="DU120" i="1" s="1"/>
  <c r="DT121" i="1"/>
  <c r="DU121" i="1" s="1"/>
  <c r="DT122" i="1"/>
  <c r="DU122" i="1" s="1"/>
  <c r="DT123" i="1"/>
  <c r="DU123" i="1" s="1"/>
  <c r="DT124" i="1"/>
  <c r="DU124" i="1" s="1"/>
  <c r="DT125" i="1"/>
  <c r="DT116" i="1"/>
  <c r="DU117" i="1"/>
  <c r="DU118" i="1"/>
  <c r="DU119" i="1"/>
  <c r="DU125" i="1"/>
  <c r="DU116" i="1"/>
  <c r="EE110" i="1"/>
  <c r="EE62" i="1"/>
  <c r="DU74" i="1"/>
  <c r="DU75" i="1"/>
  <c r="DU76" i="1"/>
  <c r="DU77" i="1"/>
  <c r="DU78" i="1"/>
  <c r="DU79" i="1"/>
  <c r="DU80" i="1"/>
  <c r="DU81" i="1"/>
  <c r="DU82" i="1"/>
  <c r="DU73" i="1"/>
  <c r="DT74" i="1"/>
  <c r="DT75" i="1"/>
  <c r="DT76" i="1"/>
  <c r="DT77" i="1"/>
  <c r="DT78" i="1"/>
  <c r="DT79" i="1"/>
  <c r="DT80" i="1"/>
  <c r="DT81" i="1"/>
  <c r="DT82" i="1"/>
  <c r="DT73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M60" i="1" s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W63" i="1" s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L34" i="1"/>
  <c r="M34" i="1"/>
  <c r="N34" i="1"/>
  <c r="O34" i="1"/>
  <c r="P34" i="1"/>
  <c r="Q34" i="1"/>
  <c r="R34" i="1"/>
  <c r="S34" i="1"/>
  <c r="T34" i="1"/>
  <c r="U34" i="1"/>
  <c r="U66" i="1" s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E61" i="1" s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O59" i="1" s="1"/>
  <c r="CP34" i="1"/>
  <c r="CQ34" i="1"/>
  <c r="CR34" i="1"/>
  <c r="CS34" i="1"/>
  <c r="CT34" i="1"/>
  <c r="CU34" i="1"/>
  <c r="CV34" i="1"/>
  <c r="CW34" i="1"/>
  <c r="L35" i="1"/>
  <c r="M35" i="1"/>
  <c r="N35" i="1"/>
  <c r="O35" i="1"/>
  <c r="O75" i="1" s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M62" i="1" s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W62" i="1" s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L36" i="1"/>
  <c r="M36" i="1"/>
  <c r="N36" i="1"/>
  <c r="O36" i="1"/>
  <c r="P36" i="1"/>
  <c r="Q36" i="1"/>
  <c r="R36" i="1"/>
  <c r="S36" i="1"/>
  <c r="T36" i="1"/>
  <c r="U36" i="1"/>
  <c r="U62" i="1" s="1"/>
  <c r="V36" i="1"/>
  <c r="W36" i="1"/>
  <c r="X36" i="1"/>
  <c r="Y36" i="1"/>
  <c r="Z36" i="1"/>
  <c r="AA36" i="1"/>
  <c r="AB36" i="1"/>
  <c r="AC36" i="1"/>
  <c r="AD36" i="1"/>
  <c r="AE36" i="1"/>
  <c r="AF36" i="1"/>
  <c r="AG36" i="1"/>
  <c r="AG80" i="1" s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S82" i="1" s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E84" i="1" s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O63" i="1" s="1"/>
  <c r="CP36" i="1"/>
  <c r="CQ36" i="1"/>
  <c r="CR36" i="1"/>
  <c r="CS36" i="1"/>
  <c r="CT36" i="1"/>
  <c r="CU36" i="1"/>
  <c r="CV36" i="1"/>
  <c r="CW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M88" i="1" s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W64" i="1" s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I75" i="1" s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L38" i="1"/>
  <c r="M38" i="1"/>
  <c r="N38" i="1"/>
  <c r="O38" i="1"/>
  <c r="P38" i="1"/>
  <c r="Q38" i="1"/>
  <c r="R38" i="1"/>
  <c r="S38" i="1"/>
  <c r="T38" i="1"/>
  <c r="U38" i="1"/>
  <c r="U65" i="1" s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S74" i="1" s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E65" i="1" s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O65" i="1" s="1"/>
  <c r="CP38" i="1"/>
  <c r="CQ38" i="1"/>
  <c r="CR38" i="1"/>
  <c r="CS38" i="1"/>
  <c r="CT38" i="1"/>
  <c r="CU38" i="1"/>
  <c r="CV38" i="1"/>
  <c r="CW38" i="1"/>
  <c r="L39" i="1"/>
  <c r="M39" i="1"/>
  <c r="N39" i="1"/>
  <c r="O39" i="1"/>
  <c r="O79" i="1" s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M66" i="1" s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Y79" i="1" s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K88" i="1" s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W88" i="1" s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U83" i="1" s="1"/>
  <c r="CV39" i="1"/>
  <c r="CW39" i="1"/>
  <c r="L40" i="1"/>
  <c r="M40" i="1"/>
  <c r="N40" i="1"/>
  <c r="O40" i="1"/>
  <c r="P40" i="1"/>
  <c r="Q40" i="1"/>
  <c r="R40" i="1"/>
  <c r="S40" i="1"/>
  <c r="T40" i="1"/>
  <c r="U40" i="1"/>
  <c r="U90" i="1" s="1"/>
  <c r="V40" i="1"/>
  <c r="W40" i="1"/>
  <c r="X40" i="1"/>
  <c r="Y40" i="1"/>
  <c r="Z40" i="1"/>
  <c r="AA40" i="1"/>
  <c r="AB40" i="1"/>
  <c r="AC40" i="1"/>
  <c r="AD40" i="1"/>
  <c r="AE40" i="1"/>
  <c r="AF40" i="1"/>
  <c r="AG40" i="1"/>
  <c r="AG85" i="1" s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E67" i="1" s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Q89" i="1" s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O67" i="1" s="1"/>
  <c r="CP40" i="1"/>
  <c r="CQ40" i="1"/>
  <c r="CR40" i="1"/>
  <c r="CS40" i="1"/>
  <c r="CT40" i="1"/>
  <c r="CU40" i="1"/>
  <c r="CV40" i="1"/>
  <c r="CW40" i="1"/>
  <c r="L41" i="1"/>
  <c r="M41" i="1"/>
  <c r="N41" i="1"/>
  <c r="O41" i="1"/>
  <c r="O86" i="1" s="1"/>
  <c r="P41" i="1"/>
  <c r="Q41" i="1"/>
  <c r="R41" i="1"/>
  <c r="S41" i="1"/>
  <c r="T41" i="1"/>
  <c r="U41" i="1"/>
  <c r="V41" i="1"/>
  <c r="W41" i="1"/>
  <c r="X41" i="1"/>
  <c r="Y41" i="1"/>
  <c r="Z41" i="1"/>
  <c r="AA41" i="1"/>
  <c r="AA90" i="1" s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M90" i="1" s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Y85" i="1" s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W68" i="1" s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I86" i="1" s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L42" i="1"/>
  <c r="M42" i="1"/>
  <c r="N42" i="1"/>
  <c r="O42" i="1"/>
  <c r="P42" i="1"/>
  <c r="Q42" i="1"/>
  <c r="R42" i="1"/>
  <c r="S42" i="1"/>
  <c r="T42" i="1"/>
  <c r="U42" i="1"/>
  <c r="U93" i="1" s="1"/>
  <c r="V42" i="1"/>
  <c r="W42" i="1"/>
  <c r="X42" i="1"/>
  <c r="Y42" i="1"/>
  <c r="Z42" i="1"/>
  <c r="AA42" i="1"/>
  <c r="AB42" i="1"/>
  <c r="AC42" i="1"/>
  <c r="AD42" i="1"/>
  <c r="AE42" i="1"/>
  <c r="AF42" i="1"/>
  <c r="AG42" i="1"/>
  <c r="AG91" i="1" s="1"/>
  <c r="AH42" i="1"/>
  <c r="AI42" i="1"/>
  <c r="AJ42" i="1"/>
  <c r="AK42" i="1"/>
  <c r="AK58" i="1" s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E69" i="1" s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Q87" i="1" s="1"/>
  <c r="BR42" i="1"/>
  <c r="BS42" i="1"/>
  <c r="BT42" i="1"/>
  <c r="BU42" i="1"/>
  <c r="BU58" i="1" s="1"/>
  <c r="BV42" i="1"/>
  <c r="BW42" i="1"/>
  <c r="BX42" i="1"/>
  <c r="BY42" i="1"/>
  <c r="BZ42" i="1"/>
  <c r="CA42" i="1"/>
  <c r="CB42" i="1"/>
  <c r="CC42" i="1"/>
  <c r="CC91" i="1" s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O69" i="1" s="1"/>
  <c r="CP42" i="1"/>
  <c r="CQ42" i="1"/>
  <c r="CR42" i="1"/>
  <c r="CS42" i="1"/>
  <c r="CT42" i="1"/>
  <c r="CU42" i="1"/>
  <c r="CV42" i="1"/>
  <c r="CW42" i="1"/>
  <c r="L43" i="1"/>
  <c r="M43" i="1"/>
  <c r="N43" i="1"/>
  <c r="O43" i="1"/>
  <c r="O87" i="1" s="1"/>
  <c r="P43" i="1"/>
  <c r="Q43" i="1"/>
  <c r="R43" i="1"/>
  <c r="R58" i="1" s="1"/>
  <c r="S43" i="1"/>
  <c r="S58" i="1" s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M92" i="1" s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C58" i="1" s="1"/>
  <c r="BD43" i="1"/>
  <c r="BE43" i="1"/>
  <c r="BF43" i="1"/>
  <c r="BG43" i="1"/>
  <c r="BH43" i="1"/>
  <c r="BI43" i="1"/>
  <c r="BJ43" i="1"/>
  <c r="BK43" i="1"/>
  <c r="BK90" i="1" s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I92" i="1" s="1"/>
  <c r="CJ43" i="1"/>
  <c r="CK43" i="1"/>
  <c r="CL43" i="1"/>
  <c r="CM43" i="1"/>
  <c r="CM58" i="1" s="1"/>
  <c r="CN43" i="1"/>
  <c r="CO43" i="1"/>
  <c r="CP43" i="1"/>
  <c r="CQ43" i="1"/>
  <c r="CR43" i="1"/>
  <c r="CS43" i="1"/>
  <c r="CT43" i="1"/>
  <c r="CU43" i="1"/>
  <c r="CU88" i="1" s="1"/>
  <c r="CV43" i="1"/>
  <c r="CW43" i="1"/>
  <c r="L44" i="1"/>
  <c r="M44" i="1"/>
  <c r="N44" i="1"/>
  <c r="O44" i="1"/>
  <c r="P44" i="1"/>
  <c r="Q44" i="1"/>
  <c r="R44" i="1"/>
  <c r="S44" i="1"/>
  <c r="T44" i="1"/>
  <c r="U44" i="1"/>
  <c r="U71" i="1" s="1"/>
  <c r="V44" i="1"/>
  <c r="W44" i="1"/>
  <c r="X44" i="1"/>
  <c r="Y44" i="1"/>
  <c r="Z44" i="1"/>
  <c r="AA44" i="1"/>
  <c r="AB44" i="1"/>
  <c r="AC44" i="1"/>
  <c r="AD44" i="1"/>
  <c r="AE44" i="1"/>
  <c r="AF44" i="1"/>
  <c r="AG44" i="1"/>
  <c r="AG71" i="1" s="1"/>
  <c r="AH44" i="1"/>
  <c r="AI44" i="1"/>
  <c r="AJ44" i="1"/>
  <c r="AJ58" i="1" s="1"/>
  <c r="AK44" i="1"/>
  <c r="AK59" i="1" s="1"/>
  <c r="AL44" i="1"/>
  <c r="AM44" i="1"/>
  <c r="AN44" i="1"/>
  <c r="AO44" i="1"/>
  <c r="AP44" i="1"/>
  <c r="AQ44" i="1"/>
  <c r="AR44" i="1"/>
  <c r="AS44" i="1"/>
  <c r="AS71" i="1" s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E71" i="1" s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Q71" i="1" s="1"/>
  <c r="BR44" i="1"/>
  <c r="BS44" i="1"/>
  <c r="BT44" i="1"/>
  <c r="BU44" i="1"/>
  <c r="BU59" i="1" s="1"/>
  <c r="BV44" i="1"/>
  <c r="BW44" i="1"/>
  <c r="BX44" i="1"/>
  <c r="BY44" i="1"/>
  <c r="BZ44" i="1"/>
  <c r="CA44" i="1"/>
  <c r="CB44" i="1"/>
  <c r="CC44" i="1"/>
  <c r="CC71" i="1" s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O71" i="1" s="1"/>
  <c r="CP44" i="1"/>
  <c r="CQ44" i="1"/>
  <c r="CR44" i="1"/>
  <c r="CS44" i="1"/>
  <c r="CT44" i="1"/>
  <c r="CU44" i="1"/>
  <c r="CV44" i="1"/>
  <c r="CW44" i="1"/>
  <c r="L45" i="1"/>
  <c r="M45" i="1"/>
  <c r="N45" i="1"/>
  <c r="O45" i="1"/>
  <c r="O72" i="1" s="1"/>
  <c r="P45" i="1"/>
  <c r="Q45" i="1"/>
  <c r="Q58" i="1" s="1"/>
  <c r="R45" i="1"/>
  <c r="S45" i="1"/>
  <c r="S59" i="1" s="1"/>
  <c r="T45" i="1"/>
  <c r="U45" i="1"/>
  <c r="V45" i="1"/>
  <c r="W45" i="1"/>
  <c r="X45" i="1"/>
  <c r="Y45" i="1"/>
  <c r="Z45" i="1"/>
  <c r="AA45" i="1"/>
  <c r="AA72" i="1" s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M72" i="1" s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Y72" i="1" s="1"/>
  <c r="AZ45" i="1"/>
  <c r="BA45" i="1"/>
  <c r="BB45" i="1"/>
  <c r="BB58" i="1" s="1"/>
  <c r="BC45" i="1"/>
  <c r="BC59" i="1" s="1"/>
  <c r="BD45" i="1"/>
  <c r="BE45" i="1"/>
  <c r="BF45" i="1"/>
  <c r="BG45" i="1"/>
  <c r="BH45" i="1"/>
  <c r="BI45" i="1"/>
  <c r="BJ45" i="1"/>
  <c r="BK45" i="1"/>
  <c r="BK72" i="1" s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W72" i="1" s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I72" i="1" s="1"/>
  <c r="CJ45" i="1"/>
  <c r="CK45" i="1"/>
  <c r="CL45" i="1"/>
  <c r="CL58" i="1" s="1"/>
  <c r="CM45" i="1"/>
  <c r="CM59" i="1" s="1"/>
  <c r="CN45" i="1"/>
  <c r="CO45" i="1"/>
  <c r="CP45" i="1"/>
  <c r="CP72" i="1" s="1"/>
  <c r="CQ45" i="1"/>
  <c r="CR45" i="1"/>
  <c r="CS45" i="1"/>
  <c r="CT45" i="1"/>
  <c r="CU45" i="1"/>
  <c r="CU72" i="1" s="1"/>
  <c r="CV45" i="1"/>
  <c r="CW45" i="1"/>
  <c r="L46" i="1"/>
  <c r="M46" i="1"/>
  <c r="N46" i="1"/>
  <c r="O46" i="1"/>
  <c r="P46" i="1"/>
  <c r="P73" i="1" s="1"/>
  <c r="Q46" i="1"/>
  <c r="R46" i="1"/>
  <c r="S46" i="1"/>
  <c r="T46" i="1"/>
  <c r="U46" i="1"/>
  <c r="U73" i="1" s="1"/>
  <c r="V46" i="1"/>
  <c r="W46" i="1"/>
  <c r="X46" i="1"/>
  <c r="Y46" i="1"/>
  <c r="Z46" i="1"/>
  <c r="AA46" i="1"/>
  <c r="AB46" i="1"/>
  <c r="AB73" i="1" s="1"/>
  <c r="AC46" i="1"/>
  <c r="AD46" i="1"/>
  <c r="AE46" i="1"/>
  <c r="AF46" i="1"/>
  <c r="AG46" i="1"/>
  <c r="AG73" i="1" s="1"/>
  <c r="AH46" i="1"/>
  <c r="AI46" i="1"/>
  <c r="AJ46" i="1"/>
  <c r="AK46" i="1"/>
  <c r="AL46" i="1"/>
  <c r="AM46" i="1"/>
  <c r="AN46" i="1"/>
  <c r="AN73" i="1" s="1"/>
  <c r="AO46" i="1"/>
  <c r="AP46" i="1"/>
  <c r="AQ46" i="1"/>
  <c r="AR46" i="1"/>
  <c r="AS46" i="1"/>
  <c r="AS73" i="1" s="1"/>
  <c r="AT46" i="1"/>
  <c r="AU46" i="1"/>
  <c r="AV46" i="1"/>
  <c r="AW46" i="1"/>
  <c r="AX46" i="1"/>
  <c r="AY46" i="1"/>
  <c r="AZ46" i="1"/>
  <c r="AZ73" i="1" s="1"/>
  <c r="BA46" i="1"/>
  <c r="BB46" i="1"/>
  <c r="BC46" i="1"/>
  <c r="BD46" i="1"/>
  <c r="BE46" i="1"/>
  <c r="BE73" i="1" s="1"/>
  <c r="BF46" i="1"/>
  <c r="BG46" i="1"/>
  <c r="BH46" i="1"/>
  <c r="BI46" i="1"/>
  <c r="BJ46" i="1"/>
  <c r="BK46" i="1"/>
  <c r="BL46" i="1"/>
  <c r="BL73" i="1" s="1"/>
  <c r="BM46" i="1"/>
  <c r="BN46" i="1"/>
  <c r="BO46" i="1"/>
  <c r="BP46" i="1"/>
  <c r="BQ46" i="1"/>
  <c r="BQ73" i="1" s="1"/>
  <c r="BR46" i="1"/>
  <c r="BS46" i="1"/>
  <c r="BT46" i="1"/>
  <c r="BU46" i="1"/>
  <c r="BV46" i="1"/>
  <c r="BW46" i="1"/>
  <c r="BX46" i="1"/>
  <c r="BX73" i="1" s="1"/>
  <c r="BY46" i="1"/>
  <c r="BZ46" i="1"/>
  <c r="CA46" i="1"/>
  <c r="CB46" i="1"/>
  <c r="CC46" i="1"/>
  <c r="CC73" i="1" s="1"/>
  <c r="CD46" i="1"/>
  <c r="CE46" i="1"/>
  <c r="CF46" i="1"/>
  <c r="CG46" i="1"/>
  <c r="CH46" i="1"/>
  <c r="CI46" i="1"/>
  <c r="CJ46" i="1"/>
  <c r="CJ73" i="1" s="1"/>
  <c r="CK46" i="1"/>
  <c r="CL46" i="1"/>
  <c r="CM46" i="1"/>
  <c r="CN46" i="1"/>
  <c r="CO46" i="1"/>
  <c r="CO73" i="1" s="1"/>
  <c r="CP46" i="1"/>
  <c r="CQ46" i="1"/>
  <c r="CR46" i="1"/>
  <c r="CS46" i="1"/>
  <c r="CT46" i="1"/>
  <c r="CU46" i="1"/>
  <c r="CV46" i="1"/>
  <c r="CV73" i="1" s="1"/>
  <c r="CW46" i="1"/>
  <c r="L47" i="1"/>
  <c r="M47" i="1"/>
  <c r="N47" i="1"/>
  <c r="O47" i="1"/>
  <c r="O74" i="1" s="1"/>
  <c r="P47" i="1"/>
  <c r="Q47" i="1"/>
  <c r="R47" i="1"/>
  <c r="S47" i="1"/>
  <c r="T47" i="1"/>
  <c r="U47" i="1"/>
  <c r="V47" i="1"/>
  <c r="V74" i="1" s="1"/>
  <c r="W47" i="1"/>
  <c r="X47" i="1"/>
  <c r="Y47" i="1"/>
  <c r="Z47" i="1"/>
  <c r="AA47" i="1"/>
  <c r="AA74" i="1" s="1"/>
  <c r="AB47" i="1"/>
  <c r="AC47" i="1"/>
  <c r="AD47" i="1"/>
  <c r="AE47" i="1"/>
  <c r="AF47" i="1"/>
  <c r="AG47" i="1"/>
  <c r="AH47" i="1"/>
  <c r="AH74" i="1" s="1"/>
  <c r="AI47" i="1"/>
  <c r="AJ47" i="1"/>
  <c r="AK47" i="1"/>
  <c r="AL47" i="1"/>
  <c r="AM47" i="1"/>
  <c r="AM74" i="1" s="1"/>
  <c r="AN47" i="1"/>
  <c r="AO47" i="1"/>
  <c r="AP47" i="1"/>
  <c r="AQ47" i="1"/>
  <c r="AR47" i="1"/>
  <c r="AS47" i="1"/>
  <c r="AT47" i="1"/>
  <c r="AT74" i="1" s="1"/>
  <c r="AU47" i="1"/>
  <c r="AV47" i="1"/>
  <c r="AW47" i="1"/>
  <c r="AX47" i="1"/>
  <c r="AY47" i="1"/>
  <c r="AY74" i="1" s="1"/>
  <c r="AZ47" i="1"/>
  <c r="BA47" i="1"/>
  <c r="BB47" i="1"/>
  <c r="BC47" i="1"/>
  <c r="BD47" i="1"/>
  <c r="BE47" i="1"/>
  <c r="BF47" i="1"/>
  <c r="BF74" i="1" s="1"/>
  <c r="BG47" i="1"/>
  <c r="BH47" i="1"/>
  <c r="BI47" i="1"/>
  <c r="BJ47" i="1"/>
  <c r="BK47" i="1"/>
  <c r="BK74" i="1" s="1"/>
  <c r="BL47" i="1"/>
  <c r="BM47" i="1"/>
  <c r="BN47" i="1"/>
  <c r="BO47" i="1"/>
  <c r="BP47" i="1"/>
  <c r="BQ47" i="1"/>
  <c r="BR47" i="1"/>
  <c r="BR74" i="1" s="1"/>
  <c r="BS47" i="1"/>
  <c r="BT47" i="1"/>
  <c r="BU47" i="1"/>
  <c r="BV47" i="1"/>
  <c r="BW47" i="1"/>
  <c r="BW74" i="1" s="1"/>
  <c r="BX47" i="1"/>
  <c r="BY47" i="1"/>
  <c r="BZ47" i="1"/>
  <c r="CA47" i="1"/>
  <c r="CB47" i="1"/>
  <c r="CC47" i="1"/>
  <c r="CD47" i="1"/>
  <c r="CD74" i="1" s="1"/>
  <c r="CE47" i="1"/>
  <c r="CF47" i="1"/>
  <c r="CG47" i="1"/>
  <c r="CH47" i="1"/>
  <c r="CI47" i="1"/>
  <c r="CI74" i="1" s="1"/>
  <c r="CJ47" i="1"/>
  <c r="CK47" i="1"/>
  <c r="CL47" i="1"/>
  <c r="CM47" i="1"/>
  <c r="CN47" i="1"/>
  <c r="CO47" i="1"/>
  <c r="CP47" i="1"/>
  <c r="CP74" i="1" s="1"/>
  <c r="CQ47" i="1"/>
  <c r="CR47" i="1"/>
  <c r="CS47" i="1"/>
  <c r="CT47" i="1"/>
  <c r="CU47" i="1"/>
  <c r="CU74" i="1" s="1"/>
  <c r="CV47" i="1"/>
  <c r="CW47" i="1"/>
  <c r="L48" i="1"/>
  <c r="M48" i="1"/>
  <c r="N48" i="1"/>
  <c r="O48" i="1"/>
  <c r="P48" i="1"/>
  <c r="P75" i="1" s="1"/>
  <c r="Q48" i="1"/>
  <c r="R48" i="1"/>
  <c r="S48" i="1"/>
  <c r="T48" i="1"/>
  <c r="U48" i="1"/>
  <c r="U75" i="1" s="1"/>
  <c r="V48" i="1"/>
  <c r="W48" i="1"/>
  <c r="X48" i="1"/>
  <c r="Y48" i="1"/>
  <c r="Z48" i="1"/>
  <c r="AA48" i="1"/>
  <c r="AB48" i="1"/>
  <c r="AB75" i="1" s="1"/>
  <c r="AC48" i="1"/>
  <c r="AD48" i="1"/>
  <c r="AE48" i="1"/>
  <c r="AF48" i="1"/>
  <c r="AG48" i="1"/>
  <c r="AG118" i="1" s="1"/>
  <c r="AH48" i="1"/>
  <c r="AI48" i="1"/>
  <c r="AJ48" i="1"/>
  <c r="AK48" i="1"/>
  <c r="AL48" i="1"/>
  <c r="AM48" i="1"/>
  <c r="AN48" i="1"/>
  <c r="AN75" i="1" s="1"/>
  <c r="AO48" i="1"/>
  <c r="AP48" i="1"/>
  <c r="AQ48" i="1"/>
  <c r="AR48" i="1"/>
  <c r="AS48" i="1"/>
  <c r="AS75" i="1" s="1"/>
  <c r="AT48" i="1"/>
  <c r="AU48" i="1"/>
  <c r="AV48" i="1"/>
  <c r="AW48" i="1"/>
  <c r="AX48" i="1"/>
  <c r="AY48" i="1"/>
  <c r="AZ48" i="1"/>
  <c r="AZ75" i="1" s="1"/>
  <c r="BA48" i="1"/>
  <c r="BB48" i="1"/>
  <c r="BC48" i="1"/>
  <c r="BD48" i="1"/>
  <c r="BE48" i="1"/>
  <c r="BE75" i="1" s="1"/>
  <c r="BF48" i="1"/>
  <c r="BG48" i="1"/>
  <c r="BH48" i="1"/>
  <c r="BI48" i="1"/>
  <c r="BJ48" i="1"/>
  <c r="BK48" i="1"/>
  <c r="BL48" i="1"/>
  <c r="BL75" i="1" s="1"/>
  <c r="BM48" i="1"/>
  <c r="BN48" i="1"/>
  <c r="BO48" i="1"/>
  <c r="BP48" i="1"/>
  <c r="BQ48" i="1"/>
  <c r="BQ75" i="1" s="1"/>
  <c r="BR48" i="1"/>
  <c r="BS48" i="1"/>
  <c r="BT48" i="1"/>
  <c r="BU48" i="1"/>
  <c r="BV48" i="1"/>
  <c r="BW48" i="1"/>
  <c r="BX48" i="1"/>
  <c r="BX75" i="1" s="1"/>
  <c r="BY48" i="1"/>
  <c r="BZ48" i="1"/>
  <c r="CA48" i="1"/>
  <c r="CB48" i="1"/>
  <c r="CC48" i="1"/>
  <c r="CC75" i="1" s="1"/>
  <c r="CD48" i="1"/>
  <c r="CE48" i="1"/>
  <c r="CF48" i="1"/>
  <c r="CG48" i="1"/>
  <c r="CH48" i="1"/>
  <c r="CI48" i="1"/>
  <c r="CJ48" i="1"/>
  <c r="CJ75" i="1" s="1"/>
  <c r="CK48" i="1"/>
  <c r="CL48" i="1"/>
  <c r="CM48" i="1"/>
  <c r="CN48" i="1"/>
  <c r="CO48" i="1"/>
  <c r="CO75" i="1" s="1"/>
  <c r="CP48" i="1"/>
  <c r="CQ48" i="1"/>
  <c r="CR48" i="1"/>
  <c r="CS48" i="1"/>
  <c r="CT48" i="1"/>
  <c r="CU48" i="1"/>
  <c r="CV48" i="1"/>
  <c r="CV75" i="1" s="1"/>
  <c r="CW48" i="1"/>
  <c r="L49" i="1"/>
  <c r="M49" i="1"/>
  <c r="N49" i="1"/>
  <c r="O49" i="1"/>
  <c r="O119" i="1" s="1"/>
  <c r="P49" i="1"/>
  <c r="Q49" i="1"/>
  <c r="R49" i="1"/>
  <c r="S49" i="1"/>
  <c r="T49" i="1"/>
  <c r="U49" i="1"/>
  <c r="V49" i="1"/>
  <c r="V76" i="1" s="1"/>
  <c r="W49" i="1"/>
  <c r="X49" i="1"/>
  <c r="Y49" i="1"/>
  <c r="Z49" i="1"/>
  <c r="AA49" i="1"/>
  <c r="AA76" i="1" s="1"/>
  <c r="AB49" i="1"/>
  <c r="AC49" i="1"/>
  <c r="AD49" i="1"/>
  <c r="AE49" i="1"/>
  <c r="AF49" i="1"/>
  <c r="AG49" i="1"/>
  <c r="AH49" i="1"/>
  <c r="AH76" i="1" s="1"/>
  <c r="AI49" i="1"/>
  <c r="AJ49" i="1"/>
  <c r="AK49" i="1"/>
  <c r="AL49" i="1"/>
  <c r="AM49" i="1"/>
  <c r="AM76" i="1" s="1"/>
  <c r="AN49" i="1"/>
  <c r="AO49" i="1"/>
  <c r="AP49" i="1"/>
  <c r="AQ49" i="1"/>
  <c r="AR49" i="1"/>
  <c r="AS49" i="1"/>
  <c r="AT49" i="1"/>
  <c r="AT76" i="1" s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F76" i="1" s="1"/>
  <c r="BG49" i="1"/>
  <c r="BH49" i="1"/>
  <c r="BI49" i="1"/>
  <c r="BJ49" i="1"/>
  <c r="BK49" i="1"/>
  <c r="BK76" i="1" s="1"/>
  <c r="BL49" i="1"/>
  <c r="BM49" i="1"/>
  <c r="BN49" i="1"/>
  <c r="BO49" i="1"/>
  <c r="BP49" i="1"/>
  <c r="BQ49" i="1"/>
  <c r="BR49" i="1"/>
  <c r="BR76" i="1" s="1"/>
  <c r="BS49" i="1"/>
  <c r="BT49" i="1"/>
  <c r="BU49" i="1"/>
  <c r="BV49" i="1"/>
  <c r="BW49" i="1"/>
  <c r="BW76" i="1" s="1"/>
  <c r="BX49" i="1"/>
  <c r="BY49" i="1"/>
  <c r="BZ49" i="1"/>
  <c r="CA49" i="1"/>
  <c r="CB49" i="1"/>
  <c r="CC49" i="1"/>
  <c r="CD49" i="1"/>
  <c r="CD76" i="1" s="1"/>
  <c r="CE49" i="1"/>
  <c r="CF49" i="1"/>
  <c r="CG49" i="1"/>
  <c r="CH49" i="1"/>
  <c r="CI49" i="1"/>
  <c r="CI76" i="1" s="1"/>
  <c r="CJ49" i="1"/>
  <c r="CK49" i="1"/>
  <c r="CL49" i="1"/>
  <c r="CM49" i="1"/>
  <c r="CN49" i="1"/>
  <c r="CO49" i="1"/>
  <c r="CP49" i="1"/>
  <c r="CP76" i="1" s="1"/>
  <c r="CQ49" i="1"/>
  <c r="CR49" i="1"/>
  <c r="CS49" i="1"/>
  <c r="CT49" i="1"/>
  <c r="CU49" i="1"/>
  <c r="CU76" i="1" s="1"/>
  <c r="CV49" i="1"/>
  <c r="CW49" i="1"/>
  <c r="L50" i="1"/>
  <c r="M50" i="1"/>
  <c r="N50" i="1"/>
  <c r="O50" i="1"/>
  <c r="P50" i="1"/>
  <c r="P77" i="1" s="1"/>
  <c r="Q50" i="1"/>
  <c r="R50" i="1"/>
  <c r="S50" i="1"/>
  <c r="T50" i="1"/>
  <c r="U50" i="1"/>
  <c r="U77" i="1" s="1"/>
  <c r="V50" i="1"/>
  <c r="W50" i="1"/>
  <c r="X50" i="1"/>
  <c r="Y50" i="1"/>
  <c r="Z50" i="1"/>
  <c r="AA50" i="1"/>
  <c r="AB50" i="1"/>
  <c r="AB77" i="1" s="1"/>
  <c r="AC50" i="1"/>
  <c r="AD50" i="1"/>
  <c r="AE50" i="1"/>
  <c r="AF50" i="1"/>
  <c r="AG50" i="1"/>
  <c r="AG77" i="1" s="1"/>
  <c r="AH50" i="1"/>
  <c r="AI50" i="1"/>
  <c r="AJ50" i="1"/>
  <c r="AK50" i="1"/>
  <c r="AL50" i="1"/>
  <c r="AM50" i="1"/>
  <c r="AN50" i="1"/>
  <c r="AN77" i="1" s="1"/>
  <c r="AO50" i="1"/>
  <c r="AP50" i="1"/>
  <c r="AQ50" i="1"/>
  <c r="AR50" i="1"/>
  <c r="AS50" i="1"/>
  <c r="AS77" i="1" s="1"/>
  <c r="AT50" i="1"/>
  <c r="AU50" i="1"/>
  <c r="AV50" i="1"/>
  <c r="AW50" i="1"/>
  <c r="AX50" i="1"/>
  <c r="AY50" i="1"/>
  <c r="AZ50" i="1"/>
  <c r="AZ77" i="1" s="1"/>
  <c r="BA50" i="1"/>
  <c r="BB50" i="1"/>
  <c r="BC50" i="1"/>
  <c r="BD50" i="1"/>
  <c r="BE50" i="1"/>
  <c r="BE77" i="1" s="1"/>
  <c r="BF50" i="1"/>
  <c r="BG50" i="1"/>
  <c r="BH50" i="1"/>
  <c r="BI50" i="1"/>
  <c r="BJ50" i="1"/>
  <c r="BK50" i="1"/>
  <c r="BL50" i="1"/>
  <c r="BL77" i="1" s="1"/>
  <c r="BM50" i="1"/>
  <c r="BN50" i="1"/>
  <c r="BO50" i="1"/>
  <c r="BP50" i="1"/>
  <c r="BQ50" i="1"/>
  <c r="BQ77" i="1" s="1"/>
  <c r="BR50" i="1"/>
  <c r="BS50" i="1"/>
  <c r="BT50" i="1"/>
  <c r="BU50" i="1"/>
  <c r="BV50" i="1"/>
  <c r="BW50" i="1"/>
  <c r="BX50" i="1"/>
  <c r="BX77" i="1" s="1"/>
  <c r="BY50" i="1"/>
  <c r="BZ50" i="1"/>
  <c r="CA50" i="1"/>
  <c r="CB50" i="1"/>
  <c r="CC50" i="1"/>
  <c r="CC77" i="1" s="1"/>
  <c r="CD50" i="1"/>
  <c r="CE50" i="1"/>
  <c r="CF50" i="1"/>
  <c r="CG50" i="1"/>
  <c r="CH50" i="1"/>
  <c r="CI50" i="1"/>
  <c r="CJ50" i="1"/>
  <c r="CJ77" i="1" s="1"/>
  <c r="CK50" i="1"/>
  <c r="CL50" i="1"/>
  <c r="CM50" i="1"/>
  <c r="CN50" i="1"/>
  <c r="CO50" i="1"/>
  <c r="CO77" i="1" s="1"/>
  <c r="CP50" i="1"/>
  <c r="CQ50" i="1"/>
  <c r="CR50" i="1"/>
  <c r="CS50" i="1"/>
  <c r="CT50" i="1"/>
  <c r="CU50" i="1"/>
  <c r="CV50" i="1"/>
  <c r="CV77" i="1" s="1"/>
  <c r="CW50" i="1"/>
  <c r="L51" i="1"/>
  <c r="M51" i="1"/>
  <c r="N51" i="1"/>
  <c r="O51" i="1"/>
  <c r="O78" i="1" s="1"/>
  <c r="P51" i="1"/>
  <c r="Q51" i="1"/>
  <c r="R51" i="1"/>
  <c r="S51" i="1"/>
  <c r="T51" i="1"/>
  <c r="U51" i="1"/>
  <c r="V51" i="1"/>
  <c r="V78" i="1" s="1"/>
  <c r="W51" i="1"/>
  <c r="X51" i="1"/>
  <c r="Y51" i="1"/>
  <c r="Z51" i="1"/>
  <c r="AA51" i="1"/>
  <c r="AA78" i="1" s="1"/>
  <c r="AB51" i="1"/>
  <c r="AC51" i="1"/>
  <c r="AD51" i="1"/>
  <c r="AE51" i="1"/>
  <c r="AF51" i="1"/>
  <c r="AG51" i="1"/>
  <c r="AH51" i="1"/>
  <c r="AH78" i="1" s="1"/>
  <c r="AI51" i="1"/>
  <c r="AJ51" i="1"/>
  <c r="AK51" i="1"/>
  <c r="AL51" i="1"/>
  <c r="AM51" i="1"/>
  <c r="AM121" i="1" s="1"/>
  <c r="AN51" i="1"/>
  <c r="AO51" i="1"/>
  <c r="AP51" i="1"/>
  <c r="AQ51" i="1"/>
  <c r="AR51" i="1"/>
  <c r="AS51" i="1"/>
  <c r="AT51" i="1"/>
  <c r="AT78" i="1" s="1"/>
  <c r="AU51" i="1"/>
  <c r="AV51" i="1"/>
  <c r="AW51" i="1"/>
  <c r="AX51" i="1"/>
  <c r="AY51" i="1"/>
  <c r="AY78" i="1" s="1"/>
  <c r="AZ51" i="1"/>
  <c r="BA51" i="1"/>
  <c r="BB51" i="1"/>
  <c r="BC51" i="1"/>
  <c r="BD51" i="1"/>
  <c r="BE51" i="1"/>
  <c r="BF51" i="1"/>
  <c r="BF78" i="1" s="1"/>
  <c r="BG51" i="1"/>
  <c r="BH51" i="1"/>
  <c r="BI51" i="1"/>
  <c r="BJ51" i="1"/>
  <c r="BK51" i="1"/>
  <c r="BK78" i="1" s="1"/>
  <c r="BL51" i="1"/>
  <c r="BM51" i="1"/>
  <c r="BN51" i="1"/>
  <c r="BO51" i="1"/>
  <c r="BP51" i="1"/>
  <c r="BQ51" i="1"/>
  <c r="BR51" i="1"/>
  <c r="BR78" i="1" s="1"/>
  <c r="BS51" i="1"/>
  <c r="BT51" i="1"/>
  <c r="BU51" i="1"/>
  <c r="BV51" i="1"/>
  <c r="BW51" i="1"/>
  <c r="BW78" i="1" s="1"/>
  <c r="BX51" i="1"/>
  <c r="BY51" i="1"/>
  <c r="BZ51" i="1"/>
  <c r="CA51" i="1"/>
  <c r="CB51" i="1"/>
  <c r="CC51" i="1"/>
  <c r="CD51" i="1"/>
  <c r="CD78" i="1" s="1"/>
  <c r="CE51" i="1"/>
  <c r="CF51" i="1"/>
  <c r="CG51" i="1"/>
  <c r="CH51" i="1"/>
  <c r="CI51" i="1"/>
  <c r="CI78" i="1" s="1"/>
  <c r="CJ51" i="1"/>
  <c r="CK51" i="1"/>
  <c r="CL51" i="1"/>
  <c r="CM51" i="1"/>
  <c r="CN51" i="1"/>
  <c r="CO51" i="1"/>
  <c r="CP51" i="1"/>
  <c r="CP78" i="1" s="1"/>
  <c r="CQ51" i="1"/>
  <c r="CR51" i="1"/>
  <c r="CS51" i="1"/>
  <c r="CT51" i="1"/>
  <c r="CU51" i="1"/>
  <c r="CU78" i="1" s="1"/>
  <c r="CV51" i="1"/>
  <c r="CW51" i="1"/>
  <c r="L52" i="1"/>
  <c r="M52" i="1"/>
  <c r="N52" i="1"/>
  <c r="O52" i="1"/>
  <c r="P52" i="1"/>
  <c r="P79" i="1" s="1"/>
  <c r="Q52" i="1"/>
  <c r="R52" i="1"/>
  <c r="S52" i="1"/>
  <c r="T52" i="1"/>
  <c r="U52" i="1"/>
  <c r="U79" i="1" s="1"/>
  <c r="V52" i="1"/>
  <c r="W52" i="1"/>
  <c r="X52" i="1"/>
  <c r="Y52" i="1"/>
  <c r="Z52" i="1"/>
  <c r="AA52" i="1"/>
  <c r="AB52" i="1"/>
  <c r="AB79" i="1" s="1"/>
  <c r="AC52" i="1"/>
  <c r="AD52" i="1"/>
  <c r="AE52" i="1"/>
  <c r="AF52" i="1"/>
  <c r="AG52" i="1"/>
  <c r="AG122" i="1" s="1"/>
  <c r="AH52" i="1"/>
  <c r="AI52" i="1"/>
  <c r="AJ52" i="1"/>
  <c r="AK52" i="1"/>
  <c r="AL52" i="1"/>
  <c r="AM52" i="1"/>
  <c r="AN52" i="1"/>
  <c r="AN79" i="1" s="1"/>
  <c r="AO52" i="1"/>
  <c r="AP52" i="1"/>
  <c r="AQ52" i="1"/>
  <c r="AR52" i="1"/>
  <c r="AS52" i="1"/>
  <c r="AS79" i="1" s="1"/>
  <c r="AT52" i="1"/>
  <c r="AU52" i="1"/>
  <c r="AV52" i="1"/>
  <c r="AW52" i="1"/>
  <c r="AX52" i="1"/>
  <c r="AY52" i="1"/>
  <c r="AZ52" i="1"/>
  <c r="AZ79" i="1" s="1"/>
  <c r="BA52" i="1"/>
  <c r="BB52" i="1"/>
  <c r="BC52" i="1"/>
  <c r="BD52" i="1"/>
  <c r="BE52" i="1"/>
  <c r="BE79" i="1" s="1"/>
  <c r="BF52" i="1"/>
  <c r="BG52" i="1"/>
  <c r="BH52" i="1"/>
  <c r="BI52" i="1"/>
  <c r="BJ52" i="1"/>
  <c r="BK52" i="1"/>
  <c r="BL52" i="1"/>
  <c r="BL79" i="1" s="1"/>
  <c r="BM52" i="1"/>
  <c r="BN52" i="1"/>
  <c r="BO52" i="1"/>
  <c r="BP52" i="1"/>
  <c r="BQ52" i="1"/>
  <c r="BQ79" i="1" s="1"/>
  <c r="BR52" i="1"/>
  <c r="BS52" i="1"/>
  <c r="BT52" i="1"/>
  <c r="BU52" i="1"/>
  <c r="BV52" i="1"/>
  <c r="BW52" i="1"/>
  <c r="BX52" i="1"/>
  <c r="BX79" i="1" s="1"/>
  <c r="BY52" i="1"/>
  <c r="BZ52" i="1"/>
  <c r="CA52" i="1"/>
  <c r="CB52" i="1"/>
  <c r="CC52" i="1"/>
  <c r="CC79" i="1" s="1"/>
  <c r="CD52" i="1"/>
  <c r="CE52" i="1"/>
  <c r="CF52" i="1"/>
  <c r="CG52" i="1"/>
  <c r="CH52" i="1"/>
  <c r="CI52" i="1"/>
  <c r="CJ52" i="1"/>
  <c r="CJ79" i="1" s="1"/>
  <c r="CK52" i="1"/>
  <c r="CL52" i="1"/>
  <c r="CM52" i="1"/>
  <c r="CN52" i="1"/>
  <c r="CO52" i="1"/>
  <c r="CO79" i="1" s="1"/>
  <c r="CP52" i="1"/>
  <c r="CQ52" i="1"/>
  <c r="CR52" i="1"/>
  <c r="CS52" i="1"/>
  <c r="CT52" i="1"/>
  <c r="CU52" i="1"/>
  <c r="CV52" i="1"/>
  <c r="CV79" i="1" s="1"/>
  <c r="CW52" i="1"/>
  <c r="L53" i="1"/>
  <c r="M53" i="1"/>
  <c r="N53" i="1"/>
  <c r="O53" i="1"/>
  <c r="O80" i="1" s="1"/>
  <c r="P53" i="1"/>
  <c r="Q53" i="1"/>
  <c r="R53" i="1"/>
  <c r="S53" i="1"/>
  <c r="T53" i="1"/>
  <c r="U53" i="1"/>
  <c r="V53" i="1"/>
  <c r="V80" i="1" s="1"/>
  <c r="W53" i="1"/>
  <c r="X53" i="1"/>
  <c r="Y53" i="1"/>
  <c r="Z53" i="1"/>
  <c r="AA53" i="1"/>
  <c r="AA123" i="1" s="1"/>
  <c r="AB53" i="1"/>
  <c r="AC53" i="1"/>
  <c r="AD53" i="1"/>
  <c r="AE53" i="1"/>
  <c r="AF53" i="1"/>
  <c r="AG53" i="1"/>
  <c r="AH53" i="1"/>
  <c r="AH80" i="1" s="1"/>
  <c r="AI53" i="1"/>
  <c r="AJ53" i="1"/>
  <c r="AK53" i="1"/>
  <c r="AL53" i="1"/>
  <c r="AM53" i="1"/>
  <c r="AM80" i="1" s="1"/>
  <c r="AN53" i="1"/>
  <c r="AO53" i="1"/>
  <c r="AP53" i="1"/>
  <c r="AQ53" i="1"/>
  <c r="AR53" i="1"/>
  <c r="AS53" i="1"/>
  <c r="AT53" i="1"/>
  <c r="AT80" i="1" s="1"/>
  <c r="AU53" i="1"/>
  <c r="AV53" i="1"/>
  <c r="AW53" i="1"/>
  <c r="AX53" i="1"/>
  <c r="AY53" i="1"/>
  <c r="AY80" i="1" s="1"/>
  <c r="AZ53" i="1"/>
  <c r="BA53" i="1"/>
  <c r="BB53" i="1"/>
  <c r="BC53" i="1"/>
  <c r="BD53" i="1"/>
  <c r="BE53" i="1"/>
  <c r="BF53" i="1"/>
  <c r="BF80" i="1" s="1"/>
  <c r="BG53" i="1"/>
  <c r="BH53" i="1"/>
  <c r="BI53" i="1"/>
  <c r="BJ53" i="1"/>
  <c r="BK53" i="1"/>
  <c r="BK80" i="1" s="1"/>
  <c r="BL53" i="1"/>
  <c r="BM53" i="1"/>
  <c r="BN53" i="1"/>
  <c r="BO53" i="1"/>
  <c r="BP53" i="1"/>
  <c r="BQ53" i="1"/>
  <c r="BR53" i="1"/>
  <c r="BR80" i="1" s="1"/>
  <c r="BS53" i="1"/>
  <c r="BT53" i="1"/>
  <c r="BU53" i="1"/>
  <c r="BV53" i="1"/>
  <c r="BW53" i="1"/>
  <c r="BW123" i="1" s="1"/>
  <c r="BX53" i="1"/>
  <c r="BY53" i="1"/>
  <c r="BZ53" i="1"/>
  <c r="CA53" i="1"/>
  <c r="CB53" i="1"/>
  <c r="CC53" i="1"/>
  <c r="CD53" i="1"/>
  <c r="CD80" i="1" s="1"/>
  <c r="CE53" i="1"/>
  <c r="CF53" i="1"/>
  <c r="CG53" i="1"/>
  <c r="CH53" i="1"/>
  <c r="CI53" i="1"/>
  <c r="CI80" i="1" s="1"/>
  <c r="CJ53" i="1"/>
  <c r="CK53" i="1"/>
  <c r="CL53" i="1"/>
  <c r="CM53" i="1"/>
  <c r="CN53" i="1"/>
  <c r="CO53" i="1"/>
  <c r="CP53" i="1"/>
  <c r="CP80" i="1" s="1"/>
  <c r="CQ53" i="1"/>
  <c r="CR53" i="1"/>
  <c r="CS53" i="1"/>
  <c r="CT53" i="1"/>
  <c r="CU53" i="1"/>
  <c r="CU80" i="1" s="1"/>
  <c r="CV53" i="1"/>
  <c r="CW53" i="1"/>
  <c r="L54" i="1"/>
  <c r="M54" i="1"/>
  <c r="N54" i="1"/>
  <c r="O54" i="1"/>
  <c r="P54" i="1"/>
  <c r="P81" i="1" s="1"/>
  <c r="Q54" i="1"/>
  <c r="R54" i="1"/>
  <c r="S54" i="1"/>
  <c r="T54" i="1"/>
  <c r="U54" i="1"/>
  <c r="U81" i="1" s="1"/>
  <c r="V54" i="1"/>
  <c r="W54" i="1"/>
  <c r="X54" i="1"/>
  <c r="Y54" i="1"/>
  <c r="Z54" i="1"/>
  <c r="AA54" i="1"/>
  <c r="AB54" i="1"/>
  <c r="AB81" i="1" s="1"/>
  <c r="AC54" i="1"/>
  <c r="AD54" i="1"/>
  <c r="AE54" i="1"/>
  <c r="AF54" i="1"/>
  <c r="AG54" i="1"/>
  <c r="AG124" i="1" s="1"/>
  <c r="AH54" i="1"/>
  <c r="AI54" i="1"/>
  <c r="AJ54" i="1"/>
  <c r="AK54" i="1"/>
  <c r="AL54" i="1"/>
  <c r="AM54" i="1"/>
  <c r="AN54" i="1"/>
  <c r="AN81" i="1" s="1"/>
  <c r="AO54" i="1"/>
  <c r="AP54" i="1"/>
  <c r="AQ54" i="1"/>
  <c r="AR54" i="1"/>
  <c r="AS54" i="1"/>
  <c r="AS81" i="1" s="1"/>
  <c r="AT54" i="1"/>
  <c r="AU54" i="1"/>
  <c r="AV54" i="1"/>
  <c r="AW54" i="1"/>
  <c r="AX54" i="1"/>
  <c r="AY54" i="1"/>
  <c r="AZ54" i="1"/>
  <c r="AZ81" i="1" s="1"/>
  <c r="BA54" i="1"/>
  <c r="BB54" i="1"/>
  <c r="BC54" i="1"/>
  <c r="BD54" i="1"/>
  <c r="BE54" i="1"/>
  <c r="BE81" i="1" s="1"/>
  <c r="BF54" i="1"/>
  <c r="BG54" i="1"/>
  <c r="BH54" i="1"/>
  <c r="BI54" i="1"/>
  <c r="BJ54" i="1"/>
  <c r="BK54" i="1"/>
  <c r="BL54" i="1"/>
  <c r="BL81" i="1" s="1"/>
  <c r="BM54" i="1"/>
  <c r="BN54" i="1"/>
  <c r="BO54" i="1"/>
  <c r="BP54" i="1"/>
  <c r="BQ54" i="1"/>
  <c r="BQ81" i="1" s="1"/>
  <c r="BR54" i="1"/>
  <c r="BS54" i="1"/>
  <c r="BT54" i="1"/>
  <c r="BU54" i="1"/>
  <c r="BV54" i="1"/>
  <c r="BW54" i="1"/>
  <c r="BX54" i="1"/>
  <c r="BX81" i="1" s="1"/>
  <c r="BY54" i="1"/>
  <c r="BZ54" i="1"/>
  <c r="CA54" i="1"/>
  <c r="CB54" i="1"/>
  <c r="CC54" i="1"/>
  <c r="CC124" i="1" s="1"/>
  <c r="CD54" i="1"/>
  <c r="CE54" i="1"/>
  <c r="CF54" i="1"/>
  <c r="CG54" i="1"/>
  <c r="CH54" i="1"/>
  <c r="CI54" i="1"/>
  <c r="CJ54" i="1"/>
  <c r="CJ81" i="1" s="1"/>
  <c r="CK54" i="1"/>
  <c r="CL54" i="1"/>
  <c r="CM54" i="1"/>
  <c r="CN54" i="1"/>
  <c r="CO54" i="1"/>
  <c r="CO81" i="1" s="1"/>
  <c r="CP54" i="1"/>
  <c r="CQ54" i="1"/>
  <c r="CR54" i="1"/>
  <c r="CS54" i="1"/>
  <c r="CT54" i="1"/>
  <c r="CU54" i="1"/>
  <c r="CV54" i="1"/>
  <c r="CV81" i="1" s="1"/>
  <c r="CW54" i="1"/>
  <c r="L55" i="1"/>
  <c r="M55" i="1"/>
  <c r="N55" i="1"/>
  <c r="O55" i="1"/>
  <c r="O82" i="1" s="1"/>
  <c r="P55" i="1"/>
  <c r="Q55" i="1"/>
  <c r="R55" i="1"/>
  <c r="S55" i="1"/>
  <c r="T55" i="1"/>
  <c r="U55" i="1"/>
  <c r="V55" i="1"/>
  <c r="V82" i="1" s="1"/>
  <c r="W55" i="1"/>
  <c r="X55" i="1"/>
  <c r="Y55" i="1"/>
  <c r="Z55" i="1"/>
  <c r="AA55" i="1"/>
  <c r="AA82" i="1" s="1"/>
  <c r="AB55" i="1"/>
  <c r="AC55" i="1"/>
  <c r="AD55" i="1"/>
  <c r="AE55" i="1"/>
  <c r="AF55" i="1"/>
  <c r="AG55" i="1"/>
  <c r="AH55" i="1"/>
  <c r="AH82" i="1" s="1"/>
  <c r="AI55" i="1"/>
  <c r="AJ55" i="1"/>
  <c r="AK55" i="1"/>
  <c r="AL55" i="1"/>
  <c r="AM55" i="1"/>
  <c r="AM125" i="1" s="1"/>
  <c r="AN55" i="1"/>
  <c r="AO55" i="1"/>
  <c r="AP55" i="1"/>
  <c r="AQ55" i="1"/>
  <c r="AR55" i="1"/>
  <c r="AS55" i="1"/>
  <c r="AT55" i="1"/>
  <c r="AT82" i="1" s="1"/>
  <c r="AU55" i="1"/>
  <c r="AV55" i="1"/>
  <c r="AW55" i="1"/>
  <c r="AX55" i="1"/>
  <c r="AY55" i="1"/>
  <c r="AY82" i="1" s="1"/>
  <c r="AZ55" i="1"/>
  <c r="BA55" i="1"/>
  <c r="BB55" i="1"/>
  <c r="BC55" i="1"/>
  <c r="BD55" i="1"/>
  <c r="BE55" i="1"/>
  <c r="BF55" i="1"/>
  <c r="BF82" i="1" s="1"/>
  <c r="BG55" i="1"/>
  <c r="BH55" i="1"/>
  <c r="BI55" i="1"/>
  <c r="BJ55" i="1"/>
  <c r="BK55" i="1"/>
  <c r="BK82" i="1" s="1"/>
  <c r="BL55" i="1"/>
  <c r="BM55" i="1"/>
  <c r="BN55" i="1"/>
  <c r="BO55" i="1"/>
  <c r="BP55" i="1"/>
  <c r="BQ55" i="1"/>
  <c r="BR55" i="1"/>
  <c r="BR82" i="1" s="1"/>
  <c r="BS55" i="1"/>
  <c r="BT55" i="1"/>
  <c r="BU55" i="1"/>
  <c r="BV55" i="1"/>
  <c r="BW55" i="1"/>
  <c r="BW82" i="1" s="1"/>
  <c r="BX55" i="1"/>
  <c r="BY55" i="1"/>
  <c r="BZ55" i="1"/>
  <c r="CA55" i="1"/>
  <c r="CB55" i="1"/>
  <c r="CC55" i="1"/>
  <c r="CD55" i="1"/>
  <c r="CD82" i="1" s="1"/>
  <c r="CE55" i="1"/>
  <c r="CF55" i="1"/>
  <c r="CG55" i="1"/>
  <c r="CH55" i="1"/>
  <c r="CI55" i="1"/>
  <c r="CI82" i="1" s="1"/>
  <c r="CJ55" i="1"/>
  <c r="CK55" i="1"/>
  <c r="CL55" i="1"/>
  <c r="CM55" i="1"/>
  <c r="CN55" i="1"/>
  <c r="CO55" i="1"/>
  <c r="CP55" i="1"/>
  <c r="CP82" i="1" s="1"/>
  <c r="CQ55" i="1"/>
  <c r="CR55" i="1"/>
  <c r="CS55" i="1"/>
  <c r="CT55" i="1"/>
  <c r="CU55" i="1"/>
  <c r="CU82" i="1" s="1"/>
  <c r="CV55" i="1"/>
  <c r="CW55" i="1"/>
  <c r="L58" i="1"/>
  <c r="M58" i="1"/>
  <c r="N58" i="1"/>
  <c r="P58" i="1"/>
  <c r="T58" i="1"/>
  <c r="X58" i="1"/>
  <c r="Y58" i="1"/>
  <c r="Z58" i="1"/>
  <c r="AD58" i="1"/>
  <c r="AE58" i="1"/>
  <c r="AF58" i="1"/>
  <c r="AL58" i="1"/>
  <c r="AP58" i="1"/>
  <c r="AQ58" i="1"/>
  <c r="AR58" i="1"/>
  <c r="AV58" i="1"/>
  <c r="AW58" i="1"/>
  <c r="AX58" i="1"/>
  <c r="BD58" i="1"/>
  <c r="BE58" i="1"/>
  <c r="BH58" i="1"/>
  <c r="BI58" i="1"/>
  <c r="BJ58" i="1"/>
  <c r="BN58" i="1"/>
  <c r="BO58" i="1"/>
  <c r="BP58" i="1"/>
  <c r="BT58" i="1"/>
  <c r="BV58" i="1"/>
  <c r="BZ58" i="1"/>
  <c r="CA58" i="1"/>
  <c r="CB58" i="1"/>
  <c r="CF58" i="1"/>
  <c r="CG58" i="1"/>
  <c r="CH58" i="1"/>
  <c r="CN58" i="1"/>
  <c r="CR58" i="1"/>
  <c r="CS58" i="1"/>
  <c r="CT58" i="1"/>
  <c r="L59" i="1"/>
  <c r="M59" i="1"/>
  <c r="N59" i="1"/>
  <c r="R59" i="1"/>
  <c r="T59" i="1"/>
  <c r="X59" i="1"/>
  <c r="Y59" i="1"/>
  <c r="Z59" i="1"/>
  <c r="AD59" i="1"/>
  <c r="AE59" i="1"/>
  <c r="AF59" i="1"/>
  <c r="AJ59" i="1"/>
  <c r="AL59" i="1"/>
  <c r="AP59" i="1"/>
  <c r="AQ59" i="1"/>
  <c r="AR59" i="1"/>
  <c r="AV59" i="1"/>
  <c r="AW59" i="1"/>
  <c r="AX59" i="1"/>
  <c r="BB59" i="1"/>
  <c r="BD59" i="1"/>
  <c r="BH59" i="1"/>
  <c r="BI59" i="1"/>
  <c r="BJ59" i="1"/>
  <c r="BN59" i="1"/>
  <c r="BO59" i="1"/>
  <c r="BP59" i="1"/>
  <c r="BT59" i="1"/>
  <c r="BV59" i="1"/>
  <c r="BZ59" i="1"/>
  <c r="CA59" i="1"/>
  <c r="CB59" i="1"/>
  <c r="CF59" i="1"/>
  <c r="CG59" i="1"/>
  <c r="CH59" i="1"/>
  <c r="CL59" i="1"/>
  <c r="CN59" i="1"/>
  <c r="CR59" i="1"/>
  <c r="CS59" i="1"/>
  <c r="CT59" i="1"/>
  <c r="L60" i="1"/>
  <c r="M60" i="1"/>
  <c r="N60" i="1"/>
  <c r="R60" i="1"/>
  <c r="T60" i="1"/>
  <c r="X60" i="1"/>
  <c r="Y60" i="1"/>
  <c r="Z60" i="1"/>
  <c r="AD60" i="1"/>
  <c r="AE60" i="1"/>
  <c r="AF60" i="1"/>
  <c r="AJ60" i="1"/>
  <c r="AK60" i="1"/>
  <c r="AL60" i="1"/>
  <c r="AP60" i="1"/>
  <c r="AQ60" i="1"/>
  <c r="AR60" i="1"/>
  <c r="AV60" i="1"/>
  <c r="AW60" i="1"/>
  <c r="AX60" i="1"/>
  <c r="BB60" i="1"/>
  <c r="BC60" i="1"/>
  <c r="BD60" i="1"/>
  <c r="BE60" i="1"/>
  <c r="BH60" i="1"/>
  <c r="BI60" i="1"/>
  <c r="BJ60" i="1"/>
  <c r="BN60" i="1"/>
  <c r="BO60" i="1"/>
  <c r="BP60" i="1"/>
  <c r="BT60" i="1"/>
  <c r="BU60" i="1"/>
  <c r="BV60" i="1"/>
  <c r="BZ60" i="1"/>
  <c r="CA60" i="1"/>
  <c r="CB60" i="1"/>
  <c r="CF60" i="1"/>
  <c r="CG60" i="1"/>
  <c r="CH60" i="1"/>
  <c r="CL60" i="1"/>
  <c r="CM60" i="1"/>
  <c r="CN60" i="1"/>
  <c r="CR60" i="1"/>
  <c r="CS60" i="1"/>
  <c r="CT60" i="1"/>
  <c r="L61" i="1"/>
  <c r="M61" i="1"/>
  <c r="N61" i="1"/>
  <c r="R61" i="1"/>
  <c r="S61" i="1"/>
  <c r="T61" i="1"/>
  <c r="X61" i="1"/>
  <c r="Y61" i="1"/>
  <c r="Z61" i="1"/>
  <c r="AD61" i="1"/>
  <c r="AE61" i="1"/>
  <c r="AF61" i="1"/>
  <c r="AJ61" i="1"/>
  <c r="AK61" i="1"/>
  <c r="AL61" i="1"/>
  <c r="AP61" i="1"/>
  <c r="AQ61" i="1"/>
  <c r="AR61" i="1"/>
  <c r="AV61" i="1"/>
  <c r="AW61" i="1"/>
  <c r="AX61" i="1"/>
  <c r="BB61" i="1"/>
  <c r="BC61" i="1"/>
  <c r="BD61" i="1"/>
  <c r="BH61" i="1"/>
  <c r="BI61" i="1"/>
  <c r="BJ61" i="1"/>
  <c r="BN61" i="1"/>
  <c r="BO61" i="1"/>
  <c r="BP61" i="1"/>
  <c r="BT61" i="1"/>
  <c r="BU61" i="1"/>
  <c r="BV61" i="1"/>
  <c r="BW61" i="1"/>
  <c r="BZ61" i="1"/>
  <c r="CA61" i="1"/>
  <c r="CB61" i="1"/>
  <c r="CF61" i="1"/>
  <c r="CG61" i="1"/>
  <c r="CH61" i="1"/>
  <c r="CL61" i="1"/>
  <c r="CM61" i="1"/>
  <c r="CN61" i="1"/>
  <c r="CR61" i="1"/>
  <c r="CS61" i="1"/>
  <c r="CT61" i="1"/>
  <c r="L62" i="1"/>
  <c r="M62" i="1"/>
  <c r="N62" i="1"/>
  <c r="R62" i="1"/>
  <c r="S62" i="1"/>
  <c r="T62" i="1"/>
  <c r="X62" i="1"/>
  <c r="Y62" i="1"/>
  <c r="Z62" i="1"/>
  <c r="AD62" i="1"/>
  <c r="AE62" i="1"/>
  <c r="AF62" i="1"/>
  <c r="AJ62" i="1"/>
  <c r="AK62" i="1"/>
  <c r="AL62" i="1"/>
  <c r="AP62" i="1"/>
  <c r="AQ62" i="1"/>
  <c r="AR62" i="1"/>
  <c r="AV62" i="1"/>
  <c r="AW62" i="1"/>
  <c r="AX62" i="1"/>
  <c r="BB62" i="1"/>
  <c r="BC62" i="1"/>
  <c r="BD62" i="1"/>
  <c r="BH62" i="1"/>
  <c r="BI62" i="1"/>
  <c r="BJ62" i="1"/>
  <c r="BN62" i="1"/>
  <c r="BO62" i="1"/>
  <c r="BP62" i="1"/>
  <c r="BT62" i="1"/>
  <c r="BU62" i="1"/>
  <c r="BV62" i="1"/>
  <c r="BZ62" i="1"/>
  <c r="CA62" i="1"/>
  <c r="CB62" i="1"/>
  <c r="CF62" i="1"/>
  <c r="CG62" i="1"/>
  <c r="CH62" i="1"/>
  <c r="CL62" i="1"/>
  <c r="CM62" i="1"/>
  <c r="CN62" i="1"/>
  <c r="CO62" i="1"/>
  <c r="CR62" i="1"/>
  <c r="CS62" i="1"/>
  <c r="CT62" i="1"/>
  <c r="L63" i="1"/>
  <c r="M63" i="1"/>
  <c r="N63" i="1"/>
  <c r="R63" i="1"/>
  <c r="S63" i="1"/>
  <c r="T63" i="1"/>
  <c r="X63" i="1"/>
  <c r="Y63" i="1"/>
  <c r="Z63" i="1"/>
  <c r="AD63" i="1"/>
  <c r="AE63" i="1"/>
  <c r="AF63" i="1"/>
  <c r="AJ63" i="1"/>
  <c r="AK63" i="1"/>
  <c r="AL63" i="1"/>
  <c r="AP63" i="1"/>
  <c r="AQ63" i="1"/>
  <c r="AR63" i="1"/>
  <c r="AV63" i="1"/>
  <c r="AW63" i="1"/>
  <c r="AX63" i="1"/>
  <c r="BB63" i="1"/>
  <c r="BC63" i="1"/>
  <c r="BD63" i="1"/>
  <c r="BH63" i="1"/>
  <c r="BI63" i="1"/>
  <c r="BJ63" i="1"/>
  <c r="BN63" i="1"/>
  <c r="BO63" i="1"/>
  <c r="BP63" i="1"/>
  <c r="BT63" i="1"/>
  <c r="BU63" i="1"/>
  <c r="BV63" i="1"/>
  <c r="BZ63" i="1"/>
  <c r="CA63" i="1"/>
  <c r="CB63" i="1"/>
  <c r="CF63" i="1"/>
  <c r="CG63" i="1"/>
  <c r="CH63" i="1"/>
  <c r="CL63" i="1"/>
  <c r="CM63" i="1"/>
  <c r="CN63" i="1"/>
  <c r="CR63" i="1"/>
  <c r="CS63" i="1"/>
  <c r="CT63" i="1"/>
  <c r="L64" i="1"/>
  <c r="M64" i="1"/>
  <c r="N64" i="1"/>
  <c r="R64" i="1"/>
  <c r="S64" i="1"/>
  <c r="T64" i="1"/>
  <c r="U64" i="1"/>
  <c r="X64" i="1"/>
  <c r="Y64" i="1"/>
  <c r="Z64" i="1"/>
  <c r="AD64" i="1"/>
  <c r="AE64" i="1"/>
  <c r="AF64" i="1"/>
  <c r="AJ64" i="1"/>
  <c r="AK64" i="1"/>
  <c r="AL64" i="1"/>
  <c r="AP64" i="1"/>
  <c r="AQ64" i="1"/>
  <c r="AR64" i="1"/>
  <c r="AV64" i="1"/>
  <c r="AW64" i="1"/>
  <c r="AX64" i="1"/>
  <c r="BB64" i="1"/>
  <c r="BC64" i="1"/>
  <c r="BD64" i="1"/>
  <c r="BH64" i="1"/>
  <c r="BI64" i="1"/>
  <c r="BJ64" i="1"/>
  <c r="BN64" i="1"/>
  <c r="BO64" i="1"/>
  <c r="BP64" i="1"/>
  <c r="BT64" i="1"/>
  <c r="BU64" i="1"/>
  <c r="BV64" i="1"/>
  <c r="BZ64" i="1"/>
  <c r="CA64" i="1"/>
  <c r="CB64" i="1"/>
  <c r="CF64" i="1"/>
  <c r="CG64" i="1"/>
  <c r="CH64" i="1"/>
  <c r="CL64" i="1"/>
  <c r="CM64" i="1"/>
  <c r="CN64" i="1"/>
  <c r="CR64" i="1"/>
  <c r="CS64" i="1"/>
  <c r="CT64" i="1"/>
  <c r="L65" i="1"/>
  <c r="M65" i="1"/>
  <c r="N65" i="1"/>
  <c r="R65" i="1"/>
  <c r="S65" i="1"/>
  <c r="T65" i="1"/>
  <c r="X65" i="1"/>
  <c r="Y65" i="1"/>
  <c r="Z65" i="1"/>
  <c r="AD65" i="1"/>
  <c r="AE65" i="1"/>
  <c r="AF65" i="1"/>
  <c r="AJ65" i="1"/>
  <c r="AK65" i="1"/>
  <c r="AL65" i="1"/>
  <c r="AM65" i="1"/>
  <c r="AP65" i="1"/>
  <c r="AQ65" i="1"/>
  <c r="AR65" i="1"/>
  <c r="AV65" i="1"/>
  <c r="AW65" i="1"/>
  <c r="AX65" i="1"/>
  <c r="BB65" i="1"/>
  <c r="BC65" i="1"/>
  <c r="BD65" i="1"/>
  <c r="BH65" i="1"/>
  <c r="BI65" i="1"/>
  <c r="BJ65" i="1"/>
  <c r="BN65" i="1"/>
  <c r="BO65" i="1"/>
  <c r="BP65" i="1"/>
  <c r="BT65" i="1"/>
  <c r="BU65" i="1"/>
  <c r="BV65" i="1"/>
  <c r="BZ65" i="1"/>
  <c r="CA65" i="1"/>
  <c r="CB65" i="1"/>
  <c r="CF65" i="1"/>
  <c r="CG65" i="1"/>
  <c r="CH65" i="1"/>
  <c r="CL65" i="1"/>
  <c r="CM65" i="1"/>
  <c r="CN65" i="1"/>
  <c r="CR65" i="1"/>
  <c r="CS65" i="1"/>
  <c r="CT65" i="1"/>
  <c r="L66" i="1"/>
  <c r="M66" i="1"/>
  <c r="N66" i="1"/>
  <c r="R66" i="1"/>
  <c r="S66" i="1"/>
  <c r="T66" i="1"/>
  <c r="X66" i="1"/>
  <c r="Y66" i="1"/>
  <c r="Z66" i="1"/>
  <c r="AD66" i="1"/>
  <c r="AE66" i="1"/>
  <c r="AF66" i="1"/>
  <c r="AJ66" i="1"/>
  <c r="AK66" i="1"/>
  <c r="AL66" i="1"/>
  <c r="AP66" i="1"/>
  <c r="AQ66" i="1"/>
  <c r="AR66" i="1"/>
  <c r="AV66" i="1"/>
  <c r="AW66" i="1"/>
  <c r="AX66" i="1"/>
  <c r="BB66" i="1"/>
  <c r="BC66" i="1"/>
  <c r="BD66" i="1"/>
  <c r="BE66" i="1"/>
  <c r="BH66" i="1"/>
  <c r="BI66" i="1"/>
  <c r="BJ66" i="1"/>
  <c r="BN66" i="1"/>
  <c r="BO66" i="1"/>
  <c r="BP66" i="1"/>
  <c r="BT66" i="1"/>
  <c r="BU66" i="1"/>
  <c r="BV66" i="1"/>
  <c r="BZ66" i="1"/>
  <c r="CA66" i="1"/>
  <c r="CB66" i="1"/>
  <c r="CF66" i="1"/>
  <c r="CG66" i="1"/>
  <c r="CH66" i="1"/>
  <c r="CL66" i="1"/>
  <c r="CM66" i="1"/>
  <c r="CN66" i="1"/>
  <c r="CR66" i="1"/>
  <c r="CS66" i="1"/>
  <c r="CT66" i="1"/>
  <c r="L67" i="1"/>
  <c r="M67" i="1"/>
  <c r="N67" i="1"/>
  <c r="R67" i="1"/>
  <c r="S67" i="1"/>
  <c r="T67" i="1"/>
  <c r="X67" i="1"/>
  <c r="Y67" i="1"/>
  <c r="Z67" i="1"/>
  <c r="AD67" i="1"/>
  <c r="AE67" i="1"/>
  <c r="AF67" i="1"/>
  <c r="AJ67" i="1"/>
  <c r="AK67" i="1"/>
  <c r="AL67" i="1"/>
  <c r="AP67" i="1"/>
  <c r="AQ67" i="1"/>
  <c r="AR67" i="1"/>
  <c r="AV67" i="1"/>
  <c r="AW67" i="1"/>
  <c r="AX67" i="1"/>
  <c r="BB67" i="1"/>
  <c r="BC67" i="1"/>
  <c r="BD67" i="1"/>
  <c r="BH67" i="1"/>
  <c r="BI67" i="1"/>
  <c r="BJ67" i="1"/>
  <c r="BN67" i="1"/>
  <c r="BO67" i="1"/>
  <c r="BP67" i="1"/>
  <c r="BT67" i="1"/>
  <c r="BU67" i="1"/>
  <c r="BV67" i="1"/>
  <c r="BW67" i="1"/>
  <c r="BZ67" i="1"/>
  <c r="CA67" i="1"/>
  <c r="CB67" i="1"/>
  <c r="CF67" i="1"/>
  <c r="CG67" i="1"/>
  <c r="CH67" i="1"/>
  <c r="CL67" i="1"/>
  <c r="CM67" i="1"/>
  <c r="CN67" i="1"/>
  <c r="CR67" i="1"/>
  <c r="CS67" i="1"/>
  <c r="CT67" i="1"/>
  <c r="L68" i="1"/>
  <c r="M68" i="1"/>
  <c r="N68" i="1"/>
  <c r="R68" i="1"/>
  <c r="S68" i="1"/>
  <c r="T68" i="1"/>
  <c r="X68" i="1"/>
  <c r="Y68" i="1"/>
  <c r="Z68" i="1"/>
  <c r="AD68" i="1"/>
  <c r="AE68" i="1"/>
  <c r="AF68" i="1"/>
  <c r="AJ68" i="1"/>
  <c r="AK68" i="1"/>
  <c r="AL68" i="1"/>
  <c r="AP68" i="1"/>
  <c r="AQ68" i="1"/>
  <c r="AR68" i="1"/>
  <c r="AV68" i="1"/>
  <c r="AW68" i="1"/>
  <c r="AX68" i="1"/>
  <c r="BB68" i="1"/>
  <c r="BC68" i="1"/>
  <c r="BD68" i="1"/>
  <c r="BH68" i="1"/>
  <c r="BI68" i="1"/>
  <c r="BJ68" i="1"/>
  <c r="BN68" i="1"/>
  <c r="BO68" i="1"/>
  <c r="BP68" i="1"/>
  <c r="BT68" i="1"/>
  <c r="BU68" i="1"/>
  <c r="BV68" i="1"/>
  <c r="BZ68" i="1"/>
  <c r="CA68" i="1"/>
  <c r="CB68" i="1"/>
  <c r="CF68" i="1"/>
  <c r="CG68" i="1"/>
  <c r="CH68" i="1"/>
  <c r="CL68" i="1"/>
  <c r="CM68" i="1"/>
  <c r="CN68" i="1"/>
  <c r="CO68" i="1"/>
  <c r="CR68" i="1"/>
  <c r="CS68" i="1"/>
  <c r="CT68" i="1"/>
  <c r="L69" i="1"/>
  <c r="M69" i="1"/>
  <c r="N69" i="1"/>
  <c r="R69" i="1"/>
  <c r="S69" i="1"/>
  <c r="T69" i="1"/>
  <c r="X69" i="1"/>
  <c r="Y69" i="1"/>
  <c r="Z69" i="1"/>
  <c r="AD69" i="1"/>
  <c r="AE69" i="1"/>
  <c r="AF69" i="1"/>
  <c r="AJ69" i="1"/>
  <c r="AK69" i="1"/>
  <c r="AL69" i="1"/>
  <c r="AP69" i="1"/>
  <c r="AQ69" i="1"/>
  <c r="AR69" i="1"/>
  <c r="AV69" i="1"/>
  <c r="AW69" i="1"/>
  <c r="AX69" i="1"/>
  <c r="BB69" i="1"/>
  <c r="BC69" i="1"/>
  <c r="BD69" i="1"/>
  <c r="BH69" i="1"/>
  <c r="BI69" i="1"/>
  <c r="BJ69" i="1"/>
  <c r="BN69" i="1"/>
  <c r="BO69" i="1"/>
  <c r="BP69" i="1"/>
  <c r="BT69" i="1"/>
  <c r="BU69" i="1"/>
  <c r="BV69" i="1"/>
  <c r="BZ69" i="1"/>
  <c r="CA69" i="1"/>
  <c r="CB69" i="1"/>
  <c r="CF69" i="1"/>
  <c r="CG69" i="1"/>
  <c r="CH69" i="1"/>
  <c r="CL69" i="1"/>
  <c r="CM69" i="1"/>
  <c r="CN69" i="1"/>
  <c r="CR69" i="1"/>
  <c r="CS69" i="1"/>
  <c r="CT69" i="1"/>
  <c r="L70" i="1"/>
  <c r="M70" i="1"/>
  <c r="N70" i="1"/>
  <c r="R70" i="1"/>
  <c r="S70" i="1"/>
  <c r="T70" i="1"/>
  <c r="U70" i="1"/>
  <c r="X70" i="1"/>
  <c r="Y70" i="1"/>
  <c r="Z70" i="1"/>
  <c r="AB70" i="1"/>
  <c r="AD70" i="1"/>
  <c r="AE70" i="1"/>
  <c r="AF70" i="1"/>
  <c r="AJ70" i="1"/>
  <c r="AK70" i="1"/>
  <c r="AL70" i="1"/>
  <c r="AP70" i="1"/>
  <c r="AQ70" i="1"/>
  <c r="AR70" i="1"/>
  <c r="AV70" i="1"/>
  <c r="AW70" i="1"/>
  <c r="AX70" i="1"/>
  <c r="BB70" i="1"/>
  <c r="BC70" i="1"/>
  <c r="BD70" i="1"/>
  <c r="BH70" i="1"/>
  <c r="BI70" i="1"/>
  <c r="BJ70" i="1"/>
  <c r="BN70" i="1"/>
  <c r="BO70" i="1"/>
  <c r="BP70" i="1"/>
  <c r="BT70" i="1"/>
  <c r="BU70" i="1"/>
  <c r="BV70" i="1"/>
  <c r="BZ70" i="1"/>
  <c r="CA70" i="1"/>
  <c r="CB70" i="1"/>
  <c r="CF70" i="1"/>
  <c r="CG70" i="1"/>
  <c r="CH70" i="1"/>
  <c r="CL70" i="1"/>
  <c r="CM70" i="1"/>
  <c r="CN70" i="1"/>
  <c r="CR70" i="1"/>
  <c r="CS70" i="1"/>
  <c r="CT70" i="1"/>
  <c r="L71" i="1"/>
  <c r="M71" i="1"/>
  <c r="N71" i="1"/>
  <c r="R71" i="1"/>
  <c r="S71" i="1"/>
  <c r="T71" i="1"/>
  <c r="X71" i="1"/>
  <c r="Y71" i="1"/>
  <c r="Z71" i="1"/>
  <c r="AD71" i="1"/>
  <c r="AE71" i="1"/>
  <c r="AF71" i="1"/>
  <c r="AJ71" i="1"/>
  <c r="AK71" i="1"/>
  <c r="AL71" i="1"/>
  <c r="AP71" i="1"/>
  <c r="AQ71" i="1"/>
  <c r="AR71" i="1"/>
  <c r="AV71" i="1"/>
  <c r="AW71" i="1"/>
  <c r="AX71" i="1"/>
  <c r="BB71" i="1"/>
  <c r="BC71" i="1"/>
  <c r="BD71" i="1"/>
  <c r="BH71" i="1"/>
  <c r="BI71" i="1"/>
  <c r="BJ71" i="1"/>
  <c r="BN71" i="1"/>
  <c r="BO71" i="1"/>
  <c r="BP71" i="1"/>
  <c r="BT71" i="1"/>
  <c r="BU71" i="1"/>
  <c r="BV71" i="1"/>
  <c r="BZ71" i="1"/>
  <c r="CA71" i="1"/>
  <c r="CB71" i="1"/>
  <c r="CD71" i="1"/>
  <c r="CF71" i="1"/>
  <c r="CG71" i="1"/>
  <c r="CH71" i="1"/>
  <c r="CL71" i="1"/>
  <c r="CM71" i="1"/>
  <c r="CN71" i="1"/>
  <c r="CR71" i="1"/>
  <c r="CS71" i="1"/>
  <c r="CT71" i="1"/>
  <c r="L72" i="1"/>
  <c r="M72" i="1"/>
  <c r="N72" i="1"/>
  <c r="R72" i="1"/>
  <c r="S72" i="1"/>
  <c r="T72" i="1"/>
  <c r="X72" i="1"/>
  <c r="Y72" i="1"/>
  <c r="Z72" i="1"/>
  <c r="AD72" i="1"/>
  <c r="AE72" i="1"/>
  <c r="AF72" i="1"/>
  <c r="AJ72" i="1"/>
  <c r="AK72" i="1"/>
  <c r="AL72" i="1"/>
  <c r="AP72" i="1"/>
  <c r="AQ72" i="1"/>
  <c r="AR72" i="1"/>
  <c r="AV72" i="1"/>
  <c r="AW72" i="1"/>
  <c r="AX72" i="1"/>
  <c r="BB72" i="1"/>
  <c r="BC72" i="1"/>
  <c r="BD72" i="1"/>
  <c r="BH72" i="1"/>
  <c r="BI72" i="1"/>
  <c r="BJ72" i="1"/>
  <c r="BN72" i="1"/>
  <c r="BO72" i="1"/>
  <c r="BP72" i="1"/>
  <c r="BT72" i="1"/>
  <c r="BU72" i="1"/>
  <c r="BV72" i="1"/>
  <c r="BZ72" i="1"/>
  <c r="CA72" i="1"/>
  <c r="CB72" i="1"/>
  <c r="CF72" i="1"/>
  <c r="CG72" i="1"/>
  <c r="CH72" i="1"/>
  <c r="CL72" i="1"/>
  <c r="CM72" i="1"/>
  <c r="CN72" i="1"/>
  <c r="CR72" i="1"/>
  <c r="CS72" i="1"/>
  <c r="CT72" i="1"/>
  <c r="L73" i="1"/>
  <c r="M73" i="1"/>
  <c r="N73" i="1"/>
  <c r="R73" i="1"/>
  <c r="S73" i="1"/>
  <c r="T73" i="1"/>
  <c r="X73" i="1"/>
  <c r="Y73" i="1"/>
  <c r="Z73" i="1"/>
  <c r="AD73" i="1"/>
  <c r="AE73" i="1"/>
  <c r="AF73" i="1"/>
  <c r="AJ73" i="1"/>
  <c r="AK73" i="1"/>
  <c r="AL73" i="1"/>
  <c r="AP73" i="1"/>
  <c r="AQ73" i="1"/>
  <c r="AR73" i="1"/>
  <c r="AT73" i="1"/>
  <c r="AV73" i="1"/>
  <c r="AW73" i="1"/>
  <c r="AX73" i="1"/>
  <c r="BB73" i="1"/>
  <c r="BC73" i="1"/>
  <c r="BD73" i="1"/>
  <c r="BH73" i="1"/>
  <c r="BI73" i="1"/>
  <c r="BJ73" i="1"/>
  <c r="BN73" i="1"/>
  <c r="BO73" i="1"/>
  <c r="BP73" i="1"/>
  <c r="BT73" i="1"/>
  <c r="BU73" i="1"/>
  <c r="BV73" i="1"/>
  <c r="BZ73" i="1"/>
  <c r="CA73" i="1"/>
  <c r="CB73" i="1"/>
  <c r="CF73" i="1"/>
  <c r="CG73" i="1"/>
  <c r="CH73" i="1"/>
  <c r="CL73" i="1"/>
  <c r="CM73" i="1"/>
  <c r="CN73" i="1"/>
  <c r="CR73" i="1"/>
  <c r="CS73" i="1"/>
  <c r="CT73" i="1"/>
  <c r="CU73" i="1"/>
  <c r="L74" i="1"/>
  <c r="M74" i="1"/>
  <c r="N74" i="1"/>
  <c r="R74" i="1"/>
  <c r="S74" i="1"/>
  <c r="T74" i="1"/>
  <c r="X74" i="1"/>
  <c r="Y74" i="1"/>
  <c r="Z74" i="1"/>
  <c r="AD74" i="1"/>
  <c r="AE74" i="1"/>
  <c r="AF74" i="1"/>
  <c r="AJ74" i="1"/>
  <c r="AK74" i="1"/>
  <c r="AL74" i="1"/>
  <c r="AP74" i="1"/>
  <c r="AQ74" i="1"/>
  <c r="AR74" i="1"/>
  <c r="AV74" i="1"/>
  <c r="AW74" i="1"/>
  <c r="AX74" i="1"/>
  <c r="BB74" i="1"/>
  <c r="BC74" i="1"/>
  <c r="BD74" i="1"/>
  <c r="BH74" i="1"/>
  <c r="BI74" i="1"/>
  <c r="BJ74" i="1"/>
  <c r="BN74" i="1"/>
  <c r="BO74" i="1"/>
  <c r="BP74" i="1"/>
  <c r="BT74" i="1"/>
  <c r="BU74" i="1"/>
  <c r="BV74" i="1"/>
  <c r="BZ74" i="1"/>
  <c r="CA74" i="1"/>
  <c r="CB74" i="1"/>
  <c r="CF74" i="1"/>
  <c r="CG74" i="1"/>
  <c r="CH74" i="1"/>
  <c r="CL74" i="1"/>
  <c r="CM74" i="1"/>
  <c r="CN74" i="1"/>
  <c r="CR74" i="1"/>
  <c r="CS74" i="1"/>
  <c r="CT74" i="1"/>
  <c r="CV74" i="1"/>
  <c r="L75" i="1"/>
  <c r="M75" i="1"/>
  <c r="N75" i="1"/>
  <c r="R75" i="1"/>
  <c r="S75" i="1"/>
  <c r="T75" i="1"/>
  <c r="X75" i="1"/>
  <c r="Y75" i="1"/>
  <c r="Z75" i="1"/>
  <c r="AD75" i="1"/>
  <c r="AE75" i="1"/>
  <c r="AF75" i="1"/>
  <c r="AG75" i="1"/>
  <c r="AJ75" i="1"/>
  <c r="AK75" i="1"/>
  <c r="AL75" i="1"/>
  <c r="AP75" i="1"/>
  <c r="AQ75" i="1"/>
  <c r="AR75" i="1"/>
  <c r="AV75" i="1"/>
  <c r="AW75" i="1"/>
  <c r="AX75" i="1"/>
  <c r="BB75" i="1"/>
  <c r="BC75" i="1"/>
  <c r="BD75" i="1"/>
  <c r="BH75" i="1"/>
  <c r="BI75" i="1"/>
  <c r="BJ75" i="1"/>
  <c r="BN75" i="1"/>
  <c r="BO75" i="1"/>
  <c r="BP75" i="1"/>
  <c r="BT75" i="1"/>
  <c r="BU75" i="1"/>
  <c r="BV75" i="1"/>
  <c r="BZ75" i="1"/>
  <c r="CA75" i="1"/>
  <c r="CB75" i="1"/>
  <c r="CF75" i="1"/>
  <c r="CG75" i="1"/>
  <c r="CH75" i="1"/>
  <c r="CL75" i="1"/>
  <c r="CM75" i="1"/>
  <c r="CN75" i="1"/>
  <c r="CR75" i="1"/>
  <c r="CS75" i="1"/>
  <c r="CT75" i="1"/>
  <c r="L76" i="1"/>
  <c r="M76" i="1"/>
  <c r="N76" i="1"/>
  <c r="R76" i="1"/>
  <c r="S76" i="1"/>
  <c r="T76" i="1"/>
  <c r="X76" i="1"/>
  <c r="Y76" i="1"/>
  <c r="Z76" i="1"/>
  <c r="AD76" i="1"/>
  <c r="AE76" i="1"/>
  <c r="AF76" i="1"/>
  <c r="AJ76" i="1"/>
  <c r="AK76" i="1"/>
  <c r="AL76" i="1"/>
  <c r="AP76" i="1"/>
  <c r="AQ76" i="1"/>
  <c r="AR76" i="1"/>
  <c r="AV76" i="1"/>
  <c r="AW76" i="1"/>
  <c r="AX76" i="1"/>
  <c r="AY76" i="1"/>
  <c r="BB76" i="1"/>
  <c r="BC76" i="1"/>
  <c r="BD76" i="1"/>
  <c r="BH76" i="1"/>
  <c r="BI76" i="1"/>
  <c r="BJ76" i="1"/>
  <c r="BL76" i="1"/>
  <c r="BN76" i="1"/>
  <c r="BO76" i="1"/>
  <c r="BP76" i="1"/>
  <c r="BT76" i="1"/>
  <c r="BU76" i="1"/>
  <c r="BV76" i="1"/>
  <c r="BZ76" i="1"/>
  <c r="CA76" i="1"/>
  <c r="CB76" i="1"/>
  <c r="CF76" i="1"/>
  <c r="CG76" i="1"/>
  <c r="CH76" i="1"/>
  <c r="CL76" i="1"/>
  <c r="CM76" i="1"/>
  <c r="CN76" i="1"/>
  <c r="CR76" i="1"/>
  <c r="CS76" i="1"/>
  <c r="CT76" i="1"/>
  <c r="L77" i="1"/>
  <c r="M77" i="1"/>
  <c r="N77" i="1"/>
  <c r="R77" i="1"/>
  <c r="S77" i="1"/>
  <c r="T77" i="1"/>
  <c r="X77" i="1"/>
  <c r="Y77" i="1"/>
  <c r="Z77" i="1"/>
  <c r="AD77" i="1"/>
  <c r="AE77" i="1"/>
  <c r="AF77" i="1"/>
  <c r="AJ77" i="1"/>
  <c r="AK77" i="1"/>
  <c r="AL77" i="1"/>
  <c r="AP77" i="1"/>
  <c r="AQ77" i="1"/>
  <c r="AR77" i="1"/>
  <c r="AV77" i="1"/>
  <c r="AW77" i="1"/>
  <c r="AX77" i="1"/>
  <c r="BB77" i="1"/>
  <c r="BC77" i="1"/>
  <c r="BD77" i="1"/>
  <c r="BH77" i="1"/>
  <c r="BI77" i="1"/>
  <c r="BJ77" i="1"/>
  <c r="BN77" i="1"/>
  <c r="BO77" i="1"/>
  <c r="BP77" i="1"/>
  <c r="BT77" i="1"/>
  <c r="BU77" i="1"/>
  <c r="BV77" i="1"/>
  <c r="BZ77" i="1"/>
  <c r="CA77" i="1"/>
  <c r="CB77" i="1"/>
  <c r="CF77" i="1"/>
  <c r="CG77" i="1"/>
  <c r="CH77" i="1"/>
  <c r="CL77" i="1"/>
  <c r="CM77" i="1"/>
  <c r="CN77" i="1"/>
  <c r="CR77" i="1"/>
  <c r="CS77" i="1"/>
  <c r="CT77" i="1"/>
  <c r="L78" i="1"/>
  <c r="M78" i="1"/>
  <c r="N78" i="1"/>
  <c r="P78" i="1"/>
  <c r="R78" i="1"/>
  <c r="S78" i="1"/>
  <c r="T78" i="1"/>
  <c r="X78" i="1"/>
  <c r="Y78" i="1"/>
  <c r="Z78" i="1"/>
  <c r="AB78" i="1"/>
  <c r="AD78" i="1"/>
  <c r="AE78" i="1"/>
  <c r="AF78" i="1"/>
  <c r="AJ78" i="1"/>
  <c r="AK78" i="1"/>
  <c r="AL78" i="1"/>
  <c r="AN78" i="1"/>
  <c r="AP78" i="1"/>
  <c r="AQ78" i="1"/>
  <c r="AR78" i="1"/>
  <c r="AV78" i="1"/>
  <c r="AW78" i="1"/>
  <c r="AX78" i="1"/>
  <c r="AZ78" i="1"/>
  <c r="BB78" i="1"/>
  <c r="BC78" i="1"/>
  <c r="BD78" i="1"/>
  <c r="BH78" i="1"/>
  <c r="BI78" i="1"/>
  <c r="BJ78" i="1"/>
  <c r="BL78" i="1"/>
  <c r="BN78" i="1"/>
  <c r="BO78" i="1"/>
  <c r="BP78" i="1"/>
  <c r="BT78" i="1"/>
  <c r="BU78" i="1"/>
  <c r="BV78" i="1"/>
  <c r="BX78" i="1"/>
  <c r="BZ78" i="1"/>
  <c r="CA78" i="1"/>
  <c r="CB78" i="1"/>
  <c r="CF78" i="1"/>
  <c r="CG78" i="1"/>
  <c r="CH78" i="1"/>
  <c r="CL78" i="1"/>
  <c r="CM78" i="1"/>
  <c r="CN78" i="1"/>
  <c r="CR78" i="1"/>
  <c r="CS78" i="1"/>
  <c r="CT78" i="1"/>
  <c r="L79" i="1"/>
  <c r="M79" i="1"/>
  <c r="N79" i="1"/>
  <c r="R79" i="1"/>
  <c r="S79" i="1"/>
  <c r="T79" i="1"/>
  <c r="X79" i="1"/>
  <c r="Y79" i="1"/>
  <c r="Z79" i="1"/>
  <c r="AD79" i="1"/>
  <c r="AE79" i="1"/>
  <c r="AF79" i="1"/>
  <c r="AJ79" i="1"/>
  <c r="AK79" i="1"/>
  <c r="AL79" i="1"/>
  <c r="AP79" i="1"/>
  <c r="AQ79" i="1"/>
  <c r="AR79" i="1"/>
  <c r="AV79" i="1"/>
  <c r="AW79" i="1"/>
  <c r="AX79" i="1"/>
  <c r="BB79" i="1"/>
  <c r="BC79" i="1"/>
  <c r="BD79" i="1"/>
  <c r="BH79" i="1"/>
  <c r="BI79" i="1"/>
  <c r="BJ79" i="1"/>
  <c r="BN79" i="1"/>
  <c r="BO79" i="1"/>
  <c r="BP79" i="1"/>
  <c r="BR79" i="1"/>
  <c r="BT79" i="1"/>
  <c r="BU79" i="1"/>
  <c r="BV79" i="1"/>
  <c r="BW79" i="1"/>
  <c r="BZ79" i="1"/>
  <c r="CA79" i="1"/>
  <c r="CB79" i="1"/>
  <c r="CD79" i="1"/>
  <c r="CF79" i="1"/>
  <c r="CG79" i="1"/>
  <c r="CH79" i="1"/>
  <c r="CL79" i="1"/>
  <c r="CM79" i="1"/>
  <c r="CN79" i="1"/>
  <c r="CP79" i="1"/>
  <c r="CR79" i="1"/>
  <c r="CS79" i="1"/>
  <c r="CT79" i="1"/>
  <c r="L80" i="1"/>
  <c r="M80" i="1"/>
  <c r="N80" i="1"/>
  <c r="P80" i="1"/>
  <c r="R80" i="1"/>
  <c r="S80" i="1"/>
  <c r="T80" i="1"/>
  <c r="X80" i="1"/>
  <c r="Y80" i="1"/>
  <c r="Z80" i="1"/>
  <c r="AB80" i="1"/>
  <c r="AD80" i="1"/>
  <c r="AE80" i="1"/>
  <c r="AF80" i="1"/>
  <c r="AJ80" i="1"/>
  <c r="AK80" i="1"/>
  <c r="AL80" i="1"/>
  <c r="AN80" i="1"/>
  <c r="AP80" i="1"/>
  <c r="AQ80" i="1"/>
  <c r="AR80" i="1"/>
  <c r="AV80" i="1"/>
  <c r="AW80" i="1"/>
  <c r="AX80" i="1"/>
  <c r="AZ80" i="1"/>
  <c r="BB80" i="1"/>
  <c r="BC80" i="1"/>
  <c r="BD80" i="1"/>
  <c r="BH80" i="1"/>
  <c r="BI80" i="1"/>
  <c r="BJ80" i="1"/>
  <c r="BL80" i="1"/>
  <c r="BN80" i="1"/>
  <c r="BO80" i="1"/>
  <c r="BP80" i="1"/>
  <c r="BT80" i="1"/>
  <c r="BU80" i="1"/>
  <c r="BV80" i="1"/>
  <c r="BX80" i="1"/>
  <c r="BZ80" i="1"/>
  <c r="CA80" i="1"/>
  <c r="CB80" i="1"/>
  <c r="CC80" i="1"/>
  <c r="CF80" i="1"/>
  <c r="CG80" i="1"/>
  <c r="CH80" i="1"/>
  <c r="CJ80" i="1"/>
  <c r="CL80" i="1"/>
  <c r="CM80" i="1"/>
  <c r="CN80" i="1"/>
  <c r="CR80" i="1"/>
  <c r="CS80" i="1"/>
  <c r="CT80" i="1"/>
  <c r="CV80" i="1"/>
  <c r="L81" i="1"/>
  <c r="M81" i="1"/>
  <c r="N81" i="1"/>
  <c r="R81" i="1"/>
  <c r="S81" i="1"/>
  <c r="T81" i="1"/>
  <c r="V81" i="1"/>
  <c r="X81" i="1"/>
  <c r="Y81" i="1"/>
  <c r="Z81" i="1"/>
  <c r="AD81" i="1"/>
  <c r="AE81" i="1"/>
  <c r="AF81" i="1"/>
  <c r="AH81" i="1"/>
  <c r="AJ81" i="1"/>
  <c r="AK81" i="1"/>
  <c r="AL81" i="1"/>
  <c r="AP81" i="1"/>
  <c r="AQ81" i="1"/>
  <c r="AR81" i="1"/>
  <c r="AT81" i="1"/>
  <c r="AV81" i="1"/>
  <c r="AW81" i="1"/>
  <c r="AX81" i="1"/>
  <c r="BB81" i="1"/>
  <c r="BC81" i="1"/>
  <c r="BD81" i="1"/>
  <c r="BF81" i="1"/>
  <c r="BH81" i="1"/>
  <c r="BI81" i="1"/>
  <c r="BJ81" i="1"/>
  <c r="BN81" i="1"/>
  <c r="BO81" i="1"/>
  <c r="BP81" i="1"/>
  <c r="BR81" i="1"/>
  <c r="BT81" i="1"/>
  <c r="BU81" i="1"/>
  <c r="BV81" i="1"/>
  <c r="BZ81" i="1"/>
  <c r="CA81" i="1"/>
  <c r="CB81" i="1"/>
  <c r="CD81" i="1"/>
  <c r="CF81" i="1"/>
  <c r="CG81" i="1"/>
  <c r="CH81" i="1"/>
  <c r="CI81" i="1"/>
  <c r="CL81" i="1"/>
  <c r="CM81" i="1"/>
  <c r="CN81" i="1"/>
  <c r="CP81" i="1"/>
  <c r="CR81" i="1"/>
  <c r="CS81" i="1"/>
  <c r="CT81" i="1"/>
  <c r="L82" i="1"/>
  <c r="M82" i="1"/>
  <c r="N82" i="1"/>
  <c r="P82" i="1"/>
  <c r="R82" i="1"/>
  <c r="S82" i="1"/>
  <c r="T82" i="1"/>
  <c r="X82" i="1"/>
  <c r="Y82" i="1"/>
  <c r="Z82" i="1"/>
  <c r="AB82" i="1"/>
  <c r="AD82" i="1"/>
  <c r="AE82" i="1"/>
  <c r="AF82" i="1"/>
  <c r="AJ82" i="1"/>
  <c r="AK82" i="1"/>
  <c r="AL82" i="1"/>
  <c r="AN82" i="1"/>
  <c r="AP82" i="1"/>
  <c r="AQ82" i="1"/>
  <c r="AR82" i="1"/>
  <c r="AV82" i="1"/>
  <c r="AW82" i="1"/>
  <c r="AX82" i="1"/>
  <c r="AZ82" i="1"/>
  <c r="BB82" i="1"/>
  <c r="BC82" i="1"/>
  <c r="BD82" i="1"/>
  <c r="BH82" i="1"/>
  <c r="BI82" i="1"/>
  <c r="BJ82" i="1"/>
  <c r="BL82" i="1"/>
  <c r="BN82" i="1"/>
  <c r="BO82" i="1"/>
  <c r="BP82" i="1"/>
  <c r="BT82" i="1"/>
  <c r="BU82" i="1"/>
  <c r="BV82" i="1"/>
  <c r="BX82" i="1"/>
  <c r="BZ82" i="1"/>
  <c r="CA82" i="1"/>
  <c r="CB82" i="1"/>
  <c r="CF82" i="1"/>
  <c r="CG82" i="1"/>
  <c r="CH82" i="1"/>
  <c r="CJ82" i="1"/>
  <c r="CL82" i="1"/>
  <c r="CM82" i="1"/>
  <c r="CN82" i="1"/>
  <c r="CO82" i="1"/>
  <c r="CR82" i="1"/>
  <c r="CS82" i="1"/>
  <c r="CT82" i="1"/>
  <c r="CV82" i="1"/>
  <c r="L83" i="1"/>
  <c r="M83" i="1"/>
  <c r="N83" i="1"/>
  <c r="R83" i="1"/>
  <c r="S83" i="1"/>
  <c r="T83" i="1"/>
  <c r="V83" i="1"/>
  <c r="X83" i="1"/>
  <c r="Y83" i="1"/>
  <c r="Z83" i="1"/>
  <c r="AD83" i="1"/>
  <c r="AE83" i="1"/>
  <c r="AF83" i="1"/>
  <c r="AJ83" i="1"/>
  <c r="AK83" i="1"/>
  <c r="AL83" i="1"/>
  <c r="AP83" i="1"/>
  <c r="AQ83" i="1"/>
  <c r="AR83" i="1"/>
  <c r="AS83" i="1"/>
  <c r="AV83" i="1"/>
  <c r="AW83" i="1"/>
  <c r="AX83" i="1"/>
  <c r="BB83" i="1"/>
  <c r="BC83" i="1"/>
  <c r="BD83" i="1"/>
  <c r="BF83" i="1"/>
  <c r="BH83" i="1"/>
  <c r="BI83" i="1"/>
  <c r="BJ83" i="1"/>
  <c r="BN83" i="1"/>
  <c r="BO83" i="1"/>
  <c r="BP83" i="1"/>
  <c r="BR83" i="1"/>
  <c r="BT83" i="1"/>
  <c r="BU83" i="1"/>
  <c r="BV83" i="1"/>
  <c r="BZ83" i="1"/>
  <c r="CA83" i="1"/>
  <c r="CB83" i="1"/>
  <c r="CF83" i="1"/>
  <c r="CG83" i="1"/>
  <c r="CH83" i="1"/>
  <c r="CL83" i="1"/>
  <c r="CM83" i="1"/>
  <c r="CN83" i="1"/>
  <c r="CR83" i="1"/>
  <c r="CS83" i="1"/>
  <c r="CT83" i="1"/>
  <c r="L84" i="1"/>
  <c r="M84" i="1"/>
  <c r="N84" i="1"/>
  <c r="P84" i="1"/>
  <c r="R84" i="1"/>
  <c r="S84" i="1"/>
  <c r="T84" i="1"/>
  <c r="X84" i="1"/>
  <c r="Y84" i="1"/>
  <c r="Z84" i="1"/>
  <c r="AB84" i="1"/>
  <c r="AD84" i="1"/>
  <c r="AE84" i="1"/>
  <c r="AF84" i="1"/>
  <c r="AJ84" i="1"/>
  <c r="AK84" i="1"/>
  <c r="AL84" i="1"/>
  <c r="AN84" i="1"/>
  <c r="AP84" i="1"/>
  <c r="AQ84" i="1"/>
  <c r="AR84" i="1"/>
  <c r="AV84" i="1"/>
  <c r="AW84" i="1"/>
  <c r="AX84" i="1"/>
  <c r="AZ84" i="1"/>
  <c r="BB84" i="1"/>
  <c r="BC84" i="1"/>
  <c r="BD84" i="1"/>
  <c r="BH84" i="1"/>
  <c r="BI84" i="1"/>
  <c r="BJ84" i="1"/>
  <c r="BL84" i="1"/>
  <c r="BN84" i="1"/>
  <c r="BO84" i="1"/>
  <c r="BP84" i="1"/>
  <c r="BT84" i="1"/>
  <c r="BU84" i="1"/>
  <c r="BV84" i="1"/>
  <c r="BX84" i="1"/>
  <c r="BZ84" i="1"/>
  <c r="CA84" i="1"/>
  <c r="CB84" i="1"/>
  <c r="CF84" i="1"/>
  <c r="CG84" i="1"/>
  <c r="CH84" i="1"/>
  <c r="CJ84" i="1"/>
  <c r="CL84" i="1"/>
  <c r="CM84" i="1"/>
  <c r="CN84" i="1"/>
  <c r="CO84" i="1"/>
  <c r="CR84" i="1"/>
  <c r="CS84" i="1"/>
  <c r="CT84" i="1"/>
  <c r="CV84" i="1"/>
  <c r="L85" i="1"/>
  <c r="M85" i="1"/>
  <c r="N85" i="1"/>
  <c r="R85" i="1"/>
  <c r="S85" i="1"/>
  <c r="T85" i="1"/>
  <c r="V85" i="1"/>
  <c r="X85" i="1"/>
  <c r="Y85" i="1"/>
  <c r="Z85" i="1"/>
  <c r="AD85" i="1"/>
  <c r="AE85" i="1"/>
  <c r="AF85" i="1"/>
  <c r="AH85" i="1"/>
  <c r="AJ85" i="1"/>
  <c r="AK85" i="1"/>
  <c r="AL85" i="1"/>
  <c r="AP85" i="1"/>
  <c r="AQ85" i="1"/>
  <c r="AR85" i="1"/>
  <c r="AT85" i="1"/>
  <c r="AV85" i="1"/>
  <c r="AW85" i="1"/>
  <c r="AX85" i="1"/>
  <c r="BB85" i="1"/>
  <c r="BC85" i="1"/>
  <c r="BD85" i="1"/>
  <c r="BE85" i="1"/>
  <c r="BF85" i="1"/>
  <c r="BH85" i="1"/>
  <c r="BI85" i="1"/>
  <c r="BJ85" i="1"/>
  <c r="BK85" i="1"/>
  <c r="BN85" i="1"/>
  <c r="BO85" i="1"/>
  <c r="BP85" i="1"/>
  <c r="BR85" i="1"/>
  <c r="BT85" i="1"/>
  <c r="BU85" i="1"/>
  <c r="BV85" i="1"/>
  <c r="BZ85" i="1"/>
  <c r="CA85" i="1"/>
  <c r="CB85" i="1"/>
  <c r="CD85" i="1"/>
  <c r="CF85" i="1"/>
  <c r="CG85" i="1"/>
  <c r="CH85" i="1"/>
  <c r="CL85" i="1"/>
  <c r="CM85" i="1"/>
  <c r="CN85" i="1"/>
  <c r="CP85" i="1"/>
  <c r="CR85" i="1"/>
  <c r="CS85" i="1"/>
  <c r="CT85" i="1"/>
  <c r="L86" i="1"/>
  <c r="M86" i="1"/>
  <c r="N86" i="1"/>
  <c r="P86" i="1"/>
  <c r="R86" i="1"/>
  <c r="S86" i="1"/>
  <c r="T86" i="1"/>
  <c r="X86" i="1"/>
  <c r="Y86" i="1"/>
  <c r="Z86" i="1"/>
  <c r="AB86" i="1"/>
  <c r="AD86" i="1"/>
  <c r="AE86" i="1"/>
  <c r="AF86" i="1"/>
  <c r="AJ86" i="1"/>
  <c r="AK86" i="1"/>
  <c r="AL86" i="1"/>
  <c r="AM86" i="1"/>
  <c r="AN86" i="1"/>
  <c r="AP86" i="1"/>
  <c r="AQ86" i="1"/>
  <c r="AR86" i="1"/>
  <c r="AV86" i="1"/>
  <c r="AW86" i="1"/>
  <c r="AX86" i="1"/>
  <c r="AZ86" i="1"/>
  <c r="BB86" i="1"/>
  <c r="BC86" i="1"/>
  <c r="BD86" i="1"/>
  <c r="BE86" i="1"/>
  <c r="BH86" i="1"/>
  <c r="BI86" i="1"/>
  <c r="BJ86" i="1"/>
  <c r="BL86" i="1"/>
  <c r="BN86" i="1"/>
  <c r="BO86" i="1"/>
  <c r="BP86" i="1"/>
  <c r="BT86" i="1"/>
  <c r="BU86" i="1"/>
  <c r="BV86" i="1"/>
  <c r="BX86" i="1"/>
  <c r="BZ86" i="1"/>
  <c r="CA86" i="1"/>
  <c r="CB86" i="1"/>
  <c r="CF86" i="1"/>
  <c r="CG86" i="1"/>
  <c r="CH86" i="1"/>
  <c r="CJ86" i="1"/>
  <c r="CL86" i="1"/>
  <c r="CM86" i="1"/>
  <c r="CN86" i="1"/>
  <c r="CR86" i="1"/>
  <c r="CS86" i="1"/>
  <c r="CT86" i="1"/>
  <c r="CV86" i="1"/>
  <c r="L87" i="1"/>
  <c r="M87" i="1"/>
  <c r="N87" i="1"/>
  <c r="R87" i="1"/>
  <c r="S87" i="1"/>
  <c r="T87" i="1"/>
  <c r="U87" i="1"/>
  <c r="V87" i="1"/>
  <c r="X87" i="1"/>
  <c r="Y87" i="1"/>
  <c r="Z87" i="1"/>
  <c r="AA87" i="1"/>
  <c r="AD87" i="1"/>
  <c r="AE87" i="1"/>
  <c r="AF87" i="1"/>
  <c r="AH87" i="1"/>
  <c r="AJ87" i="1"/>
  <c r="AK87" i="1"/>
  <c r="AL87" i="1"/>
  <c r="AP87" i="1"/>
  <c r="AQ87" i="1"/>
  <c r="AR87" i="1"/>
  <c r="AT87" i="1"/>
  <c r="AV87" i="1"/>
  <c r="AW87" i="1"/>
  <c r="AX87" i="1"/>
  <c r="BB87" i="1"/>
  <c r="BC87" i="1"/>
  <c r="BD87" i="1"/>
  <c r="BF87" i="1"/>
  <c r="BH87" i="1"/>
  <c r="BI87" i="1"/>
  <c r="BJ87" i="1"/>
  <c r="BN87" i="1"/>
  <c r="BO87" i="1"/>
  <c r="BP87" i="1"/>
  <c r="BR87" i="1"/>
  <c r="BT87" i="1"/>
  <c r="BU87" i="1"/>
  <c r="BV87" i="1"/>
  <c r="BZ87" i="1"/>
  <c r="CA87" i="1"/>
  <c r="CB87" i="1"/>
  <c r="CC87" i="1"/>
  <c r="CD87" i="1"/>
  <c r="CF87" i="1"/>
  <c r="CG87" i="1"/>
  <c r="CH87" i="1"/>
  <c r="CL87" i="1"/>
  <c r="CM87" i="1"/>
  <c r="CN87" i="1"/>
  <c r="CP87" i="1"/>
  <c r="CR87" i="1"/>
  <c r="CS87" i="1"/>
  <c r="CT87" i="1"/>
  <c r="L88" i="1"/>
  <c r="M88" i="1"/>
  <c r="N88" i="1"/>
  <c r="P88" i="1"/>
  <c r="R88" i="1"/>
  <c r="S88" i="1"/>
  <c r="T88" i="1"/>
  <c r="X88" i="1"/>
  <c r="Y88" i="1"/>
  <c r="Z88" i="1"/>
  <c r="AA88" i="1"/>
  <c r="AB88" i="1"/>
  <c r="AD88" i="1"/>
  <c r="AE88" i="1"/>
  <c r="AF88" i="1"/>
  <c r="AJ88" i="1"/>
  <c r="AK88" i="1"/>
  <c r="AL88" i="1"/>
  <c r="AN88" i="1"/>
  <c r="AP88" i="1"/>
  <c r="AQ88" i="1"/>
  <c r="AR88" i="1"/>
  <c r="AV88" i="1"/>
  <c r="AW88" i="1"/>
  <c r="AX88" i="1"/>
  <c r="AZ88" i="1"/>
  <c r="BB88" i="1"/>
  <c r="BC88" i="1"/>
  <c r="BD88" i="1"/>
  <c r="BH88" i="1"/>
  <c r="BI88" i="1"/>
  <c r="BJ88" i="1"/>
  <c r="BL88" i="1"/>
  <c r="BN88" i="1"/>
  <c r="BO88" i="1"/>
  <c r="BP88" i="1"/>
  <c r="BT88" i="1"/>
  <c r="BU88" i="1"/>
  <c r="BV88" i="1"/>
  <c r="BX88" i="1"/>
  <c r="BZ88" i="1"/>
  <c r="CA88" i="1"/>
  <c r="CB88" i="1"/>
  <c r="CF88" i="1"/>
  <c r="CG88" i="1"/>
  <c r="CH88" i="1"/>
  <c r="CI88" i="1"/>
  <c r="CJ88" i="1"/>
  <c r="CL88" i="1"/>
  <c r="CM88" i="1"/>
  <c r="CN88" i="1"/>
  <c r="CO88" i="1"/>
  <c r="CR88" i="1"/>
  <c r="CS88" i="1"/>
  <c r="CT88" i="1"/>
  <c r="CV88" i="1"/>
  <c r="L89" i="1"/>
  <c r="M89" i="1"/>
  <c r="N89" i="1"/>
  <c r="R89" i="1"/>
  <c r="S89" i="1"/>
  <c r="T89" i="1"/>
  <c r="V89" i="1"/>
  <c r="X89" i="1"/>
  <c r="Y89" i="1"/>
  <c r="Z89" i="1"/>
  <c r="AD89" i="1"/>
  <c r="AE89" i="1"/>
  <c r="AF89" i="1"/>
  <c r="AH89" i="1"/>
  <c r="AJ89" i="1"/>
  <c r="AK89" i="1"/>
  <c r="AL89" i="1"/>
  <c r="AP89" i="1"/>
  <c r="AQ89" i="1"/>
  <c r="AR89" i="1"/>
  <c r="AS89" i="1"/>
  <c r="AT89" i="1"/>
  <c r="AV89" i="1"/>
  <c r="AW89" i="1"/>
  <c r="AX89" i="1"/>
  <c r="AY89" i="1"/>
  <c r="BB89" i="1"/>
  <c r="BC89" i="1"/>
  <c r="BD89" i="1"/>
  <c r="BF89" i="1"/>
  <c r="BH89" i="1"/>
  <c r="BI89" i="1"/>
  <c r="BJ89" i="1"/>
  <c r="BN89" i="1"/>
  <c r="BO89" i="1"/>
  <c r="BP89" i="1"/>
  <c r="BR89" i="1"/>
  <c r="BT89" i="1"/>
  <c r="BU89" i="1"/>
  <c r="BV89" i="1"/>
  <c r="BZ89" i="1"/>
  <c r="CA89" i="1"/>
  <c r="CB89" i="1"/>
  <c r="CD89" i="1"/>
  <c r="CF89" i="1"/>
  <c r="CG89" i="1"/>
  <c r="CH89" i="1"/>
  <c r="CL89" i="1"/>
  <c r="CM89" i="1"/>
  <c r="CN89" i="1"/>
  <c r="CO89" i="1"/>
  <c r="CP89" i="1"/>
  <c r="CR89" i="1"/>
  <c r="CS89" i="1"/>
  <c r="CT89" i="1"/>
  <c r="CU89" i="1"/>
  <c r="L90" i="1"/>
  <c r="M90" i="1"/>
  <c r="N90" i="1"/>
  <c r="P90" i="1"/>
  <c r="R90" i="1"/>
  <c r="S90" i="1"/>
  <c r="T90" i="1"/>
  <c r="X90" i="1"/>
  <c r="Y90" i="1"/>
  <c r="Z90" i="1"/>
  <c r="AB90" i="1"/>
  <c r="AD90" i="1"/>
  <c r="AE90" i="1"/>
  <c r="AF90" i="1"/>
  <c r="AJ90" i="1"/>
  <c r="AK90" i="1"/>
  <c r="AL90" i="1"/>
  <c r="AN90" i="1"/>
  <c r="AP90" i="1"/>
  <c r="AQ90" i="1"/>
  <c r="AR90" i="1"/>
  <c r="AV90" i="1"/>
  <c r="AW90" i="1"/>
  <c r="AX90" i="1"/>
  <c r="AY90" i="1"/>
  <c r="AZ90" i="1"/>
  <c r="BB90" i="1"/>
  <c r="BC90" i="1"/>
  <c r="BD90" i="1"/>
  <c r="BE90" i="1"/>
  <c r="BH90" i="1"/>
  <c r="BI90" i="1"/>
  <c r="BJ90" i="1"/>
  <c r="BL90" i="1"/>
  <c r="BN90" i="1"/>
  <c r="BO90" i="1"/>
  <c r="BP90" i="1"/>
  <c r="BT90" i="1"/>
  <c r="BU90" i="1"/>
  <c r="BV90" i="1"/>
  <c r="BX90" i="1"/>
  <c r="BZ90" i="1"/>
  <c r="CA90" i="1"/>
  <c r="CB90" i="1"/>
  <c r="CF90" i="1"/>
  <c r="CG90" i="1"/>
  <c r="CH90" i="1"/>
  <c r="CJ90" i="1"/>
  <c r="CL90" i="1"/>
  <c r="CM90" i="1"/>
  <c r="CN90" i="1"/>
  <c r="CR90" i="1"/>
  <c r="CS90" i="1"/>
  <c r="CT90" i="1"/>
  <c r="CU90" i="1"/>
  <c r="CV90" i="1"/>
  <c r="L91" i="1"/>
  <c r="M91" i="1"/>
  <c r="N91" i="1"/>
  <c r="O91" i="1"/>
  <c r="R91" i="1"/>
  <c r="S91" i="1"/>
  <c r="T91" i="1"/>
  <c r="V91" i="1"/>
  <c r="X91" i="1"/>
  <c r="Y91" i="1"/>
  <c r="Z91" i="1"/>
  <c r="AD91" i="1"/>
  <c r="AE91" i="1"/>
  <c r="AF91" i="1"/>
  <c r="AH91" i="1"/>
  <c r="AJ91" i="1"/>
  <c r="AK91" i="1"/>
  <c r="AL91" i="1"/>
  <c r="AP91" i="1"/>
  <c r="AQ91" i="1"/>
  <c r="AR91" i="1"/>
  <c r="AT91" i="1"/>
  <c r="AV91" i="1"/>
  <c r="AW91" i="1"/>
  <c r="AX91" i="1"/>
  <c r="BB91" i="1"/>
  <c r="BC91" i="1"/>
  <c r="BD91" i="1"/>
  <c r="BE91" i="1"/>
  <c r="BF91" i="1"/>
  <c r="BH91" i="1"/>
  <c r="BI91" i="1"/>
  <c r="BJ91" i="1"/>
  <c r="BK91" i="1"/>
  <c r="BN91" i="1"/>
  <c r="BO91" i="1"/>
  <c r="BP91" i="1"/>
  <c r="BR91" i="1"/>
  <c r="BT91" i="1"/>
  <c r="BU91" i="1"/>
  <c r="BV91" i="1"/>
  <c r="BZ91" i="1"/>
  <c r="CA91" i="1"/>
  <c r="CB91" i="1"/>
  <c r="CD91" i="1"/>
  <c r="CF91" i="1"/>
  <c r="CG91" i="1"/>
  <c r="CH91" i="1"/>
  <c r="CL91" i="1"/>
  <c r="CM91" i="1"/>
  <c r="CN91" i="1"/>
  <c r="CP91" i="1"/>
  <c r="CR91" i="1"/>
  <c r="CS91" i="1"/>
  <c r="CT91" i="1"/>
  <c r="L92" i="1"/>
  <c r="M92" i="1"/>
  <c r="N92" i="1"/>
  <c r="O92" i="1"/>
  <c r="P92" i="1"/>
  <c r="R92" i="1"/>
  <c r="S92" i="1"/>
  <c r="T92" i="1"/>
  <c r="U92" i="1"/>
  <c r="X92" i="1"/>
  <c r="Y92" i="1"/>
  <c r="Z92" i="1"/>
  <c r="AB92" i="1"/>
  <c r="AD92" i="1"/>
  <c r="AE92" i="1"/>
  <c r="AF92" i="1"/>
  <c r="AJ92" i="1"/>
  <c r="AK92" i="1"/>
  <c r="AL92" i="1"/>
  <c r="AN92" i="1"/>
  <c r="AP92" i="1"/>
  <c r="AQ92" i="1"/>
  <c r="AR92" i="1"/>
  <c r="AV92" i="1"/>
  <c r="AW92" i="1"/>
  <c r="AX92" i="1"/>
  <c r="AZ92" i="1"/>
  <c r="BB92" i="1"/>
  <c r="BC92" i="1"/>
  <c r="BD92" i="1"/>
  <c r="BH92" i="1"/>
  <c r="BI92" i="1"/>
  <c r="BJ92" i="1"/>
  <c r="BK92" i="1"/>
  <c r="BL92" i="1"/>
  <c r="BN92" i="1"/>
  <c r="BO92" i="1"/>
  <c r="BP92" i="1"/>
  <c r="BQ92" i="1"/>
  <c r="BT92" i="1"/>
  <c r="BU92" i="1"/>
  <c r="BV92" i="1"/>
  <c r="BX92" i="1"/>
  <c r="BZ92" i="1"/>
  <c r="CA92" i="1"/>
  <c r="CB92" i="1"/>
  <c r="CD92" i="1"/>
  <c r="CF92" i="1"/>
  <c r="CG92" i="1"/>
  <c r="CH92" i="1"/>
  <c r="CJ92" i="1"/>
  <c r="CL92" i="1"/>
  <c r="CM92" i="1"/>
  <c r="CN92" i="1"/>
  <c r="CO92" i="1"/>
  <c r="CP92" i="1"/>
  <c r="CR92" i="1"/>
  <c r="CS92" i="1"/>
  <c r="CT92" i="1"/>
  <c r="CU92" i="1"/>
  <c r="CV92" i="1"/>
  <c r="L93" i="1"/>
  <c r="M93" i="1"/>
  <c r="N93" i="1"/>
  <c r="P93" i="1"/>
  <c r="R93" i="1"/>
  <c r="S93" i="1"/>
  <c r="T93" i="1"/>
  <c r="V93" i="1"/>
  <c r="X93" i="1"/>
  <c r="Y93" i="1"/>
  <c r="Z93" i="1"/>
  <c r="AB93" i="1"/>
  <c r="AD93" i="1"/>
  <c r="AE93" i="1"/>
  <c r="AF93" i="1"/>
  <c r="AH93" i="1"/>
  <c r="AJ93" i="1"/>
  <c r="AK93" i="1"/>
  <c r="AL93" i="1"/>
  <c r="AN93" i="1"/>
  <c r="AP93" i="1"/>
  <c r="AQ93" i="1"/>
  <c r="AR93" i="1"/>
  <c r="AT93" i="1"/>
  <c r="AV93" i="1"/>
  <c r="AW93" i="1"/>
  <c r="AX93" i="1"/>
  <c r="AZ93" i="1"/>
  <c r="BB93" i="1"/>
  <c r="BC93" i="1"/>
  <c r="BD93" i="1"/>
  <c r="BF93" i="1"/>
  <c r="BH93" i="1"/>
  <c r="BI93" i="1"/>
  <c r="BJ93" i="1"/>
  <c r="BL93" i="1"/>
  <c r="BN93" i="1"/>
  <c r="BO93" i="1"/>
  <c r="BP93" i="1"/>
  <c r="BR93" i="1"/>
  <c r="BT93" i="1"/>
  <c r="BU93" i="1"/>
  <c r="BV93" i="1"/>
  <c r="BW93" i="1"/>
  <c r="BX93" i="1"/>
  <c r="BZ93" i="1"/>
  <c r="CA93" i="1"/>
  <c r="CB93" i="1"/>
  <c r="CC93" i="1"/>
  <c r="CD93" i="1"/>
  <c r="CF93" i="1"/>
  <c r="CG93" i="1"/>
  <c r="CH93" i="1"/>
  <c r="CJ93" i="1"/>
  <c r="CL93" i="1"/>
  <c r="CM93" i="1"/>
  <c r="CN93" i="1"/>
  <c r="CP93" i="1"/>
  <c r="CR93" i="1"/>
  <c r="CS93" i="1"/>
  <c r="CT93" i="1"/>
  <c r="CV93" i="1"/>
  <c r="L106" i="1"/>
  <c r="M106" i="1"/>
  <c r="N106" i="1"/>
  <c r="P106" i="1"/>
  <c r="R106" i="1"/>
  <c r="S106" i="1"/>
  <c r="T106" i="1"/>
  <c r="V106" i="1"/>
  <c r="X106" i="1"/>
  <c r="Y106" i="1"/>
  <c r="Z106" i="1"/>
  <c r="AB106" i="1"/>
  <c r="AD106" i="1"/>
  <c r="AE106" i="1"/>
  <c r="AF106" i="1"/>
  <c r="AH106" i="1"/>
  <c r="AJ106" i="1"/>
  <c r="AK106" i="1"/>
  <c r="AL106" i="1"/>
  <c r="AM106" i="1"/>
  <c r="AN106" i="1"/>
  <c r="AP106" i="1"/>
  <c r="AQ106" i="1"/>
  <c r="AR106" i="1"/>
  <c r="AT106" i="1"/>
  <c r="AV106" i="1"/>
  <c r="AW106" i="1"/>
  <c r="AX106" i="1"/>
  <c r="AZ106" i="1"/>
  <c r="BB106" i="1"/>
  <c r="BC106" i="1"/>
  <c r="BD106" i="1"/>
  <c r="BE106" i="1"/>
  <c r="BF106" i="1"/>
  <c r="BH106" i="1"/>
  <c r="BI106" i="1"/>
  <c r="BJ106" i="1"/>
  <c r="BK106" i="1"/>
  <c r="BL106" i="1"/>
  <c r="BN106" i="1"/>
  <c r="BO106" i="1"/>
  <c r="BP106" i="1"/>
  <c r="BR106" i="1"/>
  <c r="BT106" i="1"/>
  <c r="BU106" i="1"/>
  <c r="BV106" i="1"/>
  <c r="BX106" i="1"/>
  <c r="BZ106" i="1"/>
  <c r="CA106" i="1"/>
  <c r="CB106" i="1"/>
  <c r="CC106" i="1"/>
  <c r="CD106" i="1"/>
  <c r="CF106" i="1"/>
  <c r="CG106" i="1"/>
  <c r="CH106" i="1"/>
  <c r="CJ106" i="1"/>
  <c r="CL106" i="1"/>
  <c r="CM106" i="1"/>
  <c r="CN106" i="1"/>
  <c r="CP106" i="1"/>
  <c r="CR106" i="1"/>
  <c r="CS106" i="1"/>
  <c r="CT106" i="1"/>
  <c r="CV106" i="1"/>
  <c r="L107" i="1"/>
  <c r="M107" i="1"/>
  <c r="N107" i="1"/>
  <c r="P107" i="1"/>
  <c r="R107" i="1"/>
  <c r="S107" i="1"/>
  <c r="T107" i="1"/>
  <c r="U107" i="1"/>
  <c r="V107" i="1"/>
  <c r="X107" i="1"/>
  <c r="Y107" i="1"/>
  <c r="Z107" i="1"/>
  <c r="AB107" i="1"/>
  <c r="AD107" i="1"/>
  <c r="AE107" i="1"/>
  <c r="AF107" i="1"/>
  <c r="AH107" i="1"/>
  <c r="AJ107" i="1"/>
  <c r="AK107" i="1"/>
  <c r="AL107" i="1"/>
  <c r="AM107" i="1"/>
  <c r="AN107" i="1"/>
  <c r="AP107" i="1"/>
  <c r="AQ107" i="1"/>
  <c r="AR107" i="1"/>
  <c r="AS107" i="1"/>
  <c r="AT107" i="1"/>
  <c r="AV107" i="1"/>
  <c r="AW107" i="1"/>
  <c r="AX107" i="1"/>
  <c r="AZ107" i="1"/>
  <c r="BB107" i="1"/>
  <c r="BC107" i="1"/>
  <c r="BD107" i="1"/>
  <c r="BF107" i="1"/>
  <c r="BH107" i="1"/>
  <c r="BI107" i="1"/>
  <c r="BJ107" i="1"/>
  <c r="BK107" i="1"/>
  <c r="BL107" i="1"/>
  <c r="BN107" i="1"/>
  <c r="BO107" i="1"/>
  <c r="BP107" i="1"/>
  <c r="BQ107" i="1"/>
  <c r="BR107" i="1"/>
  <c r="BT107" i="1"/>
  <c r="BU107" i="1"/>
  <c r="BV107" i="1"/>
  <c r="BX107" i="1"/>
  <c r="BZ107" i="1"/>
  <c r="CA107" i="1"/>
  <c r="CB107" i="1"/>
  <c r="CC107" i="1"/>
  <c r="CD107" i="1"/>
  <c r="CF107" i="1"/>
  <c r="CG107" i="1"/>
  <c r="CH107" i="1"/>
  <c r="CJ107" i="1"/>
  <c r="CL107" i="1"/>
  <c r="CM107" i="1"/>
  <c r="CN107" i="1"/>
  <c r="CO107" i="1"/>
  <c r="CP107" i="1"/>
  <c r="CR107" i="1"/>
  <c r="CS107" i="1"/>
  <c r="CT107" i="1"/>
  <c r="CV107" i="1"/>
  <c r="L108" i="1"/>
  <c r="M108" i="1"/>
  <c r="N108" i="1"/>
  <c r="P108" i="1"/>
  <c r="R108" i="1"/>
  <c r="S108" i="1"/>
  <c r="T108" i="1"/>
  <c r="U108" i="1"/>
  <c r="V108" i="1"/>
  <c r="X108" i="1"/>
  <c r="Y108" i="1"/>
  <c r="Z108" i="1"/>
  <c r="AA108" i="1"/>
  <c r="AB108" i="1"/>
  <c r="AD108" i="1"/>
  <c r="AE108" i="1"/>
  <c r="AF108" i="1"/>
  <c r="AG108" i="1"/>
  <c r="AH108" i="1"/>
  <c r="AJ108" i="1"/>
  <c r="AK108" i="1"/>
  <c r="AL108" i="1"/>
  <c r="AN108" i="1"/>
  <c r="AP108" i="1"/>
  <c r="AQ108" i="1"/>
  <c r="AR108" i="1"/>
  <c r="AS108" i="1"/>
  <c r="AT108" i="1"/>
  <c r="AV108" i="1"/>
  <c r="AW108" i="1"/>
  <c r="AX108" i="1"/>
  <c r="AY108" i="1"/>
  <c r="AZ108" i="1"/>
  <c r="BB108" i="1"/>
  <c r="BC108" i="1"/>
  <c r="BD108" i="1"/>
  <c r="BF108" i="1"/>
  <c r="BH108" i="1"/>
  <c r="BI108" i="1"/>
  <c r="BJ108" i="1"/>
  <c r="BL108" i="1"/>
  <c r="BN108" i="1"/>
  <c r="BO108" i="1"/>
  <c r="BP108" i="1"/>
  <c r="BR108" i="1"/>
  <c r="BT108" i="1"/>
  <c r="BU108" i="1"/>
  <c r="BV108" i="1"/>
  <c r="BW108" i="1"/>
  <c r="BX108" i="1"/>
  <c r="BZ108" i="1"/>
  <c r="CA108" i="1"/>
  <c r="CB108" i="1"/>
  <c r="CC108" i="1"/>
  <c r="CD108" i="1"/>
  <c r="CF108" i="1"/>
  <c r="CG108" i="1"/>
  <c r="CH108" i="1"/>
  <c r="CJ108" i="1"/>
  <c r="CL108" i="1"/>
  <c r="CM108" i="1"/>
  <c r="CN108" i="1"/>
  <c r="CO108" i="1"/>
  <c r="CP108" i="1"/>
  <c r="CR108" i="1"/>
  <c r="CS108" i="1"/>
  <c r="CT108" i="1"/>
  <c r="CU108" i="1"/>
  <c r="CV108" i="1"/>
  <c r="L109" i="1"/>
  <c r="M109" i="1"/>
  <c r="N109" i="1"/>
  <c r="P109" i="1"/>
  <c r="R109" i="1"/>
  <c r="S109" i="1"/>
  <c r="T109" i="1"/>
  <c r="U109" i="1"/>
  <c r="V109" i="1"/>
  <c r="X109" i="1"/>
  <c r="Y109" i="1"/>
  <c r="Z109" i="1"/>
  <c r="AA109" i="1"/>
  <c r="AB109" i="1"/>
  <c r="AD109" i="1"/>
  <c r="AE109" i="1"/>
  <c r="AF109" i="1"/>
  <c r="AG109" i="1"/>
  <c r="AH109" i="1"/>
  <c r="AJ109" i="1"/>
  <c r="AK109" i="1"/>
  <c r="AL109" i="1"/>
  <c r="AN109" i="1"/>
  <c r="AP109" i="1"/>
  <c r="AQ109" i="1"/>
  <c r="AR109" i="1"/>
  <c r="AS109" i="1"/>
  <c r="AT109" i="1"/>
  <c r="AV109" i="1"/>
  <c r="AW109" i="1"/>
  <c r="AX109" i="1"/>
  <c r="AZ109" i="1"/>
  <c r="BB109" i="1"/>
  <c r="BC109" i="1"/>
  <c r="BD109" i="1"/>
  <c r="BE109" i="1"/>
  <c r="BF109" i="1"/>
  <c r="BH109" i="1"/>
  <c r="BI109" i="1"/>
  <c r="BJ109" i="1"/>
  <c r="BL109" i="1"/>
  <c r="BN109" i="1"/>
  <c r="BO109" i="1"/>
  <c r="BP109" i="1"/>
  <c r="BQ109" i="1"/>
  <c r="BR109" i="1"/>
  <c r="BT109" i="1"/>
  <c r="BU109" i="1"/>
  <c r="BV109" i="1"/>
  <c r="BW109" i="1"/>
  <c r="BX109" i="1"/>
  <c r="BZ109" i="1"/>
  <c r="CA109" i="1"/>
  <c r="CB109" i="1"/>
  <c r="CC109" i="1"/>
  <c r="CD109" i="1"/>
  <c r="CF109" i="1"/>
  <c r="CG109" i="1"/>
  <c r="CH109" i="1"/>
  <c r="CJ109" i="1"/>
  <c r="CL109" i="1"/>
  <c r="CM109" i="1"/>
  <c r="CN109" i="1"/>
  <c r="CO109" i="1"/>
  <c r="CP109" i="1"/>
  <c r="CR109" i="1"/>
  <c r="CS109" i="1"/>
  <c r="CT109" i="1"/>
  <c r="CU109" i="1"/>
  <c r="CV109" i="1"/>
  <c r="L110" i="1"/>
  <c r="M110" i="1"/>
  <c r="N110" i="1"/>
  <c r="O110" i="1"/>
  <c r="P110" i="1"/>
  <c r="R110" i="1"/>
  <c r="S110" i="1"/>
  <c r="T110" i="1"/>
  <c r="U110" i="1"/>
  <c r="V110" i="1"/>
  <c r="X110" i="1"/>
  <c r="Y110" i="1"/>
  <c r="Z110" i="1"/>
  <c r="AA110" i="1"/>
  <c r="AB110" i="1"/>
  <c r="AD110" i="1"/>
  <c r="AE110" i="1"/>
  <c r="AF110" i="1"/>
  <c r="AH110" i="1"/>
  <c r="AJ110" i="1"/>
  <c r="AK110" i="1"/>
  <c r="AL110" i="1"/>
  <c r="AM110" i="1"/>
  <c r="AN110" i="1"/>
  <c r="AP110" i="1"/>
  <c r="AQ110" i="1"/>
  <c r="AR110" i="1"/>
  <c r="AS110" i="1"/>
  <c r="AT110" i="1"/>
  <c r="AV110" i="1"/>
  <c r="AW110" i="1"/>
  <c r="AX110" i="1"/>
  <c r="AY110" i="1"/>
  <c r="AZ110" i="1"/>
  <c r="BB110" i="1"/>
  <c r="BC110" i="1"/>
  <c r="BD110" i="1"/>
  <c r="BE110" i="1"/>
  <c r="BF110" i="1"/>
  <c r="BH110" i="1"/>
  <c r="BI110" i="1"/>
  <c r="BJ110" i="1"/>
  <c r="BK110" i="1"/>
  <c r="BL110" i="1"/>
  <c r="BN110" i="1"/>
  <c r="BO110" i="1"/>
  <c r="BP110" i="1"/>
  <c r="BQ110" i="1"/>
  <c r="BR110" i="1"/>
  <c r="BT110" i="1"/>
  <c r="BU110" i="1"/>
  <c r="BV110" i="1"/>
  <c r="BX110" i="1"/>
  <c r="BZ110" i="1"/>
  <c r="CA110" i="1"/>
  <c r="CB110" i="1"/>
  <c r="CC110" i="1"/>
  <c r="CD110" i="1"/>
  <c r="CF110" i="1"/>
  <c r="CG110" i="1"/>
  <c r="CH110" i="1"/>
  <c r="CI110" i="1"/>
  <c r="CJ110" i="1"/>
  <c r="CL110" i="1"/>
  <c r="CM110" i="1"/>
  <c r="CN110" i="1"/>
  <c r="CO110" i="1"/>
  <c r="CP110" i="1"/>
  <c r="CR110" i="1"/>
  <c r="CS110" i="1"/>
  <c r="CT110" i="1"/>
  <c r="CU110" i="1"/>
  <c r="CV110" i="1"/>
  <c r="L111" i="1"/>
  <c r="M111" i="1"/>
  <c r="N111" i="1"/>
  <c r="P111" i="1"/>
  <c r="R111" i="1"/>
  <c r="S111" i="1"/>
  <c r="T111" i="1"/>
  <c r="U111" i="1"/>
  <c r="V111" i="1"/>
  <c r="X111" i="1"/>
  <c r="Y111" i="1"/>
  <c r="Z111" i="1"/>
  <c r="AA111" i="1"/>
  <c r="AB111" i="1"/>
  <c r="AD111" i="1"/>
  <c r="AE111" i="1"/>
  <c r="AF111" i="1"/>
  <c r="AG111" i="1"/>
  <c r="AH111" i="1"/>
  <c r="AJ111" i="1"/>
  <c r="AK111" i="1"/>
  <c r="AL111" i="1"/>
  <c r="AM111" i="1"/>
  <c r="AN111" i="1"/>
  <c r="AP111" i="1"/>
  <c r="AQ111" i="1"/>
  <c r="AR111" i="1"/>
  <c r="AS111" i="1"/>
  <c r="AT111" i="1"/>
  <c r="AV111" i="1"/>
  <c r="AW111" i="1"/>
  <c r="AX111" i="1"/>
  <c r="AY111" i="1"/>
  <c r="AZ111" i="1"/>
  <c r="BB111" i="1"/>
  <c r="BC111" i="1"/>
  <c r="BD111" i="1"/>
  <c r="BE111" i="1"/>
  <c r="BF111" i="1"/>
  <c r="BH111" i="1"/>
  <c r="BI111" i="1"/>
  <c r="BJ111" i="1"/>
  <c r="BK111" i="1"/>
  <c r="BL111" i="1"/>
  <c r="BN111" i="1"/>
  <c r="BO111" i="1"/>
  <c r="BP111" i="1"/>
  <c r="BQ111" i="1"/>
  <c r="BR111" i="1"/>
  <c r="BT111" i="1"/>
  <c r="BU111" i="1"/>
  <c r="BV111" i="1"/>
  <c r="BX111" i="1"/>
  <c r="BZ111" i="1"/>
  <c r="CA111" i="1"/>
  <c r="CB111" i="1"/>
  <c r="CC111" i="1"/>
  <c r="CD111" i="1"/>
  <c r="CF111" i="1"/>
  <c r="CG111" i="1"/>
  <c r="CH111" i="1"/>
  <c r="CJ111" i="1"/>
  <c r="CL111" i="1"/>
  <c r="CM111" i="1"/>
  <c r="CN111" i="1"/>
  <c r="CO111" i="1"/>
  <c r="CP111" i="1"/>
  <c r="CR111" i="1"/>
  <c r="CS111" i="1"/>
  <c r="CT111" i="1"/>
  <c r="CU111" i="1"/>
  <c r="CV111" i="1"/>
  <c r="L112" i="1"/>
  <c r="M112" i="1"/>
  <c r="N112" i="1"/>
  <c r="O112" i="1"/>
  <c r="P112" i="1"/>
  <c r="R112" i="1"/>
  <c r="S112" i="1"/>
  <c r="T112" i="1"/>
  <c r="U112" i="1"/>
  <c r="V112" i="1"/>
  <c r="X112" i="1"/>
  <c r="Y112" i="1"/>
  <c r="Z112" i="1"/>
  <c r="AA112" i="1"/>
  <c r="AB112" i="1"/>
  <c r="AD112" i="1"/>
  <c r="AE112" i="1"/>
  <c r="AF112" i="1"/>
  <c r="AG112" i="1"/>
  <c r="AH112" i="1"/>
  <c r="AJ112" i="1"/>
  <c r="AK112" i="1"/>
  <c r="AL112" i="1"/>
  <c r="AM112" i="1"/>
  <c r="AN112" i="1"/>
  <c r="AP112" i="1"/>
  <c r="AQ112" i="1"/>
  <c r="AR112" i="1"/>
  <c r="AS112" i="1"/>
  <c r="AT112" i="1"/>
  <c r="AV112" i="1"/>
  <c r="AW112" i="1"/>
  <c r="AX112" i="1"/>
  <c r="AY112" i="1"/>
  <c r="AZ112" i="1"/>
  <c r="BB112" i="1"/>
  <c r="BC112" i="1"/>
  <c r="BD112" i="1"/>
  <c r="BE112" i="1"/>
  <c r="BF112" i="1"/>
  <c r="BH112" i="1"/>
  <c r="BI112" i="1"/>
  <c r="BJ112" i="1"/>
  <c r="BK112" i="1"/>
  <c r="BL112" i="1"/>
  <c r="BN112" i="1"/>
  <c r="BO112" i="1"/>
  <c r="BP112" i="1"/>
  <c r="BQ112" i="1"/>
  <c r="BR112" i="1"/>
  <c r="BT112" i="1"/>
  <c r="BU112" i="1"/>
  <c r="BV112" i="1"/>
  <c r="BW112" i="1"/>
  <c r="BX112" i="1"/>
  <c r="BZ112" i="1"/>
  <c r="CA112" i="1"/>
  <c r="CB112" i="1"/>
  <c r="CC112" i="1"/>
  <c r="CD112" i="1"/>
  <c r="CF112" i="1"/>
  <c r="CG112" i="1"/>
  <c r="CH112" i="1"/>
  <c r="CI112" i="1"/>
  <c r="CJ112" i="1"/>
  <c r="CL112" i="1"/>
  <c r="CM112" i="1"/>
  <c r="CN112" i="1"/>
  <c r="CO112" i="1"/>
  <c r="CP112" i="1"/>
  <c r="CR112" i="1"/>
  <c r="CS112" i="1"/>
  <c r="CT112" i="1"/>
  <c r="CU112" i="1"/>
  <c r="CV112" i="1"/>
  <c r="L113" i="1"/>
  <c r="M113" i="1"/>
  <c r="N113" i="1"/>
  <c r="O113" i="1"/>
  <c r="P113" i="1"/>
  <c r="R113" i="1"/>
  <c r="S113" i="1"/>
  <c r="T113" i="1"/>
  <c r="U113" i="1"/>
  <c r="V113" i="1"/>
  <c r="X113" i="1"/>
  <c r="Y113" i="1"/>
  <c r="Z113" i="1"/>
  <c r="AA113" i="1"/>
  <c r="AB113" i="1"/>
  <c r="AD113" i="1"/>
  <c r="AE113" i="1"/>
  <c r="AF113" i="1"/>
  <c r="AG113" i="1"/>
  <c r="AH113" i="1"/>
  <c r="AJ113" i="1"/>
  <c r="AK113" i="1"/>
  <c r="AL113" i="1"/>
  <c r="AM113" i="1"/>
  <c r="AN113" i="1"/>
  <c r="AP113" i="1"/>
  <c r="AQ113" i="1"/>
  <c r="AR113" i="1"/>
  <c r="AS113" i="1"/>
  <c r="AT113" i="1"/>
  <c r="AV113" i="1"/>
  <c r="AW113" i="1"/>
  <c r="AX113" i="1"/>
  <c r="AY113" i="1"/>
  <c r="AZ113" i="1"/>
  <c r="BB113" i="1"/>
  <c r="BC113" i="1"/>
  <c r="BD113" i="1"/>
  <c r="BE113" i="1"/>
  <c r="BF113" i="1"/>
  <c r="BH113" i="1"/>
  <c r="BI113" i="1"/>
  <c r="BJ113" i="1"/>
  <c r="BK113" i="1"/>
  <c r="BL113" i="1"/>
  <c r="BN113" i="1"/>
  <c r="BO113" i="1"/>
  <c r="BP113" i="1"/>
  <c r="BQ113" i="1"/>
  <c r="BR113" i="1"/>
  <c r="BT113" i="1"/>
  <c r="BU113" i="1"/>
  <c r="BV113" i="1"/>
  <c r="BW113" i="1"/>
  <c r="BX113" i="1"/>
  <c r="BZ113" i="1"/>
  <c r="CA113" i="1"/>
  <c r="CB113" i="1"/>
  <c r="CC113" i="1"/>
  <c r="CD113" i="1"/>
  <c r="CF113" i="1"/>
  <c r="CG113" i="1"/>
  <c r="CH113" i="1"/>
  <c r="CI113" i="1"/>
  <c r="CJ113" i="1"/>
  <c r="CL113" i="1"/>
  <c r="CM113" i="1"/>
  <c r="CN113" i="1"/>
  <c r="CO113" i="1"/>
  <c r="CP113" i="1"/>
  <c r="CR113" i="1"/>
  <c r="CS113" i="1"/>
  <c r="CT113" i="1"/>
  <c r="CU113" i="1"/>
  <c r="CV113" i="1"/>
  <c r="L114" i="1"/>
  <c r="M114" i="1"/>
  <c r="N114" i="1"/>
  <c r="O114" i="1"/>
  <c r="P114" i="1"/>
  <c r="R114" i="1"/>
  <c r="S114" i="1"/>
  <c r="T114" i="1"/>
  <c r="U114" i="1"/>
  <c r="V114" i="1"/>
  <c r="X114" i="1"/>
  <c r="Y114" i="1"/>
  <c r="Z114" i="1"/>
  <c r="AA114" i="1"/>
  <c r="AB114" i="1"/>
  <c r="AD114" i="1"/>
  <c r="AE114" i="1"/>
  <c r="AF114" i="1"/>
  <c r="AG114" i="1"/>
  <c r="AH114" i="1"/>
  <c r="AJ114" i="1"/>
  <c r="AK114" i="1"/>
  <c r="AL114" i="1"/>
  <c r="AM114" i="1"/>
  <c r="AN114" i="1"/>
  <c r="AP114" i="1"/>
  <c r="AQ114" i="1"/>
  <c r="AR114" i="1"/>
  <c r="AS114" i="1"/>
  <c r="AT114" i="1"/>
  <c r="AV114" i="1"/>
  <c r="AW114" i="1"/>
  <c r="AX114" i="1"/>
  <c r="AY114" i="1"/>
  <c r="AZ114" i="1"/>
  <c r="BB114" i="1"/>
  <c r="BC114" i="1"/>
  <c r="BD114" i="1"/>
  <c r="BE114" i="1"/>
  <c r="BF114" i="1"/>
  <c r="BH114" i="1"/>
  <c r="BI114" i="1"/>
  <c r="BJ114" i="1"/>
  <c r="BK114" i="1"/>
  <c r="BL114" i="1"/>
  <c r="BN114" i="1"/>
  <c r="BO114" i="1"/>
  <c r="BP114" i="1"/>
  <c r="BQ114" i="1"/>
  <c r="BR114" i="1"/>
  <c r="BT114" i="1"/>
  <c r="BU114" i="1"/>
  <c r="BV114" i="1"/>
  <c r="BW114" i="1"/>
  <c r="BX114" i="1"/>
  <c r="BZ114" i="1"/>
  <c r="CA114" i="1"/>
  <c r="CB114" i="1"/>
  <c r="CC114" i="1"/>
  <c r="CD114" i="1"/>
  <c r="CF114" i="1"/>
  <c r="CG114" i="1"/>
  <c r="CH114" i="1"/>
  <c r="CI114" i="1"/>
  <c r="CJ114" i="1"/>
  <c r="CL114" i="1"/>
  <c r="CM114" i="1"/>
  <c r="CN114" i="1"/>
  <c r="CO114" i="1"/>
  <c r="CP114" i="1"/>
  <c r="CR114" i="1"/>
  <c r="CS114" i="1"/>
  <c r="CT114" i="1"/>
  <c r="CU114" i="1"/>
  <c r="CV114" i="1"/>
  <c r="L115" i="1"/>
  <c r="M115" i="1"/>
  <c r="N115" i="1"/>
  <c r="O115" i="1"/>
  <c r="P115" i="1"/>
  <c r="R115" i="1"/>
  <c r="S115" i="1"/>
  <c r="T115" i="1"/>
  <c r="U115" i="1"/>
  <c r="V115" i="1"/>
  <c r="X115" i="1"/>
  <c r="Y115" i="1"/>
  <c r="Z115" i="1"/>
  <c r="AA115" i="1"/>
  <c r="AB115" i="1"/>
  <c r="AD115" i="1"/>
  <c r="AE115" i="1"/>
  <c r="AF115" i="1"/>
  <c r="AG115" i="1"/>
  <c r="AH115" i="1"/>
  <c r="AJ115" i="1"/>
  <c r="AK115" i="1"/>
  <c r="AL115" i="1"/>
  <c r="AM115" i="1"/>
  <c r="AN115" i="1"/>
  <c r="AP115" i="1"/>
  <c r="AQ115" i="1"/>
  <c r="AR115" i="1"/>
  <c r="AS115" i="1"/>
  <c r="AT115" i="1"/>
  <c r="AV115" i="1"/>
  <c r="AW115" i="1"/>
  <c r="AX115" i="1"/>
  <c r="AY115" i="1"/>
  <c r="AZ115" i="1"/>
  <c r="BB115" i="1"/>
  <c r="BC115" i="1"/>
  <c r="BD115" i="1"/>
  <c r="BE115" i="1"/>
  <c r="BF115" i="1"/>
  <c r="BH115" i="1"/>
  <c r="BI115" i="1"/>
  <c r="BJ115" i="1"/>
  <c r="BK115" i="1"/>
  <c r="BL115" i="1"/>
  <c r="BN115" i="1"/>
  <c r="BO115" i="1"/>
  <c r="BP115" i="1"/>
  <c r="BQ115" i="1"/>
  <c r="BR115" i="1"/>
  <c r="BT115" i="1"/>
  <c r="BU115" i="1"/>
  <c r="BV115" i="1"/>
  <c r="BW115" i="1"/>
  <c r="BX115" i="1"/>
  <c r="BZ115" i="1"/>
  <c r="CA115" i="1"/>
  <c r="CB115" i="1"/>
  <c r="CC115" i="1"/>
  <c r="CD115" i="1"/>
  <c r="CF115" i="1"/>
  <c r="CG115" i="1"/>
  <c r="CH115" i="1"/>
  <c r="CI115" i="1"/>
  <c r="CJ115" i="1"/>
  <c r="CL115" i="1"/>
  <c r="CM115" i="1"/>
  <c r="CN115" i="1"/>
  <c r="CO115" i="1"/>
  <c r="CP115" i="1"/>
  <c r="CR115" i="1"/>
  <c r="CS115" i="1"/>
  <c r="CT115" i="1"/>
  <c r="CU115" i="1"/>
  <c r="CV115" i="1"/>
  <c r="L116" i="1"/>
  <c r="M116" i="1"/>
  <c r="N116" i="1"/>
  <c r="O116" i="1"/>
  <c r="P116" i="1"/>
  <c r="R116" i="1"/>
  <c r="S116" i="1"/>
  <c r="T116" i="1"/>
  <c r="U116" i="1"/>
  <c r="V116" i="1"/>
  <c r="X116" i="1"/>
  <c r="Y116" i="1"/>
  <c r="Z116" i="1"/>
  <c r="AA116" i="1"/>
  <c r="AB116" i="1"/>
  <c r="AD116" i="1"/>
  <c r="AE116" i="1"/>
  <c r="AF116" i="1"/>
  <c r="AG116" i="1"/>
  <c r="AH116" i="1"/>
  <c r="AJ116" i="1"/>
  <c r="AK116" i="1"/>
  <c r="AL116" i="1"/>
  <c r="AM116" i="1"/>
  <c r="AN116" i="1"/>
  <c r="AP116" i="1"/>
  <c r="AQ116" i="1"/>
  <c r="AR116" i="1"/>
  <c r="AS116" i="1"/>
  <c r="AT116" i="1"/>
  <c r="AV116" i="1"/>
  <c r="AW116" i="1"/>
  <c r="AX116" i="1"/>
  <c r="AY116" i="1"/>
  <c r="AZ116" i="1"/>
  <c r="BB116" i="1"/>
  <c r="BC116" i="1"/>
  <c r="BD116" i="1"/>
  <c r="BE116" i="1"/>
  <c r="BF116" i="1"/>
  <c r="BH116" i="1"/>
  <c r="BI116" i="1"/>
  <c r="BJ116" i="1"/>
  <c r="BK116" i="1"/>
  <c r="BL116" i="1"/>
  <c r="BN116" i="1"/>
  <c r="BO116" i="1"/>
  <c r="BP116" i="1"/>
  <c r="BQ116" i="1"/>
  <c r="BR116" i="1"/>
  <c r="BT116" i="1"/>
  <c r="BU116" i="1"/>
  <c r="BV116" i="1"/>
  <c r="BW116" i="1"/>
  <c r="BX116" i="1"/>
  <c r="BZ116" i="1"/>
  <c r="CA116" i="1"/>
  <c r="CB116" i="1"/>
  <c r="CC116" i="1"/>
  <c r="CD116" i="1"/>
  <c r="CF116" i="1"/>
  <c r="CG116" i="1"/>
  <c r="CH116" i="1"/>
  <c r="CI116" i="1"/>
  <c r="CJ116" i="1"/>
  <c r="CL116" i="1"/>
  <c r="CM116" i="1"/>
  <c r="CN116" i="1"/>
  <c r="CO116" i="1"/>
  <c r="CP116" i="1"/>
  <c r="CR116" i="1"/>
  <c r="CS116" i="1"/>
  <c r="CT116" i="1"/>
  <c r="CU116" i="1"/>
  <c r="CV116" i="1"/>
  <c r="L117" i="1"/>
  <c r="M117" i="1"/>
  <c r="N117" i="1"/>
  <c r="O117" i="1"/>
  <c r="P117" i="1"/>
  <c r="R117" i="1"/>
  <c r="S117" i="1"/>
  <c r="T117" i="1"/>
  <c r="U117" i="1"/>
  <c r="V117" i="1"/>
  <c r="X117" i="1"/>
  <c r="Y117" i="1"/>
  <c r="Z117" i="1"/>
  <c r="AA117" i="1"/>
  <c r="AB117" i="1"/>
  <c r="AD117" i="1"/>
  <c r="AE117" i="1"/>
  <c r="AF117" i="1"/>
  <c r="AG117" i="1"/>
  <c r="AH117" i="1"/>
  <c r="AJ117" i="1"/>
  <c r="AK117" i="1"/>
  <c r="AL117" i="1"/>
  <c r="AM117" i="1"/>
  <c r="AN117" i="1"/>
  <c r="AP117" i="1"/>
  <c r="AQ117" i="1"/>
  <c r="AR117" i="1"/>
  <c r="AS117" i="1"/>
  <c r="AT117" i="1"/>
  <c r="AV117" i="1"/>
  <c r="AW117" i="1"/>
  <c r="AX117" i="1"/>
  <c r="AZ117" i="1"/>
  <c r="BB117" i="1"/>
  <c r="BC117" i="1"/>
  <c r="BD117" i="1"/>
  <c r="BE117" i="1"/>
  <c r="BF117" i="1"/>
  <c r="BH117" i="1"/>
  <c r="BI117" i="1"/>
  <c r="BJ117" i="1"/>
  <c r="BK117" i="1"/>
  <c r="BL117" i="1"/>
  <c r="BN117" i="1"/>
  <c r="BO117" i="1"/>
  <c r="BP117" i="1"/>
  <c r="BQ117" i="1"/>
  <c r="BR117" i="1"/>
  <c r="BT117" i="1"/>
  <c r="BU117" i="1"/>
  <c r="BV117" i="1"/>
  <c r="BW117" i="1"/>
  <c r="BX117" i="1"/>
  <c r="BZ117" i="1"/>
  <c r="CA117" i="1"/>
  <c r="CB117" i="1"/>
  <c r="CC117" i="1"/>
  <c r="CD117" i="1"/>
  <c r="CF117" i="1"/>
  <c r="CG117" i="1"/>
  <c r="CH117" i="1"/>
  <c r="CI117" i="1"/>
  <c r="CJ117" i="1"/>
  <c r="CL117" i="1"/>
  <c r="CM117" i="1"/>
  <c r="CN117" i="1"/>
  <c r="CO117" i="1"/>
  <c r="CP117" i="1"/>
  <c r="CR117" i="1"/>
  <c r="CS117" i="1"/>
  <c r="CT117" i="1"/>
  <c r="CU117" i="1"/>
  <c r="CV117" i="1"/>
  <c r="L118" i="1"/>
  <c r="M118" i="1"/>
  <c r="N118" i="1"/>
  <c r="O118" i="1"/>
  <c r="P118" i="1"/>
  <c r="R118" i="1"/>
  <c r="S118" i="1"/>
  <c r="T118" i="1"/>
  <c r="U118" i="1"/>
  <c r="V118" i="1"/>
  <c r="X118" i="1"/>
  <c r="Y118" i="1"/>
  <c r="Z118" i="1"/>
  <c r="AA118" i="1"/>
  <c r="AB118" i="1"/>
  <c r="AD118" i="1"/>
  <c r="AE118" i="1"/>
  <c r="AF118" i="1"/>
  <c r="AH118" i="1"/>
  <c r="AJ118" i="1"/>
  <c r="AK118" i="1"/>
  <c r="AL118" i="1"/>
  <c r="AM118" i="1"/>
  <c r="AN118" i="1"/>
  <c r="AP118" i="1"/>
  <c r="AQ118" i="1"/>
  <c r="AR118" i="1"/>
  <c r="AS118" i="1"/>
  <c r="AT118" i="1"/>
  <c r="AV118" i="1"/>
  <c r="AW118" i="1"/>
  <c r="AX118" i="1"/>
  <c r="AY118" i="1"/>
  <c r="AZ118" i="1"/>
  <c r="BB118" i="1"/>
  <c r="BC118" i="1"/>
  <c r="BD118" i="1"/>
  <c r="BE118" i="1"/>
  <c r="BF118" i="1"/>
  <c r="BH118" i="1"/>
  <c r="BI118" i="1"/>
  <c r="BJ118" i="1"/>
  <c r="BK118" i="1"/>
  <c r="BL118" i="1"/>
  <c r="BN118" i="1"/>
  <c r="BO118" i="1"/>
  <c r="BP118" i="1"/>
  <c r="BQ118" i="1"/>
  <c r="BR118" i="1"/>
  <c r="BT118" i="1"/>
  <c r="BU118" i="1"/>
  <c r="BV118" i="1"/>
  <c r="BW118" i="1"/>
  <c r="BX118" i="1"/>
  <c r="BZ118" i="1"/>
  <c r="CA118" i="1"/>
  <c r="CB118" i="1"/>
  <c r="CC118" i="1"/>
  <c r="CD118" i="1"/>
  <c r="CF118" i="1"/>
  <c r="CG118" i="1"/>
  <c r="CH118" i="1"/>
  <c r="CI118" i="1"/>
  <c r="CJ118" i="1"/>
  <c r="CL118" i="1"/>
  <c r="CM118" i="1"/>
  <c r="CN118" i="1"/>
  <c r="CP118" i="1"/>
  <c r="CR118" i="1"/>
  <c r="CS118" i="1"/>
  <c r="CT118" i="1"/>
  <c r="CU118" i="1"/>
  <c r="CV118" i="1"/>
  <c r="L119" i="1"/>
  <c r="M119" i="1"/>
  <c r="N119" i="1"/>
  <c r="P119" i="1"/>
  <c r="R119" i="1"/>
  <c r="S119" i="1"/>
  <c r="T119" i="1"/>
  <c r="U119" i="1"/>
  <c r="V119" i="1"/>
  <c r="X119" i="1"/>
  <c r="Y119" i="1"/>
  <c r="Z119" i="1"/>
  <c r="AA119" i="1"/>
  <c r="AB119" i="1"/>
  <c r="AD119" i="1"/>
  <c r="AE119" i="1"/>
  <c r="AF119" i="1"/>
  <c r="AG119" i="1"/>
  <c r="AH119" i="1"/>
  <c r="AJ119" i="1"/>
  <c r="AK119" i="1"/>
  <c r="AL119" i="1"/>
  <c r="AM119" i="1"/>
  <c r="AN119" i="1"/>
  <c r="AP119" i="1"/>
  <c r="AQ119" i="1"/>
  <c r="AR119" i="1"/>
  <c r="AS119" i="1"/>
  <c r="AT119" i="1"/>
  <c r="AV119" i="1"/>
  <c r="AW119" i="1"/>
  <c r="AX119" i="1"/>
  <c r="AY119" i="1"/>
  <c r="AZ119" i="1"/>
  <c r="BB119" i="1"/>
  <c r="BC119" i="1"/>
  <c r="BD119" i="1"/>
  <c r="BE119" i="1"/>
  <c r="BF119" i="1"/>
  <c r="BH119" i="1"/>
  <c r="BI119" i="1"/>
  <c r="BJ119" i="1"/>
  <c r="BK119" i="1"/>
  <c r="BL119" i="1"/>
  <c r="BN119" i="1"/>
  <c r="BO119" i="1"/>
  <c r="BP119" i="1"/>
  <c r="BQ119" i="1"/>
  <c r="BR119" i="1"/>
  <c r="BT119" i="1"/>
  <c r="BU119" i="1"/>
  <c r="BV119" i="1"/>
  <c r="BX119" i="1"/>
  <c r="BZ119" i="1"/>
  <c r="CA119" i="1"/>
  <c r="CB119" i="1"/>
  <c r="CC119" i="1"/>
  <c r="CD119" i="1"/>
  <c r="CF119" i="1"/>
  <c r="CG119" i="1"/>
  <c r="CH119" i="1"/>
  <c r="CJ119" i="1"/>
  <c r="CL119" i="1"/>
  <c r="CM119" i="1"/>
  <c r="CN119" i="1"/>
  <c r="CO119" i="1"/>
  <c r="CP119" i="1"/>
  <c r="CR119" i="1"/>
  <c r="CS119" i="1"/>
  <c r="CT119" i="1"/>
  <c r="CU119" i="1"/>
  <c r="CV119" i="1"/>
  <c r="L120" i="1"/>
  <c r="M120" i="1"/>
  <c r="N120" i="1"/>
  <c r="O120" i="1"/>
  <c r="P120" i="1"/>
  <c r="R120" i="1"/>
  <c r="S120" i="1"/>
  <c r="T120" i="1"/>
  <c r="U120" i="1"/>
  <c r="V120" i="1"/>
  <c r="X120" i="1"/>
  <c r="Y120" i="1"/>
  <c r="Z120" i="1"/>
  <c r="AA120" i="1"/>
  <c r="AB120" i="1"/>
  <c r="AD120" i="1"/>
  <c r="AE120" i="1"/>
  <c r="AF120" i="1"/>
  <c r="AH120" i="1"/>
  <c r="AJ120" i="1"/>
  <c r="AK120" i="1"/>
  <c r="AL120" i="1"/>
  <c r="AM120" i="1"/>
  <c r="AN120" i="1"/>
  <c r="AP120" i="1"/>
  <c r="AQ120" i="1"/>
  <c r="AR120" i="1"/>
  <c r="AS120" i="1"/>
  <c r="AT120" i="1"/>
  <c r="AV120" i="1"/>
  <c r="AW120" i="1"/>
  <c r="AX120" i="1"/>
  <c r="AY120" i="1"/>
  <c r="AZ120" i="1"/>
  <c r="BB120" i="1"/>
  <c r="BC120" i="1"/>
  <c r="BD120" i="1"/>
  <c r="BF120" i="1"/>
  <c r="BH120" i="1"/>
  <c r="BI120" i="1"/>
  <c r="BJ120" i="1"/>
  <c r="BK120" i="1"/>
  <c r="BL120" i="1"/>
  <c r="BN120" i="1"/>
  <c r="BO120" i="1"/>
  <c r="BP120" i="1"/>
  <c r="BR120" i="1"/>
  <c r="BT120" i="1"/>
  <c r="BU120" i="1"/>
  <c r="BV120" i="1"/>
  <c r="BW120" i="1"/>
  <c r="BX120" i="1"/>
  <c r="BZ120" i="1"/>
  <c r="CA120" i="1"/>
  <c r="CB120" i="1"/>
  <c r="CC120" i="1"/>
  <c r="CD120" i="1"/>
  <c r="CF120" i="1"/>
  <c r="CG120" i="1"/>
  <c r="CH120" i="1"/>
  <c r="CI120" i="1"/>
  <c r="CJ120" i="1"/>
  <c r="CL120" i="1"/>
  <c r="CM120" i="1"/>
  <c r="CN120" i="1"/>
  <c r="CO120" i="1"/>
  <c r="CP120" i="1"/>
  <c r="CR120" i="1"/>
  <c r="CS120" i="1"/>
  <c r="CT120" i="1"/>
  <c r="CU120" i="1"/>
  <c r="CV120" i="1"/>
  <c r="L121" i="1"/>
  <c r="M121" i="1"/>
  <c r="N121" i="1"/>
  <c r="P121" i="1"/>
  <c r="R121" i="1"/>
  <c r="S121" i="1"/>
  <c r="T121" i="1"/>
  <c r="U121" i="1"/>
  <c r="V121" i="1"/>
  <c r="X121" i="1"/>
  <c r="Y121" i="1"/>
  <c r="Z121" i="1"/>
  <c r="AA121" i="1"/>
  <c r="AB121" i="1"/>
  <c r="AD121" i="1"/>
  <c r="AE121" i="1"/>
  <c r="AF121" i="1"/>
  <c r="AG121" i="1"/>
  <c r="AH121" i="1"/>
  <c r="AJ121" i="1"/>
  <c r="AK121" i="1"/>
  <c r="AL121" i="1"/>
  <c r="AN121" i="1"/>
  <c r="AP121" i="1"/>
  <c r="AQ121" i="1"/>
  <c r="AR121" i="1"/>
  <c r="AS121" i="1"/>
  <c r="AT121" i="1"/>
  <c r="AV121" i="1"/>
  <c r="AW121" i="1"/>
  <c r="AX121" i="1"/>
  <c r="AZ121" i="1"/>
  <c r="BB121" i="1"/>
  <c r="BC121" i="1"/>
  <c r="BD121" i="1"/>
  <c r="BE121" i="1"/>
  <c r="BF121" i="1"/>
  <c r="BH121" i="1"/>
  <c r="BI121" i="1"/>
  <c r="BJ121" i="1"/>
  <c r="BK121" i="1"/>
  <c r="BL121" i="1"/>
  <c r="BN121" i="1"/>
  <c r="BO121" i="1"/>
  <c r="BP121" i="1"/>
  <c r="BQ121" i="1"/>
  <c r="BR121" i="1"/>
  <c r="BT121" i="1"/>
  <c r="BU121" i="1"/>
  <c r="BV121" i="1"/>
  <c r="BW121" i="1"/>
  <c r="BX121" i="1"/>
  <c r="BZ121" i="1"/>
  <c r="CA121" i="1"/>
  <c r="CB121" i="1"/>
  <c r="CC121" i="1"/>
  <c r="CD121" i="1"/>
  <c r="CF121" i="1"/>
  <c r="CG121" i="1"/>
  <c r="CH121" i="1"/>
  <c r="CJ121" i="1"/>
  <c r="CL121" i="1"/>
  <c r="CM121" i="1"/>
  <c r="CN121" i="1"/>
  <c r="CO121" i="1"/>
  <c r="CP121" i="1"/>
  <c r="CR121" i="1"/>
  <c r="CS121" i="1"/>
  <c r="CT121" i="1"/>
  <c r="CU121" i="1"/>
  <c r="CV121" i="1"/>
  <c r="L122" i="1"/>
  <c r="M122" i="1"/>
  <c r="N122" i="1"/>
  <c r="O122" i="1"/>
  <c r="P122" i="1"/>
  <c r="R122" i="1"/>
  <c r="S122" i="1"/>
  <c r="T122" i="1"/>
  <c r="V122" i="1"/>
  <c r="X122" i="1"/>
  <c r="Y122" i="1"/>
  <c r="Z122" i="1"/>
  <c r="AA122" i="1"/>
  <c r="AB122" i="1"/>
  <c r="AD122" i="1"/>
  <c r="AE122" i="1"/>
  <c r="AF122" i="1"/>
  <c r="AH122" i="1"/>
  <c r="AJ122" i="1"/>
  <c r="AK122" i="1"/>
  <c r="AL122" i="1"/>
  <c r="AM122" i="1"/>
  <c r="AN122" i="1"/>
  <c r="AP122" i="1"/>
  <c r="AQ122" i="1"/>
  <c r="AR122" i="1"/>
  <c r="AS122" i="1"/>
  <c r="AT122" i="1"/>
  <c r="AV122" i="1"/>
  <c r="AW122" i="1"/>
  <c r="AX122" i="1"/>
  <c r="AY122" i="1"/>
  <c r="AZ122" i="1"/>
  <c r="BB122" i="1"/>
  <c r="BC122" i="1"/>
  <c r="BD122" i="1"/>
  <c r="BE122" i="1"/>
  <c r="BF122" i="1"/>
  <c r="BH122" i="1"/>
  <c r="BI122" i="1"/>
  <c r="BJ122" i="1"/>
  <c r="BK122" i="1"/>
  <c r="BL122" i="1"/>
  <c r="BN122" i="1"/>
  <c r="BO122" i="1"/>
  <c r="BP122" i="1"/>
  <c r="BR122" i="1"/>
  <c r="BT122" i="1"/>
  <c r="BU122" i="1"/>
  <c r="BV122" i="1"/>
  <c r="BW122" i="1"/>
  <c r="BX122" i="1"/>
  <c r="BZ122" i="1"/>
  <c r="CA122" i="1"/>
  <c r="CB122" i="1"/>
  <c r="CC122" i="1"/>
  <c r="CD122" i="1"/>
  <c r="CF122" i="1"/>
  <c r="CG122" i="1"/>
  <c r="CH122" i="1"/>
  <c r="CI122" i="1"/>
  <c r="CJ122" i="1"/>
  <c r="CL122" i="1"/>
  <c r="CM122" i="1"/>
  <c r="CN122" i="1"/>
  <c r="CP122" i="1"/>
  <c r="CR122" i="1"/>
  <c r="CS122" i="1"/>
  <c r="CT122" i="1"/>
  <c r="CU122" i="1"/>
  <c r="CV122" i="1"/>
  <c r="L123" i="1"/>
  <c r="M123" i="1"/>
  <c r="N123" i="1"/>
  <c r="P123" i="1"/>
  <c r="R123" i="1"/>
  <c r="S123" i="1"/>
  <c r="T123" i="1"/>
  <c r="U123" i="1"/>
  <c r="V123" i="1"/>
  <c r="X123" i="1"/>
  <c r="Y123" i="1"/>
  <c r="Z123" i="1"/>
  <c r="AB123" i="1"/>
  <c r="AD123" i="1"/>
  <c r="AE123" i="1"/>
  <c r="AF123" i="1"/>
  <c r="AG123" i="1"/>
  <c r="AH123" i="1"/>
  <c r="AJ123" i="1"/>
  <c r="AK123" i="1"/>
  <c r="AL123" i="1"/>
  <c r="AM123" i="1"/>
  <c r="AN123" i="1"/>
  <c r="AP123" i="1"/>
  <c r="AQ123" i="1"/>
  <c r="AR123" i="1"/>
  <c r="AS123" i="1"/>
  <c r="AT123" i="1"/>
  <c r="AV123" i="1"/>
  <c r="AW123" i="1"/>
  <c r="AX123" i="1"/>
  <c r="AZ123" i="1"/>
  <c r="BB123" i="1"/>
  <c r="BC123" i="1"/>
  <c r="BD123" i="1"/>
  <c r="BE123" i="1"/>
  <c r="BF123" i="1"/>
  <c r="BH123" i="1"/>
  <c r="BI123" i="1"/>
  <c r="BJ123" i="1"/>
  <c r="BK123" i="1"/>
  <c r="BL123" i="1"/>
  <c r="BN123" i="1"/>
  <c r="BO123" i="1"/>
  <c r="BP123" i="1"/>
  <c r="BQ123" i="1"/>
  <c r="BR123" i="1"/>
  <c r="BT123" i="1"/>
  <c r="BU123" i="1"/>
  <c r="BV123" i="1"/>
  <c r="BX123" i="1"/>
  <c r="BZ123" i="1"/>
  <c r="CA123" i="1"/>
  <c r="CB123" i="1"/>
  <c r="CC123" i="1"/>
  <c r="CD123" i="1"/>
  <c r="CF123" i="1"/>
  <c r="CG123" i="1"/>
  <c r="CH123" i="1"/>
  <c r="CJ123" i="1"/>
  <c r="CL123" i="1"/>
  <c r="CM123" i="1"/>
  <c r="CN123" i="1"/>
  <c r="CO123" i="1"/>
  <c r="CP123" i="1"/>
  <c r="CR123" i="1"/>
  <c r="CS123" i="1"/>
  <c r="CT123" i="1"/>
  <c r="CV123" i="1"/>
  <c r="L124" i="1"/>
  <c r="M124" i="1"/>
  <c r="N124" i="1"/>
  <c r="O124" i="1"/>
  <c r="P124" i="1"/>
  <c r="R124" i="1"/>
  <c r="S124" i="1"/>
  <c r="T124" i="1"/>
  <c r="U124" i="1"/>
  <c r="V124" i="1"/>
  <c r="X124" i="1"/>
  <c r="Y124" i="1"/>
  <c r="Z124" i="1"/>
  <c r="AA124" i="1"/>
  <c r="AB124" i="1"/>
  <c r="AD124" i="1"/>
  <c r="AE124" i="1"/>
  <c r="AF124" i="1"/>
  <c r="AH124" i="1"/>
  <c r="AJ124" i="1"/>
  <c r="AK124" i="1"/>
  <c r="AL124" i="1"/>
  <c r="AM124" i="1"/>
  <c r="AN124" i="1"/>
  <c r="AP124" i="1"/>
  <c r="AQ124" i="1"/>
  <c r="AR124" i="1"/>
  <c r="AS124" i="1"/>
  <c r="AT124" i="1"/>
  <c r="AV124" i="1"/>
  <c r="AW124" i="1"/>
  <c r="AX124" i="1"/>
  <c r="AY124" i="1"/>
  <c r="AZ124" i="1"/>
  <c r="BB124" i="1"/>
  <c r="BC124" i="1"/>
  <c r="BD124" i="1"/>
  <c r="BF124" i="1"/>
  <c r="BH124" i="1"/>
  <c r="BI124" i="1"/>
  <c r="BJ124" i="1"/>
  <c r="BK124" i="1"/>
  <c r="BL124" i="1"/>
  <c r="BN124" i="1"/>
  <c r="BO124" i="1"/>
  <c r="BP124" i="1"/>
  <c r="BR124" i="1"/>
  <c r="BT124" i="1"/>
  <c r="BU124" i="1"/>
  <c r="BV124" i="1"/>
  <c r="BW124" i="1"/>
  <c r="BX124" i="1"/>
  <c r="BZ124" i="1"/>
  <c r="CA124" i="1"/>
  <c r="CB124" i="1"/>
  <c r="CD124" i="1"/>
  <c r="CF124" i="1"/>
  <c r="CG124" i="1"/>
  <c r="CH124" i="1"/>
  <c r="CI124" i="1"/>
  <c r="CJ124" i="1"/>
  <c r="CL124" i="1"/>
  <c r="CM124" i="1"/>
  <c r="CN124" i="1"/>
  <c r="CO124" i="1"/>
  <c r="CP124" i="1"/>
  <c r="CR124" i="1"/>
  <c r="CS124" i="1"/>
  <c r="CT124" i="1"/>
  <c r="CU124" i="1"/>
  <c r="CV124" i="1"/>
  <c r="L125" i="1"/>
  <c r="M125" i="1"/>
  <c r="N125" i="1"/>
  <c r="P125" i="1"/>
  <c r="R125" i="1"/>
  <c r="S125" i="1"/>
  <c r="T125" i="1"/>
  <c r="U125" i="1"/>
  <c r="V125" i="1"/>
  <c r="X125" i="1"/>
  <c r="Y125" i="1"/>
  <c r="Z125" i="1"/>
  <c r="AA125" i="1"/>
  <c r="AB125" i="1"/>
  <c r="AD125" i="1"/>
  <c r="AE125" i="1"/>
  <c r="AF125" i="1"/>
  <c r="AG125" i="1"/>
  <c r="AH125" i="1"/>
  <c r="AJ125" i="1"/>
  <c r="AK125" i="1"/>
  <c r="AL125" i="1"/>
  <c r="AN125" i="1"/>
  <c r="AP125" i="1"/>
  <c r="AQ125" i="1"/>
  <c r="AR125" i="1"/>
  <c r="AS125" i="1"/>
  <c r="AT125" i="1"/>
  <c r="AU125" i="1"/>
  <c r="AV125" i="1"/>
  <c r="AW125" i="1"/>
  <c r="AX125" i="1"/>
  <c r="AY125" i="1"/>
  <c r="AZ125" i="1"/>
  <c r="BB125" i="1"/>
  <c r="BC125" i="1"/>
  <c r="BD125" i="1"/>
  <c r="BE125" i="1"/>
  <c r="BF125" i="1"/>
  <c r="BH125" i="1"/>
  <c r="BI125" i="1"/>
  <c r="BJ125" i="1"/>
  <c r="BL125" i="1"/>
  <c r="BN125" i="1"/>
  <c r="BO125" i="1"/>
  <c r="BP125" i="1"/>
  <c r="BQ125" i="1"/>
  <c r="BR125" i="1"/>
  <c r="BT125" i="1"/>
  <c r="BU125" i="1"/>
  <c r="BV125" i="1"/>
  <c r="BW125" i="1"/>
  <c r="BX125" i="1"/>
  <c r="BZ125" i="1"/>
  <c r="CA125" i="1"/>
  <c r="CB125" i="1"/>
  <c r="CC125" i="1"/>
  <c r="CD125" i="1"/>
  <c r="CF125" i="1"/>
  <c r="CG125" i="1"/>
  <c r="CH125" i="1"/>
  <c r="CJ125" i="1"/>
  <c r="CL125" i="1"/>
  <c r="CM125" i="1"/>
  <c r="CN125" i="1"/>
  <c r="CO125" i="1"/>
  <c r="CP125" i="1"/>
  <c r="CR125" i="1"/>
  <c r="CS125" i="1"/>
  <c r="CT125" i="1"/>
  <c r="CU125" i="1"/>
  <c r="CV125" i="1"/>
  <c r="L128" i="1"/>
  <c r="M128" i="1"/>
  <c r="N128" i="1"/>
  <c r="O128" i="1"/>
  <c r="P128" i="1"/>
  <c r="R128" i="1"/>
  <c r="S128" i="1"/>
  <c r="T128" i="1"/>
  <c r="U128" i="1"/>
  <c r="V128" i="1"/>
  <c r="X128" i="1"/>
  <c r="Y128" i="1"/>
  <c r="Z128" i="1"/>
  <c r="AA128" i="1"/>
  <c r="AB128" i="1"/>
  <c r="AD128" i="1"/>
  <c r="AE128" i="1"/>
  <c r="AF128" i="1"/>
  <c r="AG128" i="1"/>
  <c r="AH128" i="1"/>
  <c r="AJ128" i="1"/>
  <c r="AK128" i="1"/>
  <c r="AL128" i="1"/>
  <c r="AM128" i="1"/>
  <c r="AN128" i="1"/>
  <c r="AP128" i="1"/>
  <c r="AQ128" i="1"/>
  <c r="AR128" i="1"/>
  <c r="AS128" i="1"/>
  <c r="AT128" i="1"/>
  <c r="AV128" i="1"/>
  <c r="AW128" i="1"/>
  <c r="AX128" i="1"/>
  <c r="AY128" i="1"/>
  <c r="AZ128" i="1"/>
  <c r="BB128" i="1"/>
  <c r="BC128" i="1"/>
  <c r="BD128" i="1"/>
  <c r="BE128" i="1"/>
  <c r="BF128" i="1"/>
  <c r="BH128" i="1"/>
  <c r="BI128" i="1"/>
  <c r="BJ128" i="1"/>
  <c r="BK128" i="1"/>
  <c r="BL128" i="1"/>
  <c r="BN128" i="1"/>
  <c r="BO128" i="1"/>
  <c r="BP128" i="1"/>
  <c r="BQ128" i="1"/>
  <c r="BR128" i="1"/>
  <c r="BT128" i="1"/>
  <c r="BU128" i="1"/>
  <c r="BV128" i="1"/>
  <c r="BW128" i="1"/>
  <c r="BX128" i="1"/>
  <c r="BZ128" i="1"/>
  <c r="CA128" i="1"/>
  <c r="CB128" i="1"/>
  <c r="CC128" i="1"/>
  <c r="CD128" i="1"/>
  <c r="CF128" i="1"/>
  <c r="CG128" i="1"/>
  <c r="CH128" i="1"/>
  <c r="CI128" i="1"/>
  <c r="CJ128" i="1"/>
  <c r="CL128" i="1"/>
  <c r="CM128" i="1"/>
  <c r="CN128" i="1"/>
  <c r="CO128" i="1"/>
  <c r="CP128" i="1"/>
  <c r="CR128" i="1"/>
  <c r="CS128" i="1"/>
  <c r="CT128" i="1"/>
  <c r="CU128" i="1"/>
  <c r="CV128" i="1"/>
  <c r="L129" i="1"/>
  <c r="M129" i="1"/>
  <c r="N129" i="1"/>
  <c r="O129" i="1"/>
  <c r="P129" i="1"/>
  <c r="R129" i="1"/>
  <c r="S129" i="1"/>
  <c r="T129" i="1"/>
  <c r="U129" i="1"/>
  <c r="V129" i="1"/>
  <c r="X129" i="1"/>
  <c r="Y129" i="1"/>
  <c r="Z129" i="1"/>
  <c r="AA129" i="1"/>
  <c r="AB129" i="1"/>
  <c r="AD129" i="1"/>
  <c r="AE129" i="1"/>
  <c r="AF129" i="1"/>
  <c r="AG129" i="1"/>
  <c r="AH129" i="1"/>
  <c r="AJ129" i="1"/>
  <c r="AK129" i="1"/>
  <c r="AL129" i="1"/>
  <c r="AM129" i="1"/>
  <c r="AN129" i="1"/>
  <c r="AP129" i="1"/>
  <c r="AQ129" i="1"/>
  <c r="AR129" i="1"/>
  <c r="AS129" i="1"/>
  <c r="AT129" i="1"/>
  <c r="AV129" i="1"/>
  <c r="AW129" i="1"/>
  <c r="AX129" i="1"/>
  <c r="AY129" i="1"/>
  <c r="AZ129" i="1"/>
  <c r="BB129" i="1"/>
  <c r="BC129" i="1"/>
  <c r="BD129" i="1"/>
  <c r="BE129" i="1"/>
  <c r="BF129" i="1"/>
  <c r="BH129" i="1"/>
  <c r="BI129" i="1"/>
  <c r="BJ129" i="1"/>
  <c r="BK129" i="1"/>
  <c r="BL129" i="1"/>
  <c r="BN129" i="1"/>
  <c r="BO129" i="1"/>
  <c r="BP129" i="1"/>
  <c r="BQ129" i="1"/>
  <c r="BR129" i="1"/>
  <c r="BT129" i="1"/>
  <c r="BU129" i="1"/>
  <c r="BV129" i="1"/>
  <c r="BW129" i="1"/>
  <c r="BX129" i="1"/>
  <c r="BZ129" i="1"/>
  <c r="CA129" i="1"/>
  <c r="CB129" i="1"/>
  <c r="CC129" i="1"/>
  <c r="CD129" i="1"/>
  <c r="CF129" i="1"/>
  <c r="CG129" i="1"/>
  <c r="CH129" i="1"/>
  <c r="CI129" i="1"/>
  <c r="CJ129" i="1"/>
  <c r="CL129" i="1"/>
  <c r="CM129" i="1"/>
  <c r="CN129" i="1"/>
  <c r="CO129" i="1"/>
  <c r="CP129" i="1"/>
  <c r="CR129" i="1"/>
  <c r="CS129" i="1"/>
  <c r="CT129" i="1"/>
  <c r="CU129" i="1"/>
  <c r="CV129" i="1"/>
  <c r="L130" i="1"/>
  <c r="M130" i="1"/>
  <c r="N130" i="1"/>
  <c r="O130" i="1"/>
  <c r="P130" i="1"/>
  <c r="R130" i="1"/>
  <c r="S130" i="1"/>
  <c r="T130" i="1"/>
  <c r="U130" i="1"/>
  <c r="V130" i="1"/>
  <c r="X130" i="1"/>
  <c r="Y130" i="1"/>
  <c r="Z130" i="1"/>
  <c r="AA130" i="1"/>
  <c r="AB130" i="1"/>
  <c r="AD130" i="1"/>
  <c r="AE130" i="1"/>
  <c r="AF130" i="1"/>
  <c r="AG130" i="1"/>
  <c r="AH130" i="1"/>
  <c r="AJ130" i="1"/>
  <c r="AK130" i="1"/>
  <c r="AL130" i="1"/>
  <c r="AM130" i="1"/>
  <c r="AN130" i="1"/>
  <c r="AP130" i="1"/>
  <c r="AQ130" i="1"/>
  <c r="AR130" i="1"/>
  <c r="AS130" i="1"/>
  <c r="AT130" i="1"/>
  <c r="AV130" i="1"/>
  <c r="AW130" i="1"/>
  <c r="AX130" i="1"/>
  <c r="AY130" i="1"/>
  <c r="AZ130" i="1"/>
  <c r="BB130" i="1"/>
  <c r="BC130" i="1"/>
  <c r="BD130" i="1"/>
  <c r="BE130" i="1"/>
  <c r="BF130" i="1"/>
  <c r="BH130" i="1"/>
  <c r="BI130" i="1"/>
  <c r="BJ130" i="1"/>
  <c r="BK130" i="1"/>
  <c r="BL130" i="1"/>
  <c r="BN130" i="1"/>
  <c r="BO130" i="1"/>
  <c r="BP130" i="1"/>
  <c r="BQ130" i="1"/>
  <c r="BR130" i="1"/>
  <c r="BT130" i="1"/>
  <c r="BU130" i="1"/>
  <c r="BV130" i="1"/>
  <c r="BW130" i="1"/>
  <c r="BX130" i="1"/>
  <c r="BZ130" i="1"/>
  <c r="CA130" i="1"/>
  <c r="CB130" i="1"/>
  <c r="CC130" i="1"/>
  <c r="CD130" i="1"/>
  <c r="CF130" i="1"/>
  <c r="CG130" i="1"/>
  <c r="CH130" i="1"/>
  <c r="CI130" i="1"/>
  <c r="CJ130" i="1"/>
  <c r="CL130" i="1"/>
  <c r="CM130" i="1"/>
  <c r="CN130" i="1"/>
  <c r="CO130" i="1"/>
  <c r="CP130" i="1"/>
  <c r="CR130" i="1"/>
  <c r="CS130" i="1"/>
  <c r="CT130" i="1"/>
  <c r="CU130" i="1"/>
  <c r="CV130" i="1"/>
  <c r="L131" i="1"/>
  <c r="M131" i="1"/>
  <c r="N131" i="1"/>
  <c r="O131" i="1"/>
  <c r="P131" i="1"/>
  <c r="R131" i="1"/>
  <c r="S131" i="1"/>
  <c r="T131" i="1"/>
  <c r="U131" i="1"/>
  <c r="V131" i="1"/>
  <c r="X131" i="1"/>
  <c r="Y131" i="1"/>
  <c r="Z131" i="1"/>
  <c r="AA131" i="1"/>
  <c r="AB131" i="1"/>
  <c r="AD131" i="1"/>
  <c r="AE131" i="1"/>
  <c r="AF131" i="1"/>
  <c r="AG131" i="1"/>
  <c r="AH131" i="1"/>
  <c r="AJ131" i="1"/>
  <c r="AK131" i="1"/>
  <c r="AL131" i="1"/>
  <c r="AM131" i="1"/>
  <c r="AN131" i="1"/>
  <c r="AP131" i="1"/>
  <c r="AQ131" i="1"/>
  <c r="AR131" i="1"/>
  <c r="AS131" i="1"/>
  <c r="AT131" i="1"/>
  <c r="AV131" i="1"/>
  <c r="AW131" i="1"/>
  <c r="AX131" i="1"/>
  <c r="AY131" i="1"/>
  <c r="AZ131" i="1"/>
  <c r="BB131" i="1"/>
  <c r="BC131" i="1"/>
  <c r="BD131" i="1"/>
  <c r="BE131" i="1"/>
  <c r="BF131" i="1"/>
  <c r="BH131" i="1"/>
  <c r="BI131" i="1"/>
  <c r="BJ131" i="1"/>
  <c r="BK131" i="1"/>
  <c r="BL131" i="1"/>
  <c r="BN131" i="1"/>
  <c r="BO131" i="1"/>
  <c r="BP131" i="1"/>
  <c r="BQ131" i="1"/>
  <c r="BR131" i="1"/>
  <c r="BT131" i="1"/>
  <c r="BU131" i="1"/>
  <c r="BV131" i="1"/>
  <c r="BW131" i="1"/>
  <c r="BX131" i="1"/>
  <c r="BZ131" i="1"/>
  <c r="CA131" i="1"/>
  <c r="CB131" i="1"/>
  <c r="CC131" i="1"/>
  <c r="CD131" i="1"/>
  <c r="CF131" i="1"/>
  <c r="CG131" i="1"/>
  <c r="CH131" i="1"/>
  <c r="CI131" i="1"/>
  <c r="CJ131" i="1"/>
  <c r="CL131" i="1"/>
  <c r="CM131" i="1"/>
  <c r="CN131" i="1"/>
  <c r="CO131" i="1"/>
  <c r="CP131" i="1"/>
  <c r="CR131" i="1"/>
  <c r="CS131" i="1"/>
  <c r="CT131" i="1"/>
  <c r="CU131" i="1"/>
  <c r="CV131" i="1"/>
  <c r="L132" i="1"/>
  <c r="M132" i="1"/>
  <c r="N132" i="1"/>
  <c r="O132" i="1"/>
  <c r="P132" i="1"/>
  <c r="R132" i="1"/>
  <c r="S132" i="1"/>
  <c r="T132" i="1"/>
  <c r="U132" i="1"/>
  <c r="V132" i="1"/>
  <c r="X132" i="1"/>
  <c r="Y132" i="1"/>
  <c r="Z132" i="1"/>
  <c r="AA132" i="1"/>
  <c r="AB132" i="1"/>
  <c r="AD132" i="1"/>
  <c r="AE132" i="1"/>
  <c r="AF132" i="1"/>
  <c r="AG132" i="1"/>
  <c r="AH132" i="1"/>
  <c r="AJ132" i="1"/>
  <c r="AK132" i="1"/>
  <c r="AL132" i="1"/>
  <c r="AM132" i="1"/>
  <c r="AN132" i="1"/>
  <c r="AP132" i="1"/>
  <c r="AQ132" i="1"/>
  <c r="AR132" i="1"/>
  <c r="AS132" i="1"/>
  <c r="AT132" i="1"/>
  <c r="AV132" i="1"/>
  <c r="AW132" i="1"/>
  <c r="AX132" i="1"/>
  <c r="AY132" i="1"/>
  <c r="AZ132" i="1"/>
  <c r="BB132" i="1"/>
  <c r="BC132" i="1"/>
  <c r="BD132" i="1"/>
  <c r="BE132" i="1"/>
  <c r="BF132" i="1"/>
  <c r="BH132" i="1"/>
  <c r="BI132" i="1"/>
  <c r="BJ132" i="1"/>
  <c r="BK132" i="1"/>
  <c r="BL132" i="1"/>
  <c r="BN132" i="1"/>
  <c r="BO132" i="1"/>
  <c r="BP132" i="1"/>
  <c r="BQ132" i="1"/>
  <c r="BR132" i="1"/>
  <c r="BT132" i="1"/>
  <c r="BU132" i="1"/>
  <c r="BV132" i="1"/>
  <c r="BW132" i="1"/>
  <c r="BX132" i="1"/>
  <c r="BZ132" i="1"/>
  <c r="CA132" i="1"/>
  <c r="CB132" i="1"/>
  <c r="CC132" i="1"/>
  <c r="CD132" i="1"/>
  <c r="CF132" i="1"/>
  <c r="CG132" i="1"/>
  <c r="CH132" i="1"/>
  <c r="CI132" i="1"/>
  <c r="CJ132" i="1"/>
  <c r="CL132" i="1"/>
  <c r="CM132" i="1"/>
  <c r="CN132" i="1"/>
  <c r="CO132" i="1"/>
  <c r="CP132" i="1"/>
  <c r="CR132" i="1"/>
  <c r="CS132" i="1"/>
  <c r="CT132" i="1"/>
  <c r="CU132" i="1"/>
  <c r="CV132" i="1"/>
  <c r="L133" i="1"/>
  <c r="M133" i="1"/>
  <c r="N133" i="1"/>
  <c r="O133" i="1"/>
  <c r="P133" i="1"/>
  <c r="R133" i="1"/>
  <c r="S133" i="1"/>
  <c r="T133" i="1"/>
  <c r="U133" i="1"/>
  <c r="V133" i="1"/>
  <c r="X133" i="1"/>
  <c r="Y133" i="1"/>
  <c r="Z133" i="1"/>
  <c r="AA133" i="1"/>
  <c r="AB133" i="1"/>
  <c r="AD133" i="1"/>
  <c r="AE133" i="1"/>
  <c r="AF133" i="1"/>
  <c r="AG133" i="1"/>
  <c r="AH133" i="1"/>
  <c r="AJ133" i="1"/>
  <c r="AK133" i="1"/>
  <c r="AL133" i="1"/>
  <c r="AM133" i="1"/>
  <c r="AN133" i="1"/>
  <c r="AP133" i="1"/>
  <c r="AQ133" i="1"/>
  <c r="AR133" i="1"/>
  <c r="AS133" i="1"/>
  <c r="AT133" i="1"/>
  <c r="AV133" i="1"/>
  <c r="AW133" i="1"/>
  <c r="AX133" i="1"/>
  <c r="AY133" i="1"/>
  <c r="AZ133" i="1"/>
  <c r="BB133" i="1"/>
  <c r="BC133" i="1"/>
  <c r="BD133" i="1"/>
  <c r="BE133" i="1"/>
  <c r="BF133" i="1"/>
  <c r="BH133" i="1"/>
  <c r="BI133" i="1"/>
  <c r="BJ133" i="1"/>
  <c r="BK133" i="1"/>
  <c r="BL133" i="1"/>
  <c r="BN133" i="1"/>
  <c r="BO133" i="1"/>
  <c r="BP133" i="1"/>
  <c r="BQ133" i="1"/>
  <c r="BR133" i="1"/>
  <c r="BT133" i="1"/>
  <c r="BU133" i="1"/>
  <c r="BV133" i="1"/>
  <c r="BW133" i="1"/>
  <c r="BX133" i="1"/>
  <c r="BZ133" i="1"/>
  <c r="CA133" i="1"/>
  <c r="CB133" i="1"/>
  <c r="CC133" i="1"/>
  <c r="CD133" i="1"/>
  <c r="CF133" i="1"/>
  <c r="CG133" i="1"/>
  <c r="CH133" i="1"/>
  <c r="CI133" i="1"/>
  <c r="CJ133" i="1"/>
  <c r="CL133" i="1"/>
  <c r="CM133" i="1"/>
  <c r="CN133" i="1"/>
  <c r="CO133" i="1"/>
  <c r="CP133" i="1"/>
  <c r="CR133" i="1"/>
  <c r="CS133" i="1"/>
  <c r="CT133" i="1"/>
  <c r="CU133" i="1"/>
  <c r="CV133" i="1"/>
  <c r="L134" i="1"/>
  <c r="M134" i="1"/>
  <c r="N134" i="1"/>
  <c r="O134" i="1"/>
  <c r="P134" i="1"/>
  <c r="R134" i="1"/>
  <c r="S134" i="1"/>
  <c r="T134" i="1"/>
  <c r="U134" i="1"/>
  <c r="V134" i="1"/>
  <c r="X134" i="1"/>
  <c r="Y134" i="1"/>
  <c r="Z134" i="1"/>
  <c r="AA134" i="1"/>
  <c r="AB134" i="1"/>
  <c r="AD134" i="1"/>
  <c r="AE134" i="1"/>
  <c r="AF134" i="1"/>
  <c r="AG134" i="1"/>
  <c r="AH134" i="1"/>
  <c r="AJ134" i="1"/>
  <c r="AK134" i="1"/>
  <c r="AL134" i="1"/>
  <c r="AM134" i="1"/>
  <c r="AN134" i="1"/>
  <c r="AP134" i="1"/>
  <c r="AQ134" i="1"/>
  <c r="AR134" i="1"/>
  <c r="AS134" i="1"/>
  <c r="AT134" i="1"/>
  <c r="AV134" i="1"/>
  <c r="AW134" i="1"/>
  <c r="AX134" i="1"/>
  <c r="AY134" i="1"/>
  <c r="AZ134" i="1"/>
  <c r="BB134" i="1"/>
  <c r="BC134" i="1"/>
  <c r="BD134" i="1"/>
  <c r="BE134" i="1"/>
  <c r="BF134" i="1"/>
  <c r="BH134" i="1"/>
  <c r="BI134" i="1"/>
  <c r="BJ134" i="1"/>
  <c r="BK134" i="1"/>
  <c r="BL134" i="1"/>
  <c r="BN134" i="1"/>
  <c r="BO134" i="1"/>
  <c r="BP134" i="1"/>
  <c r="BQ134" i="1"/>
  <c r="BR134" i="1"/>
  <c r="BT134" i="1"/>
  <c r="BU134" i="1"/>
  <c r="BV134" i="1"/>
  <c r="BW134" i="1"/>
  <c r="BX134" i="1"/>
  <c r="BZ134" i="1"/>
  <c r="CA134" i="1"/>
  <c r="CB134" i="1"/>
  <c r="CC134" i="1"/>
  <c r="CD134" i="1"/>
  <c r="CF134" i="1"/>
  <c r="CG134" i="1"/>
  <c r="CH134" i="1"/>
  <c r="CI134" i="1"/>
  <c r="CJ134" i="1"/>
  <c r="CL134" i="1"/>
  <c r="CM134" i="1"/>
  <c r="CN134" i="1"/>
  <c r="CO134" i="1"/>
  <c r="CP134" i="1"/>
  <c r="CR134" i="1"/>
  <c r="CS134" i="1"/>
  <c r="CT134" i="1"/>
  <c r="CU134" i="1"/>
  <c r="CV134" i="1"/>
  <c r="L135" i="1"/>
  <c r="M135" i="1"/>
  <c r="N135" i="1"/>
  <c r="O135" i="1"/>
  <c r="P135" i="1"/>
  <c r="R135" i="1"/>
  <c r="S135" i="1"/>
  <c r="T135" i="1"/>
  <c r="U135" i="1"/>
  <c r="V135" i="1"/>
  <c r="X135" i="1"/>
  <c r="Y135" i="1"/>
  <c r="Z135" i="1"/>
  <c r="AA135" i="1"/>
  <c r="AB135" i="1"/>
  <c r="AD135" i="1"/>
  <c r="AE135" i="1"/>
  <c r="AF135" i="1"/>
  <c r="AG135" i="1"/>
  <c r="AH135" i="1"/>
  <c r="AJ135" i="1"/>
  <c r="AK135" i="1"/>
  <c r="AL135" i="1"/>
  <c r="AM135" i="1"/>
  <c r="AN135" i="1"/>
  <c r="AP135" i="1"/>
  <c r="AQ135" i="1"/>
  <c r="AR135" i="1"/>
  <c r="AS135" i="1"/>
  <c r="AT135" i="1"/>
  <c r="AV135" i="1"/>
  <c r="AW135" i="1"/>
  <c r="AX135" i="1"/>
  <c r="AY135" i="1"/>
  <c r="AZ135" i="1"/>
  <c r="BB135" i="1"/>
  <c r="BC135" i="1"/>
  <c r="BD135" i="1"/>
  <c r="BE135" i="1"/>
  <c r="BF135" i="1"/>
  <c r="BH135" i="1"/>
  <c r="BI135" i="1"/>
  <c r="BJ135" i="1"/>
  <c r="BK135" i="1"/>
  <c r="BL135" i="1"/>
  <c r="BN135" i="1"/>
  <c r="BO135" i="1"/>
  <c r="BP135" i="1"/>
  <c r="BQ135" i="1"/>
  <c r="BR135" i="1"/>
  <c r="BT135" i="1"/>
  <c r="BU135" i="1"/>
  <c r="BV135" i="1"/>
  <c r="BW135" i="1"/>
  <c r="BX135" i="1"/>
  <c r="BZ135" i="1"/>
  <c r="CA135" i="1"/>
  <c r="CB135" i="1"/>
  <c r="CC135" i="1"/>
  <c r="CD135" i="1"/>
  <c r="CF135" i="1"/>
  <c r="CG135" i="1"/>
  <c r="CH135" i="1"/>
  <c r="CI135" i="1"/>
  <c r="CJ135" i="1"/>
  <c r="CL135" i="1"/>
  <c r="CM135" i="1"/>
  <c r="CN135" i="1"/>
  <c r="CO135" i="1"/>
  <c r="CP135" i="1"/>
  <c r="CR135" i="1"/>
  <c r="CS135" i="1"/>
  <c r="CT135" i="1"/>
  <c r="CU135" i="1"/>
  <c r="CV135" i="1"/>
  <c r="L136" i="1"/>
  <c r="M136" i="1"/>
  <c r="N136" i="1"/>
  <c r="O136" i="1"/>
  <c r="P136" i="1"/>
  <c r="R136" i="1"/>
  <c r="S136" i="1"/>
  <c r="T136" i="1"/>
  <c r="U136" i="1"/>
  <c r="V136" i="1"/>
  <c r="X136" i="1"/>
  <c r="Y136" i="1"/>
  <c r="Z136" i="1"/>
  <c r="AA136" i="1"/>
  <c r="AB136" i="1"/>
  <c r="AD136" i="1"/>
  <c r="AE136" i="1"/>
  <c r="AF136" i="1"/>
  <c r="AG136" i="1"/>
  <c r="AH136" i="1"/>
  <c r="AJ136" i="1"/>
  <c r="AK136" i="1"/>
  <c r="AL136" i="1"/>
  <c r="AM136" i="1"/>
  <c r="AN136" i="1"/>
  <c r="AP136" i="1"/>
  <c r="AQ136" i="1"/>
  <c r="AR136" i="1"/>
  <c r="AS136" i="1"/>
  <c r="AT136" i="1"/>
  <c r="AV136" i="1"/>
  <c r="AW136" i="1"/>
  <c r="AX136" i="1"/>
  <c r="AY136" i="1"/>
  <c r="AZ136" i="1"/>
  <c r="BB136" i="1"/>
  <c r="BC136" i="1"/>
  <c r="BD136" i="1"/>
  <c r="BE136" i="1"/>
  <c r="BF136" i="1"/>
  <c r="BH136" i="1"/>
  <c r="BI136" i="1"/>
  <c r="BJ136" i="1"/>
  <c r="BK136" i="1"/>
  <c r="BL136" i="1"/>
  <c r="BN136" i="1"/>
  <c r="BO136" i="1"/>
  <c r="BP136" i="1"/>
  <c r="BQ136" i="1"/>
  <c r="BR136" i="1"/>
  <c r="BT136" i="1"/>
  <c r="BU136" i="1"/>
  <c r="BV136" i="1"/>
  <c r="BW136" i="1"/>
  <c r="BX136" i="1"/>
  <c r="BZ136" i="1"/>
  <c r="CA136" i="1"/>
  <c r="CB136" i="1"/>
  <c r="CC136" i="1"/>
  <c r="CD136" i="1"/>
  <c r="CF136" i="1"/>
  <c r="CG136" i="1"/>
  <c r="CH136" i="1"/>
  <c r="CI136" i="1"/>
  <c r="CJ136" i="1"/>
  <c r="CL136" i="1"/>
  <c r="CM136" i="1"/>
  <c r="CN136" i="1"/>
  <c r="CO136" i="1"/>
  <c r="CP136" i="1"/>
  <c r="CR136" i="1"/>
  <c r="CS136" i="1"/>
  <c r="CT136" i="1"/>
  <c r="CU136" i="1"/>
  <c r="CV136" i="1"/>
  <c r="L137" i="1"/>
  <c r="M137" i="1"/>
  <c r="N137" i="1"/>
  <c r="O137" i="1"/>
  <c r="P137" i="1"/>
  <c r="R137" i="1"/>
  <c r="S137" i="1"/>
  <c r="T137" i="1"/>
  <c r="U137" i="1"/>
  <c r="V137" i="1"/>
  <c r="X137" i="1"/>
  <c r="Y137" i="1"/>
  <c r="Z137" i="1"/>
  <c r="AA137" i="1"/>
  <c r="AB137" i="1"/>
  <c r="AD137" i="1"/>
  <c r="AE137" i="1"/>
  <c r="AF137" i="1"/>
  <c r="AG137" i="1"/>
  <c r="AH137" i="1"/>
  <c r="AJ137" i="1"/>
  <c r="AK137" i="1"/>
  <c r="AL137" i="1"/>
  <c r="AM137" i="1"/>
  <c r="AN137" i="1"/>
  <c r="AP137" i="1"/>
  <c r="AQ137" i="1"/>
  <c r="AR137" i="1"/>
  <c r="AS137" i="1"/>
  <c r="AT137" i="1"/>
  <c r="AV137" i="1"/>
  <c r="AW137" i="1"/>
  <c r="AX137" i="1"/>
  <c r="AY137" i="1"/>
  <c r="AZ137" i="1"/>
  <c r="BB137" i="1"/>
  <c r="BC137" i="1"/>
  <c r="BD137" i="1"/>
  <c r="BE137" i="1"/>
  <c r="BF137" i="1"/>
  <c r="BH137" i="1"/>
  <c r="BI137" i="1"/>
  <c r="BJ137" i="1"/>
  <c r="BK137" i="1"/>
  <c r="BL137" i="1"/>
  <c r="BN137" i="1"/>
  <c r="BO137" i="1"/>
  <c r="BP137" i="1"/>
  <c r="BQ137" i="1"/>
  <c r="BR137" i="1"/>
  <c r="BT137" i="1"/>
  <c r="BU137" i="1"/>
  <c r="BV137" i="1"/>
  <c r="BW137" i="1"/>
  <c r="BX137" i="1"/>
  <c r="BZ137" i="1"/>
  <c r="CA137" i="1"/>
  <c r="CB137" i="1"/>
  <c r="CC137" i="1"/>
  <c r="CD137" i="1"/>
  <c r="CF137" i="1"/>
  <c r="CG137" i="1"/>
  <c r="CH137" i="1"/>
  <c r="CI137" i="1"/>
  <c r="CJ137" i="1"/>
  <c r="CL137" i="1"/>
  <c r="CM137" i="1"/>
  <c r="CN137" i="1"/>
  <c r="CO137" i="1"/>
  <c r="CP137" i="1"/>
  <c r="CR137" i="1"/>
  <c r="CS137" i="1"/>
  <c r="CT137" i="1"/>
  <c r="CU137" i="1"/>
  <c r="CV137" i="1"/>
  <c r="L138" i="1"/>
  <c r="M138" i="1"/>
  <c r="N138" i="1"/>
  <c r="O138" i="1"/>
  <c r="P138" i="1"/>
  <c r="R138" i="1"/>
  <c r="S138" i="1"/>
  <c r="T138" i="1"/>
  <c r="U138" i="1"/>
  <c r="V138" i="1"/>
  <c r="X138" i="1"/>
  <c r="Y138" i="1"/>
  <c r="Z138" i="1"/>
  <c r="AA138" i="1"/>
  <c r="AB138" i="1"/>
  <c r="AD138" i="1"/>
  <c r="AE138" i="1"/>
  <c r="AF138" i="1"/>
  <c r="AG138" i="1"/>
  <c r="AH138" i="1"/>
  <c r="AJ138" i="1"/>
  <c r="AK138" i="1"/>
  <c r="AL138" i="1"/>
  <c r="AM138" i="1"/>
  <c r="AN138" i="1"/>
  <c r="AP138" i="1"/>
  <c r="AQ138" i="1"/>
  <c r="AR138" i="1"/>
  <c r="AS138" i="1"/>
  <c r="AT138" i="1"/>
  <c r="AV138" i="1"/>
  <c r="AW138" i="1"/>
  <c r="AX138" i="1"/>
  <c r="AY138" i="1"/>
  <c r="AZ138" i="1"/>
  <c r="BB138" i="1"/>
  <c r="BC138" i="1"/>
  <c r="BD138" i="1"/>
  <c r="BE138" i="1"/>
  <c r="BF138" i="1"/>
  <c r="BH138" i="1"/>
  <c r="BI138" i="1"/>
  <c r="BJ138" i="1"/>
  <c r="BK138" i="1"/>
  <c r="BL138" i="1"/>
  <c r="BN138" i="1"/>
  <c r="BO138" i="1"/>
  <c r="BP138" i="1"/>
  <c r="BQ138" i="1"/>
  <c r="BR138" i="1"/>
  <c r="BT138" i="1"/>
  <c r="BU138" i="1"/>
  <c r="BV138" i="1"/>
  <c r="BW138" i="1"/>
  <c r="BX138" i="1"/>
  <c r="BZ138" i="1"/>
  <c r="CA138" i="1"/>
  <c r="CB138" i="1"/>
  <c r="CC138" i="1"/>
  <c r="CD138" i="1"/>
  <c r="CF138" i="1"/>
  <c r="CG138" i="1"/>
  <c r="CH138" i="1"/>
  <c r="CI138" i="1"/>
  <c r="CJ138" i="1"/>
  <c r="CL138" i="1"/>
  <c r="CM138" i="1"/>
  <c r="CN138" i="1"/>
  <c r="CO138" i="1"/>
  <c r="CP138" i="1"/>
  <c r="CR138" i="1"/>
  <c r="CS138" i="1"/>
  <c r="CT138" i="1"/>
  <c r="CU138" i="1"/>
  <c r="CV138" i="1"/>
  <c r="L139" i="1"/>
  <c r="M139" i="1"/>
  <c r="N139" i="1"/>
  <c r="O139" i="1"/>
  <c r="P139" i="1"/>
  <c r="R139" i="1"/>
  <c r="S139" i="1"/>
  <c r="T139" i="1"/>
  <c r="U139" i="1"/>
  <c r="V139" i="1"/>
  <c r="X139" i="1"/>
  <c r="Y139" i="1"/>
  <c r="Z139" i="1"/>
  <c r="AA139" i="1"/>
  <c r="AB139" i="1"/>
  <c r="AD139" i="1"/>
  <c r="AE139" i="1"/>
  <c r="AF139" i="1"/>
  <c r="AG139" i="1"/>
  <c r="AH139" i="1"/>
  <c r="AJ139" i="1"/>
  <c r="AK139" i="1"/>
  <c r="AL139" i="1"/>
  <c r="AM139" i="1"/>
  <c r="AN139" i="1"/>
  <c r="AP139" i="1"/>
  <c r="AQ139" i="1"/>
  <c r="AR139" i="1"/>
  <c r="AS139" i="1"/>
  <c r="AT139" i="1"/>
  <c r="AV139" i="1"/>
  <c r="AW139" i="1"/>
  <c r="AX139" i="1"/>
  <c r="AY139" i="1"/>
  <c r="AZ139" i="1"/>
  <c r="BB139" i="1"/>
  <c r="BC139" i="1"/>
  <c r="BD139" i="1"/>
  <c r="BE139" i="1"/>
  <c r="BF139" i="1"/>
  <c r="BH139" i="1"/>
  <c r="BI139" i="1"/>
  <c r="BJ139" i="1"/>
  <c r="BK139" i="1"/>
  <c r="BL139" i="1"/>
  <c r="BN139" i="1"/>
  <c r="BO139" i="1"/>
  <c r="BP139" i="1"/>
  <c r="BQ139" i="1"/>
  <c r="BR139" i="1"/>
  <c r="BT139" i="1"/>
  <c r="BU139" i="1"/>
  <c r="BV139" i="1"/>
  <c r="BW139" i="1"/>
  <c r="BX139" i="1"/>
  <c r="BZ139" i="1"/>
  <c r="CA139" i="1"/>
  <c r="CB139" i="1"/>
  <c r="CC139" i="1"/>
  <c r="CD139" i="1"/>
  <c r="CF139" i="1"/>
  <c r="CG139" i="1"/>
  <c r="CH139" i="1"/>
  <c r="CI139" i="1"/>
  <c r="CJ139" i="1"/>
  <c r="CL139" i="1"/>
  <c r="CM139" i="1"/>
  <c r="CN139" i="1"/>
  <c r="CO139" i="1"/>
  <c r="CP139" i="1"/>
  <c r="CR139" i="1"/>
  <c r="CS139" i="1"/>
  <c r="CT139" i="1"/>
  <c r="CU139" i="1"/>
  <c r="CV139" i="1"/>
  <c r="L140" i="1"/>
  <c r="M140" i="1"/>
  <c r="N140" i="1"/>
  <c r="O140" i="1"/>
  <c r="P140" i="1"/>
  <c r="R140" i="1"/>
  <c r="S140" i="1"/>
  <c r="T140" i="1"/>
  <c r="U140" i="1"/>
  <c r="V140" i="1"/>
  <c r="X140" i="1"/>
  <c r="Y140" i="1"/>
  <c r="Z140" i="1"/>
  <c r="AA140" i="1"/>
  <c r="AB140" i="1"/>
  <c r="AD140" i="1"/>
  <c r="AE140" i="1"/>
  <c r="AF140" i="1"/>
  <c r="AG140" i="1"/>
  <c r="AH140" i="1"/>
  <c r="AJ140" i="1"/>
  <c r="AK140" i="1"/>
  <c r="AL140" i="1"/>
  <c r="AM140" i="1"/>
  <c r="AN140" i="1"/>
  <c r="AP140" i="1"/>
  <c r="AQ140" i="1"/>
  <c r="AR140" i="1"/>
  <c r="AS140" i="1"/>
  <c r="AT140" i="1"/>
  <c r="AV140" i="1"/>
  <c r="AW140" i="1"/>
  <c r="AX140" i="1"/>
  <c r="AY140" i="1"/>
  <c r="AZ140" i="1"/>
  <c r="BB140" i="1"/>
  <c r="BC140" i="1"/>
  <c r="BD140" i="1"/>
  <c r="BE140" i="1"/>
  <c r="BF140" i="1"/>
  <c r="BH140" i="1"/>
  <c r="BI140" i="1"/>
  <c r="BJ140" i="1"/>
  <c r="BK140" i="1"/>
  <c r="BL140" i="1"/>
  <c r="BN140" i="1"/>
  <c r="BO140" i="1"/>
  <c r="BP140" i="1"/>
  <c r="BQ140" i="1"/>
  <c r="BR140" i="1"/>
  <c r="BT140" i="1"/>
  <c r="BU140" i="1"/>
  <c r="BV140" i="1"/>
  <c r="BW140" i="1"/>
  <c r="BX140" i="1"/>
  <c r="BZ140" i="1"/>
  <c r="CA140" i="1"/>
  <c r="CB140" i="1"/>
  <c r="CC140" i="1"/>
  <c r="CD140" i="1"/>
  <c r="CF140" i="1"/>
  <c r="CG140" i="1"/>
  <c r="CH140" i="1"/>
  <c r="CI140" i="1"/>
  <c r="CJ140" i="1"/>
  <c r="CL140" i="1"/>
  <c r="CM140" i="1"/>
  <c r="CN140" i="1"/>
  <c r="CO140" i="1"/>
  <c r="CP140" i="1"/>
  <c r="CR140" i="1"/>
  <c r="CS140" i="1"/>
  <c r="CT140" i="1"/>
  <c r="CU140" i="1"/>
  <c r="CV140" i="1"/>
  <c r="L141" i="1"/>
  <c r="M141" i="1"/>
  <c r="N141" i="1"/>
  <c r="O141" i="1"/>
  <c r="P141" i="1"/>
  <c r="R141" i="1"/>
  <c r="S141" i="1"/>
  <c r="T141" i="1"/>
  <c r="U141" i="1"/>
  <c r="V141" i="1"/>
  <c r="X141" i="1"/>
  <c r="Y141" i="1"/>
  <c r="Z141" i="1"/>
  <c r="AA141" i="1"/>
  <c r="AB141" i="1"/>
  <c r="AD141" i="1"/>
  <c r="AE141" i="1"/>
  <c r="AF141" i="1"/>
  <c r="AG141" i="1"/>
  <c r="AH141" i="1"/>
  <c r="AJ141" i="1"/>
  <c r="AK141" i="1"/>
  <c r="AL141" i="1"/>
  <c r="AM141" i="1"/>
  <c r="AN141" i="1"/>
  <c r="AP141" i="1"/>
  <c r="AQ141" i="1"/>
  <c r="AR141" i="1"/>
  <c r="AS141" i="1"/>
  <c r="AT141" i="1"/>
  <c r="AV141" i="1"/>
  <c r="AW141" i="1"/>
  <c r="AX141" i="1"/>
  <c r="AY141" i="1"/>
  <c r="AZ141" i="1"/>
  <c r="BB141" i="1"/>
  <c r="BC141" i="1"/>
  <c r="BD141" i="1"/>
  <c r="BE141" i="1"/>
  <c r="BF141" i="1"/>
  <c r="BH141" i="1"/>
  <c r="BI141" i="1"/>
  <c r="BJ141" i="1"/>
  <c r="BK141" i="1"/>
  <c r="BL141" i="1"/>
  <c r="BN141" i="1"/>
  <c r="BO141" i="1"/>
  <c r="BP141" i="1"/>
  <c r="BQ141" i="1"/>
  <c r="BR141" i="1"/>
  <c r="BT141" i="1"/>
  <c r="BU141" i="1"/>
  <c r="BV141" i="1"/>
  <c r="BW141" i="1"/>
  <c r="BX141" i="1"/>
  <c r="BZ141" i="1"/>
  <c r="CA141" i="1"/>
  <c r="CB141" i="1"/>
  <c r="CC141" i="1"/>
  <c r="CD141" i="1"/>
  <c r="CF141" i="1"/>
  <c r="CG141" i="1"/>
  <c r="CH141" i="1"/>
  <c r="CI141" i="1"/>
  <c r="CJ141" i="1"/>
  <c r="CL141" i="1"/>
  <c r="CM141" i="1"/>
  <c r="CN141" i="1"/>
  <c r="CO141" i="1"/>
  <c r="CP141" i="1"/>
  <c r="CR141" i="1"/>
  <c r="CS141" i="1"/>
  <c r="CT141" i="1"/>
  <c r="CU141" i="1"/>
  <c r="CV141" i="1"/>
  <c r="L142" i="1"/>
  <c r="M142" i="1"/>
  <c r="N142" i="1"/>
  <c r="O142" i="1"/>
  <c r="P142" i="1"/>
  <c r="R142" i="1"/>
  <c r="S142" i="1"/>
  <c r="T142" i="1"/>
  <c r="U142" i="1"/>
  <c r="V142" i="1"/>
  <c r="X142" i="1"/>
  <c r="Y142" i="1"/>
  <c r="Z142" i="1"/>
  <c r="AA142" i="1"/>
  <c r="AB142" i="1"/>
  <c r="AD142" i="1"/>
  <c r="AE142" i="1"/>
  <c r="AF142" i="1"/>
  <c r="AG142" i="1"/>
  <c r="AH142" i="1"/>
  <c r="AJ142" i="1"/>
  <c r="AK142" i="1"/>
  <c r="AL142" i="1"/>
  <c r="AM142" i="1"/>
  <c r="AN142" i="1"/>
  <c r="AP142" i="1"/>
  <c r="AQ142" i="1"/>
  <c r="AR142" i="1"/>
  <c r="AS142" i="1"/>
  <c r="AT142" i="1"/>
  <c r="AV142" i="1"/>
  <c r="AW142" i="1"/>
  <c r="AX142" i="1"/>
  <c r="AY142" i="1"/>
  <c r="AZ142" i="1"/>
  <c r="BB142" i="1"/>
  <c r="BC142" i="1"/>
  <c r="BD142" i="1"/>
  <c r="BE142" i="1"/>
  <c r="BF142" i="1"/>
  <c r="BH142" i="1"/>
  <c r="BI142" i="1"/>
  <c r="BJ142" i="1"/>
  <c r="BK142" i="1"/>
  <c r="BL142" i="1"/>
  <c r="BN142" i="1"/>
  <c r="BO142" i="1"/>
  <c r="BP142" i="1"/>
  <c r="BQ142" i="1"/>
  <c r="BR142" i="1"/>
  <c r="BT142" i="1"/>
  <c r="BU142" i="1"/>
  <c r="BV142" i="1"/>
  <c r="BW142" i="1"/>
  <c r="BX142" i="1"/>
  <c r="BZ142" i="1"/>
  <c r="CA142" i="1"/>
  <c r="CB142" i="1"/>
  <c r="CC142" i="1"/>
  <c r="CD142" i="1"/>
  <c r="CF142" i="1"/>
  <c r="CG142" i="1"/>
  <c r="CH142" i="1"/>
  <c r="CI142" i="1"/>
  <c r="CJ142" i="1"/>
  <c r="CL142" i="1"/>
  <c r="CM142" i="1"/>
  <c r="CN142" i="1"/>
  <c r="CO142" i="1"/>
  <c r="CP142" i="1"/>
  <c r="CR142" i="1"/>
  <c r="CS142" i="1"/>
  <c r="CT142" i="1"/>
  <c r="CU142" i="1"/>
  <c r="CV142" i="1"/>
  <c r="B31" i="1"/>
  <c r="DY83" i="1"/>
  <c r="DY84" i="1"/>
  <c r="DY85" i="1"/>
  <c r="DY86" i="1"/>
  <c r="DY87" i="1"/>
  <c r="DY88" i="1"/>
  <c r="DY89" i="1"/>
  <c r="DY90" i="1"/>
  <c r="DY91" i="1"/>
  <c r="DY92" i="1"/>
  <c r="DY93" i="1"/>
  <c r="EF142" i="1"/>
  <c r="EE142" i="1"/>
  <c r="ED142" i="1"/>
  <c r="EF141" i="1"/>
  <c r="EE141" i="1"/>
  <c r="ED141" i="1"/>
  <c r="EF140" i="1"/>
  <c r="EE140" i="1"/>
  <c r="ED140" i="1"/>
  <c r="EF139" i="1"/>
  <c r="EE139" i="1"/>
  <c r="ED139" i="1"/>
  <c r="EF138" i="1"/>
  <c r="EE138" i="1"/>
  <c r="ED138" i="1"/>
  <c r="EF137" i="1"/>
  <c r="EE137" i="1"/>
  <c r="ED137" i="1"/>
  <c r="EF136" i="1"/>
  <c r="EE136" i="1"/>
  <c r="ED136" i="1"/>
  <c r="EF135" i="1"/>
  <c r="EE135" i="1"/>
  <c r="ED135" i="1"/>
  <c r="EF134" i="1"/>
  <c r="EE134" i="1"/>
  <c r="ED134" i="1"/>
  <c r="EF133" i="1"/>
  <c r="EE133" i="1"/>
  <c r="ED133" i="1"/>
  <c r="EF125" i="1"/>
  <c r="EE125" i="1"/>
  <c r="ED125" i="1"/>
  <c r="EF124" i="1"/>
  <c r="EE124" i="1"/>
  <c r="ED124" i="1"/>
  <c r="EF123" i="1"/>
  <c r="EE123" i="1"/>
  <c r="ED123" i="1"/>
  <c r="EF122" i="1"/>
  <c r="EE122" i="1"/>
  <c r="ED122" i="1"/>
  <c r="EF121" i="1"/>
  <c r="EE121" i="1"/>
  <c r="ED121" i="1"/>
  <c r="EF120" i="1"/>
  <c r="EE120" i="1"/>
  <c r="ED120" i="1"/>
  <c r="EF119" i="1"/>
  <c r="EE119" i="1"/>
  <c r="ED119" i="1"/>
  <c r="EF118" i="1"/>
  <c r="EE118" i="1"/>
  <c r="ED118" i="1"/>
  <c r="EF117" i="1"/>
  <c r="EE117" i="1"/>
  <c r="ED117" i="1"/>
  <c r="EF116" i="1"/>
  <c r="EE116" i="1"/>
  <c r="ED116" i="1"/>
  <c r="EG83" i="1"/>
  <c r="EG84" i="1"/>
  <c r="EG85" i="1"/>
  <c r="EG86" i="1"/>
  <c r="EG87" i="1"/>
  <c r="EG88" i="1"/>
  <c r="EG89" i="1"/>
  <c r="EG90" i="1"/>
  <c r="EG91" i="1"/>
  <c r="EG92" i="1"/>
  <c r="EG93" i="1"/>
  <c r="EF82" i="1"/>
  <c r="EE82" i="1"/>
  <c r="ED82" i="1"/>
  <c r="EF81" i="1"/>
  <c r="EE81" i="1"/>
  <c r="ED81" i="1"/>
  <c r="EF80" i="1"/>
  <c r="EE80" i="1"/>
  <c r="ED80" i="1"/>
  <c r="EF79" i="1"/>
  <c r="EE79" i="1"/>
  <c r="ED79" i="1"/>
  <c r="EF78" i="1"/>
  <c r="EE78" i="1"/>
  <c r="ED78" i="1"/>
  <c r="EF77" i="1"/>
  <c r="EE77" i="1"/>
  <c r="ED77" i="1"/>
  <c r="EF76" i="1"/>
  <c r="EE76" i="1"/>
  <c r="ED76" i="1"/>
  <c r="EF75" i="1"/>
  <c r="EE75" i="1"/>
  <c r="ED75" i="1"/>
  <c r="EF74" i="1"/>
  <c r="EE74" i="1"/>
  <c r="ED74" i="1"/>
  <c r="EF73" i="1"/>
  <c r="EE73" i="1"/>
  <c r="ED73" i="1"/>
  <c r="DX142" i="1"/>
  <c r="DW142" i="1"/>
  <c r="DV142" i="1"/>
  <c r="DX141" i="1"/>
  <c r="DW141" i="1"/>
  <c r="DV141" i="1"/>
  <c r="DX140" i="1"/>
  <c r="DW140" i="1"/>
  <c r="DV140" i="1"/>
  <c r="DX139" i="1"/>
  <c r="DW139" i="1"/>
  <c r="DV139" i="1"/>
  <c r="DX138" i="1"/>
  <c r="DW138" i="1"/>
  <c r="DV138" i="1"/>
  <c r="DX137" i="1"/>
  <c r="DW137" i="1"/>
  <c r="DV137" i="1"/>
  <c r="DX136" i="1"/>
  <c r="DW136" i="1"/>
  <c r="DV136" i="1"/>
  <c r="DX135" i="1"/>
  <c r="DW135" i="1"/>
  <c r="DV135" i="1"/>
  <c r="DX134" i="1"/>
  <c r="DW134" i="1"/>
  <c r="DV134" i="1"/>
  <c r="DX133" i="1"/>
  <c r="DW133" i="1"/>
  <c r="DV133" i="1"/>
  <c r="DX125" i="1"/>
  <c r="DW125" i="1"/>
  <c r="DV125" i="1"/>
  <c r="DX124" i="1"/>
  <c r="DW124" i="1"/>
  <c r="DV124" i="1"/>
  <c r="DX123" i="1"/>
  <c r="DW123" i="1"/>
  <c r="DV123" i="1"/>
  <c r="DX122" i="1"/>
  <c r="DW122" i="1"/>
  <c r="DV122" i="1"/>
  <c r="DX121" i="1"/>
  <c r="DW121" i="1"/>
  <c r="DV121" i="1"/>
  <c r="DX120" i="1"/>
  <c r="DW120" i="1"/>
  <c r="DV120" i="1"/>
  <c r="DX119" i="1"/>
  <c r="DW119" i="1"/>
  <c r="DV119" i="1"/>
  <c r="DX118" i="1"/>
  <c r="DW118" i="1"/>
  <c r="DV118" i="1"/>
  <c r="DX117" i="1"/>
  <c r="DW117" i="1"/>
  <c r="DV117" i="1"/>
  <c r="DX116" i="1"/>
  <c r="DW116" i="1"/>
  <c r="DV116" i="1"/>
  <c r="DX82" i="1"/>
  <c r="DW82" i="1"/>
  <c r="DV82" i="1"/>
  <c r="DX81" i="1"/>
  <c r="DW81" i="1"/>
  <c r="DV81" i="1"/>
  <c r="DX80" i="1"/>
  <c r="DW80" i="1"/>
  <c r="DV80" i="1"/>
  <c r="DX79" i="1"/>
  <c r="DW79" i="1"/>
  <c r="DV79" i="1"/>
  <c r="DX78" i="1"/>
  <c r="DW78" i="1"/>
  <c r="DV78" i="1"/>
  <c r="DX77" i="1"/>
  <c r="DW77" i="1"/>
  <c r="DV77" i="1"/>
  <c r="DX76" i="1"/>
  <c r="DW76" i="1"/>
  <c r="DV76" i="1"/>
  <c r="DX75" i="1"/>
  <c r="DW75" i="1"/>
  <c r="DV75" i="1"/>
  <c r="DX74" i="1"/>
  <c r="DW74" i="1"/>
  <c r="DV74" i="1"/>
  <c r="DX73" i="1"/>
  <c r="DW73" i="1"/>
  <c r="DV73" i="1"/>
  <c r="DP142" i="1"/>
  <c r="DO142" i="1"/>
  <c r="DN142" i="1"/>
  <c r="DP141" i="1"/>
  <c r="DO141" i="1"/>
  <c r="DN141" i="1"/>
  <c r="DP140" i="1"/>
  <c r="DO140" i="1"/>
  <c r="DN140" i="1"/>
  <c r="DP139" i="1"/>
  <c r="DO139" i="1"/>
  <c r="DN139" i="1"/>
  <c r="DP138" i="1"/>
  <c r="DO138" i="1"/>
  <c r="DN138" i="1"/>
  <c r="DP137" i="1"/>
  <c r="DO137" i="1"/>
  <c r="DN137" i="1"/>
  <c r="DP136" i="1"/>
  <c r="DO136" i="1"/>
  <c r="DN136" i="1"/>
  <c r="DP135" i="1"/>
  <c r="DO135" i="1"/>
  <c r="DN135" i="1"/>
  <c r="DP134" i="1"/>
  <c r="DO134" i="1"/>
  <c r="DN134" i="1"/>
  <c r="DP133" i="1"/>
  <c r="DO133" i="1"/>
  <c r="DN133" i="1"/>
  <c r="DP125" i="1"/>
  <c r="DO125" i="1"/>
  <c r="DN125" i="1"/>
  <c r="DP124" i="1"/>
  <c r="DO124" i="1"/>
  <c r="DN124" i="1"/>
  <c r="DP123" i="1"/>
  <c r="DO123" i="1"/>
  <c r="DN123" i="1"/>
  <c r="DP122" i="1"/>
  <c r="DO122" i="1"/>
  <c r="DN122" i="1"/>
  <c r="DP121" i="1"/>
  <c r="DO121" i="1"/>
  <c r="DN121" i="1"/>
  <c r="DP120" i="1"/>
  <c r="DO120" i="1"/>
  <c r="DN120" i="1"/>
  <c r="DP119" i="1"/>
  <c r="DO119" i="1"/>
  <c r="DN119" i="1"/>
  <c r="DP118" i="1"/>
  <c r="DO118" i="1"/>
  <c r="DN118" i="1"/>
  <c r="DP117" i="1"/>
  <c r="DO117" i="1"/>
  <c r="DN117" i="1"/>
  <c r="DP116" i="1"/>
  <c r="DO116" i="1"/>
  <c r="DN116" i="1"/>
  <c r="DN74" i="1"/>
  <c r="DO74" i="1"/>
  <c r="DP74" i="1"/>
  <c r="DN75" i="1"/>
  <c r="DO75" i="1"/>
  <c r="DP75" i="1"/>
  <c r="DN76" i="1"/>
  <c r="DO76" i="1"/>
  <c r="DP76" i="1"/>
  <c r="DN77" i="1"/>
  <c r="DO77" i="1"/>
  <c r="DP77" i="1"/>
  <c r="DN78" i="1"/>
  <c r="DO78" i="1"/>
  <c r="DP78" i="1"/>
  <c r="DN79" i="1"/>
  <c r="DO79" i="1"/>
  <c r="DP79" i="1"/>
  <c r="DN80" i="1"/>
  <c r="DO80" i="1"/>
  <c r="DP80" i="1"/>
  <c r="DN81" i="1"/>
  <c r="DO81" i="1"/>
  <c r="DP81" i="1"/>
  <c r="DN82" i="1"/>
  <c r="DO82" i="1"/>
  <c r="DP82" i="1"/>
  <c r="DP73" i="1"/>
  <c r="DO73" i="1"/>
  <c r="DN73" i="1"/>
  <c r="DI142" i="1"/>
  <c r="DH142" i="1"/>
  <c r="DG142" i="1"/>
  <c r="DI141" i="1"/>
  <c r="DH141" i="1"/>
  <c r="DG141" i="1"/>
  <c r="DI140" i="1"/>
  <c r="DH140" i="1"/>
  <c r="DG140" i="1"/>
  <c r="DI139" i="1"/>
  <c r="DH139" i="1"/>
  <c r="DG139" i="1"/>
  <c r="DI138" i="1"/>
  <c r="DH138" i="1"/>
  <c r="DG138" i="1"/>
  <c r="DI137" i="1"/>
  <c r="DH137" i="1"/>
  <c r="DG137" i="1"/>
  <c r="DI136" i="1"/>
  <c r="DH136" i="1"/>
  <c r="DG136" i="1"/>
  <c r="DI135" i="1"/>
  <c r="DH135" i="1"/>
  <c r="DG135" i="1"/>
  <c r="DI134" i="1"/>
  <c r="DH134" i="1"/>
  <c r="DG134" i="1"/>
  <c r="DI133" i="1"/>
  <c r="DH133" i="1"/>
  <c r="DG133" i="1"/>
  <c r="DI125" i="1"/>
  <c r="DH125" i="1"/>
  <c r="DG125" i="1"/>
  <c r="DI124" i="1"/>
  <c r="DH124" i="1"/>
  <c r="DG124" i="1"/>
  <c r="DI123" i="1"/>
  <c r="DH123" i="1"/>
  <c r="DG123" i="1"/>
  <c r="DI122" i="1"/>
  <c r="DH122" i="1"/>
  <c r="DG122" i="1"/>
  <c r="DI121" i="1"/>
  <c r="DH121" i="1"/>
  <c r="DG121" i="1"/>
  <c r="DI120" i="1"/>
  <c r="DH120" i="1"/>
  <c r="DG120" i="1"/>
  <c r="DI119" i="1"/>
  <c r="DH119" i="1"/>
  <c r="DG119" i="1"/>
  <c r="DI118" i="1"/>
  <c r="DH118" i="1"/>
  <c r="DG118" i="1"/>
  <c r="DI117" i="1"/>
  <c r="DH117" i="1"/>
  <c r="DG117" i="1"/>
  <c r="DI116" i="1"/>
  <c r="DH116" i="1"/>
  <c r="DG116" i="1"/>
  <c r="DJ83" i="1"/>
  <c r="DJ84" i="1"/>
  <c r="DJ85" i="1"/>
  <c r="DJ86" i="1"/>
  <c r="DJ87" i="1"/>
  <c r="DJ88" i="1"/>
  <c r="DJ89" i="1"/>
  <c r="DJ90" i="1"/>
  <c r="DJ91" i="1"/>
  <c r="DJ92" i="1"/>
  <c r="DJ93" i="1"/>
  <c r="DG74" i="1"/>
  <c r="DH74" i="1"/>
  <c r="DI74" i="1"/>
  <c r="DG75" i="1"/>
  <c r="DH75" i="1"/>
  <c r="DI75" i="1"/>
  <c r="DG76" i="1"/>
  <c r="DH76" i="1"/>
  <c r="DI76" i="1"/>
  <c r="DG77" i="1"/>
  <c r="DH77" i="1"/>
  <c r="DI77" i="1"/>
  <c r="DG78" i="1"/>
  <c r="DH78" i="1"/>
  <c r="DI78" i="1"/>
  <c r="DG79" i="1"/>
  <c r="DH79" i="1"/>
  <c r="DI79" i="1"/>
  <c r="DG80" i="1"/>
  <c r="DH80" i="1"/>
  <c r="DI80" i="1"/>
  <c r="DG81" i="1"/>
  <c r="DH81" i="1"/>
  <c r="DI81" i="1"/>
  <c r="DG82" i="1"/>
  <c r="DH82" i="1"/>
  <c r="DI82" i="1"/>
  <c r="DI73" i="1"/>
  <c r="DH73" i="1"/>
  <c r="DG73" i="1"/>
  <c r="CI106" i="1" l="1"/>
  <c r="O106" i="1"/>
  <c r="AG93" i="1"/>
  <c r="U88" i="1"/>
  <c r="CO87" i="1"/>
  <c r="BW87" i="1"/>
  <c r="U86" i="1"/>
  <c r="AM82" i="1"/>
  <c r="AG81" i="1"/>
  <c r="AA80" i="1"/>
  <c r="BE59" i="1"/>
  <c r="U58" i="1"/>
  <c r="CI125" i="1"/>
  <c r="BK108" i="1"/>
  <c r="CU106" i="1"/>
  <c r="AA106" i="1"/>
  <c r="AS93" i="1"/>
  <c r="AS92" i="1"/>
  <c r="CI91" i="1"/>
  <c r="AM91" i="1"/>
  <c r="CC90" i="1"/>
  <c r="AG90" i="1"/>
  <c r="BW89" i="1"/>
  <c r="AA89" i="1"/>
  <c r="BQ88" i="1"/>
  <c r="AG79" i="1"/>
  <c r="O125" i="1"/>
  <c r="AY123" i="1"/>
  <c r="BQ122" i="1"/>
  <c r="CI121" i="1"/>
  <c r="O121" i="1"/>
  <c r="AG120" i="1"/>
  <c r="CI109" i="1"/>
  <c r="O109" i="1"/>
  <c r="AY107" i="1"/>
  <c r="BQ106" i="1"/>
  <c r="CI93" i="1"/>
  <c r="O93" i="1"/>
  <c r="AY88" i="1"/>
  <c r="AG88" i="1"/>
  <c r="U69" i="1"/>
  <c r="BW66" i="1"/>
  <c r="AM64" i="1"/>
  <c r="U63" i="1"/>
  <c r="CO61" i="1"/>
  <c r="BW60" i="1"/>
  <c r="BW59" i="1"/>
  <c r="CO58" i="1"/>
  <c r="BE93" i="1"/>
  <c r="BW92" i="1"/>
  <c r="AA92" i="1"/>
  <c r="BQ91" i="1"/>
  <c r="U91" i="1"/>
  <c r="O90" i="1"/>
  <c r="BE89" i="1"/>
  <c r="BQ86" i="1"/>
  <c r="O85" i="1"/>
  <c r="AY84" i="1"/>
  <c r="AM78" i="1"/>
  <c r="O76" i="1"/>
  <c r="AM58" i="1"/>
  <c r="CU93" i="1"/>
  <c r="AA93" i="1"/>
  <c r="BE92" i="1"/>
  <c r="CU91" i="1"/>
  <c r="AY91" i="1"/>
  <c r="CO90" i="1"/>
  <c r="AS90" i="1"/>
  <c r="CI89" i="1"/>
  <c r="AM89" i="1"/>
  <c r="CC88" i="1"/>
  <c r="AM69" i="1"/>
  <c r="U68" i="1"/>
  <c r="CO66" i="1"/>
  <c r="BW65" i="1"/>
  <c r="BE64" i="1"/>
  <c r="AM63" i="1"/>
  <c r="CO60" i="1"/>
  <c r="CI108" i="1"/>
  <c r="O108" i="1"/>
  <c r="AG107" i="1"/>
  <c r="AY106" i="1"/>
  <c r="BQ93" i="1"/>
  <c r="CC81" i="1"/>
  <c r="BW80" i="1"/>
  <c r="AG76" i="1"/>
  <c r="U59" i="1"/>
  <c r="BE124" i="1"/>
  <c r="CO122" i="1"/>
  <c r="U122" i="1"/>
  <c r="BE120" i="1"/>
  <c r="BW119" i="1"/>
  <c r="CO118" i="1"/>
  <c r="BW111" i="1"/>
  <c r="AM109" i="1"/>
  <c r="BE108" i="1"/>
  <c r="BW107" i="1"/>
  <c r="CO106" i="1"/>
  <c r="U106" i="1"/>
  <c r="AM93" i="1"/>
  <c r="BW90" i="1"/>
  <c r="U89" i="1"/>
  <c r="AM81" i="1"/>
  <c r="AM68" i="1"/>
  <c r="U67" i="1"/>
  <c r="BE63" i="1"/>
  <c r="U61" i="1"/>
  <c r="CU70" i="1"/>
  <c r="CI70" i="1"/>
  <c r="BW70" i="1"/>
  <c r="BK70" i="1"/>
  <c r="AY70" i="1"/>
  <c r="AM70" i="1"/>
  <c r="AA70" i="1"/>
  <c r="O70" i="1"/>
  <c r="CC69" i="1"/>
  <c r="BQ69" i="1"/>
  <c r="AS69" i="1"/>
  <c r="AG69" i="1"/>
  <c r="CU68" i="1"/>
  <c r="CI68" i="1"/>
  <c r="BK68" i="1"/>
  <c r="AY68" i="1"/>
  <c r="AA68" i="1"/>
  <c r="O68" i="1"/>
  <c r="CC67" i="1"/>
  <c r="BQ67" i="1"/>
  <c r="AS67" i="1"/>
  <c r="AG67" i="1"/>
  <c r="CU66" i="1"/>
  <c r="CI66" i="1"/>
  <c r="BK66" i="1"/>
  <c r="AY66" i="1"/>
  <c r="AA66" i="1"/>
  <c r="O66" i="1"/>
  <c r="CC65" i="1"/>
  <c r="BQ65" i="1"/>
  <c r="AS65" i="1"/>
  <c r="AG65" i="1"/>
  <c r="CU64" i="1"/>
  <c r="CI64" i="1"/>
  <c r="BK64" i="1"/>
  <c r="AY64" i="1"/>
  <c r="AA64" i="1"/>
  <c r="O64" i="1"/>
  <c r="CC63" i="1"/>
  <c r="BQ63" i="1"/>
  <c r="AS63" i="1"/>
  <c r="AG63" i="1"/>
  <c r="CU62" i="1"/>
  <c r="CI62" i="1"/>
  <c r="BK62" i="1"/>
  <c r="AY62" i="1"/>
  <c r="AA62" i="1"/>
  <c r="O62" i="1"/>
  <c r="CC61" i="1"/>
  <c r="BQ61" i="1"/>
  <c r="AS61" i="1"/>
  <c r="AG61" i="1"/>
  <c r="CU60" i="1"/>
  <c r="CI60" i="1"/>
  <c r="BK60" i="1"/>
  <c r="AY60" i="1"/>
  <c r="AA60" i="1"/>
  <c r="O60" i="1"/>
  <c r="CO80" i="1"/>
  <c r="CO85" i="1"/>
  <c r="CO78" i="1"/>
  <c r="CO70" i="1"/>
  <c r="CO72" i="1"/>
  <c r="CO74" i="1"/>
  <c r="CO76" i="1"/>
  <c r="CO86" i="1"/>
  <c r="CC76" i="1"/>
  <c r="CC86" i="1"/>
  <c r="CC83" i="1"/>
  <c r="CC78" i="1"/>
  <c r="CC82" i="1"/>
  <c r="CC58" i="1"/>
  <c r="CC59" i="1"/>
  <c r="CC60" i="1"/>
  <c r="CC62" i="1"/>
  <c r="CC64" i="1"/>
  <c r="CC66" i="1"/>
  <c r="CC68" i="1"/>
  <c r="CC70" i="1"/>
  <c r="CC72" i="1"/>
  <c r="CC84" i="1"/>
  <c r="BQ70" i="1"/>
  <c r="BQ84" i="1"/>
  <c r="BQ72" i="1"/>
  <c r="BQ74" i="1"/>
  <c r="BQ76" i="1"/>
  <c r="BQ83" i="1"/>
  <c r="BQ80" i="1"/>
  <c r="BQ85" i="1"/>
  <c r="BQ78" i="1"/>
  <c r="BQ82" i="1"/>
  <c r="BQ58" i="1"/>
  <c r="BQ59" i="1"/>
  <c r="BQ60" i="1"/>
  <c r="BQ62" i="1"/>
  <c r="BQ64" i="1"/>
  <c r="BQ66" i="1"/>
  <c r="BQ68" i="1"/>
  <c r="BE78" i="1"/>
  <c r="BE82" i="1"/>
  <c r="BE87" i="1"/>
  <c r="BE70" i="1"/>
  <c r="BE72" i="1"/>
  <c r="BE74" i="1"/>
  <c r="BE76" i="1"/>
  <c r="BE83" i="1"/>
  <c r="BE80" i="1"/>
  <c r="BE88" i="1"/>
  <c r="AS80" i="1"/>
  <c r="AS88" i="1"/>
  <c r="AS85" i="1"/>
  <c r="AS84" i="1"/>
  <c r="AS58" i="1"/>
  <c r="AS59" i="1"/>
  <c r="AS60" i="1"/>
  <c r="AS62" i="1"/>
  <c r="AS64" i="1"/>
  <c r="AS66" i="1"/>
  <c r="AS68" i="1"/>
  <c r="AS70" i="1"/>
  <c r="AS72" i="1"/>
  <c r="AS86" i="1"/>
  <c r="AS76" i="1"/>
  <c r="AG70" i="1"/>
  <c r="AG86" i="1"/>
  <c r="AG72" i="1"/>
  <c r="AG83" i="1"/>
  <c r="AG74" i="1"/>
  <c r="AG78" i="1"/>
  <c r="AG82" i="1"/>
  <c r="AG87" i="1"/>
  <c r="AG84" i="1"/>
  <c r="AG58" i="1"/>
  <c r="AG59" i="1"/>
  <c r="AG60" i="1"/>
  <c r="AG62" i="1"/>
  <c r="AG64" i="1"/>
  <c r="AG66" i="1"/>
  <c r="AG68" i="1"/>
  <c r="U84" i="1"/>
  <c r="U83" i="1"/>
  <c r="U72" i="1"/>
  <c r="U74" i="1"/>
  <c r="U80" i="1"/>
  <c r="U76" i="1"/>
  <c r="U85" i="1"/>
  <c r="U78" i="1"/>
  <c r="U82" i="1"/>
  <c r="CU77" i="1"/>
  <c r="CU81" i="1"/>
  <c r="CU86" i="1"/>
  <c r="CU58" i="1"/>
  <c r="CU59" i="1"/>
  <c r="CU61" i="1"/>
  <c r="CU63" i="1"/>
  <c r="CU65" i="1"/>
  <c r="CU67" i="1"/>
  <c r="CU69" i="1"/>
  <c r="CU71" i="1"/>
  <c r="CU79" i="1"/>
  <c r="CU87" i="1"/>
  <c r="CU75" i="1"/>
  <c r="CI79" i="1"/>
  <c r="CI87" i="1"/>
  <c r="CI71" i="1"/>
  <c r="CI84" i="1"/>
  <c r="CI73" i="1"/>
  <c r="CI77" i="1"/>
  <c r="CI83" i="1"/>
  <c r="CI85" i="1"/>
  <c r="CI58" i="1"/>
  <c r="CI59" i="1"/>
  <c r="CI61" i="1"/>
  <c r="CI63" i="1"/>
  <c r="CI65" i="1"/>
  <c r="CI67" i="1"/>
  <c r="CI69" i="1"/>
  <c r="BW85" i="1"/>
  <c r="BW71" i="1"/>
  <c r="BW84" i="1"/>
  <c r="BW73" i="1"/>
  <c r="BW81" i="1"/>
  <c r="BW75" i="1"/>
  <c r="BW86" i="1"/>
  <c r="BW77" i="1"/>
  <c r="BW83" i="1"/>
  <c r="BK77" i="1"/>
  <c r="BK83" i="1"/>
  <c r="BK79" i="1"/>
  <c r="BK58" i="1"/>
  <c r="BK59" i="1"/>
  <c r="BK61" i="1"/>
  <c r="BK63" i="1"/>
  <c r="BK65" i="1"/>
  <c r="BK67" i="1"/>
  <c r="BK69" i="1"/>
  <c r="BK84" i="1"/>
  <c r="BK71" i="1"/>
  <c r="BK81" i="1"/>
  <c r="BK75" i="1"/>
  <c r="AY71" i="1"/>
  <c r="AY81" i="1"/>
  <c r="AY86" i="1"/>
  <c r="AY73" i="1"/>
  <c r="AY77" i="1"/>
  <c r="AY87" i="1"/>
  <c r="AY58" i="1"/>
  <c r="AY59" i="1"/>
  <c r="AY61" i="1"/>
  <c r="AY63" i="1"/>
  <c r="AY65" i="1"/>
  <c r="AY67" i="1"/>
  <c r="AY69" i="1"/>
  <c r="AM87" i="1"/>
  <c r="AM84" i="1"/>
  <c r="AM79" i="1"/>
  <c r="AM71" i="1"/>
  <c r="AM73" i="1"/>
  <c r="AM83" i="1"/>
  <c r="AM75" i="1"/>
  <c r="AM77" i="1"/>
  <c r="AM85" i="1"/>
  <c r="AA77" i="1"/>
  <c r="AA85" i="1"/>
  <c r="AA84" i="1"/>
  <c r="AA79" i="1"/>
  <c r="AA81" i="1"/>
  <c r="AA58" i="1"/>
  <c r="AA59" i="1"/>
  <c r="AA61" i="1"/>
  <c r="AA63" i="1"/>
  <c r="AA65" i="1"/>
  <c r="AA67" i="1"/>
  <c r="AA69" i="1"/>
  <c r="AA86" i="1"/>
  <c r="AA71" i="1"/>
  <c r="AA73" i="1"/>
  <c r="AA83" i="1"/>
  <c r="AA75" i="1"/>
  <c r="O71" i="1"/>
  <c r="O83" i="1"/>
  <c r="O73" i="1"/>
  <c r="O88" i="1"/>
  <c r="O77" i="1"/>
  <c r="O84" i="1"/>
  <c r="O58" i="1"/>
  <c r="O81" i="1"/>
  <c r="O59" i="1"/>
  <c r="O61" i="1"/>
  <c r="O63" i="1"/>
  <c r="O65" i="1"/>
  <c r="O67" i="1"/>
  <c r="O69" i="1"/>
  <c r="BQ124" i="1"/>
  <c r="CI123" i="1"/>
  <c r="O123" i="1"/>
  <c r="AY121" i="1"/>
  <c r="BQ120" i="1"/>
  <c r="CI119" i="1"/>
  <c r="AY117" i="1"/>
  <c r="CI111" i="1"/>
  <c r="O111" i="1"/>
  <c r="AG110" i="1"/>
  <c r="AY109" i="1"/>
  <c r="BQ108" i="1"/>
  <c r="CI107" i="1"/>
  <c r="O107" i="1"/>
  <c r="AG106" i="1"/>
  <c r="AY93" i="1"/>
  <c r="BK87" i="1"/>
  <c r="AS87" i="1"/>
  <c r="BK86" i="1"/>
  <c r="CU85" i="1"/>
  <c r="CC85" i="1"/>
  <c r="CU84" i="1"/>
  <c r="CO83" i="1"/>
  <c r="AY83" i="1"/>
  <c r="CC74" i="1"/>
  <c r="BK73" i="1"/>
  <c r="BW69" i="1"/>
  <c r="BE68" i="1"/>
  <c r="AM67" i="1"/>
  <c r="CO64" i="1"/>
  <c r="BE62" i="1"/>
  <c r="AM61" i="1"/>
  <c r="U60" i="1"/>
  <c r="AM59" i="1"/>
  <c r="BK125" i="1"/>
  <c r="BW110" i="1"/>
  <c r="AM108" i="1"/>
  <c r="BE107" i="1"/>
  <c r="BW106" i="1"/>
  <c r="CO93" i="1"/>
  <c r="AY92" i="1"/>
  <c r="CO91" i="1"/>
  <c r="AS91" i="1"/>
  <c r="CI90" i="1"/>
  <c r="CC89" i="1"/>
  <c r="AG89" i="1"/>
  <c r="AY75" i="1"/>
  <c r="CU123" i="1"/>
  <c r="BK109" i="1"/>
  <c r="CU107" i="1"/>
  <c r="AA107" i="1"/>
  <c r="AS106" i="1"/>
  <c r="BK93" i="1"/>
  <c r="CC92" i="1"/>
  <c r="AG92" i="1"/>
  <c r="BW91" i="1"/>
  <c r="AA91" i="1"/>
  <c r="BQ90" i="1"/>
  <c r="BK89" i="1"/>
  <c r="O89" i="1"/>
  <c r="AS78" i="1"/>
  <c r="BW58" i="1"/>
  <c r="CP83" i="1"/>
  <c r="AT83" i="1"/>
  <c r="CE123" i="1"/>
  <c r="AC122" i="1"/>
  <c r="BM120" i="1"/>
  <c r="CD72" i="1"/>
  <c r="BR72" i="1"/>
  <c r="BF72" i="1"/>
  <c r="AT72" i="1"/>
  <c r="AH72" i="1"/>
  <c r="V72" i="1"/>
  <c r="CV71" i="1"/>
  <c r="CJ71" i="1"/>
  <c r="BX71" i="1"/>
  <c r="BL71" i="1"/>
  <c r="AZ71" i="1"/>
  <c r="AN71" i="1"/>
  <c r="AB71" i="1"/>
  <c r="P71" i="1"/>
  <c r="CD83" i="1"/>
  <c r="AH83" i="1"/>
  <c r="S60" i="1"/>
  <c r="BG82" i="1"/>
  <c r="BG142" i="1"/>
  <c r="BG125" i="1"/>
  <c r="BY81" i="1"/>
  <c r="BY124" i="1"/>
  <c r="BY141" i="1"/>
  <c r="Q81" i="1"/>
  <c r="Q141" i="1"/>
  <c r="Q124" i="1"/>
  <c r="AU80" i="1"/>
  <c r="AU123" i="1"/>
  <c r="AU140" i="1"/>
  <c r="BY79" i="1"/>
  <c r="BY122" i="1"/>
  <c r="BY139" i="1"/>
  <c r="Q79" i="1"/>
  <c r="Q122" i="1"/>
  <c r="Q139" i="1"/>
  <c r="AU78" i="1"/>
  <c r="AU121" i="1"/>
  <c r="AU138" i="1"/>
  <c r="BY77" i="1"/>
  <c r="BY137" i="1"/>
  <c r="BY120" i="1"/>
  <c r="Q77" i="1"/>
  <c r="Q120" i="1"/>
  <c r="Q137" i="1"/>
  <c r="AU76" i="1"/>
  <c r="AU119" i="1"/>
  <c r="AU136" i="1"/>
  <c r="BY75" i="1"/>
  <c r="BY118" i="1"/>
  <c r="BY135" i="1"/>
  <c r="CQ74" i="1"/>
  <c r="CQ117" i="1"/>
  <c r="CQ134" i="1"/>
  <c r="AU74" i="1"/>
  <c r="AU117" i="1"/>
  <c r="AU134" i="1"/>
  <c r="BY73" i="1"/>
  <c r="BY116" i="1"/>
  <c r="BY133" i="1"/>
  <c r="Q73" i="1"/>
  <c r="Q116" i="1"/>
  <c r="Q133" i="1"/>
  <c r="AU72" i="1"/>
  <c r="AU115" i="1"/>
  <c r="AU132" i="1"/>
  <c r="BY71" i="1"/>
  <c r="BY114" i="1"/>
  <c r="BY131" i="1"/>
  <c r="CQ70" i="1"/>
  <c r="CQ113" i="1"/>
  <c r="CQ130" i="1"/>
  <c r="AU70" i="1"/>
  <c r="AU113" i="1"/>
  <c r="AU130" i="1"/>
  <c r="BY69" i="1"/>
  <c r="BY112" i="1"/>
  <c r="BY129" i="1"/>
  <c r="BY128" i="1"/>
  <c r="BY134" i="1"/>
  <c r="BY136" i="1"/>
  <c r="BY138" i="1"/>
  <c r="BY140" i="1"/>
  <c r="BY142" i="1"/>
  <c r="BY132" i="1"/>
  <c r="BY130" i="1"/>
  <c r="AC69" i="1"/>
  <c r="AC112" i="1"/>
  <c r="AC129" i="1"/>
  <c r="AC130" i="1"/>
  <c r="AC134" i="1"/>
  <c r="AC136" i="1"/>
  <c r="AC138" i="1"/>
  <c r="AC140" i="1"/>
  <c r="AC142" i="1"/>
  <c r="AC128" i="1"/>
  <c r="BS68" i="1"/>
  <c r="BS111" i="1"/>
  <c r="BS128" i="1"/>
  <c r="BS133" i="1"/>
  <c r="BS135" i="1"/>
  <c r="BS137" i="1"/>
  <c r="BS139" i="1"/>
  <c r="BS141" i="1"/>
  <c r="BS131" i="1"/>
  <c r="BS129" i="1"/>
  <c r="W68" i="1"/>
  <c r="W111" i="1"/>
  <c r="W128" i="1"/>
  <c r="W135" i="1"/>
  <c r="W137" i="1"/>
  <c r="W139" i="1"/>
  <c r="W141" i="1"/>
  <c r="W133" i="1"/>
  <c r="W131" i="1"/>
  <c r="W129" i="1"/>
  <c r="BA67" i="1"/>
  <c r="BA110" i="1"/>
  <c r="CQ66" i="1"/>
  <c r="CQ109" i="1"/>
  <c r="AU66" i="1"/>
  <c r="AU109" i="1"/>
  <c r="CW65" i="1"/>
  <c r="CW108" i="1"/>
  <c r="AO65" i="1"/>
  <c r="AO108" i="1"/>
  <c r="BS64" i="1"/>
  <c r="BS106" i="1"/>
  <c r="BS108" i="1"/>
  <c r="BS110" i="1"/>
  <c r="BS112" i="1"/>
  <c r="BS114" i="1"/>
  <c r="BS116" i="1"/>
  <c r="BS118" i="1"/>
  <c r="BS107" i="1"/>
  <c r="BS120" i="1"/>
  <c r="BS122" i="1"/>
  <c r="BS124" i="1"/>
  <c r="AO107" i="1"/>
  <c r="AO109" i="1"/>
  <c r="AO63" i="1"/>
  <c r="AO106" i="1"/>
  <c r="AO111" i="1"/>
  <c r="AO113" i="1"/>
  <c r="AO115" i="1"/>
  <c r="AO117" i="1"/>
  <c r="AO119" i="1"/>
  <c r="AO121" i="1"/>
  <c r="AO123" i="1"/>
  <c r="AO125" i="1"/>
  <c r="BA61" i="1"/>
  <c r="CE82" i="1"/>
  <c r="CE125" i="1"/>
  <c r="CE142" i="1"/>
  <c r="W82" i="1"/>
  <c r="W125" i="1"/>
  <c r="W142" i="1"/>
  <c r="BA81" i="1"/>
  <c r="BA124" i="1"/>
  <c r="BA141" i="1"/>
  <c r="CE80" i="1"/>
  <c r="CE140" i="1"/>
  <c r="W80" i="1"/>
  <c r="W123" i="1"/>
  <c r="W140" i="1"/>
  <c r="BA79" i="1"/>
  <c r="BA139" i="1"/>
  <c r="BA122" i="1"/>
  <c r="CE78" i="1"/>
  <c r="CE121" i="1"/>
  <c r="CE138" i="1"/>
  <c r="W78" i="1"/>
  <c r="W121" i="1"/>
  <c r="W138" i="1"/>
  <c r="AO77" i="1"/>
  <c r="AO120" i="1"/>
  <c r="AO137" i="1"/>
  <c r="BS76" i="1"/>
  <c r="BS119" i="1"/>
  <c r="BS136" i="1"/>
  <c r="CW75" i="1"/>
  <c r="CW118" i="1"/>
  <c r="CW135" i="1"/>
  <c r="BA75" i="1"/>
  <c r="BA118" i="1"/>
  <c r="BA135" i="1"/>
  <c r="CE74" i="1"/>
  <c r="CE117" i="1"/>
  <c r="CE134" i="1"/>
  <c r="CW73" i="1"/>
  <c r="CW116" i="1"/>
  <c r="CW133" i="1"/>
  <c r="AO73" i="1"/>
  <c r="AO116" i="1"/>
  <c r="AO133" i="1"/>
  <c r="BG72" i="1"/>
  <c r="BG115" i="1"/>
  <c r="BG132" i="1"/>
  <c r="CK71" i="1"/>
  <c r="CK114" i="1"/>
  <c r="CK131" i="1"/>
  <c r="AC71" i="1"/>
  <c r="AC114" i="1"/>
  <c r="AC131" i="1"/>
  <c r="BG70" i="1"/>
  <c r="BG113" i="1"/>
  <c r="BG130" i="1"/>
  <c r="CK69" i="1"/>
  <c r="CK112" i="1"/>
  <c r="CK129" i="1"/>
  <c r="CK128" i="1"/>
  <c r="CK134" i="1"/>
  <c r="CK136" i="1"/>
  <c r="CK138" i="1"/>
  <c r="CK140" i="1"/>
  <c r="CK142" i="1"/>
  <c r="CK132" i="1"/>
  <c r="CK130" i="1"/>
  <c r="AO69" i="1"/>
  <c r="AO112" i="1"/>
  <c r="AO129" i="1"/>
  <c r="AO130" i="1"/>
  <c r="AO134" i="1"/>
  <c r="AO136" i="1"/>
  <c r="AO138" i="1"/>
  <c r="AO140" i="1"/>
  <c r="AO142" i="1"/>
  <c r="AO128" i="1"/>
  <c r="AO132" i="1"/>
  <c r="CE68" i="1"/>
  <c r="CE111" i="1"/>
  <c r="CE128" i="1"/>
  <c r="CE131" i="1"/>
  <c r="CE133" i="1"/>
  <c r="CE135" i="1"/>
  <c r="CE137" i="1"/>
  <c r="CE139" i="1"/>
  <c r="CE141" i="1"/>
  <c r="CE129" i="1"/>
  <c r="AI68" i="1"/>
  <c r="AI111" i="1"/>
  <c r="AI128" i="1"/>
  <c r="AI135" i="1"/>
  <c r="AI137" i="1"/>
  <c r="AI139" i="1"/>
  <c r="AI141" i="1"/>
  <c r="AI133" i="1"/>
  <c r="AI131" i="1"/>
  <c r="AI129" i="1"/>
  <c r="BM67" i="1"/>
  <c r="BM110" i="1"/>
  <c r="Q67" i="1"/>
  <c r="Q110" i="1"/>
  <c r="BS66" i="1"/>
  <c r="BS109" i="1"/>
  <c r="W66" i="1"/>
  <c r="W109" i="1"/>
  <c r="BM65" i="1"/>
  <c r="BM108" i="1"/>
  <c r="AC65" i="1"/>
  <c r="AC108" i="1"/>
  <c r="CE64" i="1"/>
  <c r="CE106" i="1"/>
  <c r="CE108" i="1"/>
  <c r="CE107" i="1"/>
  <c r="CE110" i="1"/>
  <c r="CE112" i="1"/>
  <c r="CE114" i="1"/>
  <c r="CE116" i="1"/>
  <c r="CE118" i="1"/>
  <c r="CE120" i="1"/>
  <c r="CE122" i="1"/>
  <c r="CE124" i="1"/>
  <c r="CK61" i="1"/>
  <c r="CQ60" i="1"/>
  <c r="CE75" i="1"/>
  <c r="CE85" i="1"/>
  <c r="CE84" i="1"/>
  <c r="CE61" i="1"/>
  <c r="CE65" i="1"/>
  <c r="CE69" i="1"/>
  <c r="CE92" i="1"/>
  <c r="CE83" i="1"/>
  <c r="CE90" i="1"/>
  <c r="CE58" i="1"/>
  <c r="CE73" i="1"/>
  <c r="CE81" i="1"/>
  <c r="CE89" i="1"/>
  <c r="CE77" i="1"/>
  <c r="CE88" i="1"/>
  <c r="CE59" i="1"/>
  <c r="CE63" i="1"/>
  <c r="CE67" i="1"/>
  <c r="CE79" i="1"/>
  <c r="CE71" i="1"/>
  <c r="CE87" i="1"/>
  <c r="CE91" i="1"/>
  <c r="CE86" i="1"/>
  <c r="CE93" i="1"/>
  <c r="BS82" i="1"/>
  <c r="BS142" i="1"/>
  <c r="BS125" i="1"/>
  <c r="CW81" i="1"/>
  <c r="CW124" i="1"/>
  <c r="CW141" i="1"/>
  <c r="AO81" i="1"/>
  <c r="AO124" i="1"/>
  <c r="AO141" i="1"/>
  <c r="BS80" i="1"/>
  <c r="BS123" i="1"/>
  <c r="BS140" i="1"/>
  <c r="CW79" i="1"/>
  <c r="CW122" i="1"/>
  <c r="CW139" i="1"/>
  <c r="AO79" i="1"/>
  <c r="AO139" i="1"/>
  <c r="AO122" i="1"/>
  <c r="BS78" i="1"/>
  <c r="BS121" i="1"/>
  <c r="BS138" i="1"/>
  <c r="CW77" i="1"/>
  <c r="CW120" i="1"/>
  <c r="CW137" i="1"/>
  <c r="BA77" i="1"/>
  <c r="BA120" i="1"/>
  <c r="BA137" i="1"/>
  <c r="CE76" i="1"/>
  <c r="CE119" i="1"/>
  <c r="CE136" i="1"/>
  <c r="W76" i="1"/>
  <c r="W119" i="1"/>
  <c r="W136" i="1"/>
  <c r="AO75" i="1"/>
  <c r="AO118" i="1"/>
  <c r="AO135" i="1"/>
  <c r="BS117" i="1"/>
  <c r="BS74" i="1"/>
  <c r="BS134" i="1"/>
  <c r="W74" i="1"/>
  <c r="W117" i="1"/>
  <c r="W134" i="1"/>
  <c r="BA73" i="1"/>
  <c r="BA116" i="1"/>
  <c r="BA133" i="1"/>
  <c r="CQ72" i="1"/>
  <c r="CQ115" i="1"/>
  <c r="CQ132" i="1"/>
  <c r="AI72" i="1"/>
  <c r="AI115" i="1"/>
  <c r="AI132" i="1"/>
  <c r="BM71" i="1"/>
  <c r="BM114" i="1"/>
  <c r="BM131" i="1"/>
  <c r="Q71" i="1"/>
  <c r="Q114" i="1"/>
  <c r="Q131" i="1"/>
  <c r="BS70" i="1"/>
  <c r="BS113" i="1"/>
  <c r="BS130" i="1"/>
  <c r="W70" i="1"/>
  <c r="W113" i="1"/>
  <c r="W130" i="1"/>
  <c r="BA69" i="1"/>
  <c r="BA112" i="1"/>
  <c r="BA129" i="1"/>
  <c r="BA130" i="1"/>
  <c r="BA134" i="1"/>
  <c r="BA136" i="1"/>
  <c r="BA138" i="1"/>
  <c r="BA140" i="1"/>
  <c r="BA142" i="1"/>
  <c r="BA128" i="1"/>
  <c r="BA132" i="1"/>
  <c r="CQ68" i="1"/>
  <c r="CQ111" i="1"/>
  <c r="CQ128" i="1"/>
  <c r="CQ131" i="1"/>
  <c r="CQ133" i="1"/>
  <c r="CQ135" i="1"/>
  <c r="CQ137" i="1"/>
  <c r="CQ139" i="1"/>
  <c r="CQ141" i="1"/>
  <c r="CQ129" i="1"/>
  <c r="AU68" i="1"/>
  <c r="AU111" i="1"/>
  <c r="AU128" i="1"/>
  <c r="AU133" i="1"/>
  <c r="AU135" i="1"/>
  <c r="AU137" i="1"/>
  <c r="AU139" i="1"/>
  <c r="AU141" i="1"/>
  <c r="AU131" i="1"/>
  <c r="AU129" i="1"/>
  <c r="CK67" i="1"/>
  <c r="CK110" i="1"/>
  <c r="AC67" i="1"/>
  <c r="AC110" i="1"/>
  <c r="BG66" i="1"/>
  <c r="BG109" i="1"/>
  <c r="CK65" i="1"/>
  <c r="CK108" i="1"/>
  <c r="BA65" i="1"/>
  <c r="BA108" i="1"/>
  <c r="Q65" i="1"/>
  <c r="Q108" i="1"/>
  <c r="AU106" i="1"/>
  <c r="AU108" i="1"/>
  <c r="AU64" i="1"/>
  <c r="AU110" i="1"/>
  <c r="AU112" i="1"/>
  <c r="AU114" i="1"/>
  <c r="AU116" i="1"/>
  <c r="AU118" i="1"/>
  <c r="AU107" i="1"/>
  <c r="AU120" i="1"/>
  <c r="AU122" i="1"/>
  <c r="AU124" i="1"/>
  <c r="BG77" i="1"/>
  <c r="BG79" i="1"/>
  <c r="BG87" i="1"/>
  <c r="BG59" i="1"/>
  <c r="BG63" i="1"/>
  <c r="BG67" i="1"/>
  <c r="BG86" i="1"/>
  <c r="BG71" i="1"/>
  <c r="BG85" i="1"/>
  <c r="BG84" i="1"/>
  <c r="BG75" i="1"/>
  <c r="BG83" i="1"/>
  <c r="BG91" i="1"/>
  <c r="BG61" i="1"/>
  <c r="BG65" i="1"/>
  <c r="BG69" i="1"/>
  <c r="BG90" i="1"/>
  <c r="BG81" i="1"/>
  <c r="BG89" i="1"/>
  <c r="BG58" i="1"/>
  <c r="BG73" i="1"/>
  <c r="BG88" i="1"/>
  <c r="BG93" i="1"/>
  <c r="BG92" i="1"/>
  <c r="AU82" i="1"/>
  <c r="AU142" i="1"/>
  <c r="BM81" i="1"/>
  <c r="BM124" i="1"/>
  <c r="BM141" i="1"/>
  <c r="CQ80" i="1"/>
  <c r="CQ140" i="1"/>
  <c r="CQ123" i="1"/>
  <c r="AI80" i="1"/>
  <c r="AI123" i="1"/>
  <c r="AI140" i="1"/>
  <c r="BM79" i="1"/>
  <c r="BM122" i="1"/>
  <c r="BM139" i="1"/>
  <c r="CQ78" i="1"/>
  <c r="CQ121" i="1"/>
  <c r="CQ138" i="1"/>
  <c r="AI78" i="1"/>
  <c r="AI121" i="1"/>
  <c r="AI138" i="1"/>
  <c r="BM77" i="1"/>
  <c r="BM137" i="1"/>
  <c r="CQ76" i="1"/>
  <c r="CQ119" i="1"/>
  <c r="CQ136" i="1"/>
  <c r="AI76" i="1"/>
  <c r="AI119" i="1"/>
  <c r="AI136" i="1"/>
  <c r="BM75" i="1"/>
  <c r="BM118" i="1"/>
  <c r="BM135" i="1"/>
  <c r="Q75" i="1"/>
  <c r="Q118" i="1"/>
  <c r="Q135" i="1"/>
  <c r="BG74" i="1"/>
  <c r="BG117" i="1"/>
  <c r="BG134" i="1"/>
  <c r="CK73" i="1"/>
  <c r="CK116" i="1"/>
  <c r="CK133" i="1"/>
  <c r="AC73" i="1"/>
  <c r="AC116" i="1"/>
  <c r="AC133" i="1"/>
  <c r="BS72" i="1"/>
  <c r="BS115" i="1"/>
  <c r="BS132" i="1"/>
  <c r="CW71" i="1"/>
  <c r="CW114" i="1"/>
  <c r="CW131" i="1"/>
  <c r="BA71" i="1"/>
  <c r="BA114" i="1"/>
  <c r="BA131" i="1"/>
  <c r="CE70" i="1"/>
  <c r="CE113" i="1"/>
  <c r="CE130" i="1"/>
  <c r="AI70" i="1"/>
  <c r="AI113" i="1"/>
  <c r="AI130" i="1"/>
  <c r="BM69" i="1"/>
  <c r="BM112" i="1"/>
  <c r="BM129" i="1"/>
  <c r="BM128" i="1"/>
  <c r="BM134" i="1"/>
  <c r="BM136" i="1"/>
  <c r="BM138" i="1"/>
  <c r="BM140" i="1"/>
  <c r="BM142" i="1"/>
  <c r="BM132" i="1"/>
  <c r="Q69" i="1"/>
  <c r="Q112" i="1"/>
  <c r="Q129" i="1"/>
  <c r="Q132" i="1"/>
  <c r="Q134" i="1"/>
  <c r="Q136" i="1"/>
  <c r="Q138" i="1"/>
  <c r="Q140" i="1"/>
  <c r="Q142" i="1"/>
  <c r="Q130" i="1"/>
  <c r="Q128" i="1"/>
  <c r="BG68" i="1"/>
  <c r="BG111" i="1"/>
  <c r="BG128" i="1"/>
  <c r="BG133" i="1"/>
  <c r="BG135" i="1"/>
  <c r="BG137" i="1"/>
  <c r="BG139" i="1"/>
  <c r="BG141" i="1"/>
  <c r="BG131" i="1"/>
  <c r="BG129" i="1"/>
  <c r="CW67" i="1"/>
  <c r="CW110" i="1"/>
  <c r="AO67" i="1"/>
  <c r="AO110" i="1"/>
  <c r="CE66" i="1"/>
  <c r="CE109" i="1"/>
  <c r="AI66" i="1"/>
  <c r="AI109" i="1"/>
  <c r="BY65" i="1"/>
  <c r="BY108" i="1"/>
  <c r="CQ106" i="1"/>
  <c r="CQ108" i="1"/>
  <c r="CQ64" i="1"/>
  <c r="CQ107" i="1"/>
  <c r="CQ110" i="1"/>
  <c r="CQ112" i="1"/>
  <c r="CQ114" i="1"/>
  <c r="CQ116" i="1"/>
  <c r="CQ118" i="1"/>
  <c r="CQ120" i="1"/>
  <c r="CQ122" i="1"/>
  <c r="CQ124" i="1"/>
  <c r="W106" i="1"/>
  <c r="W108" i="1"/>
  <c r="W110" i="1"/>
  <c r="W64" i="1"/>
  <c r="W112" i="1"/>
  <c r="W114" i="1"/>
  <c r="W116" i="1"/>
  <c r="W118" i="1"/>
  <c r="W107" i="1"/>
  <c r="W122" i="1"/>
  <c r="W124" i="1"/>
  <c r="W120" i="1"/>
  <c r="AC61" i="1"/>
  <c r="CQ82" i="1"/>
  <c r="CQ125" i="1"/>
  <c r="CQ142" i="1"/>
  <c r="AI82" i="1"/>
  <c r="AI125" i="1"/>
  <c r="AI142" i="1"/>
  <c r="CK81" i="1"/>
  <c r="CK124" i="1"/>
  <c r="CK141" i="1"/>
  <c r="AC81" i="1"/>
  <c r="AC124" i="1"/>
  <c r="AC141" i="1"/>
  <c r="BG80" i="1"/>
  <c r="BG123" i="1"/>
  <c r="BG140" i="1"/>
  <c r="CK79" i="1"/>
  <c r="CK122" i="1"/>
  <c r="CK139" i="1"/>
  <c r="AC79" i="1"/>
  <c r="AC139" i="1"/>
  <c r="BG78" i="1"/>
  <c r="BG121" i="1"/>
  <c r="BG138" i="1"/>
  <c r="CK77" i="1"/>
  <c r="CK137" i="1"/>
  <c r="CK120" i="1"/>
  <c r="AC77" i="1"/>
  <c r="AC120" i="1"/>
  <c r="AC137" i="1"/>
  <c r="BG76" i="1"/>
  <c r="BG119" i="1"/>
  <c r="BG136" i="1"/>
  <c r="CK75" i="1"/>
  <c r="CK118" i="1"/>
  <c r="CK135" i="1"/>
  <c r="AC75" i="1"/>
  <c r="AC118" i="1"/>
  <c r="AC135" i="1"/>
  <c r="AI74" i="1"/>
  <c r="AI117" i="1"/>
  <c r="AI134" i="1"/>
  <c r="BM73" i="1"/>
  <c r="BM116" i="1"/>
  <c r="BM133" i="1"/>
  <c r="CE72" i="1"/>
  <c r="CE115" i="1"/>
  <c r="CE132" i="1"/>
  <c r="W72" i="1"/>
  <c r="W115" i="1"/>
  <c r="W132" i="1"/>
  <c r="AO71" i="1"/>
  <c r="AO114" i="1"/>
  <c r="AO131" i="1"/>
  <c r="CW69" i="1"/>
  <c r="CW112" i="1"/>
  <c r="CW129" i="1"/>
  <c r="CW134" i="1"/>
  <c r="CW136" i="1"/>
  <c r="CW138" i="1"/>
  <c r="CW140" i="1"/>
  <c r="CW142" i="1"/>
  <c r="CW132" i="1"/>
  <c r="CW130" i="1"/>
  <c r="BY67" i="1"/>
  <c r="BY110" i="1"/>
  <c r="BS71" i="1"/>
  <c r="BS86" i="1"/>
  <c r="BS85" i="1"/>
  <c r="BS75" i="1"/>
  <c r="BS84" i="1"/>
  <c r="BS92" i="1"/>
  <c r="BS61" i="1"/>
  <c r="BS65" i="1"/>
  <c r="BS69" i="1"/>
  <c r="BS83" i="1"/>
  <c r="BS91" i="1"/>
  <c r="BS90" i="1"/>
  <c r="BS58" i="1"/>
  <c r="BS73" i="1"/>
  <c r="BS81" i="1"/>
  <c r="BS89" i="1"/>
  <c r="BS88" i="1"/>
  <c r="BS77" i="1"/>
  <c r="BS59" i="1"/>
  <c r="BS79" i="1"/>
  <c r="BS87" i="1"/>
  <c r="BS63" i="1"/>
  <c r="BS93" i="1"/>
  <c r="BS67" i="1"/>
  <c r="AC132" i="1"/>
  <c r="BM130" i="1"/>
  <c r="CW128" i="1"/>
  <c r="BG106" i="1"/>
  <c r="BG108" i="1"/>
  <c r="BG64" i="1"/>
  <c r="BG110" i="1"/>
  <c r="BG112" i="1"/>
  <c r="BG114" i="1"/>
  <c r="BG116" i="1"/>
  <c r="BG118" i="1"/>
  <c r="BG107" i="1"/>
  <c r="BG120" i="1"/>
  <c r="BG122" i="1"/>
  <c r="BG124" i="1"/>
  <c r="AI106" i="1"/>
  <c r="AI108" i="1"/>
  <c r="AI64" i="1"/>
  <c r="AI110" i="1"/>
  <c r="AI112" i="1"/>
  <c r="AI114" i="1"/>
  <c r="AI116" i="1"/>
  <c r="AI118" i="1"/>
  <c r="AI107" i="1"/>
  <c r="AI120" i="1"/>
  <c r="AI122" i="1"/>
  <c r="AI124" i="1"/>
  <c r="CK63" i="1"/>
  <c r="CK107" i="1"/>
  <c r="CK109" i="1"/>
  <c r="CK111" i="1"/>
  <c r="CK113" i="1"/>
  <c r="CK115" i="1"/>
  <c r="CK117" i="1"/>
  <c r="CK119" i="1"/>
  <c r="CK106" i="1"/>
  <c r="CK121" i="1"/>
  <c r="CK123" i="1"/>
  <c r="CK125" i="1"/>
  <c r="BM107" i="1"/>
  <c r="BM109" i="1"/>
  <c r="BM63" i="1"/>
  <c r="BM106" i="1"/>
  <c r="BM111" i="1"/>
  <c r="BM113" i="1"/>
  <c r="BM115" i="1"/>
  <c r="BM117" i="1"/>
  <c r="BM119" i="1"/>
  <c r="BM121" i="1"/>
  <c r="BM123" i="1"/>
  <c r="BM125" i="1"/>
  <c r="AC63" i="1"/>
  <c r="AC107" i="1"/>
  <c r="AC109" i="1"/>
  <c r="AC106" i="1"/>
  <c r="AC111" i="1"/>
  <c r="AC113" i="1"/>
  <c r="AC115" i="1"/>
  <c r="AC117" i="1"/>
  <c r="AC119" i="1"/>
  <c r="AC121" i="1"/>
  <c r="AC123" i="1"/>
  <c r="AC125" i="1"/>
  <c r="CQ62" i="1"/>
  <c r="BS62" i="1"/>
  <c r="AU62" i="1"/>
  <c r="AI62" i="1"/>
  <c r="CW61" i="1"/>
  <c r="BY61" i="1"/>
  <c r="AO61" i="1"/>
  <c r="Q61" i="1"/>
  <c r="CE60" i="1"/>
  <c r="BS60" i="1"/>
  <c r="BG60" i="1"/>
  <c r="AU60" i="1"/>
  <c r="AI60" i="1"/>
  <c r="W60" i="1"/>
  <c r="CW59" i="1"/>
  <c r="CW74" i="1"/>
  <c r="CW80" i="1"/>
  <c r="CW88" i="1"/>
  <c r="CW87" i="1"/>
  <c r="CW60" i="1"/>
  <c r="CW64" i="1"/>
  <c r="CW68" i="1"/>
  <c r="CW93" i="1"/>
  <c r="CW86" i="1"/>
  <c r="CW72" i="1"/>
  <c r="CW85" i="1"/>
  <c r="CW84" i="1"/>
  <c r="CW76" i="1"/>
  <c r="CW78" i="1"/>
  <c r="CW83" i="1"/>
  <c r="CW58" i="1"/>
  <c r="CW62" i="1"/>
  <c r="CW66" i="1"/>
  <c r="CW70" i="1"/>
  <c r="CW82" i="1"/>
  <c r="CW89" i="1"/>
  <c r="CW92" i="1"/>
  <c r="CW90" i="1"/>
  <c r="CW91" i="1"/>
  <c r="CK70" i="1"/>
  <c r="CK89" i="1"/>
  <c r="CK59" i="1"/>
  <c r="CK74" i="1"/>
  <c r="CK80" i="1"/>
  <c r="CK88" i="1"/>
  <c r="CK87" i="1"/>
  <c r="CK93" i="1"/>
  <c r="CK60" i="1"/>
  <c r="CK64" i="1"/>
  <c r="CK68" i="1"/>
  <c r="CK86" i="1"/>
  <c r="CK85" i="1"/>
  <c r="CK72" i="1"/>
  <c r="CK84" i="1"/>
  <c r="CK83" i="1"/>
  <c r="CK76" i="1"/>
  <c r="CK78" i="1"/>
  <c r="CK58" i="1"/>
  <c r="CK92" i="1"/>
  <c r="CK90" i="1"/>
  <c r="CK62" i="1"/>
  <c r="CK82" i="1"/>
  <c r="CK91" i="1"/>
  <c r="CK66" i="1"/>
  <c r="BY76" i="1"/>
  <c r="BY78" i="1"/>
  <c r="BY82" i="1"/>
  <c r="BY58" i="1"/>
  <c r="BY62" i="1"/>
  <c r="BY66" i="1"/>
  <c r="BY89" i="1"/>
  <c r="BY70" i="1"/>
  <c r="BY80" i="1"/>
  <c r="BY88" i="1"/>
  <c r="BY93" i="1"/>
  <c r="BY59" i="1"/>
  <c r="BY74" i="1"/>
  <c r="BY87" i="1"/>
  <c r="BY86" i="1"/>
  <c r="BY60" i="1"/>
  <c r="BY64" i="1"/>
  <c r="BY68" i="1"/>
  <c r="BY85" i="1"/>
  <c r="BY72" i="1"/>
  <c r="BY84" i="1"/>
  <c r="BY92" i="1"/>
  <c r="BY83" i="1"/>
  <c r="BY90" i="1"/>
  <c r="BY91" i="1"/>
  <c r="BM78" i="1"/>
  <c r="BM82" i="1"/>
  <c r="BM76" i="1"/>
  <c r="BM89" i="1"/>
  <c r="BM58" i="1"/>
  <c r="BM62" i="1"/>
  <c r="BM66" i="1"/>
  <c r="BM93" i="1"/>
  <c r="BM70" i="1"/>
  <c r="BM80" i="1"/>
  <c r="BM88" i="1"/>
  <c r="BM87" i="1"/>
  <c r="BM59" i="1"/>
  <c r="BM74" i="1"/>
  <c r="BM86" i="1"/>
  <c r="BM85" i="1"/>
  <c r="BM60" i="1"/>
  <c r="BM64" i="1"/>
  <c r="BM68" i="1"/>
  <c r="BM72" i="1"/>
  <c r="BM92" i="1"/>
  <c r="BM84" i="1"/>
  <c r="BM83" i="1"/>
  <c r="BM90" i="1"/>
  <c r="BM91" i="1"/>
  <c r="BA83" i="1"/>
  <c r="BA72" i="1"/>
  <c r="BA78" i="1"/>
  <c r="BA82" i="1"/>
  <c r="BA90" i="1"/>
  <c r="BA76" i="1"/>
  <c r="BA89" i="1"/>
  <c r="BA93" i="1"/>
  <c r="BA58" i="1"/>
  <c r="BA62" i="1"/>
  <c r="BA66" i="1"/>
  <c r="BA80" i="1"/>
  <c r="BA88" i="1"/>
  <c r="BA70" i="1"/>
  <c r="BA87" i="1"/>
  <c r="BA59" i="1"/>
  <c r="BA74" i="1"/>
  <c r="BA86" i="1"/>
  <c r="BA85" i="1"/>
  <c r="BA68" i="1"/>
  <c r="BA91" i="1"/>
  <c r="BA60" i="1"/>
  <c r="BA92" i="1"/>
  <c r="BA64" i="1"/>
  <c r="BA84" i="1"/>
  <c r="AO84" i="1"/>
  <c r="AO60" i="1"/>
  <c r="AO64" i="1"/>
  <c r="AO68" i="1"/>
  <c r="AO83" i="1"/>
  <c r="AO72" i="1"/>
  <c r="AO78" i="1"/>
  <c r="AO82" i="1"/>
  <c r="AO90" i="1"/>
  <c r="AO93" i="1"/>
  <c r="AO89" i="1"/>
  <c r="AO76" i="1"/>
  <c r="AO80" i="1"/>
  <c r="AO88" i="1"/>
  <c r="AO58" i="1"/>
  <c r="AO62" i="1"/>
  <c r="AO66" i="1"/>
  <c r="AO87" i="1"/>
  <c r="AO70" i="1"/>
  <c r="AO86" i="1"/>
  <c r="AO59" i="1"/>
  <c r="AO74" i="1"/>
  <c r="AO91" i="1"/>
  <c r="AO92" i="1"/>
  <c r="AO85" i="1"/>
  <c r="AC59" i="1"/>
  <c r="AC74" i="1"/>
  <c r="AC84" i="1"/>
  <c r="AC83" i="1"/>
  <c r="AC91" i="1"/>
  <c r="AC60" i="1"/>
  <c r="AC64" i="1"/>
  <c r="AC68" i="1"/>
  <c r="AC93" i="1"/>
  <c r="AC78" i="1"/>
  <c r="AC82" i="1"/>
  <c r="AC90" i="1"/>
  <c r="AC72" i="1"/>
  <c r="AC89" i="1"/>
  <c r="AC76" i="1"/>
  <c r="AC80" i="1"/>
  <c r="AC88" i="1"/>
  <c r="AC87" i="1"/>
  <c r="AC58" i="1"/>
  <c r="AC62" i="1"/>
  <c r="AC66" i="1"/>
  <c r="AC70" i="1"/>
  <c r="AC85" i="1"/>
  <c r="AC92" i="1"/>
  <c r="Q85" i="1"/>
  <c r="Q59" i="1"/>
  <c r="Q74" i="1"/>
  <c r="Q84" i="1"/>
  <c r="Q83" i="1"/>
  <c r="Q91" i="1"/>
  <c r="Q93" i="1"/>
  <c r="Q60" i="1"/>
  <c r="Q64" i="1"/>
  <c r="Q68" i="1"/>
  <c r="Q78" i="1"/>
  <c r="Q82" i="1"/>
  <c r="Q90" i="1"/>
  <c r="Q89" i="1"/>
  <c r="Q72" i="1"/>
  <c r="Q80" i="1"/>
  <c r="Q88" i="1"/>
  <c r="Q76" i="1"/>
  <c r="Q87" i="1"/>
  <c r="Q92" i="1"/>
  <c r="Q86" i="1"/>
  <c r="Q70" i="1"/>
  <c r="Q62" i="1"/>
  <c r="Q66" i="1"/>
  <c r="CQ85" i="1"/>
  <c r="CQ61" i="1"/>
  <c r="CQ65" i="1"/>
  <c r="CQ69" i="1"/>
  <c r="CQ84" i="1"/>
  <c r="CQ83" i="1"/>
  <c r="CQ91" i="1"/>
  <c r="CQ92" i="1"/>
  <c r="CQ58" i="1"/>
  <c r="CQ73" i="1"/>
  <c r="CQ90" i="1"/>
  <c r="CQ77" i="1"/>
  <c r="CQ81" i="1"/>
  <c r="CQ89" i="1"/>
  <c r="CQ59" i="1"/>
  <c r="CQ63" i="1"/>
  <c r="CQ67" i="1"/>
  <c r="CQ88" i="1"/>
  <c r="CQ71" i="1"/>
  <c r="CQ79" i="1"/>
  <c r="CQ87" i="1"/>
  <c r="CQ86" i="1"/>
  <c r="CQ75" i="1"/>
  <c r="CQ93" i="1"/>
  <c r="W81" i="1"/>
  <c r="W89" i="1"/>
  <c r="W61" i="1"/>
  <c r="W65" i="1"/>
  <c r="W69" i="1"/>
  <c r="W88" i="1"/>
  <c r="W73" i="1"/>
  <c r="W87" i="1"/>
  <c r="W58" i="1"/>
  <c r="W86" i="1"/>
  <c r="W77" i="1"/>
  <c r="W79" i="1"/>
  <c r="W85" i="1"/>
  <c r="W59" i="1"/>
  <c r="W63" i="1"/>
  <c r="W67" i="1"/>
  <c r="W84" i="1"/>
  <c r="W92" i="1"/>
  <c r="W71" i="1"/>
  <c r="W83" i="1"/>
  <c r="W91" i="1"/>
  <c r="W93" i="1"/>
  <c r="W75" i="1"/>
  <c r="W90" i="1"/>
  <c r="AC86" i="1"/>
  <c r="CW63" i="1"/>
  <c r="CW107" i="1"/>
  <c r="CW109" i="1"/>
  <c r="CW111" i="1"/>
  <c r="CW113" i="1"/>
  <c r="CW115" i="1"/>
  <c r="CW117" i="1"/>
  <c r="CW119" i="1"/>
  <c r="CW106" i="1"/>
  <c r="CW121" i="1"/>
  <c r="CW123" i="1"/>
  <c r="CW125" i="1"/>
  <c r="BY107" i="1"/>
  <c r="BY109" i="1"/>
  <c r="BY63" i="1"/>
  <c r="BY106" i="1"/>
  <c r="BY111" i="1"/>
  <c r="BY113" i="1"/>
  <c r="BY115" i="1"/>
  <c r="BY117" i="1"/>
  <c r="BY119" i="1"/>
  <c r="BY121" i="1"/>
  <c r="BY123" i="1"/>
  <c r="BY125" i="1"/>
  <c r="BA107" i="1"/>
  <c r="BA109" i="1"/>
  <c r="BA63" i="1"/>
  <c r="BA106" i="1"/>
  <c r="BA111" i="1"/>
  <c r="BA113" i="1"/>
  <c r="BA115" i="1"/>
  <c r="BA117" i="1"/>
  <c r="BA119" i="1"/>
  <c r="BA121" i="1"/>
  <c r="BA123" i="1"/>
  <c r="BA125" i="1"/>
  <c r="Q63" i="1"/>
  <c r="Q107" i="1"/>
  <c r="Q109" i="1"/>
  <c r="Q111" i="1"/>
  <c r="Q113" i="1"/>
  <c r="Q115" i="1"/>
  <c r="Q117" i="1"/>
  <c r="Q119" i="1"/>
  <c r="Q106" i="1"/>
  <c r="Q121" i="1"/>
  <c r="Q123" i="1"/>
  <c r="Q125" i="1"/>
  <c r="CE62" i="1"/>
  <c r="BG62" i="1"/>
  <c r="W62" i="1"/>
  <c r="BM61" i="1"/>
  <c r="AI88" i="1"/>
  <c r="AI73" i="1"/>
  <c r="AI58" i="1"/>
  <c r="AI87" i="1"/>
  <c r="AI86" i="1"/>
  <c r="AI77" i="1"/>
  <c r="AI79" i="1"/>
  <c r="AI59" i="1"/>
  <c r="AI63" i="1"/>
  <c r="AI67" i="1"/>
  <c r="AI85" i="1"/>
  <c r="AI71" i="1"/>
  <c r="AI84" i="1"/>
  <c r="AI92" i="1"/>
  <c r="AI83" i="1"/>
  <c r="AI75" i="1"/>
  <c r="AI69" i="1"/>
  <c r="AI61" i="1"/>
  <c r="AI81" i="1"/>
  <c r="AI65" i="1"/>
  <c r="AI90" i="1"/>
  <c r="AI89" i="1"/>
  <c r="AI91" i="1"/>
  <c r="AI93" i="1"/>
  <c r="AU58" i="1"/>
  <c r="AU73" i="1"/>
  <c r="AU87" i="1"/>
  <c r="AU77" i="1"/>
  <c r="AU79" i="1"/>
  <c r="AU86" i="1"/>
  <c r="AU59" i="1"/>
  <c r="AU63" i="1"/>
  <c r="AU67" i="1"/>
  <c r="AU71" i="1"/>
  <c r="AU85" i="1"/>
  <c r="AU84" i="1"/>
  <c r="AU92" i="1"/>
  <c r="AU75" i="1"/>
  <c r="AU83" i="1"/>
  <c r="AU91" i="1"/>
  <c r="AU90" i="1"/>
  <c r="AU61" i="1"/>
  <c r="AU65" i="1"/>
  <c r="AU69" i="1"/>
  <c r="AU81" i="1"/>
  <c r="AU89" i="1"/>
  <c r="AU88" i="1"/>
  <c r="AU93" i="1"/>
  <c r="AH73" i="1"/>
  <c r="CJ74" i="1"/>
  <c r="P70" i="1"/>
  <c r="BR71" i="1"/>
  <c r="BR59" i="1"/>
  <c r="AZ76" i="1"/>
  <c r="CP70" i="1"/>
  <c r="CD70" i="1"/>
  <c r="BR70" i="1"/>
  <c r="BF70" i="1"/>
  <c r="AT70" i="1"/>
  <c r="AH70" i="1"/>
  <c r="V70" i="1"/>
  <c r="CV69" i="1"/>
  <c r="CJ69" i="1"/>
  <c r="BX69" i="1"/>
  <c r="BL69" i="1"/>
  <c r="AZ69" i="1"/>
  <c r="AN69" i="1"/>
  <c r="AB69" i="1"/>
  <c r="P69" i="1"/>
  <c r="CP68" i="1"/>
  <c r="CD68" i="1"/>
  <c r="BR68" i="1"/>
  <c r="BF68" i="1"/>
  <c r="AT68" i="1"/>
  <c r="AH68" i="1"/>
  <c r="V68" i="1"/>
  <c r="CV67" i="1"/>
  <c r="CJ67" i="1"/>
  <c r="BX67" i="1"/>
  <c r="BL67" i="1"/>
  <c r="AZ67" i="1"/>
  <c r="AN67" i="1"/>
  <c r="AB67" i="1"/>
  <c r="P67" i="1"/>
  <c r="CP66" i="1"/>
  <c r="CD66" i="1"/>
  <c r="CD67" i="1"/>
  <c r="BR66" i="1"/>
  <c r="V69" i="1"/>
  <c r="CP65" i="1"/>
  <c r="BF67" i="1"/>
  <c r="AN64" i="1"/>
  <c r="BX62" i="1"/>
  <c r="BF59" i="1"/>
  <c r="V61" i="1"/>
  <c r="BX76" i="1"/>
  <c r="V75" i="1"/>
  <c r="BF73" i="1"/>
  <c r="CP71" i="1"/>
  <c r="AN70" i="1"/>
  <c r="CJ76" i="1"/>
  <c r="AH75" i="1"/>
  <c r="BR73" i="1"/>
  <c r="P72" i="1"/>
  <c r="AZ70" i="1"/>
  <c r="CV76" i="1"/>
  <c r="AT75" i="1"/>
  <c r="CD73" i="1"/>
  <c r="AB72" i="1"/>
  <c r="BL70" i="1"/>
  <c r="V77" i="1"/>
  <c r="BF75" i="1"/>
  <c r="CP73" i="1"/>
  <c r="AN72" i="1"/>
  <c r="BX70" i="1"/>
  <c r="CJ78" i="1"/>
  <c r="AH77" i="1"/>
  <c r="BR75" i="1"/>
  <c r="P74" i="1"/>
  <c r="AZ72" i="1"/>
  <c r="CJ70" i="1"/>
  <c r="AH69" i="1"/>
  <c r="BR92" i="1"/>
  <c r="BF92" i="1"/>
  <c r="AT92" i="1"/>
  <c r="AH92" i="1"/>
  <c r="V92" i="1"/>
  <c r="CV91" i="1"/>
  <c r="CJ91" i="1"/>
  <c r="BX91" i="1"/>
  <c r="BL91" i="1"/>
  <c r="AZ91" i="1"/>
  <c r="AN91" i="1"/>
  <c r="AB91" i="1"/>
  <c r="P91" i="1"/>
  <c r="CP90" i="1"/>
  <c r="CD90" i="1"/>
  <c r="BR90" i="1"/>
  <c r="BF90" i="1"/>
  <c r="AT90" i="1"/>
  <c r="AH90" i="1"/>
  <c r="V90" i="1"/>
  <c r="CV89" i="1"/>
  <c r="CJ89" i="1"/>
  <c r="BX89" i="1"/>
  <c r="BL89" i="1"/>
  <c r="AZ89" i="1"/>
  <c r="AN89" i="1"/>
  <c r="AB89" i="1"/>
  <c r="P89" i="1"/>
  <c r="CP88" i="1"/>
  <c r="CD88" i="1"/>
  <c r="BR88" i="1"/>
  <c r="BF88" i="1"/>
  <c r="AT88" i="1"/>
  <c r="AH88" i="1"/>
  <c r="V88" i="1"/>
  <c r="CV87" i="1"/>
  <c r="CJ87" i="1"/>
  <c r="BX87" i="1"/>
  <c r="BL87" i="1"/>
  <c r="AZ87" i="1"/>
  <c r="AN87" i="1"/>
  <c r="AB87" i="1"/>
  <c r="P87" i="1"/>
  <c r="CP86" i="1"/>
  <c r="CD86" i="1"/>
  <c r="BR86" i="1"/>
  <c r="BF86" i="1"/>
  <c r="AT86" i="1"/>
  <c r="AH86" i="1"/>
  <c r="V86" i="1"/>
  <c r="CV85" i="1"/>
  <c r="CJ85" i="1"/>
  <c r="BX85" i="1"/>
  <c r="BL85" i="1"/>
  <c r="AZ85" i="1"/>
  <c r="AN85" i="1"/>
  <c r="AB85" i="1"/>
  <c r="P85" i="1"/>
  <c r="CP84" i="1"/>
  <c r="CD84" i="1"/>
  <c r="BR84" i="1"/>
  <c r="BF84" i="1"/>
  <c r="AT84" i="1"/>
  <c r="AH84" i="1"/>
  <c r="V84" i="1"/>
  <c r="CV83" i="1"/>
  <c r="CJ83" i="1"/>
  <c r="BX83" i="1"/>
  <c r="BL83" i="1"/>
  <c r="AZ83" i="1"/>
  <c r="AN83" i="1"/>
  <c r="AB83" i="1"/>
  <c r="P83" i="1"/>
  <c r="CV78" i="1"/>
  <c r="AT77" i="1"/>
  <c r="CD75" i="1"/>
  <c r="AB74" i="1"/>
  <c r="BL72" i="1"/>
  <c r="CV70" i="1"/>
  <c r="AT69" i="1"/>
  <c r="BR67" i="1"/>
  <c r="V79" i="1"/>
  <c r="BF77" i="1"/>
  <c r="CP75" i="1"/>
  <c r="AN74" i="1"/>
  <c r="BX72" i="1"/>
  <c r="V71" i="1"/>
  <c r="BF69" i="1"/>
  <c r="P66" i="1"/>
  <c r="AH79" i="1"/>
  <c r="BR77" i="1"/>
  <c r="P76" i="1"/>
  <c r="AZ74" i="1"/>
  <c r="CJ72" i="1"/>
  <c r="AH71" i="1"/>
  <c r="BR69" i="1"/>
  <c r="AZ64" i="1"/>
  <c r="AT79" i="1"/>
  <c r="CD77" i="1"/>
  <c r="AB76" i="1"/>
  <c r="BL74" i="1"/>
  <c r="CV72" i="1"/>
  <c r="AT71" i="1"/>
  <c r="CD69" i="1"/>
  <c r="CJ62" i="1"/>
  <c r="BF79" i="1"/>
  <c r="CP77" i="1"/>
  <c r="AN76" i="1"/>
  <c r="BX74" i="1"/>
  <c r="V73" i="1"/>
  <c r="BF71" i="1"/>
  <c r="CP69" i="1"/>
  <c r="AH61" i="1"/>
  <c r="BF66" i="1"/>
  <c r="AT66" i="1"/>
  <c r="AH66" i="1"/>
  <c r="V66" i="1"/>
  <c r="CV65" i="1"/>
  <c r="CJ65" i="1"/>
  <c r="BX65" i="1"/>
  <c r="BL65" i="1"/>
  <c r="AZ65" i="1"/>
  <c r="AN65" i="1"/>
  <c r="AB65" i="1"/>
  <c r="P65" i="1"/>
  <c r="CP64" i="1"/>
  <c r="CD64" i="1"/>
  <c r="BR64" i="1"/>
  <c r="BF64" i="1"/>
  <c r="AT64" i="1"/>
  <c r="AH64" i="1"/>
  <c r="V64" i="1"/>
  <c r="CV63" i="1"/>
  <c r="CJ63" i="1"/>
  <c r="BX63" i="1"/>
  <c r="BL63" i="1"/>
  <c r="AZ63" i="1"/>
  <c r="AN63" i="1"/>
  <c r="AB63" i="1"/>
  <c r="P63" i="1"/>
  <c r="CP62" i="1"/>
  <c r="CD62" i="1"/>
  <c r="BR62" i="1"/>
  <c r="BF62" i="1"/>
  <c r="AT62" i="1"/>
  <c r="AH62" i="1"/>
  <c r="V62" i="1"/>
  <c r="CV61" i="1"/>
  <c r="CJ61" i="1"/>
  <c r="BX61" i="1"/>
  <c r="BL61" i="1"/>
  <c r="AZ61" i="1"/>
  <c r="AN61" i="1"/>
  <c r="AB61" i="1"/>
  <c r="P61" i="1"/>
  <c r="CP60" i="1"/>
  <c r="CD60" i="1"/>
  <c r="BR60" i="1"/>
  <c r="BF60" i="1"/>
  <c r="AT60" i="1"/>
  <c r="AH60" i="1"/>
  <c r="V60" i="1"/>
  <c r="CV59" i="1"/>
  <c r="CJ59" i="1"/>
  <c r="BX59" i="1"/>
  <c r="BL59" i="1"/>
  <c r="AZ59" i="1"/>
  <c r="AN59" i="1"/>
  <c r="AB59" i="1"/>
  <c r="P59" i="1"/>
  <c r="CP58" i="1"/>
  <c r="CD58" i="1"/>
  <c r="BR58" i="1"/>
  <c r="BF58" i="1"/>
  <c r="AT58" i="1"/>
  <c r="AH58" i="1"/>
  <c r="V58" i="1"/>
  <c r="AB66" i="1"/>
  <c r="BL64" i="1"/>
  <c r="CV62" i="1"/>
  <c r="AT61" i="1"/>
  <c r="CD59" i="1"/>
  <c r="AB58" i="1"/>
  <c r="CP67" i="1"/>
  <c r="AN66" i="1"/>
  <c r="BX64" i="1"/>
  <c r="V63" i="1"/>
  <c r="BF61" i="1"/>
  <c r="CP59" i="1"/>
  <c r="AN58" i="1"/>
  <c r="P68" i="1"/>
  <c r="AZ66" i="1"/>
  <c r="CJ64" i="1"/>
  <c r="AH63" i="1"/>
  <c r="BR61" i="1"/>
  <c r="P60" i="1"/>
  <c r="AZ58" i="1"/>
  <c r="AB68" i="1"/>
  <c r="BL66" i="1"/>
  <c r="CV64" i="1"/>
  <c r="AT63" i="1"/>
  <c r="CD61" i="1"/>
  <c r="AB60" i="1"/>
  <c r="BL58" i="1"/>
  <c r="AN68" i="1"/>
  <c r="BX66" i="1"/>
  <c r="V65" i="1"/>
  <c r="BF63" i="1"/>
  <c r="CP61" i="1"/>
  <c r="AN60" i="1"/>
  <c r="BX58" i="1"/>
  <c r="AZ68" i="1"/>
  <c r="CJ66" i="1"/>
  <c r="AH65" i="1"/>
  <c r="BR63" i="1"/>
  <c r="P62" i="1"/>
  <c r="AZ60" i="1"/>
  <c r="CJ58" i="1"/>
  <c r="BL68" i="1"/>
  <c r="CV66" i="1"/>
  <c r="AT65" i="1"/>
  <c r="CD63" i="1"/>
  <c r="AB62" i="1"/>
  <c r="BL60" i="1"/>
  <c r="CV58" i="1"/>
  <c r="BX68" i="1"/>
  <c r="V67" i="1"/>
  <c r="BF65" i="1"/>
  <c r="CP63" i="1"/>
  <c r="AN62" i="1"/>
  <c r="BX60" i="1"/>
  <c r="V59" i="1"/>
  <c r="CJ68" i="1"/>
  <c r="AH67" i="1"/>
  <c r="BR65" i="1"/>
  <c r="P64" i="1"/>
  <c r="AZ62" i="1"/>
  <c r="CJ60" i="1"/>
  <c r="AH59" i="1"/>
  <c r="CV68" i="1"/>
  <c r="AT67" i="1"/>
  <c r="CD65" i="1"/>
  <c r="AB64" i="1"/>
  <c r="BL62" i="1"/>
  <c r="CV60" i="1"/>
  <c r="AT59" i="1"/>
  <c r="C31" i="1" l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F115" i="1" s="1"/>
  <c r="G45" i="1"/>
  <c r="G115" i="1" s="1"/>
  <c r="H45" i="1"/>
  <c r="I45" i="1"/>
  <c r="J45" i="1"/>
  <c r="K45" i="1"/>
  <c r="C46" i="1"/>
  <c r="D46" i="1"/>
  <c r="E46" i="1"/>
  <c r="F46" i="1"/>
  <c r="G46" i="1"/>
  <c r="H46" i="1"/>
  <c r="I46" i="1"/>
  <c r="I116" i="1" s="1"/>
  <c r="J46" i="1"/>
  <c r="J116" i="1" s="1"/>
  <c r="K46" i="1"/>
  <c r="K116" i="1" s="1"/>
  <c r="C47" i="1"/>
  <c r="D47" i="1"/>
  <c r="E47" i="1"/>
  <c r="F47" i="1"/>
  <c r="G47" i="1"/>
  <c r="H47" i="1"/>
  <c r="I47" i="1"/>
  <c r="J47" i="1"/>
  <c r="K47" i="1"/>
  <c r="C48" i="1"/>
  <c r="C118" i="1" s="1"/>
  <c r="D48" i="1"/>
  <c r="D118" i="1" s="1"/>
  <c r="E48" i="1"/>
  <c r="E118" i="1" s="1"/>
  <c r="F48" i="1"/>
  <c r="G48" i="1"/>
  <c r="H48" i="1"/>
  <c r="I48" i="1"/>
  <c r="J48" i="1"/>
  <c r="K48" i="1"/>
  <c r="C49" i="1"/>
  <c r="D49" i="1"/>
  <c r="E49" i="1"/>
  <c r="F49" i="1"/>
  <c r="F119" i="1" s="1"/>
  <c r="G49" i="1"/>
  <c r="G119" i="1" s="1"/>
  <c r="H49" i="1"/>
  <c r="H119" i="1" s="1"/>
  <c r="I49" i="1"/>
  <c r="J49" i="1"/>
  <c r="K49" i="1"/>
  <c r="C50" i="1"/>
  <c r="D50" i="1"/>
  <c r="E50" i="1"/>
  <c r="F50" i="1"/>
  <c r="G50" i="1"/>
  <c r="H50" i="1"/>
  <c r="I50" i="1"/>
  <c r="I120" i="1" s="1"/>
  <c r="J50" i="1"/>
  <c r="J120" i="1" s="1"/>
  <c r="K50" i="1"/>
  <c r="K120" i="1" s="1"/>
  <c r="C51" i="1"/>
  <c r="D51" i="1"/>
  <c r="E51" i="1"/>
  <c r="F51" i="1"/>
  <c r="G51" i="1"/>
  <c r="H51" i="1"/>
  <c r="I51" i="1"/>
  <c r="J51" i="1"/>
  <c r="K51" i="1"/>
  <c r="C52" i="1"/>
  <c r="C122" i="1" s="1"/>
  <c r="D52" i="1"/>
  <c r="D122" i="1" s="1"/>
  <c r="E52" i="1"/>
  <c r="E122" i="1" s="1"/>
  <c r="F52" i="1"/>
  <c r="G52" i="1"/>
  <c r="H52" i="1"/>
  <c r="I52" i="1"/>
  <c r="J52" i="1"/>
  <c r="K52" i="1"/>
  <c r="C53" i="1"/>
  <c r="D53" i="1"/>
  <c r="E53" i="1"/>
  <c r="F53" i="1"/>
  <c r="F123" i="1" s="1"/>
  <c r="G53" i="1"/>
  <c r="G123" i="1" s="1"/>
  <c r="H53" i="1"/>
  <c r="H123" i="1" s="1"/>
  <c r="I53" i="1"/>
  <c r="J53" i="1"/>
  <c r="K53" i="1"/>
  <c r="C54" i="1"/>
  <c r="D54" i="1"/>
  <c r="E54" i="1"/>
  <c r="F54" i="1"/>
  <c r="G54" i="1"/>
  <c r="H54" i="1"/>
  <c r="I54" i="1"/>
  <c r="I124" i="1" s="1"/>
  <c r="J54" i="1"/>
  <c r="J124" i="1" s="1"/>
  <c r="K54" i="1"/>
  <c r="K124" i="1" s="1"/>
  <c r="C55" i="1"/>
  <c r="D55" i="1"/>
  <c r="E55" i="1"/>
  <c r="F55" i="1"/>
  <c r="G55" i="1"/>
  <c r="H55" i="1"/>
  <c r="I55" i="1"/>
  <c r="J55" i="1"/>
  <c r="K55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H124" i="1" l="1"/>
  <c r="J121" i="1"/>
  <c r="D115" i="1"/>
  <c r="K117" i="1"/>
  <c r="C123" i="1"/>
  <c r="E123" i="1"/>
  <c r="J125" i="1"/>
  <c r="G120" i="1"/>
  <c r="F120" i="1"/>
  <c r="K118" i="1"/>
  <c r="E119" i="1"/>
  <c r="D119" i="1"/>
  <c r="F124" i="1"/>
  <c r="H125" i="1"/>
  <c r="E120" i="1"/>
  <c r="G125" i="1"/>
  <c r="D120" i="1"/>
  <c r="J118" i="1"/>
  <c r="G117" i="1"/>
  <c r="K121" i="1"/>
  <c r="J117" i="1"/>
  <c r="F116" i="1"/>
  <c r="H117" i="1"/>
  <c r="I122" i="1"/>
  <c r="F117" i="1"/>
  <c r="C116" i="1"/>
  <c r="H120" i="1"/>
  <c r="G116" i="1"/>
  <c r="I121" i="1"/>
  <c r="K122" i="1"/>
  <c r="D124" i="1"/>
  <c r="C120" i="1"/>
  <c r="E125" i="1"/>
  <c r="K123" i="1"/>
  <c r="H122" i="1"/>
  <c r="E121" i="1"/>
  <c r="K119" i="1"/>
  <c r="H118" i="1"/>
  <c r="E117" i="1"/>
  <c r="H116" i="1"/>
  <c r="G124" i="1"/>
  <c r="I117" i="1"/>
  <c r="H121" i="1"/>
  <c r="J122" i="1"/>
  <c r="F125" i="1"/>
  <c r="I118" i="1"/>
  <c r="D125" i="1"/>
  <c r="G122" i="1"/>
  <c r="D121" i="1"/>
  <c r="J119" i="1"/>
  <c r="G118" i="1"/>
  <c r="D117" i="1"/>
  <c r="J115" i="1"/>
  <c r="K125" i="1"/>
  <c r="E115" i="1"/>
  <c r="D123" i="1"/>
  <c r="I125" i="1"/>
  <c r="C119" i="1"/>
  <c r="E124" i="1"/>
  <c r="CZ124" i="1" s="1"/>
  <c r="E116" i="1"/>
  <c r="G121" i="1"/>
  <c r="C124" i="1"/>
  <c r="F121" i="1"/>
  <c r="J123" i="1"/>
  <c r="C125" i="1"/>
  <c r="I123" i="1"/>
  <c r="F122" i="1"/>
  <c r="C121" i="1"/>
  <c r="I119" i="1"/>
  <c r="F118" i="1"/>
  <c r="C117" i="1"/>
  <c r="I115" i="1"/>
  <c r="B58" i="1"/>
  <c r="C114" i="1"/>
  <c r="B114" i="1"/>
  <c r="K115" i="1"/>
  <c r="H115" i="1"/>
  <c r="B125" i="1"/>
  <c r="B113" i="1"/>
  <c r="D116" i="1"/>
  <c r="C115" i="1"/>
  <c r="B124" i="1"/>
  <c r="B112" i="1"/>
  <c r="B111" i="1"/>
  <c r="B110" i="1"/>
  <c r="B121" i="1"/>
  <c r="B109" i="1"/>
  <c r="B122" i="1"/>
  <c r="B120" i="1"/>
  <c r="B108" i="1"/>
  <c r="B119" i="1"/>
  <c r="B118" i="1"/>
  <c r="B106" i="1"/>
  <c r="B117" i="1"/>
  <c r="B107" i="1"/>
  <c r="B123" i="1"/>
  <c r="B116" i="1"/>
  <c r="B115" i="1"/>
  <c r="K111" i="1"/>
  <c r="K113" i="1"/>
  <c r="J112" i="1"/>
  <c r="K114" i="1"/>
  <c r="J113" i="1"/>
  <c r="J114" i="1"/>
  <c r="I113" i="1"/>
  <c r="I114" i="1"/>
  <c r="H113" i="1"/>
  <c r="H114" i="1"/>
  <c r="G113" i="1"/>
  <c r="F112" i="1"/>
  <c r="G114" i="1"/>
  <c r="F113" i="1"/>
  <c r="F114" i="1"/>
  <c r="E113" i="1"/>
  <c r="E114" i="1"/>
  <c r="D113" i="1"/>
  <c r="D114" i="1"/>
  <c r="C113" i="1"/>
  <c r="J110" i="1"/>
  <c r="J111" i="1"/>
  <c r="I110" i="1"/>
  <c r="K112" i="1"/>
  <c r="I111" i="1"/>
  <c r="H110" i="1"/>
  <c r="H111" i="1"/>
  <c r="G110" i="1"/>
  <c r="I112" i="1"/>
  <c r="G111" i="1"/>
  <c r="F110" i="1"/>
  <c r="H112" i="1"/>
  <c r="F111" i="1"/>
  <c r="E110" i="1"/>
  <c r="G112" i="1"/>
  <c r="E111" i="1"/>
  <c r="D110" i="1"/>
  <c r="D111" i="1"/>
  <c r="C110" i="1"/>
  <c r="E112" i="1"/>
  <c r="C111" i="1"/>
  <c r="D112" i="1"/>
  <c r="C112" i="1"/>
  <c r="K110" i="1"/>
  <c r="I109" i="1"/>
  <c r="H108" i="1"/>
  <c r="H109" i="1"/>
  <c r="G108" i="1"/>
  <c r="F107" i="1"/>
  <c r="G109" i="1"/>
  <c r="F108" i="1"/>
  <c r="F109" i="1"/>
  <c r="E108" i="1"/>
  <c r="D107" i="1"/>
  <c r="E109" i="1"/>
  <c r="D108" i="1"/>
  <c r="D109" i="1"/>
  <c r="C108" i="1"/>
  <c r="C109" i="1"/>
  <c r="K107" i="1"/>
  <c r="K108" i="1"/>
  <c r="J107" i="1"/>
  <c r="K109" i="1"/>
  <c r="J108" i="1"/>
  <c r="J109" i="1"/>
  <c r="I108" i="1"/>
  <c r="C106" i="1"/>
  <c r="C107" i="1"/>
  <c r="K106" i="1"/>
  <c r="J106" i="1"/>
  <c r="I106" i="1"/>
  <c r="I107" i="1"/>
  <c r="H106" i="1"/>
  <c r="H107" i="1"/>
  <c r="G106" i="1"/>
  <c r="G107" i="1"/>
  <c r="F106" i="1"/>
  <c r="E106" i="1"/>
  <c r="E107" i="1"/>
  <c r="D106" i="1"/>
  <c r="H90" i="1"/>
  <c r="D86" i="1"/>
  <c r="I85" i="1"/>
  <c r="E93" i="1"/>
  <c r="B87" i="1"/>
  <c r="J92" i="1"/>
  <c r="F88" i="1"/>
  <c r="C91" i="1"/>
  <c r="G83" i="1"/>
  <c r="D93" i="1"/>
  <c r="I92" i="1"/>
  <c r="G90" i="1"/>
  <c r="B63" i="1"/>
  <c r="J140" i="1"/>
  <c r="J80" i="1"/>
  <c r="B86" i="1"/>
  <c r="B61" i="1"/>
  <c r="H92" i="1"/>
  <c r="F90" i="1"/>
  <c r="D88" i="1"/>
  <c r="K135" i="1"/>
  <c r="K75" i="1"/>
  <c r="I63" i="1"/>
  <c r="E90" i="1"/>
  <c r="J89" i="1"/>
  <c r="C88" i="1"/>
  <c r="H87" i="1"/>
  <c r="I128" i="1"/>
  <c r="I68" i="1"/>
  <c r="B85" i="1"/>
  <c r="G92" i="1"/>
  <c r="B83" i="1"/>
  <c r="B131" i="1"/>
  <c r="B71" i="1"/>
  <c r="B59" i="1"/>
  <c r="F92" i="1"/>
  <c r="E141" i="1"/>
  <c r="E81" i="1"/>
  <c r="D134" i="1"/>
  <c r="D74" i="1"/>
  <c r="E92" i="1"/>
  <c r="J91" i="1"/>
  <c r="C90" i="1"/>
  <c r="B134" i="1"/>
  <c r="B74" i="1"/>
  <c r="B60" i="1"/>
  <c r="B142" i="1"/>
  <c r="B82" i="1"/>
  <c r="D92" i="1"/>
  <c r="I91" i="1"/>
  <c r="G89" i="1"/>
  <c r="B135" i="1"/>
  <c r="B75" i="1"/>
  <c r="D64" i="1"/>
  <c r="C93" i="1"/>
  <c r="B132" i="1"/>
  <c r="B72" i="1"/>
  <c r="B130" i="1"/>
  <c r="B70" i="1"/>
  <c r="B93" i="1"/>
  <c r="B140" i="1"/>
  <c r="B80" i="1"/>
  <c r="J93" i="1"/>
  <c r="C92" i="1"/>
  <c r="H91" i="1"/>
  <c r="H138" i="1"/>
  <c r="H78" i="1"/>
  <c r="F136" i="1"/>
  <c r="F76" i="1"/>
  <c r="F66" i="1"/>
  <c r="K65" i="1"/>
  <c r="G61" i="1"/>
  <c r="B133" i="1"/>
  <c r="B73" i="1"/>
  <c r="B141" i="1"/>
  <c r="B81" i="1"/>
  <c r="B129" i="1"/>
  <c r="B69" i="1"/>
  <c r="K93" i="1"/>
  <c r="B92" i="1"/>
  <c r="B128" i="1"/>
  <c r="B68" i="1"/>
  <c r="B91" i="1"/>
  <c r="B139" i="1"/>
  <c r="B79" i="1"/>
  <c r="B67" i="1"/>
  <c r="I93" i="1"/>
  <c r="G91" i="1"/>
  <c r="C139" i="1"/>
  <c r="C79" i="1"/>
  <c r="I133" i="1"/>
  <c r="I73" i="1"/>
  <c r="B62" i="1"/>
  <c r="B84" i="1"/>
  <c r="B90" i="1"/>
  <c r="B138" i="1"/>
  <c r="B78" i="1"/>
  <c r="B66" i="1"/>
  <c r="H93" i="1"/>
  <c r="F91" i="1"/>
  <c r="K90" i="1"/>
  <c r="E129" i="1"/>
  <c r="E69" i="1"/>
  <c r="B89" i="1"/>
  <c r="E91" i="1"/>
  <c r="J90" i="1"/>
  <c r="C89" i="1"/>
  <c r="H88" i="1"/>
  <c r="G131" i="1"/>
  <c r="G71" i="1"/>
  <c r="B137" i="1"/>
  <c r="B77" i="1"/>
  <c r="B65" i="1"/>
  <c r="G93" i="1"/>
  <c r="B88" i="1"/>
  <c r="B136" i="1"/>
  <c r="B76" i="1"/>
  <c r="B64" i="1"/>
  <c r="F93" i="1"/>
  <c r="D91" i="1"/>
  <c r="I90" i="1"/>
  <c r="E88" i="1"/>
  <c r="J87" i="1"/>
  <c r="C86" i="1"/>
  <c r="H85" i="1"/>
  <c r="F83" i="1"/>
  <c r="K142" i="1"/>
  <c r="K82" i="1"/>
  <c r="D141" i="1"/>
  <c r="D81" i="1"/>
  <c r="I140" i="1"/>
  <c r="I80" i="1"/>
  <c r="G138" i="1"/>
  <c r="G78" i="1"/>
  <c r="E136" i="1"/>
  <c r="E76" i="1"/>
  <c r="J135" i="1"/>
  <c r="J75" i="1"/>
  <c r="C134" i="1"/>
  <c r="C74" i="1"/>
  <c r="H133" i="1"/>
  <c r="H73" i="1"/>
  <c r="I87" i="1"/>
  <c r="G85" i="1"/>
  <c r="E83" i="1"/>
  <c r="J142" i="1"/>
  <c r="J82" i="1"/>
  <c r="C141" i="1"/>
  <c r="C81" i="1"/>
  <c r="H140" i="1"/>
  <c r="H80" i="1"/>
  <c r="F138" i="1"/>
  <c r="F78" i="1"/>
  <c r="K137" i="1"/>
  <c r="K77" i="1"/>
  <c r="D136" i="1"/>
  <c r="D76" i="1"/>
  <c r="I135" i="1"/>
  <c r="I75" i="1"/>
  <c r="G133" i="1"/>
  <c r="G73" i="1"/>
  <c r="E131" i="1"/>
  <c r="E71" i="1"/>
  <c r="J130" i="1"/>
  <c r="J70" i="1"/>
  <c r="C129" i="1"/>
  <c r="C69" i="1"/>
  <c r="G128" i="1"/>
  <c r="G68" i="1"/>
  <c r="F85" i="1"/>
  <c r="I142" i="1"/>
  <c r="I82" i="1"/>
  <c r="G140" i="1"/>
  <c r="G80" i="1"/>
  <c r="E138" i="1"/>
  <c r="E78" i="1"/>
  <c r="J137" i="1"/>
  <c r="J77" i="1"/>
  <c r="C136" i="1"/>
  <c r="C76" i="1"/>
  <c r="H135" i="1"/>
  <c r="H75" i="1"/>
  <c r="F133" i="1"/>
  <c r="F73" i="1"/>
  <c r="K132" i="1"/>
  <c r="K72" i="1"/>
  <c r="D131" i="1"/>
  <c r="D71" i="1"/>
  <c r="I130" i="1"/>
  <c r="I70" i="1"/>
  <c r="D90" i="1"/>
  <c r="I89" i="1"/>
  <c r="G87" i="1"/>
  <c r="E85" i="1"/>
  <c r="J84" i="1"/>
  <c r="H142" i="1"/>
  <c r="H82" i="1"/>
  <c r="F140" i="1"/>
  <c r="F80" i="1"/>
  <c r="K139" i="1"/>
  <c r="K79" i="1"/>
  <c r="D138" i="1"/>
  <c r="D78" i="1"/>
  <c r="I137" i="1"/>
  <c r="I77" i="1"/>
  <c r="H89" i="1"/>
  <c r="F87" i="1"/>
  <c r="D85" i="1"/>
  <c r="I84" i="1"/>
  <c r="G142" i="1"/>
  <c r="G82" i="1"/>
  <c r="E140" i="1"/>
  <c r="E80" i="1"/>
  <c r="E87" i="1"/>
  <c r="J86" i="1"/>
  <c r="C85" i="1"/>
  <c r="H84" i="1"/>
  <c r="F142" i="1"/>
  <c r="F82" i="1"/>
  <c r="K141" i="1"/>
  <c r="K81" i="1"/>
  <c r="D140" i="1"/>
  <c r="D80" i="1"/>
  <c r="I139" i="1"/>
  <c r="I79" i="1"/>
  <c r="G137" i="1"/>
  <c r="G77" i="1"/>
  <c r="E135" i="1"/>
  <c r="E75" i="1"/>
  <c r="J134" i="1"/>
  <c r="J74" i="1"/>
  <c r="C133" i="1"/>
  <c r="C73" i="1"/>
  <c r="H132" i="1"/>
  <c r="H72" i="1"/>
  <c r="F130" i="1"/>
  <c r="F70" i="1"/>
  <c r="F89" i="1"/>
  <c r="D87" i="1"/>
  <c r="I86" i="1"/>
  <c r="G84" i="1"/>
  <c r="E142" i="1"/>
  <c r="E82" i="1"/>
  <c r="J141" i="1"/>
  <c r="J81" i="1"/>
  <c r="C140" i="1"/>
  <c r="C80" i="1"/>
  <c r="H139" i="1"/>
  <c r="H79" i="1"/>
  <c r="F137" i="1"/>
  <c r="F77" i="1"/>
  <c r="K136" i="1"/>
  <c r="K76" i="1"/>
  <c r="D135" i="1"/>
  <c r="D75" i="1"/>
  <c r="I134" i="1"/>
  <c r="I74" i="1"/>
  <c r="E89" i="1"/>
  <c r="J88" i="1"/>
  <c r="C87" i="1"/>
  <c r="H86" i="1"/>
  <c r="F84" i="1"/>
  <c r="D142" i="1"/>
  <c r="D82" i="1"/>
  <c r="I141" i="1"/>
  <c r="I81" i="1"/>
  <c r="D89" i="1"/>
  <c r="I88" i="1"/>
  <c r="G86" i="1"/>
  <c r="E84" i="1"/>
  <c r="J83" i="1"/>
  <c r="C142" i="1"/>
  <c r="C82" i="1"/>
  <c r="H141" i="1"/>
  <c r="H81" i="1"/>
  <c r="F139" i="1"/>
  <c r="F79" i="1"/>
  <c r="K138" i="1"/>
  <c r="K78" i="1"/>
  <c r="D137" i="1"/>
  <c r="D77" i="1"/>
  <c r="I136" i="1"/>
  <c r="I76" i="1"/>
  <c r="G134" i="1"/>
  <c r="G74" i="1"/>
  <c r="E132" i="1"/>
  <c r="E72" i="1"/>
  <c r="J131" i="1"/>
  <c r="J71" i="1"/>
  <c r="F86" i="1"/>
  <c r="D84" i="1"/>
  <c r="I83" i="1"/>
  <c r="G141" i="1"/>
  <c r="G81" i="1"/>
  <c r="E139" i="1"/>
  <c r="E79" i="1"/>
  <c r="J138" i="1"/>
  <c r="J78" i="1"/>
  <c r="C137" i="1"/>
  <c r="C77" i="1"/>
  <c r="H136" i="1"/>
  <c r="H76" i="1"/>
  <c r="F134" i="1"/>
  <c r="F74" i="1"/>
  <c r="K133" i="1"/>
  <c r="K73" i="1"/>
  <c r="D132" i="1"/>
  <c r="D72" i="1"/>
  <c r="I131" i="1"/>
  <c r="I71" i="1"/>
  <c r="G129" i="1"/>
  <c r="G69" i="1"/>
  <c r="G88" i="1"/>
  <c r="E86" i="1"/>
  <c r="J85" i="1"/>
  <c r="C84" i="1"/>
  <c r="H83" i="1"/>
  <c r="F141" i="1"/>
  <c r="F81" i="1"/>
  <c r="K140" i="1"/>
  <c r="K80" i="1"/>
  <c r="D139" i="1"/>
  <c r="D79" i="1"/>
  <c r="I138" i="1"/>
  <c r="I78" i="1"/>
  <c r="G136" i="1"/>
  <c r="G76" i="1"/>
  <c r="E134" i="1"/>
  <c r="E74" i="1"/>
  <c r="J133" i="1"/>
  <c r="J73" i="1"/>
  <c r="F131" i="1"/>
  <c r="F71" i="1"/>
  <c r="K130" i="1"/>
  <c r="K70" i="1"/>
  <c r="D129" i="1"/>
  <c r="D69" i="1"/>
  <c r="H128" i="1"/>
  <c r="H68" i="1"/>
  <c r="E66" i="1"/>
  <c r="J65" i="1"/>
  <c r="C64" i="1"/>
  <c r="H63" i="1"/>
  <c r="F61" i="1"/>
  <c r="K60" i="1"/>
  <c r="D59" i="1"/>
  <c r="H58" i="1"/>
  <c r="D66" i="1"/>
  <c r="I65" i="1"/>
  <c r="G63" i="1"/>
  <c r="E61" i="1"/>
  <c r="J60" i="1"/>
  <c r="C59" i="1"/>
  <c r="G58" i="1"/>
  <c r="F128" i="1"/>
  <c r="F68" i="1"/>
  <c r="K67" i="1"/>
  <c r="C66" i="1"/>
  <c r="H65" i="1"/>
  <c r="F63" i="1"/>
  <c r="K62" i="1"/>
  <c r="D61" i="1"/>
  <c r="I60" i="1"/>
  <c r="F58" i="1"/>
  <c r="G135" i="1"/>
  <c r="G75" i="1"/>
  <c r="E133" i="1"/>
  <c r="E73" i="1"/>
  <c r="J132" i="1"/>
  <c r="J72" i="1"/>
  <c r="C131" i="1"/>
  <c r="C71" i="1"/>
  <c r="H130" i="1"/>
  <c r="H70" i="1"/>
  <c r="E128" i="1"/>
  <c r="E68" i="1"/>
  <c r="J67" i="1"/>
  <c r="G65" i="1"/>
  <c r="E63" i="1"/>
  <c r="J62" i="1"/>
  <c r="C61" i="1"/>
  <c r="H60" i="1"/>
  <c r="J139" i="1"/>
  <c r="J79" i="1"/>
  <c r="C138" i="1"/>
  <c r="C78" i="1"/>
  <c r="H137" i="1"/>
  <c r="H77" i="1"/>
  <c r="F135" i="1"/>
  <c r="F75" i="1"/>
  <c r="K134" i="1"/>
  <c r="K74" i="1"/>
  <c r="D133" i="1"/>
  <c r="D73" i="1"/>
  <c r="I132" i="1"/>
  <c r="I72" i="1"/>
  <c r="G130" i="1"/>
  <c r="G70" i="1"/>
  <c r="D128" i="1"/>
  <c r="D68" i="1"/>
  <c r="I67" i="1"/>
  <c r="F65" i="1"/>
  <c r="K64" i="1"/>
  <c r="D63" i="1"/>
  <c r="I62" i="1"/>
  <c r="K129" i="1"/>
  <c r="K69" i="1"/>
  <c r="C128" i="1"/>
  <c r="C68" i="1"/>
  <c r="H67" i="1"/>
  <c r="E65" i="1"/>
  <c r="J64" i="1"/>
  <c r="C63" i="1"/>
  <c r="H62" i="1"/>
  <c r="F60" i="1"/>
  <c r="K59" i="1"/>
  <c r="C58" i="1"/>
  <c r="G132" i="1"/>
  <c r="G72" i="1"/>
  <c r="E130" i="1"/>
  <c r="E70" i="1"/>
  <c r="J129" i="1"/>
  <c r="J69" i="1"/>
  <c r="G67" i="1"/>
  <c r="K66" i="1"/>
  <c r="D65" i="1"/>
  <c r="I64" i="1"/>
  <c r="G62" i="1"/>
  <c r="E60" i="1"/>
  <c r="J59" i="1"/>
  <c r="G139" i="1"/>
  <c r="G79" i="1"/>
  <c r="E137" i="1"/>
  <c r="E77" i="1"/>
  <c r="J136" i="1"/>
  <c r="J76" i="1"/>
  <c r="C75" i="1"/>
  <c r="C135" i="1"/>
  <c r="H134" i="1"/>
  <c r="H74" i="1"/>
  <c r="F132" i="1"/>
  <c r="F72" i="1"/>
  <c r="K131" i="1"/>
  <c r="K71" i="1"/>
  <c r="D130" i="1"/>
  <c r="D70" i="1"/>
  <c r="I129" i="1"/>
  <c r="I69" i="1"/>
  <c r="F67" i="1"/>
  <c r="J66" i="1"/>
  <c r="C65" i="1"/>
  <c r="H64" i="1"/>
  <c r="F62" i="1"/>
  <c r="K61" i="1"/>
  <c r="D60" i="1"/>
  <c r="C130" i="1"/>
  <c r="C70" i="1"/>
  <c r="H129" i="1"/>
  <c r="H69" i="1"/>
  <c r="E67" i="1"/>
  <c r="I66" i="1"/>
  <c r="G64" i="1"/>
  <c r="E62" i="1"/>
  <c r="J61" i="1"/>
  <c r="C60" i="1"/>
  <c r="H59" i="1"/>
  <c r="K128" i="1"/>
  <c r="K68" i="1"/>
  <c r="D67" i="1"/>
  <c r="H66" i="1"/>
  <c r="F64" i="1"/>
  <c r="K63" i="1"/>
  <c r="D62" i="1"/>
  <c r="I61" i="1"/>
  <c r="G59" i="1"/>
  <c r="K58" i="1"/>
  <c r="C132" i="1"/>
  <c r="C72" i="1"/>
  <c r="H131" i="1"/>
  <c r="H71" i="1"/>
  <c r="F129" i="1"/>
  <c r="F69" i="1"/>
  <c r="J128" i="1"/>
  <c r="J68" i="1"/>
  <c r="C67" i="1"/>
  <c r="G66" i="1"/>
  <c r="E64" i="1"/>
  <c r="J63" i="1"/>
  <c r="C62" i="1"/>
  <c r="H61" i="1"/>
  <c r="F59" i="1"/>
  <c r="J58" i="1"/>
  <c r="E59" i="1"/>
  <c r="I58" i="1"/>
  <c r="E58" i="1"/>
  <c r="G60" i="1"/>
  <c r="D58" i="1"/>
  <c r="I59" i="1"/>
  <c r="K87" i="1"/>
  <c r="C83" i="1"/>
  <c r="K85" i="1"/>
  <c r="K88" i="1"/>
  <c r="D83" i="1"/>
  <c r="K91" i="1"/>
  <c r="K83" i="1"/>
  <c r="K86" i="1"/>
  <c r="K89" i="1"/>
  <c r="K92" i="1"/>
  <c r="K84" i="1"/>
  <c r="DE124" i="1" l="1"/>
  <c r="DF124" i="1" s="1"/>
  <c r="DJ124" i="1" s="1"/>
  <c r="DE139" i="1"/>
  <c r="CZ139" i="1"/>
  <c r="EA130" i="1"/>
  <c r="CZ130" i="1"/>
  <c r="EA111" i="1"/>
  <c r="DE116" i="1"/>
  <c r="DE118" i="1"/>
  <c r="CZ118" i="1"/>
  <c r="DE120" i="1"/>
  <c r="CZ120" i="1"/>
  <c r="DY117" i="1"/>
  <c r="CZ129" i="1"/>
  <c r="EA129" i="1"/>
  <c r="DE140" i="1"/>
  <c r="CZ140" i="1"/>
  <c r="EA132" i="1"/>
  <c r="CZ132" i="1"/>
  <c r="DE123" i="1"/>
  <c r="CZ123" i="1"/>
  <c r="DE119" i="1"/>
  <c r="CZ119" i="1"/>
  <c r="CZ122" i="1"/>
  <c r="DY120" i="1"/>
  <c r="CZ112" i="1"/>
  <c r="EA112" i="1"/>
  <c r="EA113" i="1"/>
  <c r="DE136" i="1"/>
  <c r="CZ136" i="1"/>
  <c r="DE134" i="1"/>
  <c r="CZ134" i="1"/>
  <c r="CZ114" i="1"/>
  <c r="CZ107" i="1"/>
  <c r="EA114" i="1"/>
  <c r="CZ109" i="1"/>
  <c r="EA109" i="1"/>
  <c r="CZ110" i="1"/>
  <c r="EA131" i="1"/>
  <c r="CZ131" i="1"/>
  <c r="DE121" i="1"/>
  <c r="CZ121" i="1"/>
  <c r="EA110" i="1"/>
  <c r="EA107" i="1"/>
  <c r="CZ108" i="1"/>
  <c r="CZ113" i="1"/>
  <c r="DY125" i="1"/>
  <c r="CZ137" i="1"/>
  <c r="DE137" i="1"/>
  <c r="CZ116" i="1"/>
  <c r="DE122" i="1"/>
  <c r="DE133" i="1"/>
  <c r="CZ133" i="1"/>
  <c r="DE117" i="1"/>
  <c r="CZ117" i="1"/>
  <c r="CZ111" i="1"/>
  <c r="CZ138" i="1"/>
  <c r="DE138" i="1"/>
  <c r="DE125" i="1"/>
  <c r="CZ128" i="1"/>
  <c r="DI129" i="1" s="1"/>
  <c r="DE135" i="1"/>
  <c r="CZ135" i="1"/>
  <c r="CZ115" i="1"/>
  <c r="EA115" i="1"/>
  <c r="CZ106" i="1"/>
  <c r="EA106" i="1"/>
  <c r="EA108" i="1"/>
  <c r="DY124" i="1"/>
  <c r="CZ141" i="1"/>
  <c r="DE141" i="1"/>
  <c r="CZ142" i="1"/>
  <c r="DE142" i="1"/>
  <c r="CZ125" i="1"/>
  <c r="DE81" i="1"/>
  <c r="CZ81" i="1"/>
  <c r="DE73" i="1"/>
  <c r="CZ73" i="1"/>
  <c r="CZ80" i="1"/>
  <c r="DE80" i="1"/>
  <c r="DE74" i="1"/>
  <c r="CZ74" i="1"/>
  <c r="CZ65" i="1"/>
  <c r="EA65" i="1"/>
  <c r="EA58" i="1"/>
  <c r="CZ58" i="1"/>
  <c r="DE77" i="1"/>
  <c r="CZ77" i="1"/>
  <c r="DE75" i="1"/>
  <c r="CZ75" i="1"/>
  <c r="EA62" i="1"/>
  <c r="CZ62" i="1"/>
  <c r="EA67" i="1"/>
  <c r="CZ67" i="1"/>
  <c r="EA59" i="1"/>
  <c r="CZ59" i="1"/>
  <c r="DE79" i="1"/>
  <c r="CZ79" i="1"/>
  <c r="EA68" i="1"/>
  <c r="CZ68" i="1"/>
  <c r="EA70" i="1"/>
  <c r="CZ70" i="1"/>
  <c r="DE82" i="1"/>
  <c r="CZ82" i="1"/>
  <c r="EA71" i="1"/>
  <c r="CZ71" i="1"/>
  <c r="EA60" i="1"/>
  <c r="CZ60" i="1"/>
  <c r="EA72" i="1"/>
  <c r="CZ72" i="1"/>
  <c r="CZ63" i="1"/>
  <c r="EA63" i="1"/>
  <c r="CZ64" i="1"/>
  <c r="EA64" i="1"/>
  <c r="DE76" i="1"/>
  <c r="CZ76" i="1"/>
  <c r="CZ66" i="1"/>
  <c r="EA66" i="1"/>
  <c r="EA69" i="1"/>
  <c r="CZ69" i="1"/>
  <c r="EA61" i="1"/>
  <c r="CZ61" i="1"/>
  <c r="DE78" i="1"/>
  <c r="CZ78" i="1"/>
  <c r="DF117" i="1" l="1"/>
  <c r="DJ117" i="1" s="1"/>
  <c r="DF120" i="1"/>
  <c r="DJ120" i="1" s="1"/>
  <c r="DF136" i="1"/>
  <c r="DJ136" i="1" s="1"/>
  <c r="DM136" i="1"/>
  <c r="DQ136" i="1" s="1"/>
  <c r="DF123" i="1"/>
  <c r="DJ123" i="1" s="1"/>
  <c r="DA125" i="1"/>
  <c r="DY123" i="1"/>
  <c r="DA116" i="1"/>
  <c r="DA117" i="1"/>
  <c r="DA119" i="1"/>
  <c r="DF116" i="1"/>
  <c r="DJ116" i="1" s="1"/>
  <c r="DA123" i="1"/>
  <c r="DA122" i="1"/>
  <c r="DA121" i="1"/>
  <c r="DA118" i="1"/>
  <c r="DA120" i="1"/>
  <c r="DY118" i="1"/>
  <c r="DY119" i="1"/>
  <c r="DY136" i="1"/>
  <c r="DF118" i="1"/>
  <c r="DJ118" i="1" s="1"/>
  <c r="DM137" i="1"/>
  <c r="DQ137" i="1" s="1"/>
  <c r="DF137" i="1"/>
  <c r="DJ137" i="1" s="1"/>
  <c r="DF138" i="1"/>
  <c r="DJ138" i="1" s="1"/>
  <c r="DM138" i="1"/>
  <c r="DQ138" i="1" s="1"/>
  <c r="DY137" i="1"/>
  <c r="DY140" i="1"/>
  <c r="DY116" i="1"/>
  <c r="DY138" i="1"/>
  <c r="DM140" i="1"/>
  <c r="DQ140" i="1" s="1"/>
  <c r="DF140" i="1"/>
  <c r="DJ140" i="1" s="1"/>
  <c r="DI110" i="1"/>
  <c r="DM124" i="1" s="1"/>
  <c r="DQ124" i="1" s="1"/>
  <c r="DY122" i="1"/>
  <c r="DF135" i="1"/>
  <c r="DJ135" i="1" s="1"/>
  <c r="DM135" i="1"/>
  <c r="DQ135" i="1" s="1"/>
  <c r="DA124" i="1"/>
  <c r="DM133" i="1"/>
  <c r="DQ133" i="1" s="1"/>
  <c r="DF133" i="1"/>
  <c r="DJ133" i="1" s="1"/>
  <c r="DA136" i="1"/>
  <c r="DA134" i="1"/>
  <c r="DA139" i="1"/>
  <c r="DA138" i="1"/>
  <c r="DA137" i="1"/>
  <c r="DA135" i="1"/>
  <c r="DA133" i="1"/>
  <c r="DA140" i="1"/>
  <c r="DF134" i="1"/>
  <c r="DJ134" i="1" s="1"/>
  <c r="DM134" i="1"/>
  <c r="DQ134" i="1" s="1"/>
  <c r="DF122" i="1"/>
  <c r="DJ122" i="1" s="1"/>
  <c r="DM139" i="1"/>
  <c r="DQ139" i="1" s="1"/>
  <c r="DF139" i="1"/>
  <c r="DJ139" i="1" s="1"/>
  <c r="DY135" i="1"/>
  <c r="DF121" i="1"/>
  <c r="DJ121" i="1" s="1"/>
  <c r="DF119" i="1"/>
  <c r="DJ119" i="1" s="1"/>
  <c r="DY133" i="1"/>
  <c r="DY121" i="1"/>
  <c r="DY134" i="1"/>
  <c r="DY139" i="1"/>
  <c r="DY141" i="1"/>
  <c r="DF141" i="1"/>
  <c r="DJ141" i="1" s="1"/>
  <c r="DM141" i="1"/>
  <c r="DQ141" i="1" s="1"/>
  <c r="DA141" i="1"/>
  <c r="DA142" i="1"/>
  <c r="DM142" i="1"/>
  <c r="DQ142" i="1" s="1"/>
  <c r="DF142" i="1"/>
  <c r="DJ142" i="1" s="1"/>
  <c r="DF125" i="1"/>
  <c r="DJ125" i="1" s="1"/>
  <c r="DY142" i="1"/>
  <c r="DY78" i="1"/>
  <c r="DF74" i="1"/>
  <c r="DJ74" i="1" s="1"/>
  <c r="DY75" i="1"/>
  <c r="DY74" i="1"/>
  <c r="DF75" i="1"/>
  <c r="DJ75" i="1" s="1"/>
  <c r="DY80" i="1"/>
  <c r="DY79" i="1"/>
  <c r="DY77" i="1"/>
  <c r="DF80" i="1"/>
  <c r="DJ80" i="1" s="1"/>
  <c r="DF78" i="1"/>
  <c r="DJ78" i="1" s="1"/>
  <c r="DF79" i="1"/>
  <c r="DJ79" i="1" s="1"/>
  <c r="DF77" i="1"/>
  <c r="DJ77" i="1" s="1"/>
  <c r="DA77" i="1"/>
  <c r="DA76" i="1"/>
  <c r="DA75" i="1"/>
  <c r="DA74" i="1"/>
  <c r="DA82" i="1"/>
  <c r="DA81" i="1"/>
  <c r="DA73" i="1"/>
  <c r="DA80" i="1"/>
  <c r="DA79" i="1"/>
  <c r="DF73" i="1"/>
  <c r="DJ73" i="1" s="1"/>
  <c r="DA78" i="1"/>
  <c r="DY73" i="1"/>
  <c r="DI61" i="1"/>
  <c r="DM74" i="1" s="1"/>
  <c r="DQ74" i="1" s="1"/>
  <c r="DY81" i="1"/>
  <c r="DY82" i="1"/>
  <c r="DF81" i="1"/>
  <c r="DJ81" i="1" s="1"/>
  <c r="DY76" i="1"/>
  <c r="DF76" i="1"/>
  <c r="DJ76" i="1" s="1"/>
  <c r="DF82" i="1"/>
  <c r="DJ82" i="1" s="1"/>
  <c r="EG77" i="1" l="1"/>
  <c r="EG119" i="1"/>
  <c r="EG118" i="1"/>
  <c r="EG134" i="1"/>
  <c r="EG137" i="1"/>
  <c r="DM80" i="1"/>
  <c r="DQ80" i="1" s="1"/>
  <c r="EG133" i="1"/>
  <c r="EG140" i="1"/>
  <c r="EG121" i="1"/>
  <c r="DM117" i="1"/>
  <c r="DQ117" i="1" s="1"/>
  <c r="DM122" i="1"/>
  <c r="DQ122" i="1" s="1"/>
  <c r="EG141" i="1"/>
  <c r="EG78" i="1"/>
  <c r="EG138" i="1"/>
  <c r="EG74" i="1"/>
  <c r="DM116" i="1"/>
  <c r="DQ116" i="1" s="1"/>
  <c r="DM119" i="1"/>
  <c r="DQ119" i="1" s="1"/>
  <c r="EG142" i="1"/>
  <c r="EG139" i="1"/>
  <c r="DM121" i="1"/>
  <c r="DQ121" i="1" s="1"/>
  <c r="DM123" i="1"/>
  <c r="DQ123" i="1" s="1"/>
  <c r="DM118" i="1"/>
  <c r="DQ118" i="1" s="1"/>
  <c r="EG75" i="1"/>
  <c r="EG124" i="1"/>
  <c r="EG117" i="1"/>
  <c r="EG125" i="1"/>
  <c r="EG120" i="1"/>
  <c r="DM125" i="1"/>
  <c r="DQ125" i="1" s="1"/>
  <c r="DM120" i="1"/>
  <c r="DQ120" i="1" s="1"/>
  <c r="EG135" i="1"/>
  <c r="EG122" i="1"/>
  <c r="EG116" i="1"/>
  <c r="DM82" i="1"/>
  <c r="DQ82" i="1" s="1"/>
  <c r="EG76" i="1"/>
  <c r="DM81" i="1"/>
  <c r="DQ81" i="1" s="1"/>
  <c r="DM73" i="1"/>
  <c r="DQ73" i="1" s="1"/>
  <c r="DM78" i="1"/>
  <c r="DQ78" i="1" s="1"/>
  <c r="EG81" i="1"/>
  <c r="EG80" i="1"/>
  <c r="DM76" i="1"/>
  <c r="DQ76" i="1" s="1"/>
  <c r="DM77" i="1"/>
  <c r="DQ77" i="1" s="1"/>
  <c r="DM75" i="1"/>
  <c r="DQ75" i="1" s="1"/>
  <c r="DM79" i="1"/>
  <c r="DQ79" i="1" s="1"/>
  <c r="EG82" i="1"/>
  <c r="EG136" i="1"/>
  <c r="EG123" i="1"/>
  <c r="EG73" i="1"/>
  <c r="EG79" i="1"/>
</calcChain>
</file>

<file path=xl/sharedStrings.xml><?xml version="1.0" encoding="utf-8"?>
<sst xmlns="http://schemas.openxmlformats.org/spreadsheetml/2006/main" count="51" uniqueCount="14">
  <si>
    <t xml:space="preserve">Stopy zwrotu </t>
  </si>
  <si>
    <t xml:space="preserve">Akcje spółek </t>
  </si>
  <si>
    <t>AR - 10 DNI</t>
  </si>
  <si>
    <t>AR - 5 DNI</t>
  </si>
  <si>
    <t>CAR</t>
  </si>
  <si>
    <t>* (0,1)</t>
  </si>
  <si>
    <t>** (0,05)</t>
  </si>
  <si>
    <t>*** (0,01)</t>
  </si>
  <si>
    <t>Z1</t>
  </si>
  <si>
    <t>Z2</t>
  </si>
  <si>
    <t xml:space="preserve">AR - 15 DNI </t>
  </si>
  <si>
    <t>15 dni</t>
  </si>
  <si>
    <t>10 dni</t>
  </si>
  <si>
    <t>5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</si>
</sst>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2" fontId="0" fillId="5" borderId="0" xfId="0" applyNumberFormat="1" applyFill="1"/>
    <xf numFmtId="2" fontId="2" fillId="5" borderId="0" xfId="0" applyNumberFormat="1" applyFont="1" applyFill="1"/>
    <xf numFmtId="0" fontId="0" fillId="0" borderId="1" xfId="0" applyBorder="1"/>
    <xf numFmtId="1" fontId="0" fillId="6" borderId="2" xfId="0" applyNumberFormat="1" applyFill="1" applyBorder="1"/>
    <xf numFmtId="164" fontId="0" fillId="0" borderId="2" xfId="0" applyNumberFormat="1" applyBorder="1"/>
    <xf numFmtId="2" fontId="0" fillId="0" borderId="2" xfId="0" applyNumberFormat="1" applyBorder="1"/>
    <xf numFmtId="1" fontId="0" fillId="3" borderId="2" xfId="0" applyNumberFormat="1" applyFill="1" applyBorder="1"/>
    <xf numFmtId="1" fontId="0" fillId="7" borderId="2" xfId="0" applyNumberFormat="1" applyFill="1" applyBorder="1"/>
    <xf numFmtId="165" fontId="0" fillId="4" borderId="0" xfId="0" applyNumberFormat="1" applyFill="1"/>
    <xf numFmtId="165" fontId="0" fillId="0" borderId="3" xfId="0" applyNumberFormat="1" applyBorder="1"/>
    <xf numFmtId="165" fontId="0" fillId="0" borderId="0" xfId="0" applyNumberFormat="1"/>
    <xf numFmtId="165" fontId="0" fillId="0" borderId="2" xfId="0" applyNumberFormat="1" applyBorder="1"/>
    <xf numFmtId="2" fontId="0" fillId="8" borderId="0" xfId="0" applyNumberFormat="1" applyFill="1"/>
    <xf numFmtId="164" fontId="0" fillId="8" borderId="0" xfId="0" applyNumberFormat="1" applyFill="1"/>
    <xf numFmtId="2" fontId="1" fillId="8" borderId="0" xfId="0" applyNumberFormat="1" applyFont="1" applyFill="1"/>
    <xf numFmtId="2" fontId="0" fillId="8" borderId="2" xfId="0" applyNumberFormat="1" applyFill="1" applyBorder="1"/>
    <xf numFmtId="166" fontId="0" fillId="4" borderId="0" xfId="0" applyNumberFormat="1" applyFill="1"/>
    <xf numFmtId="164" fontId="0" fillId="10" borderId="0" xfId="0" applyNumberFormat="1" applyFill="1"/>
    <xf numFmtId="165" fontId="0" fillId="10" borderId="0" xfId="0" applyNumberFormat="1" applyFill="1"/>
    <xf numFmtId="2" fontId="0" fillId="9" borderId="0" xfId="0" applyNumberFormat="1" applyFill="1"/>
    <xf numFmtId="0" fontId="0" fillId="2" borderId="0" xfId="0" applyFill="1"/>
    <xf numFmtId="166" fontId="0" fillId="0" borderId="0" xfId="0" applyNumberFormat="1"/>
    <xf numFmtId="2" fontId="0" fillId="0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badania!$DA$160</c:f>
              <c:strCache>
                <c:ptCount val="1"/>
                <c:pt idx="0">
                  <c:v>15 dni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badania!$CZ$161:$CZ$170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badania!$DA$161:$DA$170</c:f>
              <c:numCache>
                <c:formatCode>0.0000</c:formatCode>
                <c:ptCount val="10"/>
                <c:pt idx="0">
                  <c:v>2.0566811044335602E-3</c:v>
                </c:pt>
                <c:pt idx="1">
                  <c:v>1.0603376588761539E-3</c:v>
                </c:pt>
                <c:pt idx="2">
                  <c:v>1.0496744791192963E-4</c:v>
                </c:pt>
                <c:pt idx="3">
                  <c:v>1.0691166774227396E-3</c:v>
                </c:pt>
                <c:pt idx="4">
                  <c:v>2.4722182724215981E-4</c:v>
                </c:pt>
                <c:pt idx="5">
                  <c:v>-1.0614034122025193E-3</c:v>
                </c:pt>
                <c:pt idx="6">
                  <c:v>-1.3134071340324095E-3</c:v>
                </c:pt>
                <c:pt idx="7">
                  <c:v>-2.1011682040270418E-3</c:v>
                </c:pt>
                <c:pt idx="8">
                  <c:v>-3.9588975013318938E-3</c:v>
                </c:pt>
                <c:pt idx="9">
                  <c:v>-2.5531591588263455E-3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3FC-BFDB-A869D3171EB8}"/>
            </c:ext>
          </c:extLst>
        </c:ser>
        <c:ser>
          <c:idx val="1"/>
          <c:order val="1"/>
          <c:tx>
            <c:strRef>
              <c:f>badania!$DB$160</c:f>
              <c:strCache>
                <c:ptCount val="1"/>
                <c:pt idx="0">
                  <c:v>10 dni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badania!$CZ$161:$CZ$170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badania!$DB$161:$DB$170</c:f>
              <c:numCache>
                <c:formatCode>0.0000</c:formatCode>
                <c:ptCount val="10"/>
                <c:pt idx="0">
                  <c:v>2.5189072247566681E-3</c:v>
                </c:pt>
                <c:pt idx="1">
                  <c:v>1.9847898995223679E-3</c:v>
                </c:pt>
                <c:pt idx="2">
                  <c:v>1.4916458088812484E-3</c:v>
                </c:pt>
                <c:pt idx="3">
                  <c:v>2.9180211587151658E-3</c:v>
                </c:pt>
                <c:pt idx="4">
                  <c:v>2.5583524288576936E-3</c:v>
                </c:pt>
                <c:pt idx="5">
                  <c:v>1.7119533097361209E-3</c:v>
                </c:pt>
                <c:pt idx="6">
                  <c:v>1.9221757082293366E-3</c:v>
                </c:pt>
                <c:pt idx="7">
                  <c:v>1.59664075855781E-3</c:v>
                </c:pt>
                <c:pt idx="8">
                  <c:v>2.0113758157606345E-4</c:v>
                </c:pt>
                <c:pt idx="9">
                  <c:v>2.0691020444047175E-3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1-43FC-BFDB-A869D3171EB8}"/>
            </c:ext>
          </c:extLst>
        </c:ser>
        <c:ser>
          <c:idx val="2"/>
          <c:order val="2"/>
          <c:tx>
            <c:strRef>
              <c:f>badania!$DC$160</c:f>
              <c:strCache>
                <c:ptCount val="1"/>
                <c:pt idx="0">
                  <c:v>5 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badania!$CZ$161:$CZ$170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badania!$DC$161:$DC$170</c:f>
              <c:numCache>
                <c:formatCode>0.0000</c:formatCode>
                <c:ptCount val="10"/>
                <c:pt idx="0">
                  <c:v>2.8894390001955139E-3</c:v>
                </c:pt>
                <c:pt idx="1">
                  <c:v>2.7258534504000574E-3</c:v>
                </c:pt>
                <c:pt idx="2">
                  <c:v>2.6032411351977827E-3</c:v>
                </c:pt>
                <c:pt idx="3">
                  <c:v>4.4001482604705405E-3</c:v>
                </c:pt>
                <c:pt idx="4">
                  <c:v>4.4110113060519115E-3</c:v>
                </c:pt>
                <c:pt idx="5">
                  <c:v>3.9351439623691803E-3</c:v>
                </c:pt>
                <c:pt idx="6">
                  <c:v>4.515898136301242E-3</c:v>
                </c:pt>
                <c:pt idx="7">
                  <c:v>4.5608949620685579E-3</c:v>
                </c:pt>
                <c:pt idx="8">
                  <c:v>3.5359235605256552E-3</c:v>
                </c:pt>
                <c:pt idx="9">
                  <c:v>5.7744197987931517E-3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1-43FC-BFDB-A869D317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37144"/>
        <c:axId val="672437504"/>
      </c:lineChart>
      <c:catAx>
        <c:axId val="67243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okna zdarzenia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504"/>
        <c:crosses val="autoZero"/>
        <c:auto val="1"/>
        <c:lblAlgn val="ctr"/>
        <c:lblOffset val="100"/>
        <c:noMultiLvlLbl val="0"/>
      </c:catAx>
      <c:valAx>
        <c:axId val="672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102</xdr:col>
      <xdr:colOff>313764</xdr:colOff>
      <xdr:row>51</xdr:row>
      <xdr:rowOff>112059</xdr:rowOff>
    </xdr:from>
    <xdr:to>
      <xdr:col>104</xdr:col>
      <xdr:colOff>300034</xdr:colOff>
      <xdr:row>54</xdr:row>
      <xdr:rowOff>96293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5379A525-D49F-4CCC-9DBC-3D28C6FF3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1866088" y="9637059"/>
          <a:ext cx="1207711" cy="555734"/>
        </a:xfrm>
        <a:prstGeom prst="rect">
          <a:avLst/>
        </a:prstGeom>
      </xdr:spPr>
    </xdr:pic>
    <xdr:clientData/>
  </xdr:twoCellAnchor>
  <xdr:twoCellAnchor editAs="oneCell">
    <xdr:from>
      <xdr:col>107</xdr:col>
      <xdr:colOff>85725</xdr:colOff>
      <xdr:row>67</xdr:row>
      <xdr:rowOff>142427</xdr:rowOff>
    </xdr:from>
    <xdr:to>
      <xdr:col>109</xdr:col>
      <xdr:colOff>114301</xdr:colOff>
      <xdr:row>70</xdr:row>
      <xdr:rowOff>85725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C8C119D1-41D5-4E7F-8617-67E0A951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812800" y="12715427"/>
          <a:ext cx="1209675" cy="514798"/>
        </a:xfrm>
        <a:prstGeom prst="rect">
          <a:avLst/>
        </a:prstGeom>
      </xdr:spPr>
    </xdr:pic>
    <xdr:clientData/>
  </xdr:twoCellAnchor>
  <xdr:twoCellAnchor editAs="oneCell">
    <xdr:from>
      <xdr:col>109</xdr:col>
      <xdr:colOff>95250</xdr:colOff>
      <xdr:row>68</xdr:row>
      <xdr:rowOff>87020</xdr:rowOff>
    </xdr:from>
    <xdr:to>
      <xdr:col>110</xdr:col>
      <xdr:colOff>428625</xdr:colOff>
      <xdr:row>70</xdr:row>
      <xdr:rowOff>142875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E9C80887-4B0E-4528-99A8-5D8DF0A9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7003425" y="12850520"/>
          <a:ext cx="923925" cy="436855"/>
        </a:xfrm>
        <a:prstGeom prst="rect">
          <a:avLst/>
        </a:prstGeom>
      </xdr:spPr>
    </xdr:pic>
    <xdr:clientData/>
  </xdr:twoCellAnchor>
  <xdr:twoCellAnchor editAs="oneCell">
    <xdr:from>
      <xdr:col>108</xdr:col>
      <xdr:colOff>514351</xdr:colOff>
      <xdr:row>59</xdr:row>
      <xdr:rowOff>85725</xdr:rowOff>
    </xdr:from>
    <xdr:to>
      <xdr:col>111</xdr:col>
      <xdr:colOff>438150</xdr:colOff>
      <xdr:row>63</xdr:row>
      <xdr:rowOff>4739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16F18A6A-8898-4051-BF86-B68D69A5B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6831976" y="11134725"/>
          <a:ext cx="1695450" cy="681014"/>
        </a:xfrm>
        <a:prstGeom prst="rect">
          <a:avLst/>
        </a:prstGeom>
      </xdr:spPr>
    </xdr:pic>
    <xdr:clientData/>
  </xdr:twoCellAnchor>
  <xdr:twoCellAnchor editAs="oneCell">
    <xdr:from>
      <xdr:col>116</xdr:col>
      <xdr:colOff>95250</xdr:colOff>
      <xdr:row>67</xdr:row>
      <xdr:rowOff>123825</xdr:rowOff>
    </xdr:from>
    <xdr:to>
      <xdr:col>117</xdr:col>
      <xdr:colOff>264458</xdr:colOff>
      <xdr:row>70</xdr:row>
      <xdr:rowOff>57150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EAD63DC6-BF16-4443-9A87-8EF8A3FF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1137275" y="12696825"/>
          <a:ext cx="759757" cy="504825"/>
        </a:xfrm>
        <a:prstGeom prst="rect">
          <a:avLst/>
        </a:prstGeom>
      </xdr:spPr>
    </xdr:pic>
    <xdr:clientData/>
  </xdr:twoCellAnchor>
  <xdr:twoCellAnchor>
    <xdr:from>
      <xdr:col>123</xdr:col>
      <xdr:colOff>247650</xdr:colOff>
      <xdr:row>66</xdr:row>
      <xdr:rowOff>85725</xdr:rowOff>
    </xdr:from>
    <xdr:to>
      <xdr:col>127</xdr:col>
      <xdr:colOff>74665</xdr:colOff>
      <xdr:row>70</xdr:row>
      <xdr:rowOff>42252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D0E40ADF-6EE5-4DAC-A07A-E44093D75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23525" y="12468225"/>
          <a:ext cx="21892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131</xdr:col>
      <xdr:colOff>409575</xdr:colOff>
      <xdr:row>59</xdr:row>
      <xdr:rowOff>142875</xdr:rowOff>
    </xdr:from>
    <xdr:to>
      <xdr:col>134</xdr:col>
      <xdr:colOff>1905</xdr:colOff>
      <xdr:row>62</xdr:row>
      <xdr:rowOff>151765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B3E982E1-5BE2-488F-8D1C-29DB8480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309850" y="11191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132</xdr:col>
      <xdr:colOff>104775</xdr:colOff>
      <xdr:row>66</xdr:row>
      <xdr:rowOff>180975</xdr:rowOff>
    </xdr:from>
    <xdr:to>
      <xdr:col>134</xdr:col>
      <xdr:colOff>478468</xdr:colOff>
      <xdr:row>69</xdr:row>
      <xdr:rowOff>90673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C878CB35-0867-4985-82FC-4197059D1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95600" y="12563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108</xdr:col>
      <xdr:colOff>533400</xdr:colOff>
      <xdr:row>155</xdr:row>
      <xdr:rowOff>90487</xdr:rowOff>
    </xdr:from>
    <xdr:to>
      <xdr:col>116</xdr:col>
      <xdr:colOff>381000</xdr:colOff>
      <xdr:row>169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EA8E49-00F4-03EA-1307-0DC51177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170"/>
  <sheetViews>
    <sheetView tabSelected="1" topLeftCell="DJ118" zoomScaleNormal="100" workbookViewId="0">
      <selection activeCell="DZ144" sqref="DZ144"/>
    </sheetView>
  </sheetViews>
  <sheetFormatPr defaultColWidth="8.85546875" defaultRowHeight="15" x14ac:dyDescent="0.25"/>
  <cols>
    <col min="1" max="1" width="8.85546875" style="1" customWidth="1"/>
    <col min="2" max="101" width="9.140625" style="1" bestFit="1" customWidth="1"/>
    <col min="102" max="102" width="8.85546875" style="26"/>
    <col min="103" max="103" width="8.85546875" style="1"/>
    <col min="104" max="105" width="9.42578125" style="1" bestFit="1" customWidth="1"/>
    <col min="106" max="124" width="8.85546875" style="1"/>
    <col min="125" max="125" width="19.7109375" style="1" bestFit="1" customWidth="1"/>
    <col min="126" max="16384" width="8.85546875" style="1"/>
  </cols>
  <sheetData>
    <row r="1" spans="1:102" x14ac:dyDescent="0.25">
      <c r="A1" s="10" t="s">
        <v>1</v>
      </c>
    </row>
    <row r="2" spans="1:102" s="4" customFormat="1" x14ac:dyDescent="0.25">
      <c r="A2">
        <v>-15</v>
      </c>
      <c r="B2">
        <v>16.569999694824201</v>
      </c>
      <c r="C2">
        <v>17.25</v>
      </c>
      <c r="D2">
        <v>18.350000381469702</v>
      </c>
      <c r="E2">
        <v>17.639999389648398</v>
      </c>
      <c r="F2">
        <v>18.590000152587798</v>
      </c>
      <c r="G2">
        <v>17.899999618530199</v>
      </c>
      <c r="H2">
        <v>16.059999465942301</v>
      </c>
      <c r="I2">
        <v>19.399999618530199</v>
      </c>
      <c r="J2">
        <v>19.840000152587798</v>
      </c>
      <c r="K2">
        <v>21.2199993133544</v>
      </c>
      <c r="L2">
        <v>47.779998779296797</v>
      </c>
      <c r="M2">
        <v>54.659999847412102</v>
      </c>
      <c r="N2">
        <v>67.239997863769503</v>
      </c>
      <c r="O2">
        <v>56.619998931884702</v>
      </c>
      <c r="P2">
        <v>60.060001373291001</v>
      </c>
      <c r="Q2">
        <v>41.540000915527301</v>
      </c>
      <c r="R2">
        <v>33</v>
      </c>
      <c r="S2">
        <v>47.560001373291001</v>
      </c>
      <c r="T2">
        <v>48.080001831054602</v>
      </c>
      <c r="U2">
        <v>64.319999694824205</v>
      </c>
      <c r="V2">
        <v>123.25</v>
      </c>
      <c r="W2">
        <v>127.400001525878</v>
      </c>
      <c r="X2">
        <v>140.64999389648401</v>
      </c>
      <c r="Y2">
        <v>128.350006103515</v>
      </c>
      <c r="Z2">
        <v>115.800003051757</v>
      </c>
      <c r="AA2">
        <v>95.660003662109304</v>
      </c>
      <c r="AB2">
        <v>84.360000610351506</v>
      </c>
      <c r="AC2">
        <v>88.5</v>
      </c>
      <c r="AD2">
        <v>109.050003051757</v>
      </c>
      <c r="AE2">
        <v>118.900001525878</v>
      </c>
      <c r="AF2">
        <v>9600</v>
      </c>
      <c r="AG2">
        <v>9420</v>
      </c>
      <c r="AH2">
        <v>10120</v>
      </c>
      <c r="AI2">
        <v>10720</v>
      </c>
      <c r="AJ2">
        <v>9565</v>
      </c>
      <c r="AK2">
        <v>8290</v>
      </c>
      <c r="AL2">
        <v>7805</v>
      </c>
      <c r="AM2">
        <v>8490</v>
      </c>
      <c r="AN2">
        <v>9210</v>
      </c>
      <c r="AO2">
        <v>8995</v>
      </c>
      <c r="AP2">
        <v>305.79998779296801</v>
      </c>
      <c r="AQ2">
        <v>328</v>
      </c>
      <c r="AR2">
        <v>317.79998779296801</v>
      </c>
      <c r="AS2">
        <v>296.79998779296801</v>
      </c>
      <c r="AT2">
        <v>315.20001220703102</v>
      </c>
      <c r="AU2">
        <v>267.600006103515</v>
      </c>
      <c r="AV2">
        <v>203.19999694824199</v>
      </c>
      <c r="AW2">
        <v>217</v>
      </c>
      <c r="AX2">
        <v>210.39999389648401</v>
      </c>
      <c r="AY2">
        <v>224.600006103515</v>
      </c>
      <c r="AZ2">
        <v>85.480003356933594</v>
      </c>
      <c r="BA2">
        <v>89.680000305175696</v>
      </c>
      <c r="BB2">
        <v>92.199996948242202</v>
      </c>
      <c r="BC2">
        <v>87.400001525878906</v>
      </c>
      <c r="BD2">
        <v>83.900001525878906</v>
      </c>
      <c r="BE2">
        <v>78.440002441406193</v>
      </c>
      <c r="BF2">
        <v>61.180000305175703</v>
      </c>
      <c r="BG2">
        <v>65.199996948242102</v>
      </c>
      <c r="BH2">
        <v>71.800003051757798</v>
      </c>
      <c r="BI2">
        <v>81.540000915527301</v>
      </c>
      <c r="BJ2">
        <v>6.3940000534057599</v>
      </c>
      <c r="BK2">
        <v>6.6799998283386204</v>
      </c>
      <c r="BL2">
        <v>7.4879999160766602</v>
      </c>
      <c r="BM2">
        <v>6.8039999008178702</v>
      </c>
      <c r="BN2">
        <v>6.4699997901916504</v>
      </c>
      <c r="BO2">
        <v>5.4499998092651296</v>
      </c>
      <c r="BP2">
        <v>6.1999998092651296</v>
      </c>
      <c r="BQ2">
        <v>7.1719999313354403</v>
      </c>
      <c r="BR2">
        <v>10.1599998474121</v>
      </c>
      <c r="BS2">
        <v>10.654999732971101</v>
      </c>
      <c r="BT2">
        <v>58.360000610351499</v>
      </c>
      <c r="BU2">
        <v>66.660003662109304</v>
      </c>
      <c r="BV2">
        <v>64.919998168945298</v>
      </c>
      <c r="BW2">
        <v>64.5</v>
      </c>
      <c r="BX2">
        <v>65.300003051757798</v>
      </c>
      <c r="BY2">
        <v>54.919998168945298</v>
      </c>
      <c r="BZ2">
        <v>53.400001525878899</v>
      </c>
      <c r="CA2">
        <v>60.9799995422363</v>
      </c>
      <c r="CB2">
        <v>74.980003356933594</v>
      </c>
      <c r="CC2">
        <v>68.519996643066406</v>
      </c>
      <c r="CD2">
        <v>28.809999465942301</v>
      </c>
      <c r="CE2">
        <v>31.079999923706001</v>
      </c>
      <c r="CF2">
        <v>32.159999847412102</v>
      </c>
      <c r="CG2">
        <v>30.549999237060501</v>
      </c>
      <c r="CH2">
        <v>28.350000381469702</v>
      </c>
      <c r="CI2">
        <v>26.069999694824201</v>
      </c>
      <c r="CJ2">
        <v>21.75</v>
      </c>
      <c r="CK2">
        <v>23.520000457763601</v>
      </c>
      <c r="CL2">
        <v>25.629999160766602</v>
      </c>
      <c r="CM2">
        <v>28</v>
      </c>
      <c r="CN2">
        <v>35.020000457763601</v>
      </c>
      <c r="CO2">
        <v>36.619998931884702</v>
      </c>
      <c r="CP2">
        <v>36.720001220703097</v>
      </c>
      <c r="CQ2">
        <v>35.700000762939403</v>
      </c>
      <c r="CR2">
        <v>31.600000381469702</v>
      </c>
      <c r="CS2">
        <v>26.799999237060501</v>
      </c>
      <c r="CT2">
        <v>24.1800003051757</v>
      </c>
      <c r="CU2">
        <v>28.159999847412099</v>
      </c>
      <c r="CV2">
        <v>29.7299995422363</v>
      </c>
      <c r="CW2">
        <v>29.9799995422363</v>
      </c>
      <c r="CX2" s="27"/>
    </row>
    <row r="3" spans="1:102" s="4" customFormat="1" x14ac:dyDescent="0.25">
      <c r="A3">
        <v>-14</v>
      </c>
      <c r="B3">
        <v>16.7399997711181</v>
      </c>
      <c r="C3">
        <v>17.4799995422363</v>
      </c>
      <c r="D3">
        <v>18.2000007629394</v>
      </c>
      <c r="E3">
        <v>17.610000610351499</v>
      </c>
      <c r="F3">
        <v>18.590000152587798</v>
      </c>
      <c r="G3">
        <v>18.194999694824102</v>
      </c>
      <c r="H3">
        <v>16.049999237060501</v>
      </c>
      <c r="I3">
        <v>18.809999465942301</v>
      </c>
      <c r="J3">
        <v>19.9799995422363</v>
      </c>
      <c r="K3">
        <v>21.7000007629394</v>
      </c>
      <c r="L3">
        <v>47.110000610351499</v>
      </c>
      <c r="M3">
        <v>55.540000915527301</v>
      </c>
      <c r="N3">
        <v>59.419998168945298</v>
      </c>
      <c r="O3">
        <v>58.159999847412102</v>
      </c>
      <c r="P3">
        <v>58.020000457763601</v>
      </c>
      <c r="Q3">
        <v>42.270000457763601</v>
      </c>
      <c r="R3">
        <v>33.340000152587798</v>
      </c>
      <c r="S3">
        <v>44.279998779296797</v>
      </c>
      <c r="T3">
        <v>50.419998168945298</v>
      </c>
      <c r="U3">
        <v>57.919998168945298</v>
      </c>
      <c r="V3">
        <v>122.25</v>
      </c>
      <c r="W3">
        <v>132.19999694824199</v>
      </c>
      <c r="X3">
        <v>138.850006103515</v>
      </c>
      <c r="Y3">
        <v>126.75</v>
      </c>
      <c r="Z3">
        <v>119.949996948242</v>
      </c>
      <c r="AA3">
        <v>97.200000762939396</v>
      </c>
      <c r="AB3">
        <v>87.660003662109304</v>
      </c>
      <c r="AC3">
        <v>84.220001220703097</v>
      </c>
      <c r="AD3">
        <v>115.449996948242</v>
      </c>
      <c r="AE3">
        <v>114.199996948242</v>
      </c>
      <c r="AF3">
        <v>9580</v>
      </c>
      <c r="AG3">
        <v>9610</v>
      </c>
      <c r="AH3">
        <v>10090</v>
      </c>
      <c r="AI3">
        <v>10650</v>
      </c>
      <c r="AJ3">
        <v>9655</v>
      </c>
      <c r="AK3">
        <v>8232.5</v>
      </c>
      <c r="AL3">
        <v>7795</v>
      </c>
      <c r="AM3">
        <v>8215</v>
      </c>
      <c r="AN3">
        <v>9885</v>
      </c>
      <c r="AO3">
        <v>9150</v>
      </c>
      <c r="AP3">
        <v>306.39999389648398</v>
      </c>
      <c r="AQ3">
        <v>323.79998779296801</v>
      </c>
      <c r="AR3">
        <v>314.79998779296801</v>
      </c>
      <c r="AS3">
        <v>296</v>
      </c>
      <c r="AT3">
        <v>319</v>
      </c>
      <c r="AU3">
        <v>268.69999694824099</v>
      </c>
      <c r="AV3">
        <v>200.39999389648401</v>
      </c>
      <c r="AW3">
        <v>206</v>
      </c>
      <c r="AX3">
        <v>220.80000305175699</v>
      </c>
      <c r="AY3">
        <v>233.80000305175699</v>
      </c>
      <c r="AZ3">
        <v>85.459999084472599</v>
      </c>
      <c r="BA3">
        <v>89.699996948242102</v>
      </c>
      <c r="BB3">
        <v>90.860000610351506</v>
      </c>
      <c r="BC3">
        <v>86.5</v>
      </c>
      <c r="BD3">
        <v>85.779998779296804</v>
      </c>
      <c r="BE3">
        <v>78.950000762939396</v>
      </c>
      <c r="BF3">
        <v>60.700000762939403</v>
      </c>
      <c r="BG3">
        <v>61.4799995422363</v>
      </c>
      <c r="BH3">
        <v>73.199996948242102</v>
      </c>
      <c r="BI3">
        <v>80.900001525878906</v>
      </c>
      <c r="BJ3">
        <v>6.27600002288818</v>
      </c>
      <c r="BK3">
        <v>6.7399997711181596</v>
      </c>
      <c r="BL3">
        <v>7.0300002098083496</v>
      </c>
      <c r="BM3">
        <v>6.8839998245239196</v>
      </c>
      <c r="BN3">
        <v>6.7600002288818297</v>
      </c>
      <c r="BO3">
        <v>5.6439998149871702</v>
      </c>
      <c r="BP3">
        <v>6.27600002288818</v>
      </c>
      <c r="BQ3">
        <v>7.0440001487731898</v>
      </c>
      <c r="BR3">
        <v>10.3400001525878</v>
      </c>
      <c r="BS3">
        <v>10.8800001144409</v>
      </c>
      <c r="BT3">
        <v>58.240001678466797</v>
      </c>
      <c r="BU3">
        <v>66.279998779296804</v>
      </c>
      <c r="BV3">
        <v>62.880001068115199</v>
      </c>
      <c r="BW3">
        <v>64.239997863769503</v>
      </c>
      <c r="BX3">
        <v>68.239997863769503</v>
      </c>
      <c r="BY3">
        <v>56.4799995422363</v>
      </c>
      <c r="BZ3">
        <v>53.540000915527301</v>
      </c>
      <c r="CA3">
        <v>57.200000762939403</v>
      </c>
      <c r="CB3">
        <v>75.519996643066406</v>
      </c>
      <c r="CC3">
        <v>68.019996643066406</v>
      </c>
      <c r="CD3">
        <v>28.520000457763601</v>
      </c>
      <c r="CE3">
        <v>31.350000381469702</v>
      </c>
      <c r="CF3">
        <v>32.159999847412102</v>
      </c>
      <c r="CG3">
        <v>30.290000915527301</v>
      </c>
      <c r="CH3">
        <v>29.670000076293899</v>
      </c>
      <c r="CI3">
        <v>26.2399997711181</v>
      </c>
      <c r="CJ3">
        <v>21.840000152587798</v>
      </c>
      <c r="CK3">
        <v>22.090000152587798</v>
      </c>
      <c r="CL3">
        <v>26.190000534057599</v>
      </c>
      <c r="CM3">
        <v>27.5</v>
      </c>
      <c r="CN3">
        <v>35.080001831054602</v>
      </c>
      <c r="CO3">
        <v>36.759998321533203</v>
      </c>
      <c r="CP3">
        <v>36.669998168945298</v>
      </c>
      <c r="CQ3">
        <v>35.419998168945298</v>
      </c>
      <c r="CR3">
        <v>31.940000534057599</v>
      </c>
      <c r="CS3">
        <v>26.829999923705898</v>
      </c>
      <c r="CT3">
        <v>23.159999847412099</v>
      </c>
      <c r="CU3">
        <v>27.100000381469702</v>
      </c>
      <c r="CV3">
        <v>30.280000686645501</v>
      </c>
      <c r="CW3">
        <v>29.9799995422363</v>
      </c>
      <c r="CX3" s="27"/>
    </row>
    <row r="4" spans="1:102" s="4" customFormat="1" x14ac:dyDescent="0.25">
      <c r="A4">
        <v>-13</v>
      </c>
      <c r="B4">
        <v>16.659999847411999</v>
      </c>
      <c r="C4">
        <v>17.329999923706001</v>
      </c>
      <c r="D4">
        <v>18.799999237060501</v>
      </c>
      <c r="E4">
        <v>17.673333485921098</v>
      </c>
      <c r="F4">
        <v>18.100000381469702</v>
      </c>
      <c r="G4">
        <v>18.4899997711181</v>
      </c>
      <c r="H4">
        <v>16.349999745686802</v>
      </c>
      <c r="I4">
        <v>19.5</v>
      </c>
      <c r="J4">
        <v>20.133333206176701</v>
      </c>
      <c r="K4">
        <v>21.800000508626201</v>
      </c>
      <c r="L4">
        <v>47.073333740234297</v>
      </c>
      <c r="M4">
        <v>52.240001678466797</v>
      </c>
      <c r="N4">
        <v>60.5</v>
      </c>
      <c r="O4">
        <v>58.099999745686802</v>
      </c>
      <c r="P4">
        <v>57.439998626708899</v>
      </c>
      <c r="Q4">
        <v>43</v>
      </c>
      <c r="R4">
        <v>33.9399998982746</v>
      </c>
      <c r="S4">
        <v>43.110000610351499</v>
      </c>
      <c r="T4">
        <v>50.646664937337199</v>
      </c>
      <c r="U4">
        <v>58.246665954589801</v>
      </c>
      <c r="V4">
        <v>121.716667175292</v>
      </c>
      <c r="W4">
        <v>128.05000305175699</v>
      </c>
      <c r="X4">
        <v>141.44999694824199</v>
      </c>
      <c r="Y4">
        <v>127.050000508626</v>
      </c>
      <c r="Z4">
        <v>118.199996948242</v>
      </c>
      <c r="AA4">
        <v>98.739997863769503</v>
      </c>
      <c r="AB4">
        <v>89.413335164387902</v>
      </c>
      <c r="AC4">
        <v>87.620002746582003</v>
      </c>
      <c r="AD4">
        <v>115.449996948242</v>
      </c>
      <c r="AE4">
        <v>115.049997965494</v>
      </c>
      <c r="AF4">
        <v>9620</v>
      </c>
      <c r="AG4">
        <v>9440</v>
      </c>
      <c r="AH4">
        <v>10280</v>
      </c>
      <c r="AI4">
        <v>10626.666666666601</v>
      </c>
      <c r="AJ4">
        <v>9600</v>
      </c>
      <c r="AK4">
        <v>8175</v>
      </c>
      <c r="AL4">
        <v>7775</v>
      </c>
      <c r="AM4">
        <v>8380</v>
      </c>
      <c r="AN4">
        <v>9903.3333333333303</v>
      </c>
      <c r="AO4">
        <v>9226.6666666666606</v>
      </c>
      <c r="AP4">
        <v>310.599995930989</v>
      </c>
      <c r="AQ4">
        <v>311.20001220703102</v>
      </c>
      <c r="AR4">
        <v>318.79998779296801</v>
      </c>
      <c r="AS4">
        <v>296.46666463216098</v>
      </c>
      <c r="AT4">
        <v>312</v>
      </c>
      <c r="AU4">
        <v>269.79998779296801</v>
      </c>
      <c r="AV4">
        <v>198.73332722981701</v>
      </c>
      <c r="AW4">
        <v>215.600006103515</v>
      </c>
      <c r="AX4">
        <v>221.46666971842299</v>
      </c>
      <c r="AY4">
        <v>230.933334350585</v>
      </c>
      <c r="AZ4">
        <v>86.006665547688698</v>
      </c>
      <c r="BA4">
        <v>87.360000610351506</v>
      </c>
      <c r="BB4">
        <v>92.339996337890597</v>
      </c>
      <c r="BC4">
        <v>86.506665547688797</v>
      </c>
      <c r="BD4">
        <v>84.5</v>
      </c>
      <c r="BE4">
        <v>79.459999084472599</v>
      </c>
      <c r="BF4">
        <v>60.480000813802</v>
      </c>
      <c r="BG4">
        <v>62.5</v>
      </c>
      <c r="BH4">
        <v>73.466664632161397</v>
      </c>
      <c r="BI4">
        <v>79.999999999999901</v>
      </c>
      <c r="BJ4">
        <v>6.2706667582193898</v>
      </c>
      <c r="BK4">
        <v>6.4439997673034597</v>
      </c>
      <c r="BL4">
        <v>7.1180000305175701</v>
      </c>
      <c r="BM4">
        <v>6.8959999084472496</v>
      </c>
      <c r="BN4">
        <v>6.5900001525878897</v>
      </c>
      <c r="BO4">
        <v>5.8379998207092196</v>
      </c>
      <c r="BP4">
        <v>6.3113333384195904</v>
      </c>
      <c r="BQ4">
        <v>7.2119998931884703</v>
      </c>
      <c r="BR4">
        <v>10.2933333714802</v>
      </c>
      <c r="BS4">
        <v>10.7650000254313</v>
      </c>
      <c r="BT4">
        <v>58.753334045410099</v>
      </c>
      <c r="BU4">
        <v>65.160003662109304</v>
      </c>
      <c r="BV4">
        <v>63.560001373291001</v>
      </c>
      <c r="BW4">
        <v>64.359998067220005</v>
      </c>
      <c r="BX4">
        <v>64.5</v>
      </c>
      <c r="BY4">
        <v>58.040000915527301</v>
      </c>
      <c r="BZ4">
        <v>53.320000966389898</v>
      </c>
      <c r="CA4">
        <v>59.560001373291001</v>
      </c>
      <c r="CB4">
        <v>75.713330586751297</v>
      </c>
      <c r="CC4">
        <v>69.093330383300696</v>
      </c>
      <c r="CD4">
        <v>28.696666717529201</v>
      </c>
      <c r="CE4">
        <v>30.530000686645501</v>
      </c>
      <c r="CF4">
        <v>32.349998474121001</v>
      </c>
      <c r="CG4">
        <v>30.2833340962727</v>
      </c>
      <c r="CH4">
        <v>28.870000839233398</v>
      </c>
      <c r="CI4">
        <v>26.409999847412099</v>
      </c>
      <c r="CJ4">
        <v>21.826666514078699</v>
      </c>
      <c r="CK4">
        <v>23.389999389648398</v>
      </c>
      <c r="CL4">
        <v>26.433333714802998</v>
      </c>
      <c r="CM4">
        <v>27.299999872843401</v>
      </c>
      <c r="CN4">
        <v>35.120001475016203</v>
      </c>
      <c r="CO4">
        <v>36.139999389648402</v>
      </c>
      <c r="CP4">
        <v>37.169998168945298</v>
      </c>
      <c r="CQ4">
        <v>35.149998982747299</v>
      </c>
      <c r="CR4">
        <v>31.620000839233398</v>
      </c>
      <c r="CS4">
        <v>26.860000610351499</v>
      </c>
      <c r="CT4">
        <v>23.3033332824706</v>
      </c>
      <c r="CU4">
        <v>27.569999694824201</v>
      </c>
      <c r="CV4">
        <v>30.2933336893717</v>
      </c>
      <c r="CW4">
        <v>29.993333180745399</v>
      </c>
      <c r="CX4" s="27"/>
    </row>
    <row r="5" spans="1:102" s="4" customFormat="1" x14ac:dyDescent="0.25">
      <c r="A5">
        <v>-12</v>
      </c>
      <c r="B5">
        <v>16.579999923706001</v>
      </c>
      <c r="C5">
        <v>17.350000381469702</v>
      </c>
      <c r="D5">
        <v>18.600000381469702</v>
      </c>
      <c r="E5">
        <v>17.736666361490801</v>
      </c>
      <c r="F5">
        <v>18.120000203450498</v>
      </c>
      <c r="G5">
        <v>18.360000610351499</v>
      </c>
      <c r="H5">
        <v>16.650000254313099</v>
      </c>
      <c r="I5">
        <v>19.433333079020102</v>
      </c>
      <c r="J5">
        <v>20.286666870117099</v>
      </c>
      <c r="K5">
        <v>21.900000254313099</v>
      </c>
      <c r="L5">
        <v>47.036666870117102</v>
      </c>
      <c r="M5">
        <v>53</v>
      </c>
      <c r="N5">
        <v>57.619998931884702</v>
      </c>
      <c r="O5">
        <v>58.039999643961501</v>
      </c>
      <c r="P5">
        <v>57.459999084472599</v>
      </c>
      <c r="Q5">
        <v>45.349998474121001</v>
      </c>
      <c r="R5">
        <v>34.539999643961501</v>
      </c>
      <c r="S5">
        <v>42.900000254313099</v>
      </c>
      <c r="T5">
        <v>50.8733317057291</v>
      </c>
      <c r="U5">
        <v>58.573333740234297</v>
      </c>
      <c r="V5">
        <v>121.183334350585</v>
      </c>
      <c r="W5">
        <v>130.89999389648401</v>
      </c>
      <c r="X5">
        <v>137.75</v>
      </c>
      <c r="Y5">
        <v>127.350001017252</v>
      </c>
      <c r="Z5">
        <v>119.216664632161</v>
      </c>
      <c r="AA5">
        <v>97.599998474121094</v>
      </c>
      <c r="AB5">
        <v>91.1666666666666</v>
      </c>
      <c r="AC5">
        <v>87.966669718424399</v>
      </c>
      <c r="AD5">
        <v>115.449996948242</v>
      </c>
      <c r="AE5">
        <v>115.89999898274699</v>
      </c>
      <c r="AF5">
        <v>9660</v>
      </c>
      <c r="AG5">
        <v>9650</v>
      </c>
      <c r="AH5">
        <v>10350</v>
      </c>
      <c r="AI5">
        <v>10603.333333333299</v>
      </c>
      <c r="AJ5">
        <v>9556.6666666666606</v>
      </c>
      <c r="AK5">
        <v>8100</v>
      </c>
      <c r="AL5">
        <v>7755</v>
      </c>
      <c r="AM5">
        <v>8363.3333333333303</v>
      </c>
      <c r="AN5">
        <v>9921.6666666666606</v>
      </c>
      <c r="AO5">
        <v>9303.3333333333303</v>
      </c>
      <c r="AP5">
        <v>314.79999796549401</v>
      </c>
      <c r="AQ5">
        <v>316.20001220703102</v>
      </c>
      <c r="AR5">
        <v>320</v>
      </c>
      <c r="AS5">
        <v>296.93332926432203</v>
      </c>
      <c r="AT5">
        <v>310.86666870117102</v>
      </c>
      <c r="AU5">
        <v>260.79998779296801</v>
      </c>
      <c r="AV5">
        <v>197.06666056315001</v>
      </c>
      <c r="AW5">
        <v>216.06667073567601</v>
      </c>
      <c r="AX5">
        <v>222.13333638508999</v>
      </c>
      <c r="AY5">
        <v>228.06666564941301</v>
      </c>
      <c r="AZ5">
        <v>86.553332010904896</v>
      </c>
      <c r="BA5">
        <v>88.680000305175696</v>
      </c>
      <c r="BB5">
        <v>93.400001525878906</v>
      </c>
      <c r="BC5">
        <v>86.513331095377595</v>
      </c>
      <c r="BD5">
        <v>84.7933324178059</v>
      </c>
      <c r="BE5">
        <v>77.099998474121094</v>
      </c>
      <c r="BF5">
        <v>60.260000864664597</v>
      </c>
      <c r="BG5">
        <v>62.4799995422363</v>
      </c>
      <c r="BH5">
        <v>73.733332316080705</v>
      </c>
      <c r="BI5">
        <v>79.099998474120994</v>
      </c>
      <c r="BJ5">
        <v>6.2653334935506102</v>
      </c>
      <c r="BK5">
        <v>6.3600001335143999</v>
      </c>
      <c r="BL5">
        <v>6.98600006103515</v>
      </c>
      <c r="BM5">
        <v>6.9079999923706001</v>
      </c>
      <c r="BN5">
        <v>6.6440000534057599</v>
      </c>
      <c r="BO5">
        <v>5.7960000038146902</v>
      </c>
      <c r="BP5">
        <v>6.3466666539509999</v>
      </c>
      <c r="BQ5">
        <v>7.1639998753865504</v>
      </c>
      <c r="BR5">
        <v>10.2466665903726</v>
      </c>
      <c r="BS5">
        <v>10.6499999364217</v>
      </c>
      <c r="BT5">
        <v>59.266666412353402</v>
      </c>
      <c r="BU5">
        <v>65.599998474121094</v>
      </c>
      <c r="BV5">
        <v>63.040000915527301</v>
      </c>
      <c r="BW5">
        <v>64.479998270670507</v>
      </c>
      <c r="BX5">
        <v>64.939999898274706</v>
      </c>
      <c r="BY5">
        <v>59.959999084472599</v>
      </c>
      <c r="BZ5">
        <v>53.100001017252502</v>
      </c>
      <c r="CA5">
        <v>59.580000559488902</v>
      </c>
      <c r="CB5">
        <v>75.906664530436203</v>
      </c>
      <c r="CC5">
        <v>70.166664123535099</v>
      </c>
      <c r="CD5">
        <v>28.873332977294801</v>
      </c>
      <c r="CE5">
        <v>30.9699993133544</v>
      </c>
      <c r="CF5">
        <v>32.720001220703097</v>
      </c>
      <c r="CG5">
        <v>30.276667277018099</v>
      </c>
      <c r="CH5">
        <v>29.030000686645501</v>
      </c>
      <c r="CI5">
        <v>25.899999618530199</v>
      </c>
      <c r="CJ5">
        <v>21.8133328755696</v>
      </c>
      <c r="CK5">
        <v>23.206666310628101</v>
      </c>
      <c r="CL5">
        <v>26.676666895548401</v>
      </c>
      <c r="CM5">
        <v>27.099999745686699</v>
      </c>
      <c r="CN5">
        <v>35.160001118977803</v>
      </c>
      <c r="CO5">
        <v>36.560001373291001</v>
      </c>
      <c r="CP5">
        <v>37.200000762939403</v>
      </c>
      <c r="CQ5">
        <v>34.879999796549399</v>
      </c>
      <c r="CR5">
        <v>31.673334121703999</v>
      </c>
      <c r="CS5">
        <v>26.350000381469702</v>
      </c>
      <c r="CT5">
        <v>23.446666717529201</v>
      </c>
      <c r="CU5">
        <v>27.5633328755696</v>
      </c>
      <c r="CV5">
        <v>30.306666692097899</v>
      </c>
      <c r="CW5">
        <v>30.006666819254502</v>
      </c>
      <c r="CX5" s="27"/>
    </row>
    <row r="6" spans="1:102" s="4" customFormat="1" x14ac:dyDescent="0.25">
      <c r="A6">
        <v>-11</v>
      </c>
      <c r="B6">
        <v>16.5</v>
      </c>
      <c r="C6">
        <v>17.5633335113525</v>
      </c>
      <c r="D6">
        <v>18.370000203450498</v>
      </c>
      <c r="E6">
        <v>17.799999237060501</v>
      </c>
      <c r="F6">
        <v>18.140000025431299</v>
      </c>
      <c r="G6">
        <v>18.569999694824201</v>
      </c>
      <c r="H6">
        <v>16.9500007629394</v>
      </c>
      <c r="I6">
        <v>19.366666158040299</v>
      </c>
      <c r="J6">
        <v>20.440000534057599</v>
      </c>
      <c r="K6">
        <v>22</v>
      </c>
      <c r="L6">
        <v>47</v>
      </c>
      <c r="M6">
        <v>53.259999593098897</v>
      </c>
      <c r="N6">
        <v>57.579999287923101</v>
      </c>
      <c r="O6">
        <v>57.9799995422363</v>
      </c>
      <c r="P6">
        <v>57.4799995422363</v>
      </c>
      <c r="Q6">
        <v>47.580001831054602</v>
      </c>
      <c r="R6">
        <v>35.139999389648402</v>
      </c>
      <c r="S6">
        <v>42.689999898274699</v>
      </c>
      <c r="T6">
        <v>51.099998474121001</v>
      </c>
      <c r="U6">
        <v>58.900001525878899</v>
      </c>
      <c r="V6">
        <v>120.650001525878</v>
      </c>
      <c r="W6">
        <v>130.599995930989</v>
      </c>
      <c r="X6">
        <v>136.79999796549399</v>
      </c>
      <c r="Y6">
        <v>127.650001525878</v>
      </c>
      <c r="Z6">
        <v>120.23333231607999</v>
      </c>
      <c r="AA6">
        <v>109</v>
      </c>
      <c r="AB6">
        <v>92.919998168945298</v>
      </c>
      <c r="AC6">
        <v>88.313336690266794</v>
      </c>
      <c r="AD6">
        <v>115.449996948242</v>
      </c>
      <c r="AE6">
        <v>116.75</v>
      </c>
      <c r="AF6">
        <v>9700</v>
      </c>
      <c r="AG6">
        <v>9703.3333333333303</v>
      </c>
      <c r="AH6">
        <v>10273.333333333299</v>
      </c>
      <c r="AI6">
        <v>10580</v>
      </c>
      <c r="AJ6">
        <v>9513.3333333333303</v>
      </c>
      <c r="AK6">
        <v>8175</v>
      </c>
      <c r="AL6">
        <v>7735</v>
      </c>
      <c r="AM6">
        <v>8346.6666666666606</v>
      </c>
      <c r="AN6">
        <v>9940</v>
      </c>
      <c r="AO6">
        <v>9380</v>
      </c>
      <c r="AP6">
        <v>319</v>
      </c>
      <c r="AQ6">
        <v>319.600006103515</v>
      </c>
      <c r="AR6">
        <v>317.53333536783799</v>
      </c>
      <c r="AS6">
        <v>297.39999389648398</v>
      </c>
      <c r="AT6">
        <v>309.73333740234301</v>
      </c>
      <c r="AU6">
        <v>265.79998779296801</v>
      </c>
      <c r="AV6">
        <v>195.39999389648401</v>
      </c>
      <c r="AW6">
        <v>216.53333536783799</v>
      </c>
      <c r="AX6">
        <v>222.80000305175699</v>
      </c>
      <c r="AY6">
        <v>225.19999694824199</v>
      </c>
      <c r="AZ6">
        <v>87.099998474121094</v>
      </c>
      <c r="BA6">
        <v>89.486666361490805</v>
      </c>
      <c r="BB6">
        <v>92.600001017252595</v>
      </c>
      <c r="BC6">
        <v>86.519996643066406</v>
      </c>
      <c r="BD6">
        <v>85.086664835611899</v>
      </c>
      <c r="BE6">
        <v>75.819999694824205</v>
      </c>
      <c r="BF6">
        <v>60.040000915527301</v>
      </c>
      <c r="BG6">
        <v>62.459999084472599</v>
      </c>
      <c r="BH6">
        <v>74</v>
      </c>
      <c r="BI6">
        <v>78.199996948242102</v>
      </c>
      <c r="BJ6">
        <v>6.2600002288818297</v>
      </c>
      <c r="BK6">
        <v>6.4420000712076702</v>
      </c>
      <c r="BL6">
        <v>6.9140000343322701</v>
      </c>
      <c r="BM6">
        <v>6.92000007629394</v>
      </c>
      <c r="BN6">
        <v>6.6979999542236301</v>
      </c>
      <c r="BO6">
        <v>6.1859998703002903</v>
      </c>
      <c r="BP6">
        <v>6.3819999694824201</v>
      </c>
      <c r="BQ6">
        <v>7.1159998575846304</v>
      </c>
      <c r="BR6">
        <v>10.199999809265099</v>
      </c>
      <c r="BS6">
        <v>10.5349998474121</v>
      </c>
      <c r="BT6">
        <v>59.779998779296797</v>
      </c>
      <c r="BU6">
        <v>65.846664428710895</v>
      </c>
      <c r="BV6">
        <v>62.706667582193901</v>
      </c>
      <c r="BW6">
        <v>64.599998474121094</v>
      </c>
      <c r="BX6">
        <v>65.379999796549399</v>
      </c>
      <c r="BY6">
        <v>63</v>
      </c>
      <c r="BZ6">
        <v>52.880001068115199</v>
      </c>
      <c r="CA6">
        <v>59.599999745686802</v>
      </c>
      <c r="CB6">
        <v>76.099998474121094</v>
      </c>
      <c r="CC6">
        <v>71.239997863769503</v>
      </c>
      <c r="CD6">
        <v>29.049999237060501</v>
      </c>
      <c r="CE6">
        <v>31.179999669392799</v>
      </c>
      <c r="CF6">
        <v>32.426667531331297</v>
      </c>
      <c r="CG6">
        <v>30.270000457763601</v>
      </c>
      <c r="CH6">
        <v>29.190000534057599</v>
      </c>
      <c r="CI6">
        <v>25.649999618530199</v>
      </c>
      <c r="CJ6">
        <v>21.799999237060501</v>
      </c>
      <c r="CK6">
        <v>23.023333231607999</v>
      </c>
      <c r="CL6">
        <v>26.920000076293899</v>
      </c>
      <c r="CM6">
        <v>26.899999618530199</v>
      </c>
      <c r="CN6">
        <v>35.200000762939403</v>
      </c>
      <c r="CO6">
        <v>36.860000610351499</v>
      </c>
      <c r="CP6">
        <v>36.753334045410099</v>
      </c>
      <c r="CQ6">
        <v>34.610000610351499</v>
      </c>
      <c r="CR6">
        <v>31.726667404174801</v>
      </c>
      <c r="CS6">
        <v>26.440000534057599</v>
      </c>
      <c r="CT6">
        <v>23.590000152587798</v>
      </c>
      <c r="CU6">
        <v>27.556666056314999</v>
      </c>
      <c r="CV6">
        <v>30.319999694824201</v>
      </c>
      <c r="CW6">
        <v>30.020000457763601</v>
      </c>
      <c r="CX6" s="27"/>
    </row>
    <row r="7" spans="1:102" s="4" customFormat="1" x14ac:dyDescent="0.25">
      <c r="A7">
        <v>-10</v>
      </c>
      <c r="B7">
        <v>16.1800003051757</v>
      </c>
      <c r="C7">
        <v>17.776666641235298</v>
      </c>
      <c r="D7">
        <v>18.140000025431299</v>
      </c>
      <c r="E7">
        <v>17.7000007629394</v>
      </c>
      <c r="F7">
        <v>18.159999847412099</v>
      </c>
      <c r="G7">
        <v>18.633333206176701</v>
      </c>
      <c r="H7">
        <v>17.840000152587798</v>
      </c>
      <c r="I7">
        <v>19.299999237060501</v>
      </c>
      <c r="J7">
        <v>20.459999084472599</v>
      </c>
      <c r="K7">
        <v>21.040000915527301</v>
      </c>
      <c r="L7">
        <v>45.779998779296797</v>
      </c>
      <c r="M7">
        <v>53.519999186197801</v>
      </c>
      <c r="N7">
        <v>57.539999643961501</v>
      </c>
      <c r="O7">
        <v>55</v>
      </c>
      <c r="P7">
        <v>57.5</v>
      </c>
      <c r="Q7">
        <v>46.953334808349503</v>
      </c>
      <c r="R7">
        <v>36.599998474121001</v>
      </c>
      <c r="S7">
        <v>42.4799995422363</v>
      </c>
      <c r="T7">
        <v>49</v>
      </c>
      <c r="U7">
        <v>50.9799995422363</v>
      </c>
      <c r="V7">
        <v>118.449996948242</v>
      </c>
      <c r="W7">
        <v>130.29999796549399</v>
      </c>
      <c r="X7">
        <v>135.849995930989</v>
      </c>
      <c r="Y7">
        <v>130.5</v>
      </c>
      <c r="Z7">
        <v>121.25</v>
      </c>
      <c r="AA7">
        <v>109.25</v>
      </c>
      <c r="AB7">
        <v>97</v>
      </c>
      <c r="AC7">
        <v>88.660003662109304</v>
      </c>
      <c r="AD7">
        <v>110.150001525878</v>
      </c>
      <c r="AE7">
        <v>103</v>
      </c>
      <c r="AF7">
        <v>9730</v>
      </c>
      <c r="AG7">
        <v>9756.6666666666606</v>
      </c>
      <c r="AH7">
        <v>10196.666666666601</v>
      </c>
      <c r="AI7">
        <v>10990</v>
      </c>
      <c r="AJ7">
        <v>9470</v>
      </c>
      <c r="AK7">
        <v>8381.6666666666606</v>
      </c>
      <c r="AL7">
        <v>8180</v>
      </c>
      <c r="AM7">
        <v>8330</v>
      </c>
      <c r="AN7">
        <v>9550</v>
      </c>
      <c r="AO7">
        <v>9490</v>
      </c>
      <c r="AP7">
        <v>324.39999389648398</v>
      </c>
      <c r="AQ7">
        <v>322.99999999999898</v>
      </c>
      <c r="AR7">
        <v>315.06667073567598</v>
      </c>
      <c r="AS7">
        <v>322.20001220703102</v>
      </c>
      <c r="AT7">
        <v>308.600006103515</v>
      </c>
      <c r="AU7">
        <v>269.13332112630098</v>
      </c>
      <c r="AV7">
        <v>210.19999694824199</v>
      </c>
      <c r="AW7">
        <v>217</v>
      </c>
      <c r="AX7">
        <v>220.19999694824199</v>
      </c>
      <c r="AY7">
        <v>215</v>
      </c>
      <c r="AZ7">
        <v>86.940002441406193</v>
      </c>
      <c r="BA7">
        <v>90.2933324178059</v>
      </c>
      <c r="BB7">
        <v>91.800000508626297</v>
      </c>
      <c r="BC7">
        <v>90.900001525878906</v>
      </c>
      <c r="BD7">
        <v>85.379997253417898</v>
      </c>
      <c r="BE7">
        <v>77.006665547688698</v>
      </c>
      <c r="BF7">
        <v>63.700000762939403</v>
      </c>
      <c r="BG7">
        <v>62.439998626708899</v>
      </c>
      <c r="BH7">
        <v>73.540000915527301</v>
      </c>
      <c r="BI7">
        <v>76.959999084472599</v>
      </c>
      <c r="BJ7">
        <v>6.2160000801086399</v>
      </c>
      <c r="BK7">
        <v>6.5240000089009502</v>
      </c>
      <c r="BL7">
        <v>6.8420000076293901</v>
      </c>
      <c r="BM7">
        <v>6.8319997787475497</v>
      </c>
      <c r="BN7">
        <v>6.7519998550415004</v>
      </c>
      <c r="BO7">
        <v>6.0453332265217998</v>
      </c>
      <c r="BP7">
        <v>6.49200010299682</v>
      </c>
      <c r="BQ7">
        <v>7.0679998397827104</v>
      </c>
      <c r="BR7">
        <v>9.8979997634887695</v>
      </c>
      <c r="BS7">
        <v>10.5</v>
      </c>
      <c r="BT7">
        <v>59.299999237060497</v>
      </c>
      <c r="BU7">
        <v>66.093330383300696</v>
      </c>
      <c r="BV7">
        <v>62.373334248860601</v>
      </c>
      <c r="BW7">
        <v>65.199996948242102</v>
      </c>
      <c r="BX7">
        <v>65.819999694824205</v>
      </c>
      <c r="BY7">
        <v>62.1666666666666</v>
      </c>
      <c r="BZ7">
        <v>55.840000152587798</v>
      </c>
      <c r="CA7">
        <v>59.619998931884702</v>
      </c>
      <c r="CB7">
        <v>76.099998474121094</v>
      </c>
      <c r="CC7">
        <v>69.599998474121094</v>
      </c>
      <c r="CD7">
        <v>28.889999389648398</v>
      </c>
      <c r="CE7">
        <v>31.390000025431199</v>
      </c>
      <c r="CF7">
        <v>32.133333841959498</v>
      </c>
      <c r="CG7">
        <v>31.7600002288818</v>
      </c>
      <c r="CH7">
        <v>29.350000381469702</v>
      </c>
      <c r="CI7">
        <v>25.976666132609001</v>
      </c>
      <c r="CJ7">
        <v>22.940000534057599</v>
      </c>
      <c r="CK7">
        <v>22.840000152587798</v>
      </c>
      <c r="CL7">
        <v>26.5</v>
      </c>
      <c r="CM7">
        <v>26.170000076293899</v>
      </c>
      <c r="CN7">
        <v>36</v>
      </c>
      <c r="CO7">
        <v>37.159999847412003</v>
      </c>
      <c r="CP7">
        <v>36.306667327880803</v>
      </c>
      <c r="CQ7">
        <v>34.840000152587798</v>
      </c>
      <c r="CR7">
        <v>31.780000686645501</v>
      </c>
      <c r="CS7">
        <v>26.716667175292901</v>
      </c>
      <c r="CT7">
        <v>24.920000076293899</v>
      </c>
      <c r="CU7">
        <v>27.549999237060501</v>
      </c>
      <c r="CV7">
        <v>30.159999847412099</v>
      </c>
      <c r="CW7">
        <v>29.040000915527301</v>
      </c>
      <c r="CX7" s="27"/>
    </row>
    <row r="8" spans="1:102" s="4" customFormat="1" x14ac:dyDescent="0.25">
      <c r="A8">
        <v>-9</v>
      </c>
      <c r="B8">
        <v>16.280000686645501</v>
      </c>
      <c r="C8">
        <v>17.9899997711181</v>
      </c>
      <c r="D8">
        <v>17.909999847412099</v>
      </c>
      <c r="E8">
        <v>18.040000915527301</v>
      </c>
      <c r="F8">
        <v>18.1800003051757</v>
      </c>
      <c r="G8">
        <v>18.696666717529201</v>
      </c>
      <c r="H8">
        <v>17.540000915527301</v>
      </c>
      <c r="I8">
        <v>18.370000839233398</v>
      </c>
      <c r="J8">
        <v>19.819999694824201</v>
      </c>
      <c r="K8">
        <v>21.620000839233398</v>
      </c>
      <c r="L8">
        <v>44.470001220703097</v>
      </c>
      <c r="M8">
        <v>53.779998779296797</v>
      </c>
      <c r="N8">
        <v>57.5</v>
      </c>
      <c r="O8">
        <v>57.5</v>
      </c>
      <c r="P8">
        <v>56.299999237060497</v>
      </c>
      <c r="Q8">
        <v>46.326667785644403</v>
      </c>
      <c r="R8">
        <v>36.060001373291001</v>
      </c>
      <c r="S8">
        <v>39.319999694824197</v>
      </c>
      <c r="T8">
        <v>48.639999389648402</v>
      </c>
      <c r="U8">
        <v>48</v>
      </c>
      <c r="V8">
        <v>116.34999847412099</v>
      </c>
      <c r="W8">
        <v>130</v>
      </c>
      <c r="X8">
        <v>134.89999389648401</v>
      </c>
      <c r="Y8">
        <v>132.5</v>
      </c>
      <c r="Z8">
        <v>120.400001525878</v>
      </c>
      <c r="AA8">
        <v>109.5</v>
      </c>
      <c r="AB8">
        <v>93.559997558593693</v>
      </c>
      <c r="AC8">
        <v>86</v>
      </c>
      <c r="AD8">
        <v>109.75</v>
      </c>
      <c r="AE8">
        <v>100.75</v>
      </c>
      <c r="AF8">
        <v>9520</v>
      </c>
      <c r="AG8">
        <v>9810</v>
      </c>
      <c r="AH8">
        <v>10120</v>
      </c>
      <c r="AI8">
        <v>10960</v>
      </c>
      <c r="AJ8">
        <v>9515</v>
      </c>
      <c r="AK8">
        <v>8588.3333333333303</v>
      </c>
      <c r="AL8">
        <v>8030</v>
      </c>
      <c r="AM8">
        <v>7860</v>
      </c>
      <c r="AN8">
        <v>9280</v>
      </c>
      <c r="AO8">
        <v>9805</v>
      </c>
      <c r="AP8">
        <v>320.79998779296801</v>
      </c>
      <c r="AQ8">
        <v>326.39999389648398</v>
      </c>
      <c r="AR8">
        <v>312.600006103515</v>
      </c>
      <c r="AS8">
        <v>334</v>
      </c>
      <c r="AT8">
        <v>296.39999389648398</v>
      </c>
      <c r="AU8">
        <v>272.46665445963401</v>
      </c>
      <c r="AV8">
        <v>203.600006103515</v>
      </c>
      <c r="AW8">
        <v>215</v>
      </c>
      <c r="AX8">
        <v>216.19999694824199</v>
      </c>
      <c r="AY8">
        <v>219.19999694824199</v>
      </c>
      <c r="AZ8">
        <v>85.160003662109304</v>
      </c>
      <c r="BA8">
        <v>91.099998474121094</v>
      </c>
      <c r="BB8">
        <v>91</v>
      </c>
      <c r="BC8">
        <v>93.480003356933594</v>
      </c>
      <c r="BD8">
        <v>83.019996643066406</v>
      </c>
      <c r="BE8">
        <v>78.193331400553305</v>
      </c>
      <c r="BF8">
        <v>61.5</v>
      </c>
      <c r="BG8">
        <v>62.080001831054602</v>
      </c>
      <c r="BH8">
        <v>73.5</v>
      </c>
      <c r="BI8">
        <v>78.080001831054602</v>
      </c>
      <c r="BJ8">
        <v>6.2199997901916504</v>
      </c>
      <c r="BK8">
        <v>6.6059999465942303</v>
      </c>
      <c r="BL8">
        <v>6.7699999809265101</v>
      </c>
      <c r="BM8">
        <v>6.94600009918212</v>
      </c>
      <c r="BN8">
        <v>6.7880001068115199</v>
      </c>
      <c r="BO8">
        <v>5.90466658274332</v>
      </c>
      <c r="BP8">
        <v>6.3619999885559002</v>
      </c>
      <c r="BQ8">
        <v>6.7179999351501403</v>
      </c>
      <c r="BR8">
        <v>9.9259996414184499</v>
      </c>
      <c r="BS8">
        <v>9.8780002593994105</v>
      </c>
      <c r="BT8">
        <v>58.9799995422363</v>
      </c>
      <c r="BU8">
        <v>66.339996337890597</v>
      </c>
      <c r="BV8">
        <v>62.040000915527301</v>
      </c>
      <c r="BW8">
        <v>65.760002136230398</v>
      </c>
      <c r="BX8">
        <v>64.220001220703097</v>
      </c>
      <c r="BY8">
        <v>61.3333333333333</v>
      </c>
      <c r="BZ8">
        <v>54.560001373291001</v>
      </c>
      <c r="CA8">
        <v>56.919998168945298</v>
      </c>
      <c r="CB8">
        <v>74.459999084472599</v>
      </c>
      <c r="CC8">
        <v>67.739997863769503</v>
      </c>
      <c r="CD8">
        <v>28.639999389648398</v>
      </c>
      <c r="CE8">
        <v>31.600000381469702</v>
      </c>
      <c r="CF8">
        <v>31.840000152587798</v>
      </c>
      <c r="CG8">
        <v>32.669998168945298</v>
      </c>
      <c r="CH8">
        <v>28.850000381469702</v>
      </c>
      <c r="CI8">
        <v>26.303332646687799</v>
      </c>
      <c r="CJ8">
        <v>22</v>
      </c>
      <c r="CK8">
        <v>22.770000457763601</v>
      </c>
      <c r="CL8">
        <v>24.600000381469702</v>
      </c>
      <c r="CM8">
        <v>26.370000839233398</v>
      </c>
      <c r="CN8">
        <v>36.020000457763601</v>
      </c>
      <c r="CO8">
        <v>37.459999084472599</v>
      </c>
      <c r="CP8">
        <v>35.860000610351499</v>
      </c>
      <c r="CQ8">
        <v>35.849998474121001</v>
      </c>
      <c r="CR8">
        <v>31.899999618530199</v>
      </c>
      <c r="CS8">
        <v>26.9933338165282</v>
      </c>
      <c r="CT8">
        <v>24.100000381469702</v>
      </c>
      <c r="CU8">
        <v>26.7600002288818</v>
      </c>
      <c r="CV8">
        <v>30.049999237060501</v>
      </c>
      <c r="CW8">
        <v>29.090000152587798</v>
      </c>
      <c r="CX8" s="27"/>
    </row>
    <row r="9" spans="1:102" s="4" customFormat="1" x14ac:dyDescent="0.25">
      <c r="A9">
        <v>-8</v>
      </c>
      <c r="B9">
        <v>16.209999084472599</v>
      </c>
      <c r="C9">
        <v>17.780000686645501</v>
      </c>
      <c r="D9">
        <v>17.909999847412099</v>
      </c>
      <c r="E9">
        <v>18.540000915527301</v>
      </c>
      <c r="F9">
        <v>18.129999160766602</v>
      </c>
      <c r="G9">
        <v>18.7600002288818</v>
      </c>
      <c r="H9">
        <v>16.709999084472599</v>
      </c>
      <c r="I9">
        <v>18.2600002288818</v>
      </c>
      <c r="J9">
        <v>19.899999618530199</v>
      </c>
      <c r="K9">
        <v>21.620000839233398</v>
      </c>
      <c r="L9">
        <v>44.75</v>
      </c>
      <c r="M9">
        <v>52.599998474121001</v>
      </c>
      <c r="N9">
        <v>57.599998474121001</v>
      </c>
      <c r="O9">
        <v>56.520000457763601</v>
      </c>
      <c r="P9">
        <v>56.360000610351499</v>
      </c>
      <c r="Q9">
        <v>45.700000762939403</v>
      </c>
      <c r="R9">
        <v>35.700000762939403</v>
      </c>
      <c r="S9">
        <v>38.389999389648402</v>
      </c>
      <c r="T9">
        <v>46.759998321533203</v>
      </c>
      <c r="U9">
        <v>52</v>
      </c>
      <c r="V9">
        <v>116.449996948242</v>
      </c>
      <c r="W9">
        <v>125.84999847412099</v>
      </c>
      <c r="X9">
        <v>138.350006103515</v>
      </c>
      <c r="Y9">
        <v>136.5</v>
      </c>
      <c r="Z9">
        <v>120.150001525878</v>
      </c>
      <c r="AA9">
        <v>109.75</v>
      </c>
      <c r="AB9">
        <v>92.199996948242202</v>
      </c>
      <c r="AC9">
        <v>84.5</v>
      </c>
      <c r="AD9">
        <v>109.5</v>
      </c>
      <c r="AE9">
        <v>111.800003051757</v>
      </c>
      <c r="AF9">
        <v>9335</v>
      </c>
      <c r="AG9">
        <v>9800</v>
      </c>
      <c r="AH9">
        <v>10120</v>
      </c>
      <c r="AI9">
        <v>11190</v>
      </c>
      <c r="AJ9">
        <v>9550</v>
      </c>
      <c r="AK9">
        <v>8795</v>
      </c>
      <c r="AL9">
        <v>8275</v>
      </c>
      <c r="AM9">
        <v>8500</v>
      </c>
      <c r="AN9">
        <v>9165</v>
      </c>
      <c r="AO9">
        <v>10030</v>
      </c>
      <c r="AP9">
        <v>323.39999389648398</v>
      </c>
      <c r="AQ9">
        <v>321</v>
      </c>
      <c r="AR9">
        <v>312.600006103515</v>
      </c>
      <c r="AS9">
        <v>336.39999389648398</v>
      </c>
      <c r="AT9">
        <v>295</v>
      </c>
      <c r="AU9">
        <v>275.79998779296801</v>
      </c>
      <c r="AV9">
        <v>200</v>
      </c>
      <c r="AW9">
        <v>212</v>
      </c>
      <c r="AX9">
        <v>216</v>
      </c>
      <c r="AY9">
        <v>231</v>
      </c>
      <c r="AZ9">
        <v>86.180000305175696</v>
      </c>
      <c r="BA9">
        <v>90.660003662109304</v>
      </c>
      <c r="BB9">
        <v>91.199996948242202</v>
      </c>
      <c r="BC9">
        <v>94.480003356933594</v>
      </c>
      <c r="BD9">
        <v>83.540000915527301</v>
      </c>
      <c r="BE9">
        <v>79.379997253417898</v>
      </c>
      <c r="BF9">
        <v>62.700000762939403</v>
      </c>
      <c r="BG9">
        <v>62.799999237060497</v>
      </c>
      <c r="BH9">
        <v>70</v>
      </c>
      <c r="BI9">
        <v>79.120002746582003</v>
      </c>
      <c r="BJ9">
        <v>6.2439999580383301</v>
      </c>
      <c r="BK9">
        <v>6.6440000534057599</v>
      </c>
      <c r="BL9">
        <v>6.8000001907348597</v>
      </c>
      <c r="BM9">
        <v>6.8979997634887598</v>
      </c>
      <c r="BN9">
        <v>7.0040001869201598</v>
      </c>
      <c r="BO9">
        <v>5.7639999389648402</v>
      </c>
      <c r="BP9">
        <v>6.3000001907348597</v>
      </c>
      <c r="BQ9">
        <v>7.2239999771118102</v>
      </c>
      <c r="BR9">
        <v>9.5120000839233398</v>
      </c>
      <c r="BS9">
        <v>10.3050003051757</v>
      </c>
      <c r="BT9">
        <v>58.599998474121001</v>
      </c>
      <c r="BU9">
        <v>65.099998474121094</v>
      </c>
      <c r="BV9">
        <v>62.619998931884702</v>
      </c>
      <c r="BW9">
        <v>62.459999084472599</v>
      </c>
      <c r="BX9">
        <v>64.620002746582003</v>
      </c>
      <c r="BY9">
        <v>60.5</v>
      </c>
      <c r="BZ9">
        <v>55.119998931884702</v>
      </c>
      <c r="CA9">
        <v>58.080001831054602</v>
      </c>
      <c r="CB9">
        <v>72.400001525878906</v>
      </c>
      <c r="CC9">
        <v>70.5</v>
      </c>
      <c r="CD9">
        <v>28.670000076293899</v>
      </c>
      <c r="CE9">
        <v>30.9899997711181</v>
      </c>
      <c r="CF9">
        <v>31.809999465942301</v>
      </c>
      <c r="CG9">
        <v>33.189998626708899</v>
      </c>
      <c r="CH9">
        <v>28.7299995422363</v>
      </c>
      <c r="CI9">
        <v>26.629999160766602</v>
      </c>
      <c r="CJ9">
        <v>22.110000610351499</v>
      </c>
      <c r="CK9">
        <v>22.5100002288818</v>
      </c>
      <c r="CL9">
        <v>23.9500007629394</v>
      </c>
      <c r="CM9">
        <v>26.399999618530199</v>
      </c>
      <c r="CN9">
        <v>36.049999237060497</v>
      </c>
      <c r="CO9">
        <v>37.040000915527301</v>
      </c>
      <c r="CP9">
        <v>35.930000305175703</v>
      </c>
      <c r="CQ9">
        <v>35.75</v>
      </c>
      <c r="CR9">
        <v>32.009998321533203</v>
      </c>
      <c r="CS9">
        <v>27.270000457763601</v>
      </c>
      <c r="CT9">
        <v>24.100000381469702</v>
      </c>
      <c r="CU9">
        <v>26.799999237060501</v>
      </c>
      <c r="CV9">
        <v>30.100000381469702</v>
      </c>
      <c r="CW9">
        <v>29.879999160766602</v>
      </c>
      <c r="CX9" s="27"/>
    </row>
    <row r="10" spans="1:102" s="4" customFormat="1" x14ac:dyDescent="0.25">
      <c r="A10">
        <v>-7</v>
      </c>
      <c r="B10">
        <v>16.171999359130801</v>
      </c>
      <c r="C10">
        <v>18</v>
      </c>
      <c r="D10">
        <v>18.149999618530199</v>
      </c>
      <c r="E10">
        <v>18.677500724792399</v>
      </c>
      <c r="F10">
        <v>18.120000839233398</v>
      </c>
      <c r="G10">
        <v>18.530000686645501</v>
      </c>
      <c r="H10">
        <v>16.610000610351499</v>
      </c>
      <c r="I10">
        <v>18.850000381469702</v>
      </c>
      <c r="J10">
        <v>19.299999237060501</v>
      </c>
      <c r="K10">
        <v>21.920000076293899</v>
      </c>
      <c r="L10">
        <v>44.898000335693297</v>
      </c>
      <c r="M10">
        <v>53.040000915527301</v>
      </c>
      <c r="N10">
        <v>59.659999847412102</v>
      </c>
      <c r="O10">
        <v>56.910000801086298</v>
      </c>
      <c r="P10">
        <v>55.520000457763601</v>
      </c>
      <c r="Q10">
        <v>47.900001525878899</v>
      </c>
      <c r="R10">
        <v>36.299999237060497</v>
      </c>
      <c r="S10">
        <v>38.020000457763601</v>
      </c>
      <c r="T10">
        <v>47.759998321533203</v>
      </c>
      <c r="U10">
        <v>52.159999847412102</v>
      </c>
      <c r="V10">
        <v>117.14999694824201</v>
      </c>
      <c r="W10">
        <v>126</v>
      </c>
      <c r="X10">
        <v>137.94999694824199</v>
      </c>
      <c r="Y10">
        <v>139.400001525878</v>
      </c>
      <c r="Z10">
        <v>122.199996948242</v>
      </c>
      <c r="AA10">
        <v>113.900001525878</v>
      </c>
      <c r="AB10">
        <v>91</v>
      </c>
      <c r="AC10">
        <v>85.800003051757798</v>
      </c>
      <c r="AD10">
        <v>109</v>
      </c>
      <c r="AE10">
        <v>111.650001525878</v>
      </c>
      <c r="AF10">
        <v>9325</v>
      </c>
      <c r="AG10">
        <v>9815</v>
      </c>
      <c r="AH10">
        <v>10100</v>
      </c>
      <c r="AI10">
        <v>11325</v>
      </c>
      <c r="AJ10">
        <v>9550</v>
      </c>
      <c r="AK10">
        <v>8825</v>
      </c>
      <c r="AL10">
        <v>8250</v>
      </c>
      <c r="AM10">
        <v>8505</v>
      </c>
      <c r="AN10">
        <v>8910</v>
      </c>
      <c r="AO10">
        <v>10320</v>
      </c>
      <c r="AP10">
        <v>324.67999267578</v>
      </c>
      <c r="AQ10">
        <v>321.79998779296801</v>
      </c>
      <c r="AR10">
        <v>318</v>
      </c>
      <c r="AS10">
        <v>338.549995422363</v>
      </c>
      <c r="AT10">
        <v>285.600006103515</v>
      </c>
      <c r="AU10">
        <v>288.600006103515</v>
      </c>
      <c r="AV10">
        <v>195.80000305175699</v>
      </c>
      <c r="AW10">
        <v>227.80000305175699</v>
      </c>
      <c r="AX10">
        <v>217.80000305175699</v>
      </c>
      <c r="AY10">
        <v>235.39999389648401</v>
      </c>
      <c r="AZ10">
        <v>86.547999572753795</v>
      </c>
      <c r="BA10">
        <v>91.099998474121094</v>
      </c>
      <c r="BB10">
        <v>92.440002441406193</v>
      </c>
      <c r="BC10">
        <v>95.475002288818303</v>
      </c>
      <c r="BD10">
        <v>82.480003356933594</v>
      </c>
      <c r="BE10">
        <v>79.680000305175696</v>
      </c>
      <c r="BF10">
        <v>63.880001068115199</v>
      </c>
      <c r="BG10">
        <v>64.440002441406193</v>
      </c>
      <c r="BH10">
        <v>69.779998779296804</v>
      </c>
      <c r="BI10">
        <v>81.680000305175696</v>
      </c>
      <c r="BJ10">
        <v>6.2847999572753901</v>
      </c>
      <c r="BK10">
        <v>6.5159997940063397</v>
      </c>
      <c r="BL10">
        <v>6.8720002174377397</v>
      </c>
      <c r="BM10">
        <v>6.8484997749328498</v>
      </c>
      <c r="BN10">
        <v>7.1220002174377397</v>
      </c>
      <c r="BO10">
        <v>5.8899998664855904</v>
      </c>
      <c r="BP10">
        <v>6.1259999275207502</v>
      </c>
      <c r="BQ10">
        <v>7.1859998703002903</v>
      </c>
      <c r="BR10">
        <v>9.5480003356933594</v>
      </c>
      <c r="BS10">
        <v>10.3450002670288</v>
      </c>
      <c r="BT10">
        <v>58.987998962402202</v>
      </c>
      <c r="BU10">
        <v>65.160003662109304</v>
      </c>
      <c r="BV10">
        <v>64.5</v>
      </c>
      <c r="BW10">
        <v>62.3449993133544</v>
      </c>
      <c r="BX10">
        <v>62.9799995422363</v>
      </c>
      <c r="BY10">
        <v>62.040000915527301</v>
      </c>
      <c r="BZ10">
        <v>53.639999389648402</v>
      </c>
      <c r="CA10">
        <v>55.419998168945298</v>
      </c>
      <c r="CB10">
        <v>70.160003662109304</v>
      </c>
      <c r="CC10">
        <v>73.360000610351506</v>
      </c>
      <c r="CD10">
        <v>28.7860000610351</v>
      </c>
      <c r="CE10">
        <v>31.100000381469702</v>
      </c>
      <c r="CF10">
        <v>32.25</v>
      </c>
      <c r="CG10">
        <v>33.499999046325598</v>
      </c>
      <c r="CH10">
        <v>28.139999389648398</v>
      </c>
      <c r="CI10">
        <v>26.6800003051757</v>
      </c>
      <c r="CJ10">
        <v>22.2000007629394</v>
      </c>
      <c r="CK10">
        <v>23.129999160766602</v>
      </c>
      <c r="CL10">
        <v>24.030000686645501</v>
      </c>
      <c r="CM10">
        <v>27.7000007629394</v>
      </c>
      <c r="CN10">
        <v>36.135999298095598</v>
      </c>
      <c r="CO10">
        <v>37.130001068115199</v>
      </c>
      <c r="CP10">
        <v>35.930000305175703</v>
      </c>
      <c r="CQ10">
        <v>35.962499618530202</v>
      </c>
      <c r="CR10">
        <v>32.669998168945298</v>
      </c>
      <c r="CS10">
        <v>27.75</v>
      </c>
      <c r="CT10">
        <v>23.709999084472599</v>
      </c>
      <c r="CU10">
        <v>26.610000610351499</v>
      </c>
      <c r="CV10">
        <v>29.569999694824201</v>
      </c>
      <c r="CW10">
        <v>30.350000381469702</v>
      </c>
      <c r="CX10" s="27"/>
    </row>
    <row r="11" spans="1:102" s="4" customFormat="1" x14ac:dyDescent="0.25">
      <c r="A11">
        <v>-6</v>
      </c>
      <c r="B11">
        <v>16.133999633788999</v>
      </c>
      <c r="C11">
        <v>17.840000152587798</v>
      </c>
      <c r="D11">
        <v>17.9699993133544</v>
      </c>
      <c r="E11">
        <v>18.8150005340575</v>
      </c>
      <c r="F11">
        <v>18.159999847412099</v>
      </c>
      <c r="G11">
        <v>18.4500007629394</v>
      </c>
      <c r="H11">
        <v>16.580000559488798</v>
      </c>
      <c r="I11">
        <v>19.25</v>
      </c>
      <c r="J11">
        <v>19.579999287923101</v>
      </c>
      <c r="K11">
        <v>21.7933336893717</v>
      </c>
      <c r="L11">
        <v>45.0460006713867</v>
      </c>
      <c r="M11">
        <v>52.159999847412102</v>
      </c>
      <c r="N11">
        <v>57.419998168945298</v>
      </c>
      <c r="O11">
        <v>57.300001144409102</v>
      </c>
      <c r="P11">
        <v>56.720001220703097</v>
      </c>
      <c r="Q11">
        <v>48.380001068115199</v>
      </c>
      <c r="R11">
        <v>35.496665954589801</v>
      </c>
      <c r="S11">
        <v>39.740001678466797</v>
      </c>
      <c r="T11">
        <v>48.299999237060497</v>
      </c>
      <c r="U11">
        <v>51.786666870117102</v>
      </c>
      <c r="V11">
        <v>117.84999694824199</v>
      </c>
      <c r="W11">
        <v>121.900001525878</v>
      </c>
      <c r="X11">
        <v>138.75</v>
      </c>
      <c r="Y11">
        <v>142.30000305175699</v>
      </c>
      <c r="Z11">
        <v>121.550003051757</v>
      </c>
      <c r="AA11">
        <v>114.59999847412099</v>
      </c>
      <c r="AB11">
        <v>90.626665751139299</v>
      </c>
      <c r="AC11">
        <v>92.940002441406193</v>
      </c>
      <c r="AD11">
        <v>111</v>
      </c>
      <c r="AE11">
        <v>110.016667683918</v>
      </c>
      <c r="AF11">
        <v>9315</v>
      </c>
      <c r="AG11">
        <v>9535</v>
      </c>
      <c r="AH11">
        <v>10090</v>
      </c>
      <c r="AI11">
        <v>11460</v>
      </c>
      <c r="AJ11">
        <v>9600</v>
      </c>
      <c r="AK11">
        <v>8765</v>
      </c>
      <c r="AL11">
        <v>8218.3333333333303</v>
      </c>
      <c r="AM11">
        <v>8675</v>
      </c>
      <c r="AN11">
        <v>9050</v>
      </c>
      <c r="AO11">
        <v>10280</v>
      </c>
      <c r="AP11">
        <v>325.95999145507699</v>
      </c>
      <c r="AQ11">
        <v>317.79998779296801</v>
      </c>
      <c r="AR11">
        <v>319</v>
      </c>
      <c r="AS11">
        <v>340.69999694824099</v>
      </c>
      <c r="AT11">
        <v>281.20001220703102</v>
      </c>
      <c r="AU11">
        <v>312.20001220703102</v>
      </c>
      <c r="AV11">
        <v>192.23333740234199</v>
      </c>
      <c r="AW11">
        <v>245.80000305175699</v>
      </c>
      <c r="AX11">
        <v>223.46666971842299</v>
      </c>
      <c r="AY11">
        <v>232.933329264322</v>
      </c>
      <c r="AZ11">
        <v>86.915998840331895</v>
      </c>
      <c r="BA11">
        <v>89.620002746582003</v>
      </c>
      <c r="BB11">
        <v>94.160003662109304</v>
      </c>
      <c r="BC11">
        <v>96.470001220703097</v>
      </c>
      <c r="BD11">
        <v>82.639999389648395</v>
      </c>
      <c r="BE11">
        <v>80.040000915527301</v>
      </c>
      <c r="BF11">
        <v>63.680000305175703</v>
      </c>
      <c r="BG11">
        <v>68.580001831054602</v>
      </c>
      <c r="BH11">
        <v>70.846666971842396</v>
      </c>
      <c r="BI11">
        <v>81.186665852864493</v>
      </c>
      <c r="BJ11">
        <v>6.3255999565124501</v>
      </c>
      <c r="BK11">
        <v>6.6240000724792401</v>
      </c>
      <c r="BL11">
        <v>6.9159998893737704</v>
      </c>
      <c r="BM11">
        <v>6.7989997863769398</v>
      </c>
      <c r="BN11">
        <v>6.8979997634887598</v>
      </c>
      <c r="BO11">
        <v>6.0100002288818297</v>
      </c>
      <c r="BP11">
        <v>6.0240000089009502</v>
      </c>
      <c r="BQ11">
        <v>7.6279997825622496</v>
      </c>
      <c r="BR11">
        <v>9.6320002873738595</v>
      </c>
      <c r="BS11">
        <v>10.160666783650701</v>
      </c>
      <c r="BT11">
        <v>59.375999450683501</v>
      </c>
      <c r="BU11">
        <v>63.4799995422363</v>
      </c>
      <c r="BV11">
        <v>64.180000305175696</v>
      </c>
      <c r="BW11">
        <v>62.2299995422363</v>
      </c>
      <c r="BX11">
        <v>62.200000762939403</v>
      </c>
      <c r="BY11">
        <v>61</v>
      </c>
      <c r="BZ11">
        <v>53.6266657511392</v>
      </c>
      <c r="CA11">
        <v>57.319999694824197</v>
      </c>
      <c r="CB11">
        <v>70.493336995442604</v>
      </c>
      <c r="CC11">
        <v>72.439999898274706</v>
      </c>
      <c r="CD11">
        <v>28.902000045776301</v>
      </c>
      <c r="CE11">
        <v>30.5</v>
      </c>
      <c r="CF11">
        <v>32.799999237060497</v>
      </c>
      <c r="CG11">
        <v>33.809999465942298</v>
      </c>
      <c r="CH11">
        <v>28.590000152587798</v>
      </c>
      <c r="CI11">
        <v>26.770000457763601</v>
      </c>
      <c r="CJ11">
        <v>21.956666946411001</v>
      </c>
      <c r="CK11">
        <v>24.290000915527301</v>
      </c>
      <c r="CL11">
        <v>24.3966668446858</v>
      </c>
      <c r="CM11">
        <v>27.516667048136298</v>
      </c>
      <c r="CN11">
        <v>36.221999359130798</v>
      </c>
      <c r="CO11">
        <v>36.840000152587798</v>
      </c>
      <c r="CP11">
        <v>36.369998931884702</v>
      </c>
      <c r="CQ11">
        <v>36.174999237060497</v>
      </c>
      <c r="CR11">
        <v>32.470001220703097</v>
      </c>
      <c r="CS11">
        <v>27.899999618530199</v>
      </c>
      <c r="CT11">
        <v>23.6566658020019</v>
      </c>
      <c r="CU11">
        <v>27.7299995422363</v>
      </c>
      <c r="CV11">
        <v>29.9799995422363</v>
      </c>
      <c r="CW11">
        <v>30.5100002288818</v>
      </c>
      <c r="CX11" s="27"/>
    </row>
    <row r="12" spans="1:102" s="4" customFormat="1" x14ac:dyDescent="0.25">
      <c r="A12">
        <v>-5</v>
      </c>
      <c r="B12">
        <v>16.095999908447201</v>
      </c>
      <c r="C12">
        <v>17.100000381469702</v>
      </c>
      <c r="D12">
        <v>17.909999847412099</v>
      </c>
      <c r="E12">
        <v>18.952500343322601</v>
      </c>
      <c r="F12">
        <v>18.2099997202555</v>
      </c>
      <c r="G12">
        <v>18.709999084472599</v>
      </c>
      <c r="H12">
        <v>16.550000508626201</v>
      </c>
      <c r="I12">
        <v>19.3033332824707</v>
      </c>
      <c r="J12">
        <v>19.859999338785698</v>
      </c>
      <c r="K12">
        <v>21.6666673024495</v>
      </c>
      <c r="L12">
        <v>45.194001007079997</v>
      </c>
      <c r="M12">
        <v>50.659999847412102</v>
      </c>
      <c r="N12">
        <v>56.439998626708899</v>
      </c>
      <c r="O12">
        <v>57.690001487731799</v>
      </c>
      <c r="P12">
        <v>57.280001322428298</v>
      </c>
      <c r="Q12">
        <v>47.200000762939403</v>
      </c>
      <c r="R12">
        <v>34.693332672119098</v>
      </c>
      <c r="S12">
        <v>39.393334706624302</v>
      </c>
      <c r="T12">
        <v>48.840000152587798</v>
      </c>
      <c r="U12">
        <v>51.413333892822202</v>
      </c>
      <c r="V12">
        <v>118.549996948242</v>
      </c>
      <c r="W12">
        <v>121.449996948242</v>
      </c>
      <c r="X12">
        <v>133.64999389648401</v>
      </c>
      <c r="Y12">
        <v>145.20000457763601</v>
      </c>
      <c r="Z12">
        <v>121.200002034504</v>
      </c>
      <c r="AA12">
        <v>118.900001525878</v>
      </c>
      <c r="AB12">
        <v>90.253331502278598</v>
      </c>
      <c r="AC12">
        <v>93.840001424153598</v>
      </c>
      <c r="AD12">
        <v>113</v>
      </c>
      <c r="AE12">
        <v>108.383333841959</v>
      </c>
      <c r="AF12">
        <v>9305</v>
      </c>
      <c r="AG12">
        <v>9430</v>
      </c>
      <c r="AH12">
        <v>9655</v>
      </c>
      <c r="AI12">
        <v>11595</v>
      </c>
      <c r="AJ12">
        <v>9656.6666666666606</v>
      </c>
      <c r="AK12">
        <v>9165</v>
      </c>
      <c r="AL12">
        <v>8186.6666666666597</v>
      </c>
      <c r="AM12">
        <v>8631.6666666666606</v>
      </c>
      <c r="AN12">
        <v>9190</v>
      </c>
      <c r="AO12">
        <v>10240</v>
      </c>
      <c r="AP12">
        <v>327.23999023437398</v>
      </c>
      <c r="AQ12">
        <v>304.20001220703102</v>
      </c>
      <c r="AR12">
        <v>309.39999389648398</v>
      </c>
      <c r="AS12">
        <v>342.84999847412098</v>
      </c>
      <c r="AT12">
        <v>283.93333943684797</v>
      </c>
      <c r="AU12">
        <v>320</v>
      </c>
      <c r="AV12">
        <v>188.66667175292901</v>
      </c>
      <c r="AW12">
        <v>249.200002034504</v>
      </c>
      <c r="AX12">
        <v>229.13333638508999</v>
      </c>
      <c r="AY12">
        <v>230.46666463216101</v>
      </c>
      <c r="AZ12">
        <v>87.283998107910094</v>
      </c>
      <c r="BA12">
        <v>85.620002746582003</v>
      </c>
      <c r="BB12">
        <v>91.839996337890597</v>
      </c>
      <c r="BC12">
        <v>97.465000152587805</v>
      </c>
      <c r="BD12">
        <v>83.273333231608007</v>
      </c>
      <c r="BE12">
        <v>82.019996643066406</v>
      </c>
      <c r="BF12">
        <v>63.4799995422362</v>
      </c>
      <c r="BG12">
        <v>69.840001424153499</v>
      </c>
      <c r="BH12">
        <v>71.913335164388002</v>
      </c>
      <c r="BI12">
        <v>80.693331400553305</v>
      </c>
      <c r="BJ12">
        <v>6.3663999557495101</v>
      </c>
      <c r="BK12">
        <v>6.5060000419616699</v>
      </c>
      <c r="BL12">
        <v>6.8499999046325604</v>
      </c>
      <c r="BM12">
        <v>6.7494997978210298</v>
      </c>
      <c r="BN12">
        <v>6.9219997723897198</v>
      </c>
      <c r="BO12">
        <v>6.2480001449584899</v>
      </c>
      <c r="BP12">
        <v>5.92200009028116</v>
      </c>
      <c r="BQ12">
        <v>7.4953331947326598</v>
      </c>
      <c r="BR12">
        <v>9.7160002390543596</v>
      </c>
      <c r="BS12">
        <v>9.9763333002726196</v>
      </c>
      <c r="BT12">
        <v>59.763999938964702</v>
      </c>
      <c r="BU12">
        <v>62.459999084472599</v>
      </c>
      <c r="BV12">
        <v>63.5</v>
      </c>
      <c r="BW12">
        <v>62.1149997711181</v>
      </c>
      <c r="BX12">
        <v>62.713334401448499</v>
      </c>
      <c r="BY12">
        <v>62.599998474121001</v>
      </c>
      <c r="BZ12">
        <v>53.613332112630097</v>
      </c>
      <c r="CA12">
        <v>57.673333485921198</v>
      </c>
      <c r="CB12">
        <v>70.826670328775904</v>
      </c>
      <c r="CC12">
        <v>71.519999186197893</v>
      </c>
      <c r="CD12">
        <v>29.018000030517499</v>
      </c>
      <c r="CE12">
        <v>29.780000686645501</v>
      </c>
      <c r="CF12">
        <v>32.130001068115199</v>
      </c>
      <c r="CG12">
        <v>34.119999885558997</v>
      </c>
      <c r="CH12">
        <v>28.726666768391802</v>
      </c>
      <c r="CI12">
        <v>27.600000381469702</v>
      </c>
      <c r="CJ12">
        <v>21.713333129882699</v>
      </c>
      <c r="CK12">
        <v>24.630000432332299</v>
      </c>
      <c r="CL12">
        <v>24.763333002726199</v>
      </c>
      <c r="CM12">
        <v>27.333333333333201</v>
      </c>
      <c r="CN12">
        <v>36.307999420165899</v>
      </c>
      <c r="CO12">
        <v>35.630001068115199</v>
      </c>
      <c r="CP12">
        <v>35.290000915527301</v>
      </c>
      <c r="CQ12">
        <v>36.3874988555907</v>
      </c>
      <c r="CR12">
        <v>32.5866673787434</v>
      </c>
      <c r="CS12">
        <v>28.540000915527301</v>
      </c>
      <c r="CT12">
        <v>23.6033325195312</v>
      </c>
      <c r="CU12">
        <v>28.013333002726199</v>
      </c>
      <c r="CV12">
        <v>30.389999389648398</v>
      </c>
      <c r="CW12">
        <v>30.670000076293899</v>
      </c>
      <c r="CX12" s="27"/>
    </row>
    <row r="13" spans="1:102" s="4" customFormat="1" x14ac:dyDescent="0.25">
      <c r="A13">
        <v>-4</v>
      </c>
      <c r="B13">
        <v>16.058000183105399</v>
      </c>
      <c r="C13">
        <v>17.050000508626201</v>
      </c>
      <c r="D13">
        <v>17.780000050862601</v>
      </c>
      <c r="E13">
        <v>19.090000152587798</v>
      </c>
      <c r="F13">
        <v>18.2599995930989</v>
      </c>
      <c r="G13">
        <v>18.647499084472599</v>
      </c>
      <c r="H13">
        <v>16.520000457763601</v>
      </c>
      <c r="I13">
        <v>19.356666564941399</v>
      </c>
      <c r="J13">
        <v>20.139999389648398</v>
      </c>
      <c r="K13">
        <v>21.540000915527301</v>
      </c>
      <c r="L13">
        <v>45.342001342773401</v>
      </c>
      <c r="M13">
        <v>49.823333740234297</v>
      </c>
      <c r="N13">
        <v>55.533332824706903</v>
      </c>
      <c r="O13">
        <v>58.080001831054602</v>
      </c>
      <c r="P13">
        <v>57.840001424153598</v>
      </c>
      <c r="Q13">
        <v>47.117500305175703</v>
      </c>
      <c r="R13">
        <v>33.889999389648402</v>
      </c>
      <c r="S13">
        <v>39.046667734781799</v>
      </c>
      <c r="T13">
        <v>49.380001068115199</v>
      </c>
      <c r="U13">
        <v>51.040000915527301</v>
      </c>
      <c r="V13">
        <v>119.249996948242</v>
      </c>
      <c r="W13">
        <v>120.816665649413</v>
      </c>
      <c r="X13">
        <v>133.48332722981701</v>
      </c>
      <c r="Y13">
        <v>148.100006103515</v>
      </c>
      <c r="Z13">
        <v>120.850001017252</v>
      </c>
      <c r="AA13">
        <v>120.975000381469</v>
      </c>
      <c r="AB13">
        <v>89.879997253417898</v>
      </c>
      <c r="AC13">
        <v>94.740000406900904</v>
      </c>
      <c r="AD13">
        <v>115</v>
      </c>
      <c r="AE13">
        <v>106.75</v>
      </c>
      <c r="AF13">
        <v>9295</v>
      </c>
      <c r="AG13">
        <v>9351.6666666666606</v>
      </c>
      <c r="AH13">
        <v>9716.6666666666606</v>
      </c>
      <c r="AI13">
        <v>11730</v>
      </c>
      <c r="AJ13">
        <v>9713.3333333333303</v>
      </c>
      <c r="AK13">
        <v>9323.75</v>
      </c>
      <c r="AL13">
        <v>8155</v>
      </c>
      <c r="AM13">
        <v>8588.3333333333303</v>
      </c>
      <c r="AN13">
        <v>9330</v>
      </c>
      <c r="AO13">
        <v>10200</v>
      </c>
      <c r="AP13">
        <v>328.51998901367102</v>
      </c>
      <c r="AQ13">
        <v>301.40000406900998</v>
      </c>
      <c r="AR13">
        <v>310.599995930989</v>
      </c>
      <c r="AS13">
        <v>345</v>
      </c>
      <c r="AT13">
        <v>286.666666666666</v>
      </c>
      <c r="AU13">
        <v>324.94999694824202</v>
      </c>
      <c r="AV13">
        <v>185.100006103515</v>
      </c>
      <c r="AW13">
        <v>252.600001017252</v>
      </c>
      <c r="AX13">
        <v>234.80000305175699</v>
      </c>
      <c r="AY13">
        <v>228</v>
      </c>
      <c r="AZ13">
        <v>87.651997375488193</v>
      </c>
      <c r="BA13">
        <v>84.553334554036397</v>
      </c>
      <c r="BB13">
        <v>92.126663208007798</v>
      </c>
      <c r="BC13">
        <v>98.459999084472599</v>
      </c>
      <c r="BD13">
        <v>83.906667073567604</v>
      </c>
      <c r="BE13">
        <v>82.989997863769503</v>
      </c>
      <c r="BF13">
        <v>63.279998779296797</v>
      </c>
      <c r="BG13">
        <v>71.100001017252495</v>
      </c>
      <c r="BH13">
        <v>72.980003356933594</v>
      </c>
      <c r="BI13">
        <v>80.199996948242102</v>
      </c>
      <c r="BJ13">
        <v>6.4071999549865701</v>
      </c>
      <c r="BK13">
        <v>6.4493333498636796</v>
      </c>
      <c r="BL13">
        <v>6.8119999567667504</v>
      </c>
      <c r="BM13">
        <v>6.6999998092651296</v>
      </c>
      <c r="BN13">
        <v>6.9459997812906797</v>
      </c>
      <c r="BO13">
        <v>6.2540000677108596</v>
      </c>
      <c r="BP13">
        <v>5.8200001716613698</v>
      </c>
      <c r="BQ13">
        <v>7.36266660690307</v>
      </c>
      <c r="BR13">
        <v>9.8000001907348597</v>
      </c>
      <c r="BS13">
        <v>9.7919998168945295</v>
      </c>
      <c r="BT13">
        <v>60.152000427246001</v>
      </c>
      <c r="BU13">
        <v>61.633332570393797</v>
      </c>
      <c r="BV13">
        <v>63.473332722981702</v>
      </c>
      <c r="BW13">
        <v>62</v>
      </c>
      <c r="BX13">
        <v>63.226668039957602</v>
      </c>
      <c r="BY13">
        <v>62.809998512267903</v>
      </c>
      <c r="BZ13">
        <v>53.599998474121001</v>
      </c>
      <c r="CA13">
        <v>58.026667277018198</v>
      </c>
      <c r="CB13">
        <v>71.160003662109304</v>
      </c>
      <c r="CC13">
        <v>70.599998474121094</v>
      </c>
      <c r="CD13">
        <v>29.1340000152587</v>
      </c>
      <c r="CE13">
        <v>29.490000406901</v>
      </c>
      <c r="CF13">
        <v>32.186667124430301</v>
      </c>
      <c r="CG13">
        <v>34.430000305175703</v>
      </c>
      <c r="CH13">
        <v>28.863333384195901</v>
      </c>
      <c r="CI13">
        <v>27.855000495910598</v>
      </c>
      <c r="CJ13">
        <v>21.4699993133544</v>
      </c>
      <c r="CK13">
        <v>24.9699999491373</v>
      </c>
      <c r="CL13">
        <v>25.129999160766602</v>
      </c>
      <c r="CM13">
        <v>27.149999618530199</v>
      </c>
      <c r="CN13">
        <v>36.393999481201099</v>
      </c>
      <c r="CO13">
        <v>35.370000203450402</v>
      </c>
      <c r="CP13">
        <v>35.5433336893717</v>
      </c>
      <c r="CQ13">
        <v>36.599998474121001</v>
      </c>
      <c r="CR13">
        <v>32.703333536783802</v>
      </c>
      <c r="CS13">
        <v>28.657500743865899</v>
      </c>
      <c r="CT13">
        <v>23.549999237060501</v>
      </c>
      <c r="CU13">
        <v>28.296666463216098</v>
      </c>
      <c r="CV13">
        <v>30.799999237060501</v>
      </c>
      <c r="CW13">
        <v>30.829999923706001</v>
      </c>
      <c r="CX13" s="27"/>
    </row>
    <row r="14" spans="1:102" s="4" customFormat="1" x14ac:dyDescent="0.25">
      <c r="A14">
        <v>-3</v>
      </c>
      <c r="B14">
        <v>16.020000457763601</v>
      </c>
      <c r="C14">
        <v>17.000000635782801</v>
      </c>
      <c r="D14">
        <v>17.650000254313099</v>
      </c>
      <c r="E14">
        <v>19.069999694824201</v>
      </c>
      <c r="F14">
        <v>18.309999465942301</v>
      </c>
      <c r="G14">
        <v>18.584999084472599</v>
      </c>
      <c r="H14">
        <v>16.629999160766602</v>
      </c>
      <c r="I14">
        <v>19.409999847412099</v>
      </c>
      <c r="J14">
        <v>19.620000839233398</v>
      </c>
      <c r="K14">
        <v>21.020000457763601</v>
      </c>
      <c r="L14">
        <v>45.490001678466797</v>
      </c>
      <c r="M14">
        <v>48.986667633056598</v>
      </c>
      <c r="N14">
        <v>54.626667022705</v>
      </c>
      <c r="O14">
        <v>58.4799995422363</v>
      </c>
      <c r="P14">
        <v>58.400001525878899</v>
      </c>
      <c r="Q14">
        <v>47.034999847412003</v>
      </c>
      <c r="R14">
        <v>34.560001373291001</v>
      </c>
      <c r="S14">
        <v>38.700000762939403</v>
      </c>
      <c r="T14">
        <v>48.200000762939403</v>
      </c>
      <c r="U14">
        <v>52.360000610351499</v>
      </c>
      <c r="V14">
        <v>119.949996948242</v>
      </c>
      <c r="W14">
        <v>120.183334350585</v>
      </c>
      <c r="X14">
        <v>133.31666056315001</v>
      </c>
      <c r="Y14">
        <v>150.850006103515</v>
      </c>
      <c r="Z14">
        <v>120.5</v>
      </c>
      <c r="AA14">
        <v>123.04999923706001</v>
      </c>
      <c r="AB14">
        <v>89.080001831054602</v>
      </c>
      <c r="AC14">
        <v>95.639999389648395</v>
      </c>
      <c r="AD14">
        <v>113.449996948242</v>
      </c>
      <c r="AE14">
        <v>103.75</v>
      </c>
      <c r="AF14">
        <v>9285</v>
      </c>
      <c r="AG14">
        <v>9273.3333333333303</v>
      </c>
      <c r="AH14">
        <v>9778.3333333333303</v>
      </c>
      <c r="AI14">
        <v>12530</v>
      </c>
      <c r="AJ14">
        <v>9770</v>
      </c>
      <c r="AK14">
        <v>9482.5</v>
      </c>
      <c r="AL14">
        <v>8040</v>
      </c>
      <c r="AM14">
        <v>8545</v>
      </c>
      <c r="AN14">
        <v>9105</v>
      </c>
      <c r="AO14">
        <v>9945</v>
      </c>
      <c r="AP14">
        <v>329.79998779296801</v>
      </c>
      <c r="AQ14">
        <v>298.599995930989</v>
      </c>
      <c r="AR14">
        <v>311.79999796549401</v>
      </c>
      <c r="AS14">
        <v>356</v>
      </c>
      <c r="AT14">
        <v>289.39999389648398</v>
      </c>
      <c r="AU14">
        <v>329.89999389648398</v>
      </c>
      <c r="AV14">
        <v>183.89999389648401</v>
      </c>
      <c r="AW14">
        <v>256</v>
      </c>
      <c r="AX14">
        <v>232.80000305175699</v>
      </c>
      <c r="AY14">
        <v>217</v>
      </c>
      <c r="AZ14">
        <v>88.019996643066406</v>
      </c>
      <c r="BA14">
        <v>83.486666361490805</v>
      </c>
      <c r="BB14">
        <v>92.413330078125</v>
      </c>
      <c r="BC14">
        <v>99.800003051757798</v>
      </c>
      <c r="BD14">
        <v>84.540000915527301</v>
      </c>
      <c r="BE14">
        <v>83.959999084472599</v>
      </c>
      <c r="BF14">
        <v>65</v>
      </c>
      <c r="BG14">
        <v>72.360000610351506</v>
      </c>
      <c r="BH14">
        <v>73</v>
      </c>
      <c r="BI14">
        <v>75.839996337890597</v>
      </c>
      <c r="BJ14">
        <v>6.4479999542236301</v>
      </c>
      <c r="BK14">
        <v>6.3926666577656999</v>
      </c>
      <c r="BL14">
        <v>6.7740000089009502</v>
      </c>
      <c r="BM14">
        <v>6.6680002212524396</v>
      </c>
      <c r="BN14">
        <v>6.9699997901916504</v>
      </c>
      <c r="BO14">
        <v>6.2599999904632497</v>
      </c>
      <c r="BP14">
        <v>5.7480001449584899</v>
      </c>
      <c r="BQ14">
        <v>7.2300000190734801</v>
      </c>
      <c r="BR14">
        <v>9.7340002059936506</v>
      </c>
      <c r="BS14">
        <v>9.9560003280639595</v>
      </c>
      <c r="BT14">
        <v>60.540000915527301</v>
      </c>
      <c r="BU14">
        <v>60.806666056315002</v>
      </c>
      <c r="BV14">
        <v>63.446665445963497</v>
      </c>
      <c r="BW14">
        <v>62</v>
      </c>
      <c r="BX14">
        <v>63.740001678466797</v>
      </c>
      <c r="BY14">
        <v>63.019998550414897</v>
      </c>
      <c r="BZ14">
        <v>52.5</v>
      </c>
      <c r="CA14">
        <v>58.380001068115199</v>
      </c>
      <c r="CB14">
        <v>70.400001525878906</v>
      </c>
      <c r="CC14">
        <v>69.519996643066406</v>
      </c>
      <c r="CD14">
        <v>29.25</v>
      </c>
      <c r="CE14">
        <v>29.2000001271565</v>
      </c>
      <c r="CF14">
        <v>32.243333180745303</v>
      </c>
      <c r="CG14">
        <v>35</v>
      </c>
      <c r="CH14">
        <v>29</v>
      </c>
      <c r="CI14">
        <v>28.110000610351499</v>
      </c>
      <c r="CJ14">
        <v>21.7000007629394</v>
      </c>
      <c r="CK14">
        <v>25.309999465942301</v>
      </c>
      <c r="CL14">
        <v>25</v>
      </c>
      <c r="CM14">
        <v>26.329999923706001</v>
      </c>
      <c r="CN14">
        <v>36.4799995422363</v>
      </c>
      <c r="CO14">
        <v>35.109999338785698</v>
      </c>
      <c r="CP14">
        <v>35.796666463216098</v>
      </c>
      <c r="CQ14">
        <v>36.919998168945298</v>
      </c>
      <c r="CR14">
        <v>32.819999694824197</v>
      </c>
      <c r="CS14">
        <v>28.775000572204501</v>
      </c>
      <c r="CT14">
        <v>23.9699993133544</v>
      </c>
      <c r="CU14">
        <v>28.579999923706001</v>
      </c>
      <c r="CV14">
        <v>30.819999694824201</v>
      </c>
      <c r="CW14">
        <v>29.690000534057599</v>
      </c>
      <c r="CX14" s="27"/>
    </row>
    <row r="15" spans="1:102" s="4" customFormat="1" x14ac:dyDescent="0.25">
      <c r="A15">
        <v>-2</v>
      </c>
      <c r="B15">
        <v>16.290000915527301</v>
      </c>
      <c r="C15">
        <v>16.9500007629394</v>
      </c>
      <c r="D15">
        <v>17.520000457763601</v>
      </c>
      <c r="E15">
        <v>19.2399997711181</v>
      </c>
      <c r="F15">
        <v>18.579999923706001</v>
      </c>
      <c r="G15">
        <v>18.522499084472599</v>
      </c>
      <c r="H15">
        <v>16.2299995422363</v>
      </c>
      <c r="I15">
        <v>18.389999389648398</v>
      </c>
      <c r="J15">
        <v>19.639999389648398</v>
      </c>
      <c r="K15">
        <v>21.020000457763601</v>
      </c>
      <c r="L15">
        <v>47.290000915527301</v>
      </c>
      <c r="M15">
        <v>48.150001525878899</v>
      </c>
      <c r="N15">
        <v>53.720001220703097</v>
      </c>
      <c r="O15">
        <v>59.459999084472599</v>
      </c>
      <c r="P15">
        <v>58.299999237060497</v>
      </c>
      <c r="Q15">
        <v>46.952499389648302</v>
      </c>
      <c r="R15">
        <v>35.619998931884702</v>
      </c>
      <c r="S15">
        <v>37.400001525878899</v>
      </c>
      <c r="T15">
        <v>48.700000762939403</v>
      </c>
      <c r="U15">
        <v>49.580001831054602</v>
      </c>
      <c r="V15">
        <v>122</v>
      </c>
      <c r="W15">
        <v>119.550003051757</v>
      </c>
      <c r="X15">
        <v>133.14999389648401</v>
      </c>
      <c r="Y15">
        <v>150.55000305175699</v>
      </c>
      <c r="Z15">
        <v>127.800003051757</v>
      </c>
      <c r="AA15">
        <v>125.124998092651</v>
      </c>
      <c r="AB15">
        <v>87.540000915527301</v>
      </c>
      <c r="AC15">
        <v>92.059997558593693</v>
      </c>
      <c r="AD15">
        <v>113.34999847412099</v>
      </c>
      <c r="AE15">
        <v>101.75</v>
      </c>
      <c r="AF15">
        <v>9700</v>
      </c>
      <c r="AG15">
        <v>9195</v>
      </c>
      <c r="AH15">
        <v>9840</v>
      </c>
      <c r="AI15">
        <v>11440</v>
      </c>
      <c r="AJ15">
        <v>9855</v>
      </c>
      <c r="AK15">
        <v>9641.25</v>
      </c>
      <c r="AL15">
        <v>7825</v>
      </c>
      <c r="AM15">
        <v>8210</v>
      </c>
      <c r="AN15">
        <v>9340</v>
      </c>
      <c r="AO15">
        <v>9840</v>
      </c>
      <c r="AP15">
        <v>342.20001220703102</v>
      </c>
      <c r="AQ15">
        <v>295.79998779296801</v>
      </c>
      <c r="AR15">
        <v>313</v>
      </c>
      <c r="AS15">
        <v>339.79998779296801</v>
      </c>
      <c r="AT15">
        <v>290</v>
      </c>
      <c r="AU15">
        <v>334.84999084472599</v>
      </c>
      <c r="AV15">
        <v>183.19999694824199</v>
      </c>
      <c r="AW15">
        <v>254.19999694824199</v>
      </c>
      <c r="AX15">
        <v>235.19999694824199</v>
      </c>
      <c r="AY15">
        <v>208</v>
      </c>
      <c r="AZ15">
        <v>90.279998779296804</v>
      </c>
      <c r="BA15">
        <v>82.419998168945298</v>
      </c>
      <c r="BB15">
        <v>92.699996948242202</v>
      </c>
      <c r="BC15">
        <v>98.959999084472599</v>
      </c>
      <c r="BD15">
        <v>85.639999389648395</v>
      </c>
      <c r="BE15">
        <v>84.930000305175696</v>
      </c>
      <c r="BF15">
        <v>66</v>
      </c>
      <c r="BG15">
        <v>70</v>
      </c>
      <c r="BH15">
        <v>73.400001525878906</v>
      </c>
      <c r="BI15">
        <v>75.599998474121094</v>
      </c>
      <c r="BJ15">
        <v>6.4340000152587802</v>
      </c>
      <c r="BK15">
        <v>6.3359999656677202</v>
      </c>
      <c r="BL15">
        <v>6.73600006103515</v>
      </c>
      <c r="BM15">
        <v>6.8099999427795401</v>
      </c>
      <c r="BN15">
        <v>6.8299999237060502</v>
      </c>
      <c r="BO15">
        <v>6.2659999132156301</v>
      </c>
      <c r="BP15">
        <v>5.6620001792907697</v>
      </c>
      <c r="BQ15">
        <v>6.9320001602172798</v>
      </c>
      <c r="BR15">
        <v>9.5740003585815394</v>
      </c>
      <c r="BS15">
        <v>9.8380002975463796</v>
      </c>
      <c r="BT15">
        <v>61.119998931884702</v>
      </c>
      <c r="BU15">
        <v>59.9799995422363</v>
      </c>
      <c r="BV15">
        <v>63.419998168945298</v>
      </c>
      <c r="BW15">
        <v>62</v>
      </c>
      <c r="BX15">
        <v>63.939998626708899</v>
      </c>
      <c r="BY15">
        <v>63.229998588561898</v>
      </c>
      <c r="BZ15">
        <v>52.619998931884702</v>
      </c>
      <c r="CA15">
        <v>56.419998168945298</v>
      </c>
      <c r="CB15">
        <v>71.080001831054602</v>
      </c>
      <c r="CC15">
        <v>70.620002746582003</v>
      </c>
      <c r="CD15">
        <v>30</v>
      </c>
      <c r="CE15">
        <v>28.909999847412099</v>
      </c>
      <c r="CF15">
        <v>32.299999237060497</v>
      </c>
      <c r="CG15">
        <v>34.450000762939403</v>
      </c>
      <c r="CH15">
        <v>29.440000534057599</v>
      </c>
      <c r="CI15">
        <v>28.365000724792399</v>
      </c>
      <c r="CJ15">
        <v>22.100000381469702</v>
      </c>
      <c r="CK15">
        <v>24.5100002288818</v>
      </c>
      <c r="CL15">
        <v>25.040000915527301</v>
      </c>
      <c r="CM15">
        <v>26.299999237060501</v>
      </c>
      <c r="CN15">
        <v>37.110000610351499</v>
      </c>
      <c r="CO15">
        <v>34.849998474121001</v>
      </c>
      <c r="CP15">
        <v>36.049999237060497</v>
      </c>
      <c r="CQ15">
        <v>36.799999237060497</v>
      </c>
      <c r="CR15">
        <v>33.909999847412102</v>
      </c>
      <c r="CS15">
        <v>28.892500400543099</v>
      </c>
      <c r="CT15">
        <v>24.4899997711181</v>
      </c>
      <c r="CU15">
        <v>28.25</v>
      </c>
      <c r="CV15">
        <v>30.370000839233398</v>
      </c>
      <c r="CW15">
        <v>29.899999618530199</v>
      </c>
      <c r="CX15" s="27"/>
    </row>
    <row r="16" spans="1:102" s="4" customFormat="1" x14ac:dyDescent="0.25">
      <c r="A16">
        <v>-1</v>
      </c>
      <c r="B16">
        <v>16.440000534057599</v>
      </c>
      <c r="C16">
        <v>16.649999618530199</v>
      </c>
      <c r="D16">
        <v>17.559999465942301</v>
      </c>
      <c r="E16">
        <v>19.100000381469702</v>
      </c>
      <c r="F16">
        <v>17.9500007629394</v>
      </c>
      <c r="G16">
        <v>18.459999084472599</v>
      </c>
      <c r="H16">
        <v>15.899999618530201</v>
      </c>
      <c r="I16">
        <v>19.360000610351499</v>
      </c>
      <c r="J16">
        <v>20.2399997711181</v>
      </c>
      <c r="K16">
        <v>20.5</v>
      </c>
      <c r="L16">
        <v>47.240001678466797</v>
      </c>
      <c r="M16">
        <v>47.369998931884702</v>
      </c>
      <c r="N16">
        <v>54.880001068115199</v>
      </c>
      <c r="O16">
        <v>58.400001525878899</v>
      </c>
      <c r="P16">
        <v>57.240001678466797</v>
      </c>
      <c r="Q16">
        <v>46.869998931884702</v>
      </c>
      <c r="R16">
        <v>36.400001525878899</v>
      </c>
      <c r="S16">
        <v>38.209999084472599</v>
      </c>
      <c r="T16">
        <v>48.720001220703097</v>
      </c>
      <c r="U16">
        <v>49.860000610351499</v>
      </c>
      <c r="V16">
        <v>123.84999847412099</v>
      </c>
      <c r="W16">
        <v>120.5</v>
      </c>
      <c r="X16">
        <v>133.75</v>
      </c>
      <c r="Y16">
        <v>151.100006103515</v>
      </c>
      <c r="Z16">
        <v>128.25</v>
      </c>
      <c r="AA16">
        <v>127.199996948242</v>
      </c>
      <c r="AB16">
        <v>87.919998168945298</v>
      </c>
      <c r="AC16">
        <v>89.599998474121094</v>
      </c>
      <c r="AD16">
        <v>115.900001525878</v>
      </c>
      <c r="AE16">
        <v>98.099998474121094</v>
      </c>
      <c r="AF16">
        <v>9780</v>
      </c>
      <c r="AG16">
        <v>9300</v>
      </c>
      <c r="AH16">
        <v>9795</v>
      </c>
      <c r="AI16">
        <v>10750</v>
      </c>
      <c r="AJ16">
        <v>10090</v>
      </c>
      <c r="AK16">
        <v>9800</v>
      </c>
      <c r="AL16">
        <v>7360</v>
      </c>
      <c r="AM16">
        <v>8355</v>
      </c>
      <c r="AN16">
        <v>9380</v>
      </c>
      <c r="AO16">
        <v>9620</v>
      </c>
      <c r="AP16">
        <v>350.79998779296801</v>
      </c>
      <c r="AQ16">
        <v>294.600006103515</v>
      </c>
      <c r="AR16">
        <v>320</v>
      </c>
      <c r="AS16">
        <v>344.39999389648398</v>
      </c>
      <c r="AT16">
        <v>295</v>
      </c>
      <c r="AU16">
        <v>339.79998779296801</v>
      </c>
      <c r="AV16">
        <v>180.600006103515</v>
      </c>
      <c r="AW16">
        <v>263.39999389648398</v>
      </c>
      <c r="AX16">
        <v>244.600006103515</v>
      </c>
      <c r="AY16">
        <v>192</v>
      </c>
      <c r="AZ16">
        <v>91.900001525878906</v>
      </c>
      <c r="BA16">
        <v>82.720001220703097</v>
      </c>
      <c r="BB16">
        <v>93.660003662109304</v>
      </c>
      <c r="BC16">
        <v>101.34999847412099</v>
      </c>
      <c r="BD16">
        <v>85.760002136230398</v>
      </c>
      <c r="BE16">
        <v>85.900001525878906</v>
      </c>
      <c r="BF16">
        <v>65.139999389648395</v>
      </c>
      <c r="BG16">
        <v>70.279998779296804</v>
      </c>
      <c r="BH16">
        <v>73.599998474121094</v>
      </c>
      <c r="BI16">
        <v>73.480003356933594</v>
      </c>
      <c r="BJ16">
        <v>6.4699997901916504</v>
      </c>
      <c r="BK16">
        <v>6.1659998893737704</v>
      </c>
      <c r="BL16">
        <v>6.7659997940063397</v>
      </c>
      <c r="BM16">
        <v>6.9739999771118102</v>
      </c>
      <c r="BN16">
        <v>6.6859998703002903</v>
      </c>
      <c r="BO16">
        <v>6.2719998359680096</v>
      </c>
      <c r="BP16">
        <v>5.4219999313354403</v>
      </c>
      <c r="BQ16">
        <v>6.9060001373290998</v>
      </c>
      <c r="BR16">
        <v>9.6300001144409109</v>
      </c>
      <c r="BS16">
        <v>10.050000190734799</v>
      </c>
      <c r="BT16">
        <v>61.119998931884702</v>
      </c>
      <c r="BU16">
        <v>59.720001220703097</v>
      </c>
      <c r="BV16">
        <v>63.619998931884702</v>
      </c>
      <c r="BW16">
        <v>63.119998931884702</v>
      </c>
      <c r="BX16">
        <v>63.580001831054602</v>
      </c>
      <c r="BY16">
        <v>63.439998626708899</v>
      </c>
      <c r="BZ16">
        <v>53</v>
      </c>
      <c r="CA16">
        <v>57.060001373291001</v>
      </c>
      <c r="CB16">
        <v>72.220001220703097</v>
      </c>
      <c r="CC16">
        <v>67.220001220703097</v>
      </c>
      <c r="CD16">
        <v>30.829999923706001</v>
      </c>
      <c r="CE16">
        <v>28.829999923706001</v>
      </c>
      <c r="CF16">
        <v>32.740001678466797</v>
      </c>
      <c r="CG16">
        <v>35.580001831054602</v>
      </c>
      <c r="CH16">
        <v>29.4899997711181</v>
      </c>
      <c r="CI16">
        <v>28.620000839233398</v>
      </c>
      <c r="CJ16">
        <v>21.879999160766602</v>
      </c>
      <c r="CK16">
        <v>24.389999389648398</v>
      </c>
      <c r="CL16">
        <v>25.5</v>
      </c>
      <c r="CM16">
        <v>25.399999618530199</v>
      </c>
      <c r="CN16">
        <v>37.060001373291001</v>
      </c>
      <c r="CO16">
        <v>34.099998474121001</v>
      </c>
      <c r="CP16">
        <v>35.720001220703097</v>
      </c>
      <c r="CQ16">
        <v>36.520000457763601</v>
      </c>
      <c r="CR16">
        <v>33.650001525878899</v>
      </c>
      <c r="CS16">
        <v>29.0100002288818</v>
      </c>
      <c r="CT16">
        <v>23.569999694824201</v>
      </c>
      <c r="CU16">
        <v>28.090000152587798</v>
      </c>
      <c r="CV16">
        <v>31.379999160766602</v>
      </c>
      <c r="CW16">
        <v>29.649999618530199</v>
      </c>
      <c r="CX16" s="27"/>
    </row>
    <row r="17" spans="1:102" s="8" customFormat="1" x14ac:dyDescent="0.25">
      <c r="A17">
        <v>0</v>
      </c>
      <c r="B17" s="34">
        <v>16.409999847412099</v>
      </c>
      <c r="C17" s="34">
        <v>16.340000152587798</v>
      </c>
      <c r="D17" s="34">
        <v>17.610000610351499</v>
      </c>
      <c r="E17" s="34">
        <v>18.790000915527301</v>
      </c>
      <c r="F17" s="34">
        <v>17.600000381469702</v>
      </c>
      <c r="G17" s="34">
        <v>18.840000152587798</v>
      </c>
      <c r="H17" s="34">
        <v>16.4899997711181</v>
      </c>
      <c r="I17" s="34">
        <v>19.4899997711181</v>
      </c>
      <c r="J17" s="34">
        <v>20.860000610351499</v>
      </c>
      <c r="K17" s="34">
        <v>19.9699993133544</v>
      </c>
      <c r="L17" s="34">
        <v>46.169998168945298</v>
      </c>
      <c r="M17" s="34">
        <v>44.099998474121001</v>
      </c>
      <c r="N17" s="34">
        <v>55.939998626708899</v>
      </c>
      <c r="O17" s="34">
        <v>57.900001525878899</v>
      </c>
      <c r="P17" s="34">
        <v>58.360000610351499</v>
      </c>
      <c r="Q17" s="34">
        <v>47.209999084472599</v>
      </c>
      <c r="R17" s="34">
        <v>37.180000305175703</v>
      </c>
      <c r="S17" s="34">
        <v>37.700000762939403</v>
      </c>
      <c r="T17" s="34">
        <v>50.380001068115199</v>
      </c>
      <c r="U17" s="34">
        <v>50</v>
      </c>
      <c r="V17" s="34">
        <v>125.949996948242</v>
      </c>
      <c r="W17" s="34">
        <v>113.300003051757</v>
      </c>
      <c r="X17" s="34">
        <v>132.600006103515</v>
      </c>
      <c r="Y17" s="34">
        <v>153.80000305175699</v>
      </c>
      <c r="Z17" s="34">
        <v>125.949996948242</v>
      </c>
      <c r="AA17" s="34">
        <v>124.75</v>
      </c>
      <c r="AB17" s="34">
        <v>88.540000915527301</v>
      </c>
      <c r="AC17" s="34">
        <v>91.040000915527301</v>
      </c>
      <c r="AD17" s="34">
        <v>113.550003051757</v>
      </c>
      <c r="AE17" s="34">
        <v>97.800003051757798</v>
      </c>
      <c r="AF17" s="34">
        <v>9750</v>
      </c>
      <c r="AG17" s="34">
        <v>9145</v>
      </c>
      <c r="AH17" s="34">
        <v>9970</v>
      </c>
      <c r="AI17" s="34">
        <v>10540</v>
      </c>
      <c r="AJ17" s="34">
        <v>9980</v>
      </c>
      <c r="AK17" s="34">
        <v>9825</v>
      </c>
      <c r="AL17" s="34">
        <v>7850</v>
      </c>
      <c r="AM17" s="34">
        <v>8440</v>
      </c>
      <c r="AN17" s="34">
        <v>9530</v>
      </c>
      <c r="AO17" s="34">
        <v>9580</v>
      </c>
      <c r="AP17" s="34">
        <v>356.600006103515</v>
      </c>
      <c r="AQ17" s="34">
        <v>286</v>
      </c>
      <c r="AR17" s="34">
        <v>321.39999389648398</v>
      </c>
      <c r="AS17" s="34">
        <v>343.600006103515</v>
      </c>
      <c r="AT17" s="34">
        <v>285</v>
      </c>
      <c r="AU17" s="34">
        <v>335.20001220703102</v>
      </c>
      <c r="AV17" s="34">
        <v>188.30000305175699</v>
      </c>
      <c r="AW17" s="34">
        <v>259.20001220703102</v>
      </c>
      <c r="AX17" s="34">
        <v>251.19999694824199</v>
      </c>
      <c r="AY17" s="34">
        <v>193.80000305175699</v>
      </c>
      <c r="AZ17" s="34">
        <v>93.5</v>
      </c>
      <c r="BA17" s="34">
        <v>80.220001220703097</v>
      </c>
      <c r="BB17" s="34">
        <v>93.860000610351506</v>
      </c>
      <c r="BC17" s="34">
        <v>101</v>
      </c>
      <c r="BD17" s="34">
        <v>84.120002746582003</v>
      </c>
      <c r="BE17" s="34">
        <v>87.900001525878906</v>
      </c>
      <c r="BF17" s="34">
        <v>67.339996337890597</v>
      </c>
      <c r="BG17" s="34">
        <v>71</v>
      </c>
      <c r="BH17" s="34">
        <v>74.019996643066406</v>
      </c>
      <c r="BI17" s="34">
        <v>74</v>
      </c>
      <c r="BJ17" s="34">
        <v>6.6180000305175701</v>
      </c>
      <c r="BK17" s="34">
        <v>6.1040000915527299</v>
      </c>
      <c r="BL17" s="34">
        <v>6.7519998550415004</v>
      </c>
      <c r="BM17" s="34">
        <v>6.92000007629394</v>
      </c>
      <c r="BN17" s="34">
        <v>6.5780000686645499</v>
      </c>
      <c r="BO17" s="34">
        <v>6.3140001296996999</v>
      </c>
      <c r="BP17" s="34">
        <v>5.3340001106262198</v>
      </c>
      <c r="BQ17" s="34">
        <v>6.8179998397827104</v>
      </c>
      <c r="BR17" s="34">
        <v>9.7299995422363192</v>
      </c>
      <c r="BS17" s="34">
        <v>9.9420003890991193</v>
      </c>
      <c r="BT17" s="34">
        <v>61.340000152587798</v>
      </c>
      <c r="BU17" s="34">
        <v>56.459999084472599</v>
      </c>
      <c r="BV17" s="34">
        <v>63.799999237060497</v>
      </c>
      <c r="BW17" s="34">
        <v>62.5</v>
      </c>
      <c r="BX17" s="34">
        <v>63.4799995422363</v>
      </c>
      <c r="BY17" s="34">
        <v>64.900001525878906</v>
      </c>
      <c r="BZ17" s="34">
        <v>53.299999237060497</v>
      </c>
      <c r="CA17" s="34">
        <v>56.819999694824197</v>
      </c>
      <c r="CB17" s="34">
        <v>72.300003051757798</v>
      </c>
      <c r="CC17" s="34">
        <v>68.699996948242102</v>
      </c>
      <c r="CD17" s="34">
        <v>31.290000915527301</v>
      </c>
      <c r="CE17" s="34">
        <v>27.9699993133544</v>
      </c>
      <c r="CF17" s="34">
        <v>33.040000915527301</v>
      </c>
      <c r="CG17" s="34">
        <v>35.319999694824197</v>
      </c>
      <c r="CH17" s="34">
        <v>29.2299995422363</v>
      </c>
      <c r="CI17" s="34">
        <v>29.4500007629394</v>
      </c>
      <c r="CJ17" s="34">
        <v>22.540000915527301</v>
      </c>
      <c r="CK17" s="34">
        <v>24.600000381469702</v>
      </c>
      <c r="CL17" s="34">
        <v>25.350000381469702</v>
      </c>
      <c r="CM17" s="34">
        <v>25.659999847412099</v>
      </c>
      <c r="CN17" s="34">
        <v>37.119998931884702</v>
      </c>
      <c r="CO17" s="34">
        <v>33.180000305175703</v>
      </c>
      <c r="CP17" s="34">
        <v>36.169998168945298</v>
      </c>
      <c r="CQ17" s="34">
        <v>36.240001678466797</v>
      </c>
      <c r="CR17" s="34">
        <v>33.709999084472599</v>
      </c>
      <c r="CS17" s="34">
        <v>29.879999160766602</v>
      </c>
      <c r="CT17" s="34">
        <v>24.319999694824201</v>
      </c>
      <c r="CU17" s="34">
        <v>28.350000381469702</v>
      </c>
      <c r="CV17" s="34">
        <v>31.4899997711181</v>
      </c>
      <c r="CW17" s="34">
        <v>29.420000076293899</v>
      </c>
      <c r="CX17" s="27"/>
    </row>
    <row r="18" spans="1:102" s="4" customFormat="1" x14ac:dyDescent="0.25">
      <c r="A18">
        <v>1</v>
      </c>
      <c r="B18">
        <v>16.606666564941399</v>
      </c>
      <c r="C18">
        <v>16.5100002288818</v>
      </c>
      <c r="D18">
        <v>17.7199993133544</v>
      </c>
      <c r="E18">
        <v>18.7433338165282</v>
      </c>
      <c r="F18">
        <v>17.2000007629394</v>
      </c>
      <c r="G18">
        <v>18.280000686645501</v>
      </c>
      <c r="H18">
        <v>16.526666641235298</v>
      </c>
      <c r="I18">
        <v>18.770000457763601</v>
      </c>
      <c r="J18">
        <v>20.865000247955201</v>
      </c>
      <c r="K18">
        <v>19.963333129882699</v>
      </c>
      <c r="L18">
        <v>46.256665547688698</v>
      </c>
      <c r="M18">
        <v>45.549999237060497</v>
      </c>
      <c r="N18">
        <v>55.599998474121001</v>
      </c>
      <c r="O18">
        <v>57.293334960937401</v>
      </c>
      <c r="P18">
        <v>56.860000610351499</v>
      </c>
      <c r="Q18">
        <v>46.560001373291001</v>
      </c>
      <c r="R18">
        <v>37.370000203450402</v>
      </c>
      <c r="S18">
        <v>36.630001068115199</v>
      </c>
      <c r="T18">
        <v>50.420001029968198</v>
      </c>
      <c r="U18">
        <v>50.8333333333333</v>
      </c>
      <c r="V18">
        <v>124.683331807454</v>
      </c>
      <c r="W18">
        <v>114.900001525878</v>
      </c>
      <c r="X18">
        <v>134</v>
      </c>
      <c r="Y18">
        <v>152.63333638508999</v>
      </c>
      <c r="Z18">
        <v>124.34999847412099</v>
      </c>
      <c r="AA18">
        <v>122.59999847412099</v>
      </c>
      <c r="AB18">
        <v>89.226666768391894</v>
      </c>
      <c r="AC18">
        <v>88.919998168945298</v>
      </c>
      <c r="AD18">
        <v>113.362503051757</v>
      </c>
      <c r="AE18">
        <v>99.583335876464503</v>
      </c>
      <c r="AF18">
        <v>9693.3333333333303</v>
      </c>
      <c r="AG18">
        <v>9270</v>
      </c>
      <c r="AH18">
        <v>9850</v>
      </c>
      <c r="AI18">
        <v>10610</v>
      </c>
      <c r="AJ18">
        <v>9885</v>
      </c>
      <c r="AK18">
        <v>9835</v>
      </c>
      <c r="AL18">
        <v>7858.3333333333303</v>
      </c>
      <c r="AM18">
        <v>8225</v>
      </c>
      <c r="AN18">
        <v>9581.25</v>
      </c>
      <c r="AO18">
        <v>9700</v>
      </c>
      <c r="AP18">
        <v>356.40000406900998</v>
      </c>
      <c r="AQ18">
        <v>283</v>
      </c>
      <c r="AR18">
        <v>327.20001220703102</v>
      </c>
      <c r="AS18">
        <v>345.93333943684797</v>
      </c>
      <c r="AT18">
        <v>281.20001220703102</v>
      </c>
      <c r="AU18">
        <v>331.39999389648398</v>
      </c>
      <c r="AV18">
        <v>187.600001017252</v>
      </c>
      <c r="AW18">
        <v>251.600006103515</v>
      </c>
      <c r="AX18">
        <v>252.950000762939</v>
      </c>
      <c r="AY18">
        <v>195.933334350585</v>
      </c>
      <c r="AZ18">
        <v>93.653333028157505</v>
      </c>
      <c r="BA18">
        <v>79.879997253417898</v>
      </c>
      <c r="BB18">
        <v>95.160003662109304</v>
      </c>
      <c r="BC18">
        <v>101.266667683919</v>
      </c>
      <c r="BD18">
        <v>83.879997253417898</v>
      </c>
      <c r="BE18">
        <v>86</v>
      </c>
      <c r="BF18">
        <v>67.606664021809806</v>
      </c>
      <c r="BG18">
        <v>68.199996948242102</v>
      </c>
      <c r="BH18">
        <v>73.9249973297119</v>
      </c>
      <c r="BI18">
        <v>74.800000508626297</v>
      </c>
      <c r="BJ18">
        <v>6.6319999694824103</v>
      </c>
      <c r="BK18">
        <v>6.0440001487731898</v>
      </c>
      <c r="BL18">
        <v>6.7659997940063397</v>
      </c>
      <c r="BM18">
        <v>6.9186666806538799</v>
      </c>
      <c r="BN18">
        <v>6.57200002670288</v>
      </c>
      <c r="BO18">
        <v>6.3260002136230398</v>
      </c>
      <c r="BP18">
        <v>5.4186666806538799</v>
      </c>
      <c r="BQ18">
        <v>6.6599998474120996</v>
      </c>
      <c r="BR18">
        <v>9.7039997577667094</v>
      </c>
      <c r="BS18">
        <v>10.046333630879699</v>
      </c>
      <c r="BT18">
        <v>61.4600003560383</v>
      </c>
      <c r="BU18">
        <v>55.520000457763601</v>
      </c>
      <c r="BV18">
        <v>63.299999237060497</v>
      </c>
      <c r="BW18">
        <v>62.766666412353501</v>
      </c>
      <c r="BX18">
        <v>62.5</v>
      </c>
      <c r="BY18">
        <v>64.099998474121094</v>
      </c>
      <c r="BZ18">
        <v>53.579999287923101</v>
      </c>
      <c r="CA18">
        <v>56.580001831054602</v>
      </c>
      <c r="CB18">
        <v>71.650001525878807</v>
      </c>
      <c r="CC18">
        <v>70.053332010904796</v>
      </c>
      <c r="CD18">
        <v>31.326667149861599</v>
      </c>
      <c r="CE18">
        <v>27.2000007629394</v>
      </c>
      <c r="CF18">
        <v>32.360000610351499</v>
      </c>
      <c r="CG18">
        <v>35.486666361490798</v>
      </c>
      <c r="CH18">
        <v>28.909999847412099</v>
      </c>
      <c r="CI18">
        <v>28.610000610351499</v>
      </c>
      <c r="CJ18">
        <v>22.6700007120767</v>
      </c>
      <c r="CK18">
        <v>23.659999847412099</v>
      </c>
      <c r="CL18">
        <v>25.355000495910598</v>
      </c>
      <c r="CM18">
        <v>25.8133335113525</v>
      </c>
      <c r="CN18">
        <v>37.136665344238203</v>
      </c>
      <c r="CO18">
        <v>32.919998168945298</v>
      </c>
      <c r="CP18">
        <v>36.200000762939403</v>
      </c>
      <c r="CQ18">
        <v>36.230000813802</v>
      </c>
      <c r="CR18">
        <v>33.490001678466797</v>
      </c>
      <c r="CS18">
        <v>29.620000839233398</v>
      </c>
      <c r="CT18">
        <v>24.283332824706999</v>
      </c>
      <c r="CU18">
        <v>27.569999694824201</v>
      </c>
      <c r="CV18">
        <v>31.252500057220399</v>
      </c>
      <c r="CW18">
        <v>29.766666412353398</v>
      </c>
      <c r="CX18" s="27"/>
    </row>
    <row r="19" spans="1:102" s="4" customFormat="1" x14ac:dyDescent="0.25">
      <c r="A19">
        <v>2</v>
      </c>
      <c r="B19">
        <v>16.8033332824707</v>
      </c>
      <c r="C19">
        <v>16.030000686645501</v>
      </c>
      <c r="D19">
        <v>18.149999618530199</v>
      </c>
      <c r="E19">
        <v>18.696666717529201</v>
      </c>
      <c r="F19">
        <v>17.096666971842399</v>
      </c>
      <c r="G19">
        <v>17.75</v>
      </c>
      <c r="H19">
        <v>16.5633335113525</v>
      </c>
      <c r="I19">
        <v>18.240000406900901</v>
      </c>
      <c r="J19">
        <v>20.869999885559</v>
      </c>
      <c r="K19">
        <v>19.956666946411001</v>
      </c>
      <c r="L19">
        <v>46.343332926432197</v>
      </c>
      <c r="M19">
        <v>44.900001525878899</v>
      </c>
      <c r="N19">
        <v>55.900001525878899</v>
      </c>
      <c r="O19">
        <v>56.686668395996001</v>
      </c>
      <c r="P19">
        <v>56.726666768391802</v>
      </c>
      <c r="Q19">
        <v>45.860000610351499</v>
      </c>
      <c r="R19">
        <v>37.560000101725201</v>
      </c>
      <c r="S19">
        <v>37.0866673787434</v>
      </c>
      <c r="T19">
        <v>50.460000991821197</v>
      </c>
      <c r="U19">
        <v>51.6666666666666</v>
      </c>
      <c r="V19">
        <v>123.416666666666</v>
      </c>
      <c r="W19">
        <v>114.400001525878</v>
      </c>
      <c r="X19">
        <v>133.39999389648401</v>
      </c>
      <c r="Y19">
        <v>151.46666971842299</v>
      </c>
      <c r="Z19">
        <v>124.166666666666</v>
      </c>
      <c r="AA19">
        <v>115.09999847412099</v>
      </c>
      <c r="AB19">
        <v>89.913332621256501</v>
      </c>
      <c r="AC19">
        <v>89.213333129882798</v>
      </c>
      <c r="AD19">
        <v>113.175003051757</v>
      </c>
      <c r="AE19">
        <v>101.36666870117099</v>
      </c>
      <c r="AF19">
        <v>9636.6666666666606</v>
      </c>
      <c r="AG19">
        <v>9215</v>
      </c>
      <c r="AH19">
        <v>9985</v>
      </c>
      <c r="AI19">
        <v>10680</v>
      </c>
      <c r="AJ19">
        <v>9903.3333333333303</v>
      </c>
      <c r="AK19">
        <v>9180</v>
      </c>
      <c r="AL19">
        <v>7866.6666666666597</v>
      </c>
      <c r="AM19">
        <v>8326.6666666666606</v>
      </c>
      <c r="AN19">
        <v>9632.5</v>
      </c>
      <c r="AO19">
        <v>9820</v>
      </c>
      <c r="AP19">
        <v>356.20000203450502</v>
      </c>
      <c r="AQ19">
        <v>272.79998779296801</v>
      </c>
      <c r="AR19">
        <v>322</v>
      </c>
      <c r="AS19">
        <v>348.266672770181</v>
      </c>
      <c r="AT19">
        <v>280.533345540364</v>
      </c>
      <c r="AU19">
        <v>327.600006103515</v>
      </c>
      <c r="AV19">
        <v>186.89999898274601</v>
      </c>
      <c r="AW19">
        <v>250.73333740234301</v>
      </c>
      <c r="AX19">
        <v>254.70000457763601</v>
      </c>
      <c r="AY19">
        <v>198.06666564941301</v>
      </c>
      <c r="AZ19">
        <v>93.806666056314995</v>
      </c>
      <c r="BA19">
        <v>77.379997253417898</v>
      </c>
      <c r="BB19">
        <v>92.099998474121094</v>
      </c>
      <c r="BC19">
        <v>101.53333536783801</v>
      </c>
      <c r="BD19">
        <v>83.866663614908802</v>
      </c>
      <c r="BE19">
        <v>83.339996337890597</v>
      </c>
      <c r="BF19">
        <v>67.8733317057291</v>
      </c>
      <c r="BG19">
        <v>68.719998677571496</v>
      </c>
      <c r="BH19">
        <v>73.829998016357393</v>
      </c>
      <c r="BI19">
        <v>75.600001017252595</v>
      </c>
      <c r="BJ19">
        <v>6.6459999084472496</v>
      </c>
      <c r="BK19">
        <v>5.8600001335143999</v>
      </c>
      <c r="BL19">
        <v>6.8979997634887598</v>
      </c>
      <c r="BM19">
        <v>6.9173332850138198</v>
      </c>
      <c r="BN19">
        <v>6.5639999707539802</v>
      </c>
      <c r="BO19">
        <v>6.6020002365112296</v>
      </c>
      <c r="BP19">
        <v>5.5033332506815498</v>
      </c>
      <c r="BQ19">
        <v>6.7899999618530096</v>
      </c>
      <c r="BR19">
        <v>9.6779999732971103</v>
      </c>
      <c r="BS19">
        <v>10.150666872660301</v>
      </c>
      <c r="BT19">
        <v>61.580000559488802</v>
      </c>
      <c r="BU19">
        <v>55.439998626708899</v>
      </c>
      <c r="BV19">
        <v>63.299999237060497</v>
      </c>
      <c r="BW19">
        <v>63.033332824706903</v>
      </c>
      <c r="BX19">
        <v>62.593332926432197</v>
      </c>
      <c r="BY19">
        <v>64.099998474121094</v>
      </c>
      <c r="BZ19">
        <v>53.859999338785698</v>
      </c>
      <c r="CA19">
        <v>57.020001729329302</v>
      </c>
      <c r="CB19">
        <v>70.999999999999901</v>
      </c>
      <c r="CC19">
        <v>71.406667073567604</v>
      </c>
      <c r="CD19">
        <v>31.363333384195901</v>
      </c>
      <c r="CE19">
        <v>26.459999084472599</v>
      </c>
      <c r="CF19">
        <v>31.920000076293899</v>
      </c>
      <c r="CG19">
        <v>35.653333028157498</v>
      </c>
      <c r="CH19">
        <v>28.973333358764599</v>
      </c>
      <c r="CI19">
        <v>27.879999160766602</v>
      </c>
      <c r="CJ19">
        <v>22.800000508626201</v>
      </c>
      <c r="CK19">
        <v>23.8766663869221</v>
      </c>
      <c r="CL19">
        <v>25.360000610351499</v>
      </c>
      <c r="CM19">
        <v>25.966667175292901</v>
      </c>
      <c r="CN19">
        <v>37.153331756591697</v>
      </c>
      <c r="CO19">
        <v>31.7299995422363</v>
      </c>
      <c r="CP19">
        <v>36.099998474121001</v>
      </c>
      <c r="CQ19">
        <v>36.219999949137303</v>
      </c>
      <c r="CR19">
        <v>33.593334197997997</v>
      </c>
      <c r="CS19">
        <v>29.25</v>
      </c>
      <c r="CT19">
        <v>24.246665954589801</v>
      </c>
      <c r="CU19">
        <v>27.766666412353501</v>
      </c>
      <c r="CV19">
        <v>31.015000343322701</v>
      </c>
      <c r="CW19">
        <v>30.113332748413001</v>
      </c>
      <c r="CX19" s="27"/>
    </row>
    <row r="20" spans="1:102" s="4" customFormat="1" x14ac:dyDescent="0.25">
      <c r="A20">
        <v>3</v>
      </c>
      <c r="B20">
        <v>17</v>
      </c>
      <c r="C20">
        <v>16.066666920979799</v>
      </c>
      <c r="D20">
        <v>18.086666107177599</v>
      </c>
      <c r="E20">
        <v>18.649999618530199</v>
      </c>
      <c r="F20">
        <v>16.993333180745399</v>
      </c>
      <c r="G20">
        <v>17.819999694824201</v>
      </c>
      <c r="H20">
        <v>16.600000381469702</v>
      </c>
      <c r="I20">
        <v>17.7100003560383</v>
      </c>
      <c r="J20">
        <v>20.874999523162799</v>
      </c>
      <c r="K20">
        <v>19.9500007629394</v>
      </c>
      <c r="L20">
        <v>46.430000305175703</v>
      </c>
      <c r="M20">
        <v>45.503334045410099</v>
      </c>
      <c r="N20">
        <v>55.966667175292898</v>
      </c>
      <c r="O20">
        <v>56.080001831054602</v>
      </c>
      <c r="P20">
        <v>56.593332926432197</v>
      </c>
      <c r="Q20">
        <v>46.369998931884702</v>
      </c>
      <c r="R20">
        <v>37.75</v>
      </c>
      <c r="S20">
        <v>37.5433336893717</v>
      </c>
      <c r="T20">
        <v>50.500000953674203</v>
      </c>
      <c r="U20">
        <v>52.5</v>
      </c>
      <c r="V20">
        <v>122.150001525878</v>
      </c>
      <c r="W20">
        <v>115.383333841959</v>
      </c>
      <c r="X20">
        <v>134.499994913736</v>
      </c>
      <c r="Y20">
        <v>150.30000305175699</v>
      </c>
      <c r="Z20">
        <v>123.983334859211</v>
      </c>
      <c r="AA20">
        <v>113.949996948242</v>
      </c>
      <c r="AB20">
        <v>90.599998474121094</v>
      </c>
      <c r="AC20">
        <v>89.506668090820298</v>
      </c>
      <c r="AD20">
        <v>112.987503051757</v>
      </c>
      <c r="AE20">
        <v>103.150001525878</v>
      </c>
      <c r="AF20">
        <v>9580</v>
      </c>
      <c r="AG20">
        <v>9240</v>
      </c>
      <c r="AH20">
        <v>9958.3333333333303</v>
      </c>
      <c r="AI20">
        <v>10750</v>
      </c>
      <c r="AJ20">
        <v>9921.6666666666606</v>
      </c>
      <c r="AK20">
        <v>9250</v>
      </c>
      <c r="AL20">
        <v>7875</v>
      </c>
      <c r="AM20">
        <v>8428.3333333333303</v>
      </c>
      <c r="AN20">
        <v>9683.75</v>
      </c>
      <c r="AO20">
        <v>9940</v>
      </c>
      <c r="AP20">
        <v>356</v>
      </c>
      <c r="AQ20">
        <v>273.13332112630098</v>
      </c>
      <c r="AR20">
        <v>321.06667073567701</v>
      </c>
      <c r="AS20">
        <v>350.600006103515</v>
      </c>
      <c r="AT20">
        <v>279.86667887369703</v>
      </c>
      <c r="AU20">
        <v>320.20001220703102</v>
      </c>
      <c r="AV20">
        <v>186.19999694824199</v>
      </c>
      <c r="AW20">
        <v>249.86666870117099</v>
      </c>
      <c r="AX20">
        <v>256.45000839233302</v>
      </c>
      <c r="AY20">
        <v>200.19999694824199</v>
      </c>
      <c r="AZ20">
        <v>93.959999084472599</v>
      </c>
      <c r="BA20">
        <v>77.879997253417898</v>
      </c>
      <c r="BB20">
        <v>91.446665445963504</v>
      </c>
      <c r="BC20">
        <v>101.800003051757</v>
      </c>
      <c r="BD20">
        <v>83.853329976399607</v>
      </c>
      <c r="BE20">
        <v>83.800003051757798</v>
      </c>
      <c r="BF20">
        <v>68.139999389648395</v>
      </c>
      <c r="BG20">
        <v>69.240000406900904</v>
      </c>
      <c r="BH20">
        <v>73.734998703002901</v>
      </c>
      <c r="BI20">
        <v>76.400001525878906</v>
      </c>
      <c r="BJ20">
        <v>6.6599998474120996</v>
      </c>
      <c r="BK20">
        <v>5.9006667137145898</v>
      </c>
      <c r="BL20">
        <v>6.90533320109048</v>
      </c>
      <c r="BM20">
        <v>6.9159998893737704</v>
      </c>
      <c r="BN20">
        <v>6.5559999148050903</v>
      </c>
      <c r="BO20">
        <v>6.55800008773803</v>
      </c>
      <c r="BP20">
        <v>5.5879998207092196</v>
      </c>
      <c r="BQ20">
        <v>6.92000007629394</v>
      </c>
      <c r="BR20">
        <v>9.6520001888275093</v>
      </c>
      <c r="BS20">
        <v>10.2550001144409</v>
      </c>
      <c r="BT20">
        <v>61.700000762939403</v>
      </c>
      <c r="BU20">
        <v>55.519999186197801</v>
      </c>
      <c r="BV20">
        <v>63.280000050862597</v>
      </c>
      <c r="BW20">
        <v>63.299999237060497</v>
      </c>
      <c r="BX20">
        <v>62.6866658528645</v>
      </c>
      <c r="BY20">
        <v>62.759998321533203</v>
      </c>
      <c r="BZ20">
        <v>54.139999389648402</v>
      </c>
      <c r="CA20">
        <v>57.4600016276041</v>
      </c>
      <c r="CB20">
        <v>70.349998474120994</v>
      </c>
      <c r="CC20">
        <v>72.760002136230398</v>
      </c>
      <c r="CD20">
        <v>31.399999618530199</v>
      </c>
      <c r="CE20">
        <v>26.559999465942301</v>
      </c>
      <c r="CF20">
        <v>31.7300001780191</v>
      </c>
      <c r="CG20">
        <v>35.819999694824197</v>
      </c>
      <c r="CH20">
        <v>29.036666870117099</v>
      </c>
      <c r="CI20">
        <v>28.059999465942301</v>
      </c>
      <c r="CJ20">
        <v>22.9300003051757</v>
      </c>
      <c r="CK20">
        <v>24.0933329264322</v>
      </c>
      <c r="CL20">
        <v>25.365000724792399</v>
      </c>
      <c r="CM20">
        <v>26.120000839233398</v>
      </c>
      <c r="CN20">
        <v>37.169998168945298</v>
      </c>
      <c r="CO20">
        <v>31.6966660817464</v>
      </c>
      <c r="CP20">
        <v>35.973332722981702</v>
      </c>
      <c r="CQ20">
        <v>36.209999084472599</v>
      </c>
      <c r="CR20">
        <v>33.696666717529197</v>
      </c>
      <c r="CS20">
        <v>29.590000152587798</v>
      </c>
      <c r="CT20">
        <v>24.209999084472599</v>
      </c>
      <c r="CU20">
        <v>27.963333129882798</v>
      </c>
      <c r="CV20">
        <v>30.777500629424999</v>
      </c>
      <c r="CW20">
        <v>30.459999084472599</v>
      </c>
      <c r="CX20" s="27"/>
    </row>
    <row r="21" spans="1:102" s="4" customFormat="1" x14ac:dyDescent="0.25">
      <c r="A21">
        <v>4</v>
      </c>
      <c r="B21">
        <v>16.840000152587798</v>
      </c>
      <c r="C21">
        <v>16.1033331553141</v>
      </c>
      <c r="D21">
        <v>18.023332595825099</v>
      </c>
      <c r="E21">
        <v>18.850000381469702</v>
      </c>
      <c r="F21">
        <v>16.889999389648398</v>
      </c>
      <c r="G21">
        <v>17.869999567667598</v>
      </c>
      <c r="H21">
        <v>16.799999237060501</v>
      </c>
      <c r="I21">
        <v>17.1800003051757</v>
      </c>
      <c r="J21">
        <v>20.879999160766602</v>
      </c>
      <c r="K21">
        <v>20.100000381469702</v>
      </c>
      <c r="L21">
        <v>47.009998321533203</v>
      </c>
      <c r="M21">
        <v>46.1066665649413</v>
      </c>
      <c r="N21">
        <v>56.033332824706903</v>
      </c>
      <c r="O21">
        <v>56.380001068115199</v>
      </c>
      <c r="P21">
        <v>56.459999084472599</v>
      </c>
      <c r="Q21">
        <v>45.913332621256401</v>
      </c>
      <c r="R21">
        <v>36.25</v>
      </c>
      <c r="S21">
        <v>38</v>
      </c>
      <c r="T21">
        <v>50.540000915527301</v>
      </c>
      <c r="U21">
        <v>51.9799995422363</v>
      </c>
      <c r="V21">
        <v>128.850006103515</v>
      </c>
      <c r="W21">
        <v>116.366666158039</v>
      </c>
      <c r="X21">
        <v>135.599995930989</v>
      </c>
      <c r="Y21">
        <v>148.850006103515</v>
      </c>
      <c r="Z21">
        <v>123.800003051757</v>
      </c>
      <c r="AA21">
        <v>112.533330281575</v>
      </c>
      <c r="AB21">
        <v>90.220001220703097</v>
      </c>
      <c r="AC21">
        <v>89.800003051757798</v>
      </c>
      <c r="AD21">
        <v>112.800003051757</v>
      </c>
      <c r="AE21">
        <v>104.5</v>
      </c>
      <c r="AF21">
        <v>9835</v>
      </c>
      <c r="AG21">
        <v>9265</v>
      </c>
      <c r="AH21">
        <v>9931.6666666666606</v>
      </c>
      <c r="AI21">
        <v>10550</v>
      </c>
      <c r="AJ21">
        <v>9940</v>
      </c>
      <c r="AK21">
        <v>9200</v>
      </c>
      <c r="AL21">
        <v>7900</v>
      </c>
      <c r="AM21">
        <v>8530</v>
      </c>
      <c r="AN21">
        <v>9735</v>
      </c>
      <c r="AO21">
        <v>9950</v>
      </c>
      <c r="AP21">
        <v>360</v>
      </c>
      <c r="AQ21">
        <v>273.46665445963401</v>
      </c>
      <c r="AR21">
        <v>320.13334147135402</v>
      </c>
      <c r="AS21">
        <v>335.20001220703102</v>
      </c>
      <c r="AT21">
        <v>279.20001220703102</v>
      </c>
      <c r="AU21">
        <v>318.06667073567598</v>
      </c>
      <c r="AV21">
        <v>202.600006103515</v>
      </c>
      <c r="AW21">
        <v>249</v>
      </c>
      <c r="AX21">
        <v>258.20001220703102</v>
      </c>
      <c r="AY21">
        <v>207</v>
      </c>
      <c r="AZ21">
        <v>96.099998474121094</v>
      </c>
      <c r="BA21">
        <v>78.379997253417898</v>
      </c>
      <c r="BB21">
        <v>90.7933324178059</v>
      </c>
      <c r="BC21">
        <v>97.779998779296804</v>
      </c>
      <c r="BD21">
        <v>83.839996337890597</v>
      </c>
      <c r="BE21">
        <v>83.653335571289006</v>
      </c>
      <c r="BF21">
        <v>72.099998474121094</v>
      </c>
      <c r="BG21">
        <v>69.760002136230398</v>
      </c>
      <c r="BH21">
        <v>73.639999389648395</v>
      </c>
      <c r="BI21">
        <v>77</v>
      </c>
      <c r="BJ21">
        <v>6.7519998550415004</v>
      </c>
      <c r="BK21">
        <v>5.9413332939147896</v>
      </c>
      <c r="BL21">
        <v>6.91266663869221</v>
      </c>
      <c r="BM21">
        <v>6.9499998092651296</v>
      </c>
      <c r="BN21">
        <v>6.5479998588562003</v>
      </c>
      <c r="BO21">
        <v>6.6119999885559002</v>
      </c>
      <c r="BP21">
        <v>5.2259998321533203</v>
      </c>
      <c r="BQ21">
        <v>7.0500001907348597</v>
      </c>
      <c r="BR21">
        <v>9.6260004043579102</v>
      </c>
      <c r="BS21">
        <v>10.5349998474121</v>
      </c>
      <c r="BT21">
        <v>62.360000610351499</v>
      </c>
      <c r="BU21">
        <v>55.599999745686702</v>
      </c>
      <c r="BV21">
        <v>63.260000864664697</v>
      </c>
      <c r="BW21">
        <v>62.459999084472599</v>
      </c>
      <c r="BX21">
        <v>62.779998779296797</v>
      </c>
      <c r="BY21">
        <v>62.339998881022098</v>
      </c>
      <c r="BZ21">
        <v>51.680000305175703</v>
      </c>
      <c r="CA21">
        <v>57.900001525878899</v>
      </c>
      <c r="CB21">
        <v>69.699996948242102</v>
      </c>
      <c r="CC21">
        <v>72.800003051757798</v>
      </c>
      <c r="CD21">
        <v>32.349998474121001</v>
      </c>
      <c r="CE21">
        <v>26.659999847411999</v>
      </c>
      <c r="CF21">
        <v>31.540000279744401</v>
      </c>
      <c r="CG21">
        <v>34.639999389648402</v>
      </c>
      <c r="CH21">
        <v>29.100000381469702</v>
      </c>
      <c r="CI21">
        <v>27.993333180745299</v>
      </c>
      <c r="CJ21">
        <v>23.7299995422363</v>
      </c>
      <c r="CK21">
        <v>24.309999465942301</v>
      </c>
      <c r="CL21">
        <v>25.370000839233398</v>
      </c>
      <c r="CM21">
        <v>26.5</v>
      </c>
      <c r="CN21">
        <v>38.319999694824197</v>
      </c>
      <c r="CO21">
        <v>31.663332621256501</v>
      </c>
      <c r="CP21">
        <v>35.846666971842303</v>
      </c>
      <c r="CQ21">
        <v>35.840000152587798</v>
      </c>
      <c r="CR21">
        <v>33.799999237060497</v>
      </c>
      <c r="CS21">
        <v>29.570000330607002</v>
      </c>
      <c r="CT21">
        <v>24.75</v>
      </c>
      <c r="CU21">
        <v>28.159999847412099</v>
      </c>
      <c r="CV21">
        <v>30.540000915527301</v>
      </c>
      <c r="CW21">
        <v>29.9300003051757</v>
      </c>
      <c r="CX21" s="27"/>
    </row>
    <row r="22" spans="1:102" s="4" customFormat="1" x14ac:dyDescent="0.25">
      <c r="A22">
        <v>5</v>
      </c>
      <c r="B22">
        <v>16.899999618530199</v>
      </c>
      <c r="C22">
        <v>16.139999389648398</v>
      </c>
      <c r="D22">
        <v>17.959999084472599</v>
      </c>
      <c r="E22">
        <v>18.850000381469702</v>
      </c>
      <c r="F22">
        <v>17.100000381469702</v>
      </c>
      <c r="G22">
        <v>17.919999440510999</v>
      </c>
      <c r="H22">
        <v>16.600000381469702</v>
      </c>
      <c r="I22">
        <v>17.399999618530199</v>
      </c>
      <c r="J22">
        <v>20.899999618530199</v>
      </c>
      <c r="K22">
        <v>20.7399997711181</v>
      </c>
      <c r="L22">
        <v>46.009998321533203</v>
      </c>
      <c r="M22">
        <v>46.709999084472599</v>
      </c>
      <c r="N22">
        <v>56.099998474121001</v>
      </c>
      <c r="O22">
        <v>58.099998474121001</v>
      </c>
      <c r="P22">
        <v>57.159999847412102</v>
      </c>
      <c r="Q22">
        <v>45.456666310628201</v>
      </c>
      <c r="R22">
        <v>36.360000610351499</v>
      </c>
      <c r="S22">
        <v>37.290000915527301</v>
      </c>
      <c r="T22">
        <v>48.900001525878899</v>
      </c>
      <c r="U22">
        <v>52</v>
      </c>
      <c r="V22">
        <v>125.699996948242</v>
      </c>
      <c r="W22">
        <v>117.34999847412099</v>
      </c>
      <c r="X22">
        <v>136.69999694824199</v>
      </c>
      <c r="Y22">
        <v>152.64999389648401</v>
      </c>
      <c r="Z22">
        <v>125.59999847412099</v>
      </c>
      <c r="AA22">
        <v>111.11666361490801</v>
      </c>
      <c r="AB22">
        <v>88.540000915527301</v>
      </c>
      <c r="AC22">
        <v>86.839996337890597</v>
      </c>
      <c r="AD22">
        <v>108.75</v>
      </c>
      <c r="AE22">
        <v>107.59999847412099</v>
      </c>
      <c r="AF22">
        <v>9840</v>
      </c>
      <c r="AG22">
        <v>9290</v>
      </c>
      <c r="AH22">
        <v>9905</v>
      </c>
      <c r="AI22">
        <v>10600</v>
      </c>
      <c r="AJ22">
        <v>10030</v>
      </c>
      <c r="AK22">
        <v>9150</v>
      </c>
      <c r="AL22">
        <v>7780</v>
      </c>
      <c r="AM22">
        <v>8325</v>
      </c>
      <c r="AN22">
        <v>9320</v>
      </c>
      <c r="AO22">
        <v>9850</v>
      </c>
      <c r="AP22">
        <v>365.20001220703102</v>
      </c>
      <c r="AQ22">
        <v>273.79998779296801</v>
      </c>
      <c r="AR22">
        <v>319.20001220703102</v>
      </c>
      <c r="AS22">
        <v>332.79998779296801</v>
      </c>
      <c r="AT22">
        <v>282.20001220703102</v>
      </c>
      <c r="AU22">
        <v>315.93332926432203</v>
      </c>
      <c r="AV22">
        <v>204</v>
      </c>
      <c r="AW22">
        <v>248.600006103515</v>
      </c>
      <c r="AX22">
        <v>246</v>
      </c>
      <c r="AY22">
        <v>209</v>
      </c>
      <c r="AZ22">
        <v>96.879997253417898</v>
      </c>
      <c r="BA22">
        <v>78.879997253417898</v>
      </c>
      <c r="BB22">
        <v>90.139999389648395</v>
      </c>
      <c r="BC22">
        <v>95.900001525878906</v>
      </c>
      <c r="BD22">
        <v>85.599998474121094</v>
      </c>
      <c r="BE22">
        <v>83.506668090820199</v>
      </c>
      <c r="BF22">
        <v>70.199996948242102</v>
      </c>
      <c r="BG22">
        <v>67.639999389648395</v>
      </c>
      <c r="BH22">
        <v>71.180000305175696</v>
      </c>
      <c r="BI22">
        <v>77.199996948242102</v>
      </c>
      <c r="BJ22">
        <v>6.6900000572204501</v>
      </c>
      <c r="BK22">
        <v>5.9819998741149902</v>
      </c>
      <c r="BL22">
        <v>6.92000007629394</v>
      </c>
      <c r="BM22">
        <v>7.2179999351501403</v>
      </c>
      <c r="BN22">
        <v>6.7220001220703098</v>
      </c>
      <c r="BO22">
        <v>6.6659998893737704</v>
      </c>
      <c r="BP22">
        <v>4.9539999961853001</v>
      </c>
      <c r="BQ22">
        <v>6.8839998245239196</v>
      </c>
      <c r="BR22">
        <v>9.5819997787475604</v>
      </c>
      <c r="BS22">
        <v>10.520000457763601</v>
      </c>
      <c r="BT22">
        <v>61.720001220703097</v>
      </c>
      <c r="BU22">
        <v>55.680000305175703</v>
      </c>
      <c r="BV22">
        <v>63.240001678466797</v>
      </c>
      <c r="BW22">
        <v>63.860000610351499</v>
      </c>
      <c r="BX22">
        <v>63.799999237060497</v>
      </c>
      <c r="BY22">
        <v>61.919999440510999</v>
      </c>
      <c r="BZ22">
        <v>50.400001525878899</v>
      </c>
      <c r="CA22">
        <v>56.240001678466797</v>
      </c>
      <c r="CB22">
        <v>67.5</v>
      </c>
      <c r="CC22">
        <v>74.099998474121094</v>
      </c>
      <c r="CD22">
        <v>32.470001220703097</v>
      </c>
      <c r="CE22">
        <v>26.7600002288818</v>
      </c>
      <c r="CF22">
        <v>31.350000381469702</v>
      </c>
      <c r="CG22">
        <v>34.130001068115199</v>
      </c>
      <c r="CH22">
        <v>29.5100002288818</v>
      </c>
      <c r="CI22">
        <v>27.926666895548401</v>
      </c>
      <c r="CJ22">
        <v>23.209999084472599</v>
      </c>
      <c r="CK22">
        <v>23.7199993133544</v>
      </c>
      <c r="CL22">
        <v>24.090000152587798</v>
      </c>
      <c r="CM22">
        <v>26.440000534057599</v>
      </c>
      <c r="CN22">
        <v>38.5</v>
      </c>
      <c r="CO22">
        <v>31.629999160766602</v>
      </c>
      <c r="CP22">
        <v>35.720001220703097</v>
      </c>
      <c r="CQ22">
        <v>35.650001525878899</v>
      </c>
      <c r="CR22">
        <v>34.599998474121001</v>
      </c>
      <c r="CS22">
        <v>29.550000508626201</v>
      </c>
      <c r="CT22">
        <v>24.600000381469702</v>
      </c>
      <c r="CU22">
        <v>27.649999618530199</v>
      </c>
      <c r="CV22">
        <v>29.7299995422363</v>
      </c>
      <c r="CW22">
        <v>30</v>
      </c>
      <c r="CX22" s="27"/>
    </row>
    <row r="23" spans="1:102" s="4" customFormat="1" x14ac:dyDescent="0.25">
      <c r="A23">
        <v>6</v>
      </c>
      <c r="B23">
        <v>17.569999694824201</v>
      </c>
      <c r="C23">
        <v>16.420000076293899</v>
      </c>
      <c r="D23">
        <v>17.569999694824201</v>
      </c>
      <c r="E23">
        <v>19.049999237060501</v>
      </c>
      <c r="F23">
        <v>17.2199993133544</v>
      </c>
      <c r="G23">
        <v>17.9699993133544</v>
      </c>
      <c r="H23">
        <v>17.159999847412099</v>
      </c>
      <c r="I23">
        <v>17.600000381469702</v>
      </c>
      <c r="J23">
        <v>20.299999237060501</v>
      </c>
      <c r="K23">
        <v>20.440000534057599</v>
      </c>
      <c r="L23">
        <v>46.159999847412102</v>
      </c>
      <c r="M23">
        <v>47.5</v>
      </c>
      <c r="N23">
        <v>55.340000152587798</v>
      </c>
      <c r="O23">
        <v>57.380001068115199</v>
      </c>
      <c r="P23">
        <v>57.700000762939403</v>
      </c>
      <c r="Q23">
        <v>45</v>
      </c>
      <c r="R23">
        <v>37.290000915527301</v>
      </c>
      <c r="S23">
        <v>37.75</v>
      </c>
      <c r="T23">
        <v>55</v>
      </c>
      <c r="U23">
        <v>50.220001220703097</v>
      </c>
      <c r="V23">
        <v>126.050003051757</v>
      </c>
      <c r="W23">
        <v>118.900001525878</v>
      </c>
      <c r="X23">
        <v>135.600006103515</v>
      </c>
      <c r="Y23">
        <v>146.39999389648401</v>
      </c>
      <c r="Z23">
        <v>128.69999694824199</v>
      </c>
      <c r="AA23">
        <v>109.699996948242</v>
      </c>
      <c r="AB23">
        <v>92.080001831054602</v>
      </c>
      <c r="AC23">
        <v>90.099998474121094</v>
      </c>
      <c r="AD23">
        <v>106.199996948242</v>
      </c>
      <c r="AE23">
        <v>104.800003051757</v>
      </c>
      <c r="AF23">
        <v>10080</v>
      </c>
      <c r="AG23">
        <v>9305</v>
      </c>
      <c r="AH23">
        <v>9880</v>
      </c>
      <c r="AI23">
        <v>10440</v>
      </c>
      <c r="AJ23">
        <v>10560</v>
      </c>
      <c r="AK23">
        <v>9100</v>
      </c>
      <c r="AL23">
        <v>7770</v>
      </c>
      <c r="AM23">
        <v>8470</v>
      </c>
      <c r="AN23">
        <v>9605</v>
      </c>
      <c r="AO23">
        <v>10000</v>
      </c>
      <c r="AP23">
        <v>366.20001220703102</v>
      </c>
      <c r="AQ23">
        <v>288</v>
      </c>
      <c r="AR23">
        <v>314.600006103515</v>
      </c>
      <c r="AS23">
        <v>331</v>
      </c>
      <c r="AT23">
        <v>293.20001220703102</v>
      </c>
      <c r="AU23">
        <v>313.79998779296801</v>
      </c>
      <c r="AV23">
        <v>218.600006103515</v>
      </c>
      <c r="AW23">
        <v>244.19999694824199</v>
      </c>
      <c r="AX23">
        <v>253.600006103515</v>
      </c>
      <c r="AY23">
        <v>214</v>
      </c>
      <c r="AZ23">
        <v>98</v>
      </c>
      <c r="BA23">
        <v>82.660003662109304</v>
      </c>
      <c r="BB23">
        <v>88.339996337890597</v>
      </c>
      <c r="BC23">
        <v>95.199996948242202</v>
      </c>
      <c r="BD23">
        <v>86.959999084472599</v>
      </c>
      <c r="BE23">
        <v>83.360000610351506</v>
      </c>
      <c r="BF23">
        <v>72.639999389648395</v>
      </c>
      <c r="BG23">
        <v>66.540000915527301</v>
      </c>
      <c r="BH23">
        <v>73.599998474121094</v>
      </c>
      <c r="BI23">
        <v>77</v>
      </c>
      <c r="BJ23">
        <v>6.7919998168945304</v>
      </c>
      <c r="BK23">
        <v>6.2119998931884703</v>
      </c>
      <c r="BL23">
        <v>6.7719998359680096</v>
      </c>
      <c r="BM23">
        <v>7.3060002326965297</v>
      </c>
      <c r="BN23">
        <v>6.6799998283386204</v>
      </c>
      <c r="BO23">
        <v>6.7199997901916504</v>
      </c>
      <c r="BP23">
        <v>4.8769998550415004</v>
      </c>
      <c r="BQ23">
        <v>6.9279999732971103</v>
      </c>
      <c r="BR23">
        <v>9.4479999542236293</v>
      </c>
      <c r="BS23">
        <v>10.3549995422363</v>
      </c>
      <c r="BT23">
        <v>61.299999237060497</v>
      </c>
      <c r="BU23">
        <v>57.840000152587798</v>
      </c>
      <c r="BV23">
        <v>62.799999237060497</v>
      </c>
      <c r="BW23">
        <v>63.299999237060497</v>
      </c>
      <c r="BX23">
        <v>63.299999237060497</v>
      </c>
      <c r="BY23">
        <v>61.5</v>
      </c>
      <c r="BZ23">
        <v>51</v>
      </c>
      <c r="CA23">
        <v>58</v>
      </c>
      <c r="CB23">
        <v>68.260002136230398</v>
      </c>
      <c r="CC23">
        <v>73.440002441406193</v>
      </c>
      <c r="CD23">
        <v>32.630001068115199</v>
      </c>
      <c r="CE23">
        <v>27.9799995422363</v>
      </c>
      <c r="CF23">
        <v>30.7299995422363</v>
      </c>
      <c r="CG23">
        <v>33.900001525878899</v>
      </c>
      <c r="CH23">
        <v>30.420000076293899</v>
      </c>
      <c r="CI23">
        <v>27.860000610351499</v>
      </c>
      <c r="CJ23">
        <v>24.100000381469702</v>
      </c>
      <c r="CK23">
        <v>23.290000915527301</v>
      </c>
      <c r="CL23">
        <v>24.7000007629394</v>
      </c>
      <c r="CM23">
        <v>26.579999923706001</v>
      </c>
      <c r="CN23">
        <v>38.590000152587798</v>
      </c>
      <c r="CO23">
        <v>33.25</v>
      </c>
      <c r="CP23">
        <v>35.590000152587798</v>
      </c>
      <c r="CQ23">
        <v>36.299999237060497</v>
      </c>
      <c r="CR23">
        <v>34.669998168945298</v>
      </c>
      <c r="CS23">
        <v>29.530000686645501</v>
      </c>
      <c r="CT23">
        <v>24.790000915527301</v>
      </c>
      <c r="CU23">
        <v>27.799999237060501</v>
      </c>
      <c r="CV23">
        <v>30.440000534057599</v>
      </c>
      <c r="CW23">
        <v>29.959999084472599</v>
      </c>
      <c r="CX23" s="27"/>
    </row>
    <row r="24" spans="1:102" s="4" customFormat="1" x14ac:dyDescent="0.25">
      <c r="A24">
        <v>7</v>
      </c>
      <c r="B24">
        <v>17.129999160766602</v>
      </c>
      <c r="C24">
        <v>15.920000076293899</v>
      </c>
      <c r="D24">
        <v>17.309999465942301</v>
      </c>
      <c r="E24">
        <v>19.129999160766602</v>
      </c>
      <c r="F24">
        <v>17.319999694824201</v>
      </c>
      <c r="G24">
        <v>18.0100002288818</v>
      </c>
      <c r="H24">
        <v>16.399999618530199</v>
      </c>
      <c r="I24">
        <v>17.899999618530199</v>
      </c>
      <c r="J24">
        <v>20.299999237060501</v>
      </c>
      <c r="K24">
        <v>20.7000007629394</v>
      </c>
      <c r="L24">
        <v>44.740001678466797</v>
      </c>
      <c r="M24">
        <v>46.680000305175703</v>
      </c>
      <c r="N24">
        <v>53.279998779296797</v>
      </c>
      <c r="O24">
        <v>58.799999237060497</v>
      </c>
      <c r="P24">
        <v>56.520000457763601</v>
      </c>
      <c r="Q24">
        <v>46.400001525878899</v>
      </c>
      <c r="R24">
        <v>36.119998931884702</v>
      </c>
      <c r="S24">
        <v>38.720001220703097</v>
      </c>
      <c r="T24">
        <v>52.740001678466797</v>
      </c>
      <c r="U24">
        <v>50.200000762939403</v>
      </c>
      <c r="V24">
        <v>122.75</v>
      </c>
      <c r="W24">
        <v>118.650001525878</v>
      </c>
      <c r="X24">
        <v>128.5</v>
      </c>
      <c r="Y24">
        <v>144.5</v>
      </c>
      <c r="Z24">
        <v>123.800003051757</v>
      </c>
      <c r="AA24">
        <v>114.34999847412099</v>
      </c>
      <c r="AB24">
        <v>89.839996337890597</v>
      </c>
      <c r="AC24">
        <v>90.480003356933594</v>
      </c>
      <c r="AD24">
        <v>101.699996948242</v>
      </c>
      <c r="AE24">
        <v>107.5</v>
      </c>
      <c r="AF24">
        <v>10260</v>
      </c>
      <c r="AG24">
        <v>9285</v>
      </c>
      <c r="AH24">
        <v>9600</v>
      </c>
      <c r="AI24">
        <v>10600</v>
      </c>
      <c r="AJ24">
        <v>10500</v>
      </c>
      <c r="AK24">
        <v>9220</v>
      </c>
      <c r="AL24">
        <v>7680</v>
      </c>
      <c r="AM24">
        <v>8800</v>
      </c>
      <c r="AN24">
        <v>9680</v>
      </c>
      <c r="AO24">
        <v>9890</v>
      </c>
      <c r="AP24">
        <v>366.39999389648398</v>
      </c>
      <c r="AQ24">
        <v>281.20001220703102</v>
      </c>
      <c r="AR24">
        <v>312</v>
      </c>
      <c r="AS24">
        <v>330.20001220703102</v>
      </c>
      <c r="AT24">
        <v>301.39999389648398</v>
      </c>
      <c r="AU24">
        <v>312.39999389648398</v>
      </c>
      <c r="AV24">
        <v>229.600006103515</v>
      </c>
      <c r="AW24">
        <v>244</v>
      </c>
      <c r="AX24">
        <v>243.80000305175699</v>
      </c>
      <c r="AY24">
        <v>211.19999694824199</v>
      </c>
      <c r="AZ24">
        <v>97.440002441406193</v>
      </c>
      <c r="BA24">
        <v>81.199996948242102</v>
      </c>
      <c r="BB24">
        <v>86.419998168945298</v>
      </c>
      <c r="BC24">
        <v>95.400001525878906</v>
      </c>
      <c r="BD24">
        <v>86.879997253417898</v>
      </c>
      <c r="BE24">
        <v>84</v>
      </c>
      <c r="BF24">
        <v>72</v>
      </c>
      <c r="BG24">
        <v>67.099998474121094</v>
      </c>
      <c r="BH24">
        <v>72</v>
      </c>
      <c r="BI24">
        <v>71.940002441406193</v>
      </c>
      <c r="BJ24">
        <v>6.6859998703002903</v>
      </c>
      <c r="BK24">
        <v>6.1399998664855904</v>
      </c>
      <c r="BL24">
        <v>6.6859998703002903</v>
      </c>
      <c r="BM24">
        <v>7.2600002288818297</v>
      </c>
      <c r="BN24">
        <v>6.6719999313354403</v>
      </c>
      <c r="BO24">
        <v>6.8239998817443803</v>
      </c>
      <c r="BP24">
        <v>4.7389998435974103</v>
      </c>
      <c r="BQ24">
        <v>7.0399999618530202</v>
      </c>
      <c r="BR24">
        <v>8.9639997482299805</v>
      </c>
      <c r="BS24">
        <v>10.539999961853001</v>
      </c>
      <c r="BT24">
        <v>61.340000152587798</v>
      </c>
      <c r="BU24">
        <v>57.700000762939403</v>
      </c>
      <c r="BV24">
        <v>62.400001525878899</v>
      </c>
      <c r="BW24">
        <v>63.639999389648402</v>
      </c>
      <c r="BX24">
        <v>63.700000762939403</v>
      </c>
      <c r="BY24">
        <v>64.139999389648395</v>
      </c>
      <c r="BZ24">
        <v>50.259998321533203</v>
      </c>
      <c r="CA24">
        <v>58.400001525878899</v>
      </c>
      <c r="CB24">
        <v>68.300003051757798</v>
      </c>
      <c r="CC24">
        <v>75.800003051757798</v>
      </c>
      <c r="CD24">
        <v>32.580001831054602</v>
      </c>
      <c r="CE24">
        <v>27.559999465942301</v>
      </c>
      <c r="CF24">
        <v>30.040000915527301</v>
      </c>
      <c r="CG24">
        <v>33.880001068115199</v>
      </c>
      <c r="CH24">
        <v>30.270000457763601</v>
      </c>
      <c r="CI24">
        <v>28.149999618530199</v>
      </c>
      <c r="CJ24">
        <v>24.25</v>
      </c>
      <c r="CK24">
        <v>23.350000381469702</v>
      </c>
      <c r="CL24">
        <v>24.7299995422363</v>
      </c>
      <c r="CM24">
        <v>26.420000076293899</v>
      </c>
      <c r="CN24">
        <v>38.470001220703097</v>
      </c>
      <c r="CO24">
        <v>32.810001373291001</v>
      </c>
      <c r="CP24">
        <v>35.040000915527301</v>
      </c>
      <c r="CQ24">
        <v>36.75</v>
      </c>
      <c r="CR24">
        <v>34.950000762939403</v>
      </c>
      <c r="CS24">
        <v>30.049999237060501</v>
      </c>
      <c r="CT24">
        <v>24.7000007629394</v>
      </c>
      <c r="CU24">
        <v>28.290000915527301</v>
      </c>
      <c r="CV24">
        <v>30.25</v>
      </c>
      <c r="CW24">
        <v>30.100000381469702</v>
      </c>
      <c r="CX24" s="27"/>
    </row>
    <row r="25" spans="1:102" s="4" customFormat="1" x14ac:dyDescent="0.25">
      <c r="A25">
        <v>8</v>
      </c>
      <c r="B25">
        <v>17.058333079020102</v>
      </c>
      <c r="C25">
        <v>16.090000152587798</v>
      </c>
      <c r="D25">
        <v>17.4699993133544</v>
      </c>
      <c r="E25">
        <v>19.286666234334302</v>
      </c>
      <c r="F25">
        <v>17.530000686645501</v>
      </c>
      <c r="G25">
        <v>18.25</v>
      </c>
      <c r="H25">
        <v>16.589999516804902</v>
      </c>
      <c r="I25">
        <v>17.520000457763601</v>
      </c>
      <c r="J25">
        <v>20.366666158040299</v>
      </c>
      <c r="K25">
        <v>20.453333536783799</v>
      </c>
      <c r="L25">
        <v>44.953334808349503</v>
      </c>
      <c r="M25">
        <v>46.450000762939403</v>
      </c>
      <c r="N25">
        <v>55.759998321533203</v>
      </c>
      <c r="O25">
        <v>59.6266657511392</v>
      </c>
      <c r="P25">
        <v>56.619998931884702</v>
      </c>
      <c r="Q25">
        <v>46.540000915527301</v>
      </c>
      <c r="R25">
        <v>36.513332366943303</v>
      </c>
      <c r="S25">
        <v>37.599998474121001</v>
      </c>
      <c r="T25">
        <v>52.993334452311103</v>
      </c>
      <c r="U25">
        <v>50.090000152587798</v>
      </c>
      <c r="V25">
        <v>122.083333333333</v>
      </c>
      <c r="W25">
        <v>117.400001525878</v>
      </c>
      <c r="X25">
        <v>128.350006103515</v>
      </c>
      <c r="Y25">
        <v>145.600001017252</v>
      </c>
      <c r="Z25">
        <v>124.09999847412099</v>
      </c>
      <c r="AA25">
        <v>115.400001525878</v>
      </c>
      <c r="AB25">
        <v>89.893330891926993</v>
      </c>
      <c r="AC25">
        <v>85</v>
      </c>
      <c r="AD25">
        <v>101.799997965494</v>
      </c>
      <c r="AE25">
        <v>106</v>
      </c>
      <c r="AF25">
        <v>10266.666666666601</v>
      </c>
      <c r="AG25">
        <v>9390</v>
      </c>
      <c r="AH25">
        <v>9515</v>
      </c>
      <c r="AI25">
        <v>10603.333333333299</v>
      </c>
      <c r="AJ25">
        <v>10830</v>
      </c>
      <c r="AK25">
        <v>9020</v>
      </c>
      <c r="AL25">
        <v>7763.3333333333303</v>
      </c>
      <c r="AM25">
        <v>8300</v>
      </c>
      <c r="AN25">
        <v>9628.3333333333303</v>
      </c>
      <c r="AO25">
        <v>9876.6666666666606</v>
      </c>
      <c r="AP25">
        <v>361.666666666666</v>
      </c>
      <c r="AQ25">
        <v>283</v>
      </c>
      <c r="AR25">
        <v>314</v>
      </c>
      <c r="AS25">
        <v>329.46667480468699</v>
      </c>
      <c r="AT25">
        <v>300</v>
      </c>
      <c r="AU25">
        <v>314.79998779296801</v>
      </c>
      <c r="AV25">
        <v>231.13333638508999</v>
      </c>
      <c r="AW25">
        <v>228.39999389648401</v>
      </c>
      <c r="AX25">
        <v>240.53333536783799</v>
      </c>
      <c r="AY25">
        <v>211.73333231608001</v>
      </c>
      <c r="AZ25">
        <v>97.793334960937401</v>
      </c>
      <c r="BA25">
        <v>81.199996948242102</v>
      </c>
      <c r="BB25">
        <v>87.339996337890597</v>
      </c>
      <c r="BC25">
        <v>95.8333333333333</v>
      </c>
      <c r="BD25">
        <v>85.699996948242102</v>
      </c>
      <c r="BE25">
        <v>83.760002136230398</v>
      </c>
      <c r="BF25">
        <v>72.366666158040303</v>
      </c>
      <c r="BG25">
        <v>64.699996948242102</v>
      </c>
      <c r="BH25">
        <v>71.946665445963504</v>
      </c>
      <c r="BI25">
        <v>72.593335469563698</v>
      </c>
      <c r="BJ25">
        <v>6.71066665649413</v>
      </c>
      <c r="BK25">
        <v>6.2300000190734801</v>
      </c>
      <c r="BL25">
        <v>6.7579998970031703</v>
      </c>
      <c r="BM25">
        <v>7.3300000826517699</v>
      </c>
      <c r="BN25">
        <v>6.6900000572204501</v>
      </c>
      <c r="BO25">
        <v>6.6059999465942303</v>
      </c>
      <c r="BP25">
        <v>4.7389998435974103</v>
      </c>
      <c r="BQ25">
        <v>6.9000000953674299</v>
      </c>
      <c r="BR25">
        <v>8.8739999135335204</v>
      </c>
      <c r="BS25">
        <v>10.4699999491373</v>
      </c>
      <c r="BT25">
        <v>61.566666920979699</v>
      </c>
      <c r="BU25">
        <v>57.619998931884702</v>
      </c>
      <c r="BV25">
        <v>64.199996948242102</v>
      </c>
      <c r="BW25">
        <v>64.0866673787434</v>
      </c>
      <c r="BX25">
        <v>63.700000762939403</v>
      </c>
      <c r="BY25">
        <v>63.599998474121001</v>
      </c>
      <c r="BZ25">
        <v>50.266665140787701</v>
      </c>
      <c r="CA25">
        <v>55.060001373291001</v>
      </c>
      <c r="CB25">
        <v>67.266667683919195</v>
      </c>
      <c r="CC25">
        <v>76.013336181640597</v>
      </c>
      <c r="CD25">
        <v>32.630001068115099</v>
      </c>
      <c r="CE25">
        <v>27.399999618530199</v>
      </c>
      <c r="CF25">
        <v>30.559999465942301</v>
      </c>
      <c r="CG25">
        <v>33.936667124430301</v>
      </c>
      <c r="CH25">
        <v>29.9699993133544</v>
      </c>
      <c r="CI25">
        <v>28.069999694824201</v>
      </c>
      <c r="CJ25">
        <v>24.340000152587798</v>
      </c>
      <c r="CK25">
        <v>22.6800003051757</v>
      </c>
      <c r="CL25">
        <v>24.569999694824201</v>
      </c>
      <c r="CM25">
        <v>26.463333129882699</v>
      </c>
      <c r="CN25">
        <v>38.5633341471354</v>
      </c>
      <c r="CO25">
        <v>32.900001525878899</v>
      </c>
      <c r="CP25">
        <v>36.009998321533203</v>
      </c>
      <c r="CQ25">
        <v>36.849999745686802</v>
      </c>
      <c r="CR25">
        <v>34.630001068115199</v>
      </c>
      <c r="CS25">
        <v>30.020000457763601</v>
      </c>
      <c r="CT25">
        <v>24.8566672007242</v>
      </c>
      <c r="CU25">
        <v>27.440000534057599</v>
      </c>
      <c r="CV25">
        <v>30.056666692097899</v>
      </c>
      <c r="CW25">
        <v>30.126667022705</v>
      </c>
      <c r="CX25" s="27"/>
    </row>
    <row r="26" spans="1:102" s="4" customFormat="1" x14ac:dyDescent="0.25">
      <c r="A26">
        <v>9</v>
      </c>
      <c r="B26">
        <v>16.986666997273701</v>
      </c>
      <c r="C26">
        <v>15.789999961853001</v>
      </c>
      <c r="D26">
        <v>17.2299995422363</v>
      </c>
      <c r="E26">
        <v>19.443333307902002</v>
      </c>
      <c r="F26">
        <v>17.517500400543199</v>
      </c>
      <c r="G26">
        <v>18.7000007629394</v>
      </c>
      <c r="H26">
        <v>16.779999415079601</v>
      </c>
      <c r="I26">
        <v>17.226666768391802</v>
      </c>
      <c r="J26">
        <v>20.433333079020102</v>
      </c>
      <c r="K26">
        <v>20.206666310628201</v>
      </c>
      <c r="L26">
        <v>45.166667938232401</v>
      </c>
      <c r="M26">
        <v>45.439998626708899</v>
      </c>
      <c r="N26">
        <v>54.060001373291001</v>
      </c>
      <c r="O26">
        <v>60.453332265218002</v>
      </c>
      <c r="P26">
        <v>56.214999198913503</v>
      </c>
      <c r="Q26">
        <v>47.450000762939403</v>
      </c>
      <c r="R26">
        <v>36.906665802001797</v>
      </c>
      <c r="S26">
        <v>36.379998524983598</v>
      </c>
      <c r="T26">
        <v>53.246667226155601</v>
      </c>
      <c r="U26">
        <v>49.9799995422362</v>
      </c>
      <c r="V26">
        <v>121.416666666666</v>
      </c>
      <c r="W26">
        <v>114.949996948242</v>
      </c>
      <c r="X26">
        <v>124</v>
      </c>
      <c r="Y26">
        <v>146.700002034504</v>
      </c>
      <c r="Z26">
        <v>124.42499923706001</v>
      </c>
      <c r="AA26">
        <v>117</v>
      </c>
      <c r="AB26">
        <v>89.946665445963504</v>
      </c>
      <c r="AC26">
        <v>84.806666056315095</v>
      </c>
      <c r="AD26">
        <v>101.89999898274699</v>
      </c>
      <c r="AE26">
        <v>104.5</v>
      </c>
      <c r="AF26">
        <v>10273.333333333299</v>
      </c>
      <c r="AG26">
        <v>9340</v>
      </c>
      <c r="AH26">
        <v>9435</v>
      </c>
      <c r="AI26">
        <v>10606.666666666601</v>
      </c>
      <c r="AJ26">
        <v>10787.5</v>
      </c>
      <c r="AK26">
        <v>9335</v>
      </c>
      <c r="AL26">
        <v>7846.6666666666597</v>
      </c>
      <c r="AM26">
        <v>8278.3333333333303</v>
      </c>
      <c r="AN26">
        <v>9576.6666666666606</v>
      </c>
      <c r="AO26">
        <v>9863.3333333333303</v>
      </c>
      <c r="AP26">
        <v>356.93333943684797</v>
      </c>
      <c r="AQ26">
        <v>274.20001220703102</v>
      </c>
      <c r="AR26">
        <v>317.600006103515</v>
      </c>
      <c r="AS26">
        <v>328.73333740234301</v>
      </c>
      <c r="AT26">
        <v>296.75</v>
      </c>
      <c r="AU26">
        <v>320.20001220703102</v>
      </c>
      <c r="AV26">
        <v>232.666666666666</v>
      </c>
      <c r="AW26">
        <v>226.86666361490799</v>
      </c>
      <c r="AX26">
        <v>237.266667683919</v>
      </c>
      <c r="AY26">
        <v>212.266667683918</v>
      </c>
      <c r="AZ26">
        <v>98.146667480468693</v>
      </c>
      <c r="BA26">
        <v>78.900001525878906</v>
      </c>
      <c r="BB26">
        <v>88.139999389648395</v>
      </c>
      <c r="BC26">
        <v>96.266665140787694</v>
      </c>
      <c r="BD26">
        <v>85.489997863769403</v>
      </c>
      <c r="BE26">
        <v>85.760002136230398</v>
      </c>
      <c r="BF26">
        <v>72.733332316080705</v>
      </c>
      <c r="BG26">
        <v>64.466664632161397</v>
      </c>
      <c r="BH26">
        <v>71.893330891926993</v>
      </c>
      <c r="BI26">
        <v>73.246668497721302</v>
      </c>
      <c r="BJ26">
        <v>6.7353334426879803</v>
      </c>
      <c r="BK26">
        <v>6.0560002326965297</v>
      </c>
      <c r="BL26">
        <v>6.6240000724792401</v>
      </c>
      <c r="BM26">
        <v>7.3999999364217102</v>
      </c>
      <c r="BN26">
        <v>6.6420000791549603</v>
      </c>
      <c r="BO26">
        <v>6.48600006103515</v>
      </c>
      <c r="BP26">
        <v>4.7389998435974103</v>
      </c>
      <c r="BQ26">
        <v>6.7446667353312098</v>
      </c>
      <c r="BR26">
        <v>8.7840000788370691</v>
      </c>
      <c r="BS26">
        <v>10.399999936421599</v>
      </c>
      <c r="BT26">
        <v>61.7933336893716</v>
      </c>
      <c r="BU26">
        <v>56.259998321533203</v>
      </c>
      <c r="BV26">
        <v>62.560001373291001</v>
      </c>
      <c r="BW26">
        <v>64.533335367838504</v>
      </c>
      <c r="BX26">
        <v>63.7050008773803</v>
      </c>
      <c r="BY26">
        <v>64.040000915527301</v>
      </c>
      <c r="BZ26">
        <v>50.273331960042199</v>
      </c>
      <c r="CA26">
        <v>53.933334350585902</v>
      </c>
      <c r="CB26">
        <v>66.233332316080606</v>
      </c>
      <c r="CC26">
        <v>76.226669311523395</v>
      </c>
      <c r="CD26">
        <v>32.680000305175703</v>
      </c>
      <c r="CE26">
        <v>26.7199993133544</v>
      </c>
      <c r="CF26">
        <v>30.600000381469702</v>
      </c>
      <c r="CG26">
        <v>33.993333180745303</v>
      </c>
      <c r="CH26">
        <v>29.902499675750601</v>
      </c>
      <c r="CI26">
        <v>28.870000839233398</v>
      </c>
      <c r="CJ26">
        <v>24.4300003051757</v>
      </c>
      <c r="CK26">
        <v>22.603333791096901</v>
      </c>
      <c r="CL26">
        <v>24.409999847412099</v>
      </c>
      <c r="CM26">
        <v>26.506666183471602</v>
      </c>
      <c r="CN26">
        <v>38.656667073567696</v>
      </c>
      <c r="CO26">
        <v>32</v>
      </c>
      <c r="CP26">
        <v>36.209999084472599</v>
      </c>
      <c r="CQ26">
        <v>36.949999491373603</v>
      </c>
      <c r="CR26">
        <v>34.610000610351499</v>
      </c>
      <c r="CS26">
        <v>32</v>
      </c>
      <c r="CT26">
        <v>25.013333638509</v>
      </c>
      <c r="CU26">
        <v>27.213333765665599</v>
      </c>
      <c r="CV26">
        <v>29.863333384195901</v>
      </c>
      <c r="CW26">
        <v>30.153333663940298</v>
      </c>
      <c r="CX26" s="27"/>
    </row>
    <row r="27" spans="1:102" s="4" customFormat="1" x14ac:dyDescent="0.25">
      <c r="A27" s="5">
        <v>10</v>
      </c>
      <c r="B27">
        <v>16.915000915527301</v>
      </c>
      <c r="C27">
        <v>15.7933333714802</v>
      </c>
      <c r="D27">
        <v>17.206666310628201</v>
      </c>
      <c r="E27">
        <v>19.600000381469702</v>
      </c>
      <c r="F27">
        <v>17.5050001144409</v>
      </c>
      <c r="G27">
        <v>19.0100002288818</v>
      </c>
      <c r="H27">
        <v>16.9699993133544</v>
      </c>
      <c r="I27">
        <v>16.933333079020102</v>
      </c>
      <c r="J27">
        <v>20.5</v>
      </c>
      <c r="K27">
        <v>19.959999084472599</v>
      </c>
      <c r="L27">
        <v>45.380001068115199</v>
      </c>
      <c r="M27">
        <v>45.446665445963397</v>
      </c>
      <c r="N27">
        <v>54.306667327880803</v>
      </c>
      <c r="O27">
        <v>61.279998779296797</v>
      </c>
      <c r="P27">
        <v>55.809999465942298</v>
      </c>
      <c r="Q27">
        <v>47.340000152587798</v>
      </c>
      <c r="R27">
        <v>37.299999237060497</v>
      </c>
      <c r="S27">
        <v>35.159998575846203</v>
      </c>
      <c r="T27">
        <v>53.5</v>
      </c>
      <c r="U27">
        <v>49.869998931884702</v>
      </c>
      <c r="V27">
        <v>120.75</v>
      </c>
      <c r="W27">
        <v>115.449996948242</v>
      </c>
      <c r="X27">
        <v>124.600001017252</v>
      </c>
      <c r="Y27">
        <v>147.80000305175699</v>
      </c>
      <c r="Z27">
        <v>124.74999999999901</v>
      </c>
      <c r="AA27">
        <v>115.59999847412099</v>
      </c>
      <c r="AB27">
        <v>90</v>
      </c>
      <c r="AC27">
        <v>84.613332112630204</v>
      </c>
      <c r="AD27">
        <v>102</v>
      </c>
      <c r="AE27">
        <v>103</v>
      </c>
      <c r="AF27">
        <v>10280</v>
      </c>
      <c r="AG27">
        <v>9421.6666666666606</v>
      </c>
      <c r="AH27">
        <v>9485</v>
      </c>
      <c r="AI27">
        <v>10610</v>
      </c>
      <c r="AJ27">
        <v>10745</v>
      </c>
      <c r="AK27">
        <v>9390</v>
      </c>
      <c r="AL27">
        <v>7930</v>
      </c>
      <c r="AM27">
        <v>8256.6666666666606</v>
      </c>
      <c r="AN27">
        <v>9525</v>
      </c>
      <c r="AO27">
        <v>9850</v>
      </c>
      <c r="AP27">
        <v>352.20001220703102</v>
      </c>
      <c r="AQ27">
        <v>275.13334147135402</v>
      </c>
      <c r="AR27">
        <v>317.06667073567598</v>
      </c>
      <c r="AS27">
        <v>328</v>
      </c>
      <c r="AT27">
        <v>293.5</v>
      </c>
      <c r="AU27">
        <v>322.600006103515</v>
      </c>
      <c r="AV27">
        <v>234.19999694824199</v>
      </c>
      <c r="AW27">
        <v>225.33333333333201</v>
      </c>
      <c r="AX27">
        <v>234</v>
      </c>
      <c r="AY27">
        <v>212.80000305175699</v>
      </c>
      <c r="AZ27">
        <v>98.5</v>
      </c>
      <c r="BA27">
        <v>79.366668701171804</v>
      </c>
      <c r="BB27">
        <v>88.1666666666666</v>
      </c>
      <c r="BC27">
        <v>96.699996948242202</v>
      </c>
      <c r="BD27">
        <v>85.279998779296804</v>
      </c>
      <c r="BE27">
        <v>86.279998779296804</v>
      </c>
      <c r="BF27">
        <v>73.099998474121094</v>
      </c>
      <c r="BG27">
        <v>64.233332316080705</v>
      </c>
      <c r="BH27">
        <v>71.839996337890597</v>
      </c>
      <c r="BI27">
        <v>73.900001525878906</v>
      </c>
      <c r="BJ27">
        <v>6.7600002288818297</v>
      </c>
      <c r="BK27">
        <v>6.0426667531331297</v>
      </c>
      <c r="BL27">
        <v>6.6359999974568602</v>
      </c>
      <c r="BM27">
        <v>7.4699997901916504</v>
      </c>
      <c r="BN27">
        <v>6.5940001010894704</v>
      </c>
      <c r="BO27">
        <v>6.5279998779296804</v>
      </c>
      <c r="BP27">
        <v>4.7389998435974103</v>
      </c>
      <c r="BQ27">
        <v>6.5893333752949896</v>
      </c>
      <c r="BR27">
        <v>8.6940002441406197</v>
      </c>
      <c r="BS27">
        <v>10.329999923706</v>
      </c>
      <c r="BT27">
        <v>62.020000457763601</v>
      </c>
      <c r="BU27">
        <v>56.433331807454401</v>
      </c>
      <c r="BV27">
        <v>62.720001220703097</v>
      </c>
      <c r="BW27">
        <v>64.980003356933594</v>
      </c>
      <c r="BX27">
        <v>63.710000991821197</v>
      </c>
      <c r="BY27">
        <v>64.260002136230398</v>
      </c>
      <c r="BZ27">
        <v>50.279998779296797</v>
      </c>
      <c r="CA27">
        <v>52.806667327880803</v>
      </c>
      <c r="CB27">
        <v>65.199996948242102</v>
      </c>
      <c r="CC27">
        <v>76.440002441406193</v>
      </c>
      <c r="CD27">
        <v>32.7299995422363</v>
      </c>
      <c r="CE27">
        <v>26.836666107177599</v>
      </c>
      <c r="CF27">
        <v>30.586666742960499</v>
      </c>
      <c r="CG27">
        <v>34.049999237060497</v>
      </c>
      <c r="CH27">
        <v>29.835000038146902</v>
      </c>
      <c r="CI27">
        <v>28.860000610351499</v>
      </c>
      <c r="CJ27">
        <v>24.520000457763601</v>
      </c>
      <c r="CK27">
        <v>22.526667277018099</v>
      </c>
      <c r="CL27">
        <v>24.25</v>
      </c>
      <c r="CM27">
        <v>26.549999237060501</v>
      </c>
      <c r="CN27">
        <v>38.75</v>
      </c>
      <c r="CO27">
        <v>32.039999643961501</v>
      </c>
      <c r="CP27">
        <v>36.203332265218002</v>
      </c>
      <c r="CQ27">
        <v>37.049999237060497</v>
      </c>
      <c r="CR27">
        <v>34.590000152587798</v>
      </c>
      <c r="CS27">
        <v>31.7399997711181</v>
      </c>
      <c r="CT27">
        <v>25.170000076293899</v>
      </c>
      <c r="CU27">
        <v>26.986666997273701</v>
      </c>
      <c r="CV27">
        <v>29.670000076293899</v>
      </c>
      <c r="CW27">
        <v>30.1800003051757</v>
      </c>
      <c r="CX27" s="27"/>
    </row>
    <row r="28" spans="1:102" s="2" customFormat="1" x14ac:dyDescent="0.25"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  <c r="AA28" s="3">
        <v>26</v>
      </c>
      <c r="AB28" s="3">
        <v>27</v>
      </c>
      <c r="AC28" s="3">
        <v>28</v>
      </c>
      <c r="AD28" s="3">
        <v>29</v>
      </c>
      <c r="AE28" s="3">
        <v>30</v>
      </c>
      <c r="AF28" s="3">
        <v>31</v>
      </c>
      <c r="AG28" s="3">
        <v>32</v>
      </c>
      <c r="AH28" s="3">
        <v>33</v>
      </c>
      <c r="AI28" s="3">
        <v>34</v>
      </c>
      <c r="AJ28" s="3">
        <v>35</v>
      </c>
      <c r="AK28" s="3">
        <v>36</v>
      </c>
      <c r="AL28" s="3">
        <v>37</v>
      </c>
      <c r="AM28" s="3">
        <v>38</v>
      </c>
      <c r="AN28" s="3">
        <v>39</v>
      </c>
      <c r="AO28" s="3">
        <v>40</v>
      </c>
      <c r="AP28" s="3">
        <v>41</v>
      </c>
      <c r="AQ28" s="3">
        <v>42</v>
      </c>
      <c r="AR28" s="3">
        <v>43</v>
      </c>
      <c r="AS28" s="3">
        <v>44</v>
      </c>
      <c r="AT28" s="3">
        <v>45</v>
      </c>
      <c r="AU28" s="3">
        <v>46</v>
      </c>
      <c r="AV28" s="3">
        <v>47</v>
      </c>
      <c r="AW28" s="3">
        <v>48</v>
      </c>
      <c r="AX28" s="3">
        <v>49</v>
      </c>
      <c r="AY28" s="3">
        <v>50</v>
      </c>
      <c r="AZ28" s="3">
        <v>51</v>
      </c>
      <c r="BA28" s="3">
        <v>52</v>
      </c>
      <c r="BB28" s="3">
        <v>53</v>
      </c>
      <c r="BC28" s="3">
        <v>54</v>
      </c>
      <c r="BD28" s="3">
        <v>55</v>
      </c>
      <c r="BE28" s="3">
        <v>56</v>
      </c>
      <c r="BF28" s="3">
        <v>57</v>
      </c>
      <c r="BG28" s="3">
        <v>58</v>
      </c>
      <c r="BH28" s="3">
        <v>59</v>
      </c>
      <c r="BI28" s="3">
        <v>60</v>
      </c>
      <c r="BJ28" s="3">
        <v>61</v>
      </c>
      <c r="BK28" s="3">
        <v>62</v>
      </c>
      <c r="BL28" s="3">
        <v>63</v>
      </c>
      <c r="BM28" s="3">
        <v>64</v>
      </c>
      <c r="BN28" s="3">
        <v>65</v>
      </c>
      <c r="BO28" s="3">
        <v>66</v>
      </c>
      <c r="BP28" s="3">
        <v>67</v>
      </c>
      <c r="BQ28" s="3">
        <v>68</v>
      </c>
      <c r="BR28" s="3">
        <v>69</v>
      </c>
      <c r="BS28" s="3">
        <v>70</v>
      </c>
      <c r="BT28" s="3">
        <v>71</v>
      </c>
      <c r="BU28" s="3">
        <v>72</v>
      </c>
      <c r="BV28" s="3">
        <v>73</v>
      </c>
      <c r="BW28" s="3">
        <v>74</v>
      </c>
      <c r="BX28" s="3">
        <v>75</v>
      </c>
      <c r="BY28" s="3">
        <v>76</v>
      </c>
      <c r="BZ28" s="3">
        <v>77</v>
      </c>
      <c r="CA28" s="3">
        <v>78</v>
      </c>
      <c r="CB28" s="3">
        <v>79</v>
      </c>
      <c r="CC28" s="3">
        <v>80</v>
      </c>
      <c r="CD28" s="3">
        <v>81</v>
      </c>
      <c r="CE28" s="3">
        <v>82</v>
      </c>
      <c r="CF28" s="3">
        <v>83</v>
      </c>
      <c r="CG28" s="3">
        <v>84</v>
      </c>
      <c r="CH28" s="3">
        <v>85</v>
      </c>
      <c r="CI28" s="3">
        <v>86</v>
      </c>
      <c r="CJ28" s="3">
        <v>87</v>
      </c>
      <c r="CK28" s="3">
        <v>88</v>
      </c>
      <c r="CL28" s="3">
        <v>89</v>
      </c>
      <c r="CM28" s="3">
        <v>90</v>
      </c>
      <c r="CN28" s="3">
        <v>91</v>
      </c>
      <c r="CO28" s="3">
        <v>92</v>
      </c>
      <c r="CP28" s="3">
        <v>93</v>
      </c>
      <c r="CQ28" s="3">
        <v>94</v>
      </c>
      <c r="CR28" s="3">
        <v>95</v>
      </c>
      <c r="CS28" s="3">
        <v>96</v>
      </c>
      <c r="CT28" s="3">
        <v>97</v>
      </c>
      <c r="CU28" s="3">
        <v>98</v>
      </c>
      <c r="CV28" s="3">
        <v>99</v>
      </c>
      <c r="CW28" s="3">
        <v>100</v>
      </c>
      <c r="CX28" s="28"/>
    </row>
    <row r="30" spans="1:102" x14ac:dyDescent="0.25">
      <c r="A30" s="10" t="s">
        <v>0</v>
      </c>
    </row>
    <row r="31" spans="1:102" x14ac:dyDescent="0.25">
      <c r="A31" s="11">
        <v>-15</v>
      </c>
      <c r="B31" s="4">
        <f>LN(B3/B2)</f>
        <v>1.0207238367472659E-2</v>
      </c>
      <c r="C31" s="4">
        <f t="shared" ref="C31:BM31" si="0">LN(C3/C2)</f>
        <v>1.3245200562165644E-2</v>
      </c>
      <c r="D31" s="4">
        <f t="shared" si="0"/>
        <v>-8.2079592866226674E-3</v>
      </c>
      <c r="E31" s="4">
        <f t="shared" si="0"/>
        <v>-1.7020588107299224E-3</v>
      </c>
      <c r="F31" s="4">
        <f t="shared" si="0"/>
        <v>0</v>
      </c>
      <c r="G31" s="4">
        <f t="shared" si="0"/>
        <v>1.6346122756061583E-2</v>
      </c>
      <c r="H31" s="4">
        <f t="shared" si="0"/>
        <v>-6.2287322385857504E-4</v>
      </c>
      <c r="I31" s="4">
        <f t="shared" si="0"/>
        <v>-3.0884431485174023E-2</v>
      </c>
      <c r="J31" s="4">
        <f t="shared" si="0"/>
        <v>7.0316407616670493E-3</v>
      </c>
      <c r="K31" s="4">
        <f t="shared" si="0"/>
        <v>2.2368194877491077E-2</v>
      </c>
      <c r="L31" s="4">
        <f t="shared" si="0"/>
        <v>-1.4121810681420004E-2</v>
      </c>
      <c r="M31" s="4">
        <f t="shared" si="0"/>
        <v>1.5971320654420803E-2</v>
      </c>
      <c r="N31" s="4">
        <f t="shared" si="0"/>
        <v>-0.12363743755118096</v>
      </c>
      <c r="O31" s="4">
        <f t="shared" si="0"/>
        <v>2.6835569782551402E-2</v>
      </c>
      <c r="P31" s="4">
        <f t="shared" si="0"/>
        <v>-3.4556298837488807E-2</v>
      </c>
      <c r="Q31" s="4">
        <f t="shared" si="0"/>
        <v>1.7420784920591726E-2</v>
      </c>
      <c r="R31" s="4">
        <f t="shared" si="0"/>
        <v>1.0250320432886201E-2</v>
      </c>
      <c r="S31" s="4">
        <f t="shared" si="0"/>
        <v>-7.1459020424883835E-2</v>
      </c>
      <c r="T31" s="4">
        <f t="shared" si="0"/>
        <v>4.7521557133284043E-2</v>
      </c>
      <c r="U31" s="4">
        <f t="shared" si="0"/>
        <v>-0.10480790366211544</v>
      </c>
      <c r="V31" s="4">
        <f t="shared" si="0"/>
        <v>-8.1466845678181375E-3</v>
      </c>
      <c r="W31" s="4">
        <f t="shared" si="0"/>
        <v>3.698414921805581E-2</v>
      </c>
      <c r="X31" s="4">
        <f t="shared" si="0"/>
        <v>-1.2880233830375466E-2</v>
      </c>
      <c r="Y31" s="4">
        <f t="shared" si="0"/>
        <v>-1.2544312399537126E-2</v>
      </c>
      <c r="Z31" s="4">
        <f t="shared" si="0"/>
        <v>3.5210372351203882E-2</v>
      </c>
      <c r="AA31" s="4">
        <f t="shared" si="0"/>
        <v>1.5970442780857946E-2</v>
      </c>
      <c r="AB31" s="4">
        <f t="shared" si="0"/>
        <v>3.8372373921293369E-2</v>
      </c>
      <c r="AC31" s="4">
        <f t="shared" si="0"/>
        <v>-4.9570114785883503E-2</v>
      </c>
      <c r="AD31" s="4">
        <f t="shared" si="0"/>
        <v>5.7030988734342515E-2</v>
      </c>
      <c r="AE31" s="4">
        <f t="shared" si="0"/>
        <v>-4.0331546031039743E-2</v>
      </c>
      <c r="AF31" s="4">
        <f t="shared" si="0"/>
        <v>-2.0855064910213707E-3</v>
      </c>
      <c r="AG31" s="4">
        <f t="shared" si="0"/>
        <v>1.9969134393929538E-2</v>
      </c>
      <c r="AH31" s="4">
        <f t="shared" si="0"/>
        <v>-2.9688294938018801E-3</v>
      </c>
      <c r="AI31" s="4">
        <f t="shared" si="0"/>
        <v>-6.5512634872218149E-3</v>
      </c>
      <c r="AJ31" s="4">
        <f t="shared" si="0"/>
        <v>9.3653129882616346E-3</v>
      </c>
      <c r="AK31" s="4">
        <f t="shared" si="0"/>
        <v>-6.9602338788213583E-3</v>
      </c>
      <c r="AL31" s="4">
        <f t="shared" si="0"/>
        <v>-1.2820514576555005E-3</v>
      </c>
      <c r="AM31" s="4">
        <f t="shared" si="0"/>
        <v>-3.2927248834024557E-2</v>
      </c>
      <c r="AN31" s="4">
        <f t="shared" si="0"/>
        <v>7.0728606355364793E-2</v>
      </c>
      <c r="AO31" s="4">
        <f t="shared" si="0"/>
        <v>1.708501188493346E-2</v>
      </c>
      <c r="AP31" s="4">
        <f t="shared" si="0"/>
        <v>1.9601643697352471E-3</v>
      </c>
      <c r="AQ31" s="4">
        <f t="shared" si="0"/>
        <v>-1.2887604839905529E-2</v>
      </c>
      <c r="AR31" s="4">
        <f t="shared" si="0"/>
        <v>-9.4847379254194234E-3</v>
      </c>
      <c r="AS31" s="4">
        <f t="shared" si="0"/>
        <v>-2.6990158403501973E-3</v>
      </c>
      <c r="AT31" s="4">
        <f t="shared" si="0"/>
        <v>1.1983706073230892E-2</v>
      </c>
      <c r="AU31" s="4">
        <f t="shared" si="0"/>
        <v>4.1021532015249919E-3</v>
      </c>
      <c r="AV31" s="4">
        <f t="shared" si="0"/>
        <v>-1.3875361931789933E-2</v>
      </c>
      <c r="AW31" s="4">
        <f t="shared" si="0"/>
        <v>-5.2021184750878476E-2</v>
      </c>
      <c r="AX31" s="4">
        <f t="shared" si="0"/>
        <v>4.8246876369855439E-2</v>
      </c>
      <c r="AY31" s="4">
        <f t="shared" si="0"/>
        <v>4.0144992611433832E-2</v>
      </c>
      <c r="AZ31" s="4">
        <f t="shared" si="0"/>
        <v>-2.3405021956952358E-4</v>
      </c>
      <c r="BA31" s="4">
        <f t="shared" si="0"/>
        <v>2.2295287607770482E-4</v>
      </c>
      <c r="BB31" s="4">
        <f t="shared" si="0"/>
        <v>-1.464023041447101E-2</v>
      </c>
      <c r="BC31" s="4">
        <f t="shared" si="0"/>
        <v>-1.0350886182224689E-2</v>
      </c>
      <c r="BD31" s="4">
        <f t="shared" si="0"/>
        <v>2.2160233198070645E-2</v>
      </c>
      <c r="BE31" s="4">
        <f t="shared" si="0"/>
        <v>6.480717912577684E-3</v>
      </c>
      <c r="BF31" s="4">
        <f t="shared" si="0"/>
        <v>-7.8766330764478958E-3</v>
      </c>
      <c r="BG31" s="4">
        <f t="shared" si="0"/>
        <v>-5.8747510901841944E-2</v>
      </c>
      <c r="BH31" s="4">
        <f t="shared" si="0"/>
        <v>1.9310860718815267E-2</v>
      </c>
      <c r="BI31" s="4">
        <f t="shared" si="0"/>
        <v>-7.8798656933178387E-3</v>
      </c>
      <c r="BJ31" s="4">
        <f t="shared" si="0"/>
        <v>-1.8627220472406416E-2</v>
      </c>
      <c r="BK31" s="4">
        <f t="shared" si="0"/>
        <v>8.9419291147424529E-3</v>
      </c>
      <c r="BL31" s="4">
        <f t="shared" si="0"/>
        <v>-6.3114992300291384E-2</v>
      </c>
      <c r="BM31" s="4">
        <f t="shared" si="0"/>
        <v>1.1689192902285711E-2</v>
      </c>
      <c r="BN31" s="4">
        <f t="shared" ref="BN31:CW31" si="1">LN(BN3/BN2)</f>
        <v>4.3846847828197144E-2</v>
      </c>
      <c r="BO31" s="4">
        <f t="shared" si="1"/>
        <v>3.4977427532194169E-2</v>
      </c>
      <c r="BP31" s="4">
        <f t="shared" si="1"/>
        <v>1.2183577230367117E-2</v>
      </c>
      <c r="BQ31" s="4">
        <f t="shared" si="1"/>
        <v>-1.800833441439538E-2</v>
      </c>
      <c r="BR31" s="4">
        <f t="shared" si="1"/>
        <v>1.756145670548195E-2</v>
      </c>
      <c r="BS31" s="4">
        <f t="shared" si="1"/>
        <v>2.0897011457051601E-2</v>
      </c>
      <c r="BT31" s="4">
        <f t="shared" si="1"/>
        <v>-2.0583014047140004E-3</v>
      </c>
      <c r="BU31" s="4">
        <f t="shared" si="1"/>
        <v>-5.7169536757320748E-3</v>
      </c>
      <c r="BV31" s="4">
        <f t="shared" si="1"/>
        <v>-3.1927549334088326E-2</v>
      </c>
      <c r="BW31" s="4">
        <f t="shared" si="1"/>
        <v>-4.0391874171204923E-3</v>
      </c>
      <c r="BX31" s="4">
        <f t="shared" si="1"/>
        <v>4.4038788861948952E-2</v>
      </c>
      <c r="BY31" s="4">
        <f t="shared" si="1"/>
        <v>2.8009037520734175E-2</v>
      </c>
      <c r="BZ31" s="4">
        <f t="shared" si="1"/>
        <v>2.6182806514212175E-3</v>
      </c>
      <c r="CA31" s="4">
        <f t="shared" si="1"/>
        <v>-6.3992022329470946E-2</v>
      </c>
      <c r="CB31" s="4">
        <f t="shared" si="1"/>
        <v>7.1760213075043279E-3</v>
      </c>
      <c r="CC31" s="4">
        <f t="shared" si="1"/>
        <v>-7.3238942369993412E-3</v>
      </c>
      <c r="CD31" s="4">
        <f t="shared" si="1"/>
        <v>-1.0116918962491169E-2</v>
      </c>
      <c r="CE31" s="4">
        <f t="shared" si="1"/>
        <v>8.6497562023374001E-3</v>
      </c>
      <c r="CF31" s="4">
        <f t="shared" si="1"/>
        <v>0</v>
      </c>
      <c r="CG31" s="4">
        <f t="shared" si="1"/>
        <v>-8.547005379590954E-3</v>
      </c>
      <c r="CH31" s="4">
        <f t="shared" si="1"/>
        <v>4.5509393244663625E-2</v>
      </c>
      <c r="CI31" s="4">
        <f t="shared" si="1"/>
        <v>6.4997391138591773E-3</v>
      </c>
      <c r="CJ31" s="4">
        <f t="shared" si="1"/>
        <v>4.1294003286319776E-3</v>
      </c>
      <c r="CK31" s="4">
        <f t="shared" si="1"/>
        <v>-6.2726118153587501E-2</v>
      </c>
      <c r="CL31" s="4">
        <f t="shared" si="1"/>
        <v>2.1614171279484583E-2</v>
      </c>
      <c r="CM31" s="4">
        <f t="shared" si="1"/>
        <v>-1.8018505502678365E-2</v>
      </c>
      <c r="CN31" s="4">
        <f t="shared" si="1"/>
        <v>1.7118797713240013E-3</v>
      </c>
      <c r="CO31" s="4">
        <f t="shared" si="1"/>
        <v>3.8157417485191582E-3</v>
      </c>
      <c r="CP31" s="4">
        <f t="shared" si="1"/>
        <v>-1.3626668459202562E-3</v>
      </c>
      <c r="CQ31" s="4">
        <f t="shared" si="1"/>
        <v>-7.8741294972612501E-3</v>
      </c>
      <c r="CR31" s="4">
        <f t="shared" si="1"/>
        <v>1.0702026842824969E-2</v>
      </c>
      <c r="CS31" s="4">
        <f t="shared" si="1"/>
        <v>1.1188025450023017E-3</v>
      </c>
      <c r="CT31" s="4">
        <f t="shared" si="1"/>
        <v>-4.3099211691272787E-2</v>
      </c>
      <c r="CU31" s="4">
        <f t="shared" si="1"/>
        <v>-3.836878390920935E-2</v>
      </c>
      <c r="CV31" s="4">
        <f t="shared" si="1"/>
        <v>1.8330829633143662E-2</v>
      </c>
      <c r="CW31" s="4">
        <f t="shared" si="1"/>
        <v>0</v>
      </c>
    </row>
    <row r="32" spans="1:102" x14ac:dyDescent="0.25">
      <c r="A32" s="11">
        <v>-14</v>
      </c>
      <c r="B32" s="4">
        <f t="shared" ref="B32:BM32" si="2">LN(B4/B3)</f>
        <v>-4.790423808822321E-3</v>
      </c>
      <c r="C32" s="4">
        <f t="shared" si="2"/>
        <v>-8.6182447144430574E-3</v>
      </c>
      <c r="D32" s="4">
        <f t="shared" si="2"/>
        <v>3.2435193251518474E-2</v>
      </c>
      <c r="E32" s="4">
        <f t="shared" si="2"/>
        <v>3.5899636590711668E-3</v>
      </c>
      <c r="F32" s="4">
        <f t="shared" si="2"/>
        <v>-2.6711850593956633E-2</v>
      </c>
      <c r="G32" s="4">
        <f t="shared" si="2"/>
        <v>1.6083218728738882E-2</v>
      </c>
      <c r="H32" s="4">
        <f t="shared" si="2"/>
        <v>1.8519079748085723E-2</v>
      </c>
      <c r="I32" s="4">
        <f t="shared" si="2"/>
        <v>3.6025850648984746E-2</v>
      </c>
      <c r="J32" s="4">
        <f t="shared" si="2"/>
        <v>7.6450596476216994E-3</v>
      </c>
      <c r="K32" s="4">
        <f t="shared" si="2"/>
        <v>4.5976974216092219E-3</v>
      </c>
      <c r="L32" s="4">
        <f t="shared" si="2"/>
        <v>-7.7862760375821448E-4</v>
      </c>
      <c r="M32" s="4">
        <f t="shared" si="2"/>
        <v>-6.1254981264669557E-2</v>
      </c>
      <c r="N32" s="4">
        <f t="shared" si="2"/>
        <v>1.8012525817795721E-2</v>
      </c>
      <c r="O32" s="4">
        <f t="shared" si="2"/>
        <v>-1.0321711209735822E-3</v>
      </c>
      <c r="P32" s="4">
        <f t="shared" si="2"/>
        <v>-1.0046885751315942E-2</v>
      </c>
      <c r="Q32" s="4">
        <f t="shared" si="2"/>
        <v>1.7122490285348926E-2</v>
      </c>
      <c r="R32" s="4">
        <f t="shared" si="2"/>
        <v>1.7836374909500952E-2</v>
      </c>
      <c r="S32" s="4">
        <f t="shared" si="2"/>
        <v>-2.6778077355566858E-2</v>
      </c>
      <c r="T32" s="4">
        <f t="shared" si="2"/>
        <v>4.4854978182506241E-3</v>
      </c>
      <c r="U32" s="4">
        <f t="shared" si="2"/>
        <v>5.624137512696639E-3</v>
      </c>
      <c r="V32" s="4">
        <f t="shared" si="2"/>
        <v>-4.3721847782073999E-3</v>
      </c>
      <c r="W32" s="4">
        <f t="shared" si="2"/>
        <v>-3.1895067855107255E-2</v>
      </c>
      <c r="X32" s="4">
        <f t="shared" si="2"/>
        <v>1.855201846233414E-2</v>
      </c>
      <c r="Y32" s="4">
        <f t="shared" si="2"/>
        <v>2.3640712982335838E-3</v>
      </c>
      <c r="Z32" s="4">
        <f t="shared" si="2"/>
        <v>-1.4696884690383853E-2</v>
      </c>
      <c r="AA32" s="4">
        <f t="shared" si="2"/>
        <v>1.5719391880247673E-2</v>
      </c>
      <c r="AB32" s="4">
        <f t="shared" si="2"/>
        <v>1.9804097201454658E-2</v>
      </c>
      <c r="AC32" s="4">
        <f t="shared" si="2"/>
        <v>3.9576876504270747E-2</v>
      </c>
      <c r="AD32" s="4">
        <f t="shared" si="2"/>
        <v>0</v>
      </c>
      <c r="AE32" s="4">
        <f t="shared" si="2"/>
        <v>7.415528298721866E-3</v>
      </c>
      <c r="AF32" s="4">
        <f t="shared" si="2"/>
        <v>4.1666726948459123E-3</v>
      </c>
      <c r="AG32" s="4">
        <f t="shared" si="2"/>
        <v>-1.7848242824791801E-2</v>
      </c>
      <c r="AH32" s="4">
        <f t="shared" si="2"/>
        <v>1.865542566150152E-2</v>
      </c>
      <c r="AI32" s="4">
        <f t="shared" si="2"/>
        <v>-2.1933269015357608E-3</v>
      </c>
      <c r="AJ32" s="4">
        <f t="shared" si="2"/>
        <v>-5.712817406687166E-3</v>
      </c>
      <c r="AK32" s="4">
        <f t="shared" si="2"/>
        <v>-7.0090184850651882E-3</v>
      </c>
      <c r="AL32" s="4">
        <f t="shared" si="2"/>
        <v>-2.5690444444419597E-3</v>
      </c>
      <c r="AM32" s="4">
        <f t="shared" si="2"/>
        <v>1.9886163004760343E-2</v>
      </c>
      <c r="AN32" s="4">
        <f t="shared" si="2"/>
        <v>1.8529441838260764E-3</v>
      </c>
      <c r="AO32" s="4">
        <f t="shared" si="2"/>
        <v>8.343962793928586E-3</v>
      </c>
      <c r="AP32" s="4">
        <f t="shared" si="2"/>
        <v>1.361447966775596E-2</v>
      </c>
      <c r="AQ32" s="4">
        <f t="shared" si="2"/>
        <v>-3.9690172014324392E-2</v>
      </c>
      <c r="AR32" s="4">
        <f t="shared" si="2"/>
        <v>1.2626430859350097E-2</v>
      </c>
      <c r="AS32" s="4">
        <f t="shared" si="2"/>
        <v>1.5753282219152828E-3</v>
      </c>
      <c r="AT32" s="4">
        <f t="shared" si="2"/>
        <v>-2.2187914975362218E-2</v>
      </c>
      <c r="AU32" s="4">
        <f t="shared" si="2"/>
        <v>4.0853942649601684E-3</v>
      </c>
      <c r="AV32" s="4">
        <f t="shared" si="2"/>
        <v>-8.3514768902732475E-3</v>
      </c>
      <c r="AW32" s="4">
        <f t="shared" si="2"/>
        <v>4.5548698554699389E-2</v>
      </c>
      <c r="AX32" s="4">
        <f t="shared" si="2"/>
        <v>3.0147746264812315E-3</v>
      </c>
      <c r="AY32" s="4">
        <f t="shared" si="2"/>
        <v>-1.2336989105746944E-2</v>
      </c>
      <c r="AZ32" s="4">
        <f t="shared" si="2"/>
        <v>6.3763801155733756E-3</v>
      </c>
      <c r="BA32" s="4">
        <f t="shared" si="2"/>
        <v>-2.6433216059703446E-2</v>
      </c>
      <c r="BB32" s="4">
        <f t="shared" si="2"/>
        <v>1.6157510371119715E-2</v>
      </c>
      <c r="BC32" s="4">
        <f t="shared" si="2"/>
        <v>7.7055385941270763E-5</v>
      </c>
      <c r="BD32" s="4">
        <f t="shared" si="2"/>
        <v>-1.5034330494978985E-2</v>
      </c>
      <c r="BE32" s="4">
        <f t="shared" si="2"/>
        <v>6.438988499359824E-3</v>
      </c>
      <c r="BF32" s="4">
        <f t="shared" si="2"/>
        <v>-3.6309653074722823E-3</v>
      </c>
      <c r="BG32" s="4">
        <f t="shared" si="2"/>
        <v>1.6454645517694329E-2</v>
      </c>
      <c r="BH32" s="4">
        <f t="shared" si="2"/>
        <v>3.6363816411631379E-3</v>
      </c>
      <c r="BI32" s="4">
        <f t="shared" si="2"/>
        <v>-1.1187208251862172E-2</v>
      </c>
      <c r="BJ32" s="4">
        <f t="shared" si="2"/>
        <v>-8.5014850287414543E-4</v>
      </c>
      <c r="BK32" s="4">
        <f t="shared" si="2"/>
        <v>-4.4910461761331982E-2</v>
      </c>
      <c r="BL32" s="4">
        <f t="shared" si="2"/>
        <v>1.2440055708092214E-2</v>
      </c>
      <c r="BM32" s="4">
        <f t="shared" si="2"/>
        <v>1.7416672263125008E-3</v>
      </c>
      <c r="BN32" s="4">
        <f t="shared" ref="BN32:CW32" si="3">LN(BN4/BN3)</f>
        <v>-2.546955224425565E-2</v>
      </c>
      <c r="BO32" s="4">
        <f t="shared" si="3"/>
        <v>3.3795240510806707E-2</v>
      </c>
      <c r="BP32" s="4">
        <f t="shared" si="3"/>
        <v>5.6141213267588384E-3</v>
      </c>
      <c r="BQ32" s="4">
        <f t="shared" si="3"/>
        <v>2.3570078776305316E-2</v>
      </c>
      <c r="BR32" s="4">
        <f t="shared" si="3"/>
        <v>-4.5234436428799041E-3</v>
      </c>
      <c r="BS32" s="4">
        <f t="shared" si="3"/>
        <v>-1.0626118767529317E-2</v>
      </c>
      <c r="BT32" s="4">
        <f t="shared" si="3"/>
        <v>8.7754684149141376E-3</v>
      </c>
      <c r="BU32" s="4">
        <f t="shared" si="3"/>
        <v>-1.7042334205350299E-2</v>
      </c>
      <c r="BV32" s="4">
        <f t="shared" si="3"/>
        <v>1.0756198167213854E-2</v>
      </c>
      <c r="BW32" s="4">
        <f t="shared" si="3"/>
        <v>1.8662557088112604E-3</v>
      </c>
      <c r="BX32" s="4">
        <f t="shared" si="3"/>
        <v>-5.636564807702911E-2</v>
      </c>
      <c r="BY32" s="4">
        <f t="shared" si="3"/>
        <v>2.7245858709956512E-2</v>
      </c>
      <c r="BZ32" s="4">
        <f t="shared" si="3"/>
        <v>-4.1175417572317432E-3</v>
      </c>
      <c r="CA32" s="4">
        <f t="shared" si="3"/>
        <v>4.0430319149224285E-2</v>
      </c>
      <c r="CB32" s="4">
        <f t="shared" si="3"/>
        <v>2.5567651329990405E-3</v>
      </c>
      <c r="CC32" s="4">
        <f t="shared" si="3"/>
        <v>1.565647466250825E-2</v>
      </c>
      <c r="CD32" s="4">
        <f t="shared" si="3"/>
        <v>6.1753621774608639E-3</v>
      </c>
      <c r="CE32" s="4">
        <f t="shared" si="3"/>
        <v>-2.6504450009390869E-2</v>
      </c>
      <c r="CF32" s="4">
        <f t="shared" si="3"/>
        <v>5.890534212970637E-3</v>
      </c>
      <c r="CG32" s="4">
        <f t="shared" si="3"/>
        <v>-2.2012389709831967E-4</v>
      </c>
      <c r="CH32" s="4">
        <f t="shared" si="3"/>
        <v>-2.7333414129908883E-2</v>
      </c>
      <c r="CI32" s="4">
        <f t="shared" si="3"/>
        <v>6.4577651781297096E-3</v>
      </c>
      <c r="CJ32" s="4">
        <f t="shared" si="3"/>
        <v>-6.1070101939717793E-4</v>
      </c>
      <c r="CK32" s="4">
        <f t="shared" si="3"/>
        <v>5.7183530161957395E-2</v>
      </c>
      <c r="CL32" s="4">
        <f t="shared" si="3"/>
        <v>9.2481754927982614E-3</v>
      </c>
      <c r="CM32" s="4">
        <f t="shared" si="3"/>
        <v>-7.2993071393624518E-3</v>
      </c>
      <c r="CN32" s="4">
        <f t="shared" si="3"/>
        <v>1.1395910657171365E-3</v>
      </c>
      <c r="CO32" s="4">
        <f t="shared" si="3"/>
        <v>-1.7009983551794977E-2</v>
      </c>
      <c r="CP32" s="4">
        <f t="shared" si="3"/>
        <v>1.3543002897614462E-2</v>
      </c>
      <c r="CQ32" s="4">
        <f t="shared" si="3"/>
        <v>-7.6519913428429601E-3</v>
      </c>
      <c r="CR32" s="4">
        <f t="shared" si="3"/>
        <v>-1.0069301184971145E-2</v>
      </c>
      <c r="CS32" s="4">
        <f t="shared" si="3"/>
        <v>1.1175522246064343E-3</v>
      </c>
      <c r="CT32" s="4">
        <f t="shared" si="3"/>
        <v>6.1697635567760836E-3</v>
      </c>
      <c r="CU32" s="4">
        <f t="shared" si="3"/>
        <v>1.7194472004551615E-2</v>
      </c>
      <c r="CV32" s="4">
        <f t="shared" si="3"/>
        <v>4.4022681197502042E-4</v>
      </c>
      <c r="CW32" s="4">
        <f t="shared" si="3"/>
        <v>4.4465225203933713E-4</v>
      </c>
    </row>
    <row r="33" spans="1:102" x14ac:dyDescent="0.25">
      <c r="A33" s="11">
        <v>-13</v>
      </c>
      <c r="B33" s="4">
        <f t="shared" ref="B33:BM33" si="4">LN(B5/B4)</f>
        <v>-4.8134824741721417E-3</v>
      </c>
      <c r="C33" s="4">
        <f t="shared" si="4"/>
        <v>1.1534290545029578E-3</v>
      </c>
      <c r="D33" s="4">
        <f t="shared" si="4"/>
        <v>-1.069522802573537E-2</v>
      </c>
      <c r="E33" s="4">
        <f t="shared" si="4"/>
        <v>3.5771219076819491E-3</v>
      </c>
      <c r="F33" s="4">
        <f t="shared" si="4"/>
        <v>1.1043524953315944E-3</v>
      </c>
      <c r="G33" s="4">
        <f t="shared" si="4"/>
        <v>-7.0556145844581112E-3</v>
      </c>
      <c r="H33" s="4">
        <f t="shared" si="4"/>
        <v>1.8182349911574559E-2</v>
      </c>
      <c r="I33" s="4">
        <f t="shared" si="4"/>
        <v>-3.4246739678083296E-3</v>
      </c>
      <c r="J33" s="4">
        <f t="shared" si="4"/>
        <v>7.5870558725582059E-3</v>
      </c>
      <c r="K33" s="4">
        <f t="shared" si="4"/>
        <v>4.5766553084050842E-3</v>
      </c>
      <c r="L33" s="4">
        <f t="shared" si="4"/>
        <v>-7.7923433715338698E-4</v>
      </c>
      <c r="M33" s="4">
        <f t="shared" si="4"/>
        <v>1.4443396454031121E-2</v>
      </c>
      <c r="N33" s="4">
        <f t="shared" si="4"/>
        <v>-4.8773653917645314E-2</v>
      </c>
      <c r="O33" s="4">
        <f t="shared" si="4"/>
        <v>-1.0332375990791569E-3</v>
      </c>
      <c r="P33" s="4">
        <f t="shared" si="4"/>
        <v>3.481367861464861E-4</v>
      </c>
      <c r="Q33" s="4">
        <f t="shared" si="4"/>
        <v>5.3210027220857159E-2</v>
      </c>
      <c r="R33" s="4">
        <f t="shared" si="4"/>
        <v>1.752380560165975E-2</v>
      </c>
      <c r="S33" s="4">
        <f t="shared" si="4"/>
        <v>-4.883171055030412E-3</v>
      </c>
      <c r="T33" s="4">
        <f t="shared" si="4"/>
        <v>4.4654679381236507E-3</v>
      </c>
      <c r="U33" s="4">
        <f t="shared" si="4"/>
        <v>5.5926834096891595E-3</v>
      </c>
      <c r="V33" s="4">
        <f t="shared" si="4"/>
        <v>-4.3913847544979744E-3</v>
      </c>
      <c r="W33" s="4">
        <f t="shared" si="4"/>
        <v>2.2012789810458858E-2</v>
      </c>
      <c r="X33" s="4">
        <f t="shared" si="4"/>
        <v>-2.6505828139734074E-2</v>
      </c>
      <c r="Y33" s="4">
        <f t="shared" si="4"/>
        <v>2.358495643784494E-3</v>
      </c>
      <c r="Z33" s="4">
        <f t="shared" si="4"/>
        <v>8.5644696672666394E-3</v>
      </c>
      <c r="AA33" s="4">
        <f t="shared" si="4"/>
        <v>-1.1612633410770366E-2</v>
      </c>
      <c r="AB33" s="4">
        <f t="shared" si="4"/>
        <v>1.9419499225521698E-2</v>
      </c>
      <c r="AC33" s="4">
        <f t="shared" si="4"/>
        <v>3.9486758011031626E-3</v>
      </c>
      <c r="AD33" s="4">
        <f t="shared" si="4"/>
        <v>0</v>
      </c>
      <c r="AE33" s="4">
        <f t="shared" si="4"/>
        <v>7.360942771010362E-3</v>
      </c>
      <c r="AF33" s="4">
        <f t="shared" si="4"/>
        <v>4.1493835468113969E-3</v>
      </c>
      <c r="AG33" s="4">
        <f t="shared" si="4"/>
        <v>2.2001935193485235E-2</v>
      </c>
      <c r="AH33" s="4">
        <f t="shared" si="4"/>
        <v>6.7862596843590072E-3</v>
      </c>
      <c r="AI33" s="4">
        <f t="shared" si="4"/>
        <v>-2.1981481609585208E-3</v>
      </c>
      <c r="AJ33" s="4">
        <f t="shared" si="4"/>
        <v>-4.5241072466223756E-3</v>
      </c>
      <c r="AK33" s="4">
        <f t="shared" si="4"/>
        <v>-9.2166551049239522E-3</v>
      </c>
      <c r="AL33" s="4">
        <f t="shared" si="4"/>
        <v>-2.5756614367957054E-3</v>
      </c>
      <c r="AM33" s="4">
        <f t="shared" si="4"/>
        <v>-1.9908427837707636E-3</v>
      </c>
      <c r="AN33" s="4">
        <f t="shared" si="4"/>
        <v>1.8495171308369181E-3</v>
      </c>
      <c r="AO33" s="4">
        <f t="shared" si="4"/>
        <v>8.2749167987623499E-3</v>
      </c>
      <c r="AP33" s="4">
        <f t="shared" si="4"/>
        <v>1.3431612466295038E-2</v>
      </c>
      <c r="AQ33" s="4">
        <f t="shared" si="4"/>
        <v>1.5939131850868319E-2</v>
      </c>
      <c r="AR33" s="4">
        <f t="shared" si="4"/>
        <v>3.7570871682775916E-3</v>
      </c>
      <c r="AS33" s="4">
        <f t="shared" si="4"/>
        <v>1.5728504656763443E-3</v>
      </c>
      <c r="AT33" s="4">
        <f t="shared" si="4"/>
        <v>-3.63908555875107E-3</v>
      </c>
      <c r="AU33" s="4">
        <f t="shared" si="4"/>
        <v>-3.392711528251776E-2</v>
      </c>
      <c r="AV33" s="4">
        <f t="shared" si="4"/>
        <v>-8.4218118697244378E-3</v>
      </c>
      <c r="AW33" s="4">
        <f t="shared" si="4"/>
        <v>2.1621535272504317E-3</v>
      </c>
      <c r="AX33" s="4">
        <f t="shared" si="4"/>
        <v>3.0057130721388285E-3</v>
      </c>
      <c r="AY33" s="4">
        <f t="shared" si="4"/>
        <v>-1.2491093570013941E-2</v>
      </c>
      <c r="AZ33" s="4">
        <f t="shared" si="4"/>
        <v>6.3359793667104565E-3</v>
      </c>
      <c r="BA33" s="4">
        <f t="shared" si="4"/>
        <v>1.4996869206205139E-2</v>
      </c>
      <c r="BB33" s="4">
        <f t="shared" si="4"/>
        <v>1.1413984151959124E-2</v>
      </c>
      <c r="BC33" s="4">
        <f t="shared" si="4"/>
        <v>7.7049448866288675E-5</v>
      </c>
      <c r="BD33" s="4">
        <f t="shared" si="4"/>
        <v>3.4653781949375378E-3</v>
      </c>
      <c r="BE33" s="4">
        <f t="shared" si="4"/>
        <v>-3.0150478086210807E-2</v>
      </c>
      <c r="BF33" s="4">
        <f t="shared" si="4"/>
        <v>-3.6441972759452845E-3</v>
      </c>
      <c r="BG33" s="4">
        <f t="shared" si="4"/>
        <v>-3.2005853748903409E-4</v>
      </c>
      <c r="BH33" s="4">
        <f t="shared" si="4"/>
        <v>3.6232062659498003E-3</v>
      </c>
      <c r="BI33" s="4">
        <f t="shared" si="4"/>
        <v>-1.1313779190778113E-2</v>
      </c>
      <c r="BJ33" s="4">
        <f t="shared" si="4"/>
        <v>-8.5087187036272949E-4</v>
      </c>
      <c r="BK33" s="4">
        <f t="shared" si="4"/>
        <v>-1.3121030859292372E-2</v>
      </c>
      <c r="BL33" s="4">
        <f t="shared" si="4"/>
        <v>-1.8718636253959937E-2</v>
      </c>
      <c r="BM33" s="4">
        <f t="shared" si="4"/>
        <v>1.7386390948215243E-3</v>
      </c>
      <c r="BN33" s="4">
        <f t="shared" ref="BN33:CW33" si="5">LN(BN5/BN4)</f>
        <v>8.1608281203669423E-3</v>
      </c>
      <c r="BO33" s="4">
        <f t="shared" si="5"/>
        <v>-7.2202166043339065E-3</v>
      </c>
      <c r="BP33" s="4">
        <f t="shared" si="5"/>
        <v>5.5827788471082751E-3</v>
      </c>
      <c r="BQ33" s="4">
        <f t="shared" si="5"/>
        <v>-6.6778237267501117E-3</v>
      </c>
      <c r="BR33" s="4">
        <f t="shared" si="5"/>
        <v>-4.5439981978485696E-3</v>
      </c>
      <c r="BS33" s="4">
        <f t="shared" si="5"/>
        <v>-1.074024699309164E-2</v>
      </c>
      <c r="BT33" s="4">
        <f t="shared" si="5"/>
        <v>8.6991289975218867E-3</v>
      </c>
      <c r="BU33" s="4">
        <f t="shared" si="5"/>
        <v>6.7298327540508372E-3</v>
      </c>
      <c r="BV33" s="4">
        <f t="shared" si="5"/>
        <v>-8.2149032021475929E-3</v>
      </c>
      <c r="BW33" s="4">
        <f t="shared" si="5"/>
        <v>1.8627792853286688E-3</v>
      </c>
      <c r="BX33" s="4">
        <f t="shared" si="5"/>
        <v>6.7985413065225694E-3</v>
      </c>
      <c r="BY33" s="4">
        <f t="shared" si="5"/>
        <v>3.2545214175365829E-2</v>
      </c>
      <c r="BZ33" s="4">
        <f t="shared" si="5"/>
        <v>-4.1345660296588224E-3</v>
      </c>
      <c r="CA33" s="4">
        <f t="shared" si="5"/>
        <v>3.357258026070438E-4</v>
      </c>
      <c r="CB33" s="4">
        <f t="shared" si="5"/>
        <v>2.5502447525923523E-3</v>
      </c>
      <c r="CC33" s="4">
        <f t="shared" si="5"/>
        <v>1.5415123320769194E-2</v>
      </c>
      <c r="CD33" s="4">
        <f t="shared" si="5"/>
        <v>6.1374610131471304E-3</v>
      </c>
      <c r="CE33" s="4">
        <f t="shared" si="5"/>
        <v>1.4309142576165716E-2</v>
      </c>
      <c r="CF33" s="4">
        <f t="shared" si="5"/>
        <v>1.1372575263009773E-2</v>
      </c>
      <c r="CG33" s="4">
        <f t="shared" si="5"/>
        <v>-2.2017236229694519E-4</v>
      </c>
      <c r="CH33" s="4">
        <f t="shared" si="5"/>
        <v>5.526778945263728E-3</v>
      </c>
      <c r="CI33" s="4">
        <f t="shared" si="5"/>
        <v>-1.9499766554456392E-2</v>
      </c>
      <c r="CJ33" s="4">
        <f t="shared" si="5"/>
        <v>-6.1107420304744699E-4</v>
      </c>
      <c r="CK33" s="4">
        <f t="shared" si="5"/>
        <v>-7.8689761284322611E-3</v>
      </c>
      <c r="CL33" s="4">
        <f t="shared" si="5"/>
        <v>9.1634298866131361E-3</v>
      </c>
      <c r="CM33" s="4">
        <f t="shared" si="5"/>
        <v>-7.352979031762661E-3</v>
      </c>
      <c r="CN33" s="4">
        <f t="shared" si="5"/>
        <v>1.138293876045584E-3</v>
      </c>
      <c r="CO33" s="4">
        <f t="shared" si="5"/>
        <v>1.1554515873063805E-2</v>
      </c>
      <c r="CP33" s="4">
        <f t="shared" si="5"/>
        <v>8.0684674069254273E-4</v>
      </c>
      <c r="CQ33" s="4">
        <f t="shared" si="5"/>
        <v>-7.7109961084344258E-3</v>
      </c>
      <c r="CR33" s="4">
        <f t="shared" si="5"/>
        <v>1.6852736587946472E-3</v>
      </c>
      <c r="CS33" s="4">
        <f t="shared" si="5"/>
        <v>-1.9169924354127815E-2</v>
      </c>
      <c r="CT33" s="4">
        <f t="shared" si="5"/>
        <v>6.1319308738666091E-3</v>
      </c>
      <c r="CU33" s="4">
        <f t="shared" si="5"/>
        <v>-2.418435083199212E-4</v>
      </c>
      <c r="CV33" s="4">
        <f t="shared" si="5"/>
        <v>4.4003309760428766E-4</v>
      </c>
      <c r="CW33" s="4">
        <f t="shared" si="5"/>
        <v>4.444546242866514E-4</v>
      </c>
    </row>
    <row r="34" spans="1:102" x14ac:dyDescent="0.25">
      <c r="A34" s="11">
        <v>-12</v>
      </c>
      <c r="B34" s="4">
        <f t="shared" ref="B34:BM34" si="6">LN(B6/B5)</f>
        <v>-4.8367641990459129E-3</v>
      </c>
      <c r="C34" s="4">
        <f t="shared" si="6"/>
        <v>1.2220877309332176E-2</v>
      </c>
      <c r="D34" s="4">
        <f t="shared" si="6"/>
        <v>-1.2442690926095321E-2</v>
      </c>
      <c r="E34" s="4">
        <f t="shared" si="6"/>
        <v>3.5643717020319202E-3</v>
      </c>
      <c r="F34" s="4">
        <f t="shared" si="6"/>
        <v>1.1031342461508239E-3</v>
      </c>
      <c r="G34" s="4">
        <f t="shared" si="6"/>
        <v>1.1372940494917582E-2</v>
      </c>
      <c r="H34" s="4">
        <f t="shared" si="6"/>
        <v>1.7857647137119466E-2</v>
      </c>
      <c r="I34" s="4">
        <f t="shared" si="6"/>
        <v>-3.436442675116618E-3</v>
      </c>
      <c r="J34" s="4">
        <f t="shared" si="6"/>
        <v>7.5299256340747934E-3</v>
      </c>
      <c r="K34" s="4">
        <f t="shared" si="6"/>
        <v>4.5558049233905568E-3</v>
      </c>
      <c r="L34" s="4">
        <f t="shared" si="6"/>
        <v>-7.7984201685933022E-4</v>
      </c>
      <c r="M34" s="4">
        <f t="shared" si="6"/>
        <v>4.893659193763689E-3</v>
      </c>
      <c r="N34" s="4">
        <f t="shared" si="6"/>
        <v>-6.9443830186082444E-4</v>
      </c>
      <c r="O34" s="4">
        <f t="shared" si="6"/>
        <v>-1.0343062833135762E-3</v>
      </c>
      <c r="P34" s="4">
        <f t="shared" si="6"/>
        <v>3.4801562910260879E-4</v>
      </c>
      <c r="Q34" s="4">
        <f t="shared" si="6"/>
        <v>4.8002400444094567E-2</v>
      </c>
      <c r="R34" s="4">
        <f t="shared" si="6"/>
        <v>1.7222002979283203E-2</v>
      </c>
      <c r="S34" s="4">
        <f t="shared" si="6"/>
        <v>-4.907133475028449E-3</v>
      </c>
      <c r="T34" s="4">
        <f t="shared" si="6"/>
        <v>4.4456161489045357E-3</v>
      </c>
      <c r="U34" s="4">
        <f t="shared" si="6"/>
        <v>5.5615791774709976E-3</v>
      </c>
      <c r="V34" s="4">
        <f t="shared" si="6"/>
        <v>-4.4107541040907111E-3</v>
      </c>
      <c r="W34" s="4">
        <f t="shared" si="6"/>
        <v>-2.2944406024907986E-3</v>
      </c>
      <c r="X34" s="4">
        <f t="shared" si="6"/>
        <v>-6.9204577166938307E-3</v>
      </c>
      <c r="Y34" s="4">
        <f t="shared" si="6"/>
        <v>2.3529462277897643E-3</v>
      </c>
      <c r="Z34" s="4">
        <f t="shared" si="6"/>
        <v>8.4917419600551349E-3</v>
      </c>
      <c r="AA34" s="4">
        <f t="shared" si="6"/>
        <v>0.11047040444410225</v>
      </c>
      <c r="AB34" s="4">
        <f t="shared" si="6"/>
        <v>1.9049555002571352E-2</v>
      </c>
      <c r="AC34" s="4">
        <f t="shared" si="6"/>
        <v>3.9331450662575106E-3</v>
      </c>
      <c r="AD34" s="4">
        <f t="shared" si="6"/>
        <v>0</v>
      </c>
      <c r="AE34" s="4">
        <f t="shared" si="6"/>
        <v>7.3071549802895671E-3</v>
      </c>
      <c r="AF34" s="4">
        <f t="shared" si="6"/>
        <v>4.1322372849105912E-3</v>
      </c>
      <c r="AG34" s="4">
        <f t="shared" si="6"/>
        <v>5.5115537385272001E-3</v>
      </c>
      <c r="AH34" s="4">
        <f t="shared" si="6"/>
        <v>-7.4349784875213341E-3</v>
      </c>
      <c r="AI34" s="4">
        <f t="shared" si="6"/>
        <v>-2.2029906627865398E-3</v>
      </c>
      <c r="AJ34" s="4">
        <f t="shared" si="6"/>
        <v>-4.5446678465877466E-3</v>
      </c>
      <c r="AK34" s="4">
        <f t="shared" si="6"/>
        <v>9.2166551049240476E-3</v>
      </c>
      <c r="AL34" s="4">
        <f t="shared" si="6"/>
        <v>-2.5823126034726844E-3</v>
      </c>
      <c r="AM34" s="4">
        <f t="shared" si="6"/>
        <v>-1.9948141464335182E-3</v>
      </c>
      <c r="AN34" s="4">
        <f t="shared" si="6"/>
        <v>1.8461027312394777E-3</v>
      </c>
      <c r="AO34" s="4">
        <f t="shared" si="6"/>
        <v>8.207004138012515E-3</v>
      </c>
      <c r="AP34" s="4">
        <f t="shared" si="6"/>
        <v>1.3253592704448959E-2</v>
      </c>
      <c r="AQ34" s="4">
        <f t="shared" si="6"/>
        <v>1.0695269608693296E-2</v>
      </c>
      <c r="AR34" s="4">
        <f t="shared" si="6"/>
        <v>-7.7381896879059114E-3</v>
      </c>
      <c r="AS34" s="4">
        <f t="shared" si="6"/>
        <v>1.5703804914837609E-3</v>
      </c>
      <c r="AT34" s="4">
        <f t="shared" si="6"/>
        <v>-3.6523768854485696E-3</v>
      </c>
      <c r="AU34" s="4">
        <f t="shared" si="6"/>
        <v>1.8990317107123022E-2</v>
      </c>
      <c r="AV34" s="4">
        <f t="shared" si="6"/>
        <v>-8.4933416213711956E-3</v>
      </c>
      <c r="AW34" s="4">
        <f t="shared" si="6"/>
        <v>2.1574887036310982E-3</v>
      </c>
      <c r="AX34" s="4">
        <f t="shared" si="6"/>
        <v>2.9967058274989102E-3</v>
      </c>
      <c r="AY34" s="4">
        <f t="shared" si="6"/>
        <v>-1.2649096700848092E-2</v>
      </c>
      <c r="AZ34" s="4">
        <f t="shared" si="6"/>
        <v>6.2960873545273906E-3</v>
      </c>
      <c r="BA34" s="4">
        <f t="shared" si="6"/>
        <v>9.0552467916616662E-3</v>
      </c>
      <c r="BB34" s="4">
        <f t="shared" si="6"/>
        <v>-8.6022089342472491E-3</v>
      </c>
      <c r="BC34" s="4">
        <f t="shared" si="6"/>
        <v>7.7043512706246654E-5</v>
      </c>
      <c r="BD34" s="4">
        <f t="shared" si="6"/>
        <v>3.4534108084900276E-3</v>
      </c>
      <c r="BE34" s="4">
        <f t="shared" si="6"/>
        <v>-1.674115471519207E-2</v>
      </c>
      <c r="BF34" s="4">
        <f t="shared" si="6"/>
        <v>-3.6575260371694588E-3</v>
      </c>
      <c r="BG34" s="4">
        <f t="shared" si="6"/>
        <v>-3.2016100775380336E-4</v>
      </c>
      <c r="BH34" s="4">
        <f t="shared" si="6"/>
        <v>3.6101260204735811E-3</v>
      </c>
      <c r="BI34" s="4">
        <f t="shared" si="6"/>
        <v>-1.1443246956874719E-2</v>
      </c>
      <c r="BJ34" s="4">
        <f t="shared" si="6"/>
        <v>-8.5159646988772068E-4</v>
      </c>
      <c r="BK34" s="4">
        <f t="shared" si="6"/>
        <v>1.2810663617805099E-2</v>
      </c>
      <c r="BL34" s="4">
        <f t="shared" si="6"/>
        <v>-1.0359808656371953E-2</v>
      </c>
      <c r="BM34" s="4">
        <f t="shared" si="6"/>
        <v>1.7356214747114808E-3</v>
      </c>
      <c r="BN34" s="4">
        <f t="shared" ref="BN34:CW34" si="7">LN(BN6/BN5)</f>
        <v>8.0947677484365134E-3</v>
      </c>
      <c r="BO34" s="4">
        <f t="shared" si="7"/>
        <v>6.512062817963056E-2</v>
      </c>
      <c r="BP34" s="4">
        <f t="shared" si="7"/>
        <v>5.5517843826404E-3</v>
      </c>
      <c r="BQ34" s="4">
        <f t="shared" si="7"/>
        <v>-6.7227170138833134E-3</v>
      </c>
      <c r="BR34" s="4">
        <f t="shared" si="7"/>
        <v>-4.5647404058699829E-3</v>
      </c>
      <c r="BS34" s="4">
        <f t="shared" si="7"/>
        <v>-1.0856853413389714E-2</v>
      </c>
      <c r="BT34" s="4">
        <f t="shared" si="7"/>
        <v>8.6241063151706373E-3</v>
      </c>
      <c r="BU34" s="4">
        <f t="shared" si="7"/>
        <v>3.7531001347957762E-3</v>
      </c>
      <c r="BV34" s="4">
        <f t="shared" si="7"/>
        <v>-5.3016770636866864E-3</v>
      </c>
      <c r="BW34" s="4">
        <f t="shared" si="7"/>
        <v>1.8593157893930135E-3</v>
      </c>
      <c r="BX34" s="4">
        <f t="shared" si="7"/>
        <v>6.7526330759980213E-3</v>
      </c>
      <c r="BY34" s="4">
        <f t="shared" si="7"/>
        <v>4.9457068426105262E-2</v>
      </c>
      <c r="BZ34" s="4">
        <f t="shared" si="7"/>
        <v>-4.151731662909745E-3</v>
      </c>
      <c r="CA34" s="4">
        <f t="shared" si="7"/>
        <v>3.3561312861895106E-4</v>
      </c>
      <c r="CB34" s="4">
        <f t="shared" si="7"/>
        <v>2.5437575447546925E-3</v>
      </c>
      <c r="CC34" s="4">
        <f t="shared" si="7"/>
        <v>1.5181100224899101E-2</v>
      </c>
      <c r="CD34" s="4">
        <f t="shared" si="7"/>
        <v>6.1000222476219656E-3</v>
      </c>
      <c r="CE34" s="4">
        <f t="shared" si="7"/>
        <v>6.7578812126518357E-3</v>
      </c>
      <c r="CF34" s="4">
        <f t="shared" si="7"/>
        <v>-9.0053928271174137E-3</v>
      </c>
      <c r="CG34" s="4">
        <f t="shared" si="7"/>
        <v>-2.2022084883832962E-4</v>
      </c>
      <c r="CH34" s="4">
        <f t="shared" si="7"/>
        <v>5.4964014724319292E-3</v>
      </c>
      <c r="CI34" s="4">
        <f t="shared" si="7"/>
        <v>-9.6993972322667651E-3</v>
      </c>
      <c r="CJ34" s="4">
        <f t="shared" si="7"/>
        <v>-6.1144784306246857E-4</v>
      </c>
      <c r="CK34" s="4">
        <f t="shared" si="7"/>
        <v>-7.9313883586882069E-3</v>
      </c>
      <c r="CL34" s="4">
        <f t="shared" si="7"/>
        <v>9.0802233199317097E-3</v>
      </c>
      <c r="CM34" s="4">
        <f t="shared" si="7"/>
        <v>-7.4074460746406902E-3</v>
      </c>
      <c r="CN34" s="4">
        <f t="shared" si="7"/>
        <v>1.1369996361830553E-3</v>
      </c>
      <c r="CO34" s="4">
        <f t="shared" si="7"/>
        <v>8.172184651705227E-3</v>
      </c>
      <c r="CP34" s="4">
        <f t="shared" si="7"/>
        <v>-1.2079837920315601E-2</v>
      </c>
      <c r="CQ34" s="4">
        <f t="shared" si="7"/>
        <v>-7.7709179255334758E-3</v>
      </c>
      <c r="CR34" s="4">
        <f t="shared" si="7"/>
        <v>1.6824382891995706E-3</v>
      </c>
      <c r="CS34" s="4">
        <f t="shared" si="7"/>
        <v>3.4097457179356832E-3</v>
      </c>
      <c r="CT34" s="4">
        <f t="shared" si="7"/>
        <v>6.0945593408961466E-3</v>
      </c>
      <c r="CU34" s="4">
        <f t="shared" si="7"/>
        <v>-2.419020107511271E-4</v>
      </c>
      <c r="CV34" s="4">
        <f t="shared" si="7"/>
        <v>4.3983955364330674E-4</v>
      </c>
      <c r="CW34" s="4">
        <f t="shared" si="7"/>
        <v>4.4425717212875449E-4</v>
      </c>
    </row>
    <row r="35" spans="1:102" x14ac:dyDescent="0.25">
      <c r="A35" s="11">
        <v>-11</v>
      </c>
      <c r="B35" s="4">
        <f t="shared" ref="B35:BM35" si="8">LN(B7/B6)</f>
        <v>-1.9584450414897828E-2</v>
      </c>
      <c r="C35" s="4">
        <f t="shared" si="8"/>
        <v>1.2073328824870963E-2</v>
      </c>
      <c r="D35" s="4">
        <f t="shared" si="8"/>
        <v>-1.2599464213247393E-2</v>
      </c>
      <c r="E35" s="4">
        <f t="shared" si="8"/>
        <v>-5.6337317525654903E-3</v>
      </c>
      <c r="F35" s="4">
        <f t="shared" si="8"/>
        <v>1.1019186817932299E-3</v>
      </c>
      <c r="G35" s="4">
        <f t="shared" si="8"/>
        <v>3.4047257379881063E-3</v>
      </c>
      <c r="H35" s="4">
        <f t="shared" si="8"/>
        <v>5.1175256867358632E-2</v>
      </c>
      <c r="I35" s="4">
        <f t="shared" si="8"/>
        <v>-3.4482925464810812E-3</v>
      </c>
      <c r="J35" s="4">
        <f t="shared" si="8"/>
        <v>9.7792431272866612E-4</v>
      </c>
      <c r="K35" s="4">
        <f t="shared" si="8"/>
        <v>-4.4617021975152639E-2</v>
      </c>
      <c r="L35" s="4">
        <f t="shared" si="8"/>
        <v>-2.6300313850190563E-2</v>
      </c>
      <c r="M35" s="4">
        <f t="shared" si="8"/>
        <v>4.8698278685155852E-3</v>
      </c>
      <c r="N35" s="4">
        <f t="shared" si="8"/>
        <v>-6.949208815571719E-4</v>
      </c>
      <c r="O35" s="4">
        <f t="shared" si="8"/>
        <v>-5.2764930365838361E-2</v>
      </c>
      <c r="P35" s="4">
        <f t="shared" si="8"/>
        <v>3.4789455635857999E-4</v>
      </c>
      <c r="Q35" s="4">
        <f t="shared" si="8"/>
        <v>-1.325831129484554E-2</v>
      </c>
      <c r="R35" s="4">
        <f t="shared" si="8"/>
        <v>4.0708133326826192E-2</v>
      </c>
      <c r="S35" s="4">
        <f t="shared" si="8"/>
        <v>-4.9313322292854345E-3</v>
      </c>
      <c r="T35" s="4">
        <f t="shared" si="8"/>
        <v>-4.196416923838598E-2</v>
      </c>
      <c r="U35" s="4">
        <f t="shared" si="8"/>
        <v>-0.14440772659511461</v>
      </c>
      <c r="V35" s="4">
        <f t="shared" si="8"/>
        <v>-1.8402899877494137E-2</v>
      </c>
      <c r="W35" s="4">
        <f t="shared" si="8"/>
        <v>-2.2997171692584082E-3</v>
      </c>
      <c r="X35" s="4">
        <f t="shared" si="8"/>
        <v>-6.9686843962078176E-3</v>
      </c>
      <c r="Y35" s="4">
        <f t="shared" si="8"/>
        <v>2.2081071121647894E-2</v>
      </c>
      <c r="Z35" s="4">
        <f t="shared" si="8"/>
        <v>8.4202390368688425E-3</v>
      </c>
      <c r="AA35" s="4">
        <f t="shared" si="8"/>
        <v>2.2909517465557624E-3</v>
      </c>
      <c r="AB35" s="4">
        <f t="shared" si="8"/>
        <v>4.2972090306886077E-2</v>
      </c>
      <c r="AC35" s="4">
        <f t="shared" si="8"/>
        <v>3.917736022365035E-3</v>
      </c>
      <c r="AD35" s="4">
        <f t="shared" si="8"/>
        <v>-4.6994422265833669E-2</v>
      </c>
      <c r="AE35" s="4">
        <f t="shared" si="8"/>
        <v>-0.12530590831937091</v>
      </c>
      <c r="AF35" s="4">
        <f t="shared" si="8"/>
        <v>3.0880106885765451E-3</v>
      </c>
      <c r="AG35" s="4">
        <f t="shared" si="8"/>
        <v>5.481342946262277E-3</v>
      </c>
      <c r="AH35" s="4">
        <f t="shared" si="8"/>
        <v>-7.4906717291607578E-3</v>
      </c>
      <c r="AI35" s="4">
        <f t="shared" si="8"/>
        <v>3.802034198537671E-2</v>
      </c>
      <c r="AJ35" s="4">
        <f t="shared" si="8"/>
        <v>-4.5654161825934448E-3</v>
      </c>
      <c r="AK35" s="4">
        <f t="shared" si="8"/>
        <v>2.4966064172500486E-2</v>
      </c>
      <c r="AL35" s="4">
        <f t="shared" si="8"/>
        <v>5.593666658962626E-2</v>
      </c>
      <c r="AM35" s="4">
        <f t="shared" si="8"/>
        <v>-1.9988013850359963E-3</v>
      </c>
      <c r="AN35" s="4">
        <f t="shared" si="8"/>
        <v>-4.002586617584377E-2</v>
      </c>
      <c r="AO35" s="4">
        <f t="shared" si="8"/>
        <v>1.165884960370321E-2</v>
      </c>
      <c r="AP35" s="4">
        <f t="shared" si="8"/>
        <v>1.6786200641628859E-2</v>
      </c>
      <c r="AQ35" s="4">
        <f t="shared" si="8"/>
        <v>1.0582090233177927E-2</v>
      </c>
      <c r="AR35" s="4">
        <f t="shared" si="8"/>
        <v>-7.7985365464666723E-3</v>
      </c>
      <c r="AS35" s="4">
        <f t="shared" si="8"/>
        <v>8.0094495126239645E-2</v>
      </c>
      <c r="AT35" s="4">
        <f t="shared" si="8"/>
        <v>-3.6657656581440875E-3</v>
      </c>
      <c r="AU35" s="4">
        <f t="shared" si="8"/>
        <v>1.2462774040393329E-2</v>
      </c>
      <c r="AV35" s="4">
        <f t="shared" si="8"/>
        <v>7.3010735551822886E-2</v>
      </c>
      <c r="AW35" s="4">
        <f t="shared" si="8"/>
        <v>2.1528439652975769E-3</v>
      </c>
      <c r="AX35" s="4">
        <f t="shared" si="8"/>
        <v>-1.1738311320871084E-2</v>
      </c>
      <c r="AY35" s="4">
        <f t="shared" si="8"/>
        <v>-4.6350854586549139E-2</v>
      </c>
      <c r="AZ35" s="4">
        <f t="shared" si="8"/>
        <v>-1.8386126976030746E-3</v>
      </c>
      <c r="BA35" s="4">
        <f t="shared" si="8"/>
        <v>8.9739845961494639E-3</v>
      </c>
      <c r="BB35" s="4">
        <f t="shared" si="8"/>
        <v>-8.6768494705465396E-3</v>
      </c>
      <c r="BC35" s="4">
        <f t="shared" si="8"/>
        <v>4.9384455684432171E-2</v>
      </c>
      <c r="BD35" s="4">
        <f t="shared" si="8"/>
        <v>3.4415257943431234E-3</v>
      </c>
      <c r="BE35" s="4">
        <f t="shared" si="8"/>
        <v>1.552987759831634E-2</v>
      </c>
      <c r="BF35" s="4">
        <f t="shared" si="8"/>
        <v>5.9173552541304533E-2</v>
      </c>
      <c r="BG35" s="4">
        <f t="shared" si="8"/>
        <v>-3.2026354365360921E-4</v>
      </c>
      <c r="BH35" s="4">
        <f t="shared" si="8"/>
        <v>-6.2356048816652474E-3</v>
      </c>
      <c r="BI35" s="4">
        <f t="shared" si="8"/>
        <v>-1.5983814064922677E-2</v>
      </c>
      <c r="BJ35" s="4">
        <f t="shared" si="8"/>
        <v>-7.0535957217624885E-3</v>
      </c>
      <c r="BK35" s="4">
        <f t="shared" si="8"/>
        <v>1.2648624160441057E-2</v>
      </c>
      <c r="BL35" s="4">
        <f t="shared" si="8"/>
        <v>-1.0468258794554149E-2</v>
      </c>
      <c r="BM35" s="4">
        <f t="shared" si="8"/>
        <v>-1.2798356553172104E-2</v>
      </c>
      <c r="BN35" s="4">
        <f t="shared" ref="BN35:CW35" si="9">LN(BN7/BN6)</f>
        <v>8.0297682870049229E-3</v>
      </c>
      <c r="BO35" s="4">
        <f t="shared" si="9"/>
        <v>-2.3002046427535033E-2</v>
      </c>
      <c r="BP35" s="4">
        <f t="shared" si="9"/>
        <v>1.7089142443304634E-2</v>
      </c>
      <c r="BQ35" s="4">
        <f t="shared" si="9"/>
        <v>-6.7682180007176086E-3</v>
      </c>
      <c r="BR35" s="4">
        <f t="shared" si="9"/>
        <v>-3.0055008955881684E-2</v>
      </c>
      <c r="BS35" s="4">
        <f t="shared" si="9"/>
        <v>-3.3277756087732855E-3</v>
      </c>
      <c r="BT35" s="4">
        <f t="shared" si="9"/>
        <v>-8.0618432979444009E-3</v>
      </c>
      <c r="BU35" s="4">
        <f t="shared" si="9"/>
        <v>3.7390670254278465E-3</v>
      </c>
      <c r="BV35" s="4">
        <f t="shared" si="9"/>
        <v>-5.3299347228975159E-3</v>
      </c>
      <c r="BW35" s="4">
        <f t="shared" si="9"/>
        <v>9.2450349583640991E-3</v>
      </c>
      <c r="BX35" s="4">
        <f t="shared" si="9"/>
        <v>6.7073406944257574E-3</v>
      </c>
      <c r="BY35" s="4">
        <f t="shared" si="9"/>
        <v>-1.3315775975773188E-2</v>
      </c>
      <c r="BZ35" s="4">
        <f t="shared" si="9"/>
        <v>5.4465245444425783E-2</v>
      </c>
      <c r="CA35" s="4">
        <f t="shared" si="9"/>
        <v>3.3550053023539235E-4</v>
      </c>
      <c r="CB35" s="4">
        <f t="shared" si="9"/>
        <v>0</v>
      </c>
      <c r="CC35" s="4">
        <f t="shared" si="9"/>
        <v>-2.3289883018243224E-2</v>
      </c>
      <c r="CD35" s="4">
        <f t="shared" si="9"/>
        <v>-5.5229636835414783E-3</v>
      </c>
      <c r="CE35" s="4">
        <f t="shared" si="9"/>
        <v>6.7125186375821874E-3</v>
      </c>
      <c r="CF35" s="4">
        <f t="shared" si="9"/>
        <v>-9.0872274379748957E-3</v>
      </c>
      <c r="CG35" s="4">
        <f t="shared" si="9"/>
        <v>4.8050505429230998E-2</v>
      </c>
      <c r="CH35" s="4">
        <f t="shared" si="9"/>
        <v>5.4663561094366528E-3</v>
      </c>
      <c r="CI35" s="4">
        <f t="shared" si="9"/>
        <v>1.2655121883568191E-2</v>
      </c>
      <c r="CJ35" s="4">
        <f t="shared" si="9"/>
        <v>5.0972200184034137E-2</v>
      </c>
      <c r="CK35" s="4">
        <f t="shared" si="9"/>
        <v>-7.9947985458774865E-3</v>
      </c>
      <c r="CL35" s="4">
        <f t="shared" si="9"/>
        <v>-1.5724774618447776E-2</v>
      </c>
      <c r="CM35" s="4">
        <f t="shared" si="9"/>
        <v>-2.7512552969386341E-2</v>
      </c>
      <c r="CN35" s="4">
        <f t="shared" si="9"/>
        <v>2.2472834177643997E-2</v>
      </c>
      <c r="CO35" s="4">
        <f t="shared" si="9"/>
        <v>8.1059410390767264E-3</v>
      </c>
      <c r="CP35" s="4">
        <f t="shared" si="9"/>
        <v>-1.2227546518539155E-2</v>
      </c>
      <c r="CQ35" s="4">
        <f t="shared" si="9"/>
        <v>6.6234810816021613E-3</v>
      </c>
      <c r="CR35" s="4">
        <f t="shared" si="9"/>
        <v>1.6796124442436978E-3</v>
      </c>
      <c r="CS35" s="4">
        <f t="shared" si="9"/>
        <v>1.0409574242904594E-2</v>
      </c>
      <c r="CT35" s="4">
        <f t="shared" si="9"/>
        <v>5.4847797092896132E-2</v>
      </c>
      <c r="CU35" s="4">
        <f t="shared" si="9"/>
        <v>-2.4196054148919031E-4</v>
      </c>
      <c r="CV35" s="4">
        <f t="shared" si="9"/>
        <v>-5.2910126285312239E-3</v>
      </c>
      <c r="CW35" s="4">
        <f t="shared" si="9"/>
        <v>-3.3189619970919723E-2</v>
      </c>
    </row>
    <row r="36" spans="1:102" x14ac:dyDescent="0.25">
      <c r="A36" s="11">
        <v>-10</v>
      </c>
      <c r="B36" s="4">
        <f t="shared" ref="B36:BM36" si="10">LN(B8/B7)</f>
        <v>6.161472259998288E-3</v>
      </c>
      <c r="C36" s="4">
        <f t="shared" si="10"/>
        <v>1.1929300725915012E-2</v>
      </c>
      <c r="D36" s="4">
        <f t="shared" si="10"/>
        <v>-1.2760238536020249E-2</v>
      </c>
      <c r="E36" s="4">
        <f t="shared" si="10"/>
        <v>1.9026882700623186E-2</v>
      </c>
      <c r="F36" s="4">
        <f t="shared" si="10"/>
        <v>1.1007407649449162E-3</v>
      </c>
      <c r="G36" s="4">
        <f t="shared" si="10"/>
        <v>3.3931729037469912E-3</v>
      </c>
      <c r="H36" s="4">
        <f t="shared" si="10"/>
        <v>-1.6959096564416017E-2</v>
      </c>
      <c r="I36" s="4">
        <f t="shared" si="10"/>
        <v>-4.9386111468264694E-2</v>
      </c>
      <c r="J36" s="4">
        <f t="shared" si="10"/>
        <v>-3.1780202271819054E-2</v>
      </c>
      <c r="K36" s="4">
        <f t="shared" si="10"/>
        <v>2.7193419645354325E-2</v>
      </c>
      <c r="L36" s="4">
        <f t="shared" si="10"/>
        <v>-2.903245588722745E-2</v>
      </c>
      <c r="M36" s="4">
        <f t="shared" si="10"/>
        <v>4.8462275282287384E-3</v>
      </c>
      <c r="N36" s="4">
        <f t="shared" si="10"/>
        <v>-6.9540413242760225E-4</v>
      </c>
      <c r="O36" s="4">
        <f t="shared" si="10"/>
        <v>4.4451762570833796E-2</v>
      </c>
      <c r="P36" s="4">
        <f t="shared" si="10"/>
        <v>-2.10904262089835E-2</v>
      </c>
      <c r="Q36" s="4">
        <f t="shared" si="10"/>
        <v>-1.343645869152328E-2</v>
      </c>
      <c r="R36" s="4">
        <f t="shared" si="10"/>
        <v>-1.4863942857966406E-2</v>
      </c>
      <c r="S36" s="4">
        <f t="shared" si="10"/>
        <v>-7.7300078640073724E-2</v>
      </c>
      <c r="T36" s="4">
        <f t="shared" si="10"/>
        <v>-7.3740730010621435E-3</v>
      </c>
      <c r="U36" s="4">
        <f t="shared" si="10"/>
        <v>-6.023237906079832E-2</v>
      </c>
      <c r="V36" s="4">
        <f t="shared" si="10"/>
        <v>-1.7888028206950051E-2</v>
      </c>
      <c r="W36" s="4">
        <f t="shared" si="10"/>
        <v>-2.3050180612029952E-3</v>
      </c>
      <c r="X36" s="4">
        <f t="shared" si="10"/>
        <v>-7.0175879511571969E-3</v>
      </c>
      <c r="Y36" s="4">
        <f t="shared" si="10"/>
        <v>1.5209418663528708E-2</v>
      </c>
      <c r="Z36" s="4">
        <f t="shared" si="10"/>
        <v>-7.0349842694667078E-3</v>
      </c>
      <c r="AA36" s="4">
        <f t="shared" si="10"/>
        <v>2.2857152808560825E-3</v>
      </c>
      <c r="AB36" s="4">
        <f t="shared" si="10"/>
        <v>-3.6108062881957115E-2</v>
      </c>
      <c r="AC36" s="4">
        <f t="shared" si="10"/>
        <v>-3.0461574368489168E-2</v>
      </c>
      <c r="AD36" s="4">
        <f t="shared" si="10"/>
        <v>-3.6380351457993231E-3</v>
      </c>
      <c r="AE36" s="4">
        <f t="shared" si="10"/>
        <v>-2.2086787402843398E-2</v>
      </c>
      <c r="AF36" s="4">
        <f t="shared" si="10"/>
        <v>-2.1819047394639725E-2</v>
      </c>
      <c r="AG36" s="4">
        <f t="shared" si="10"/>
        <v>5.4514615415875997E-3</v>
      </c>
      <c r="AH36" s="4">
        <f t="shared" si="10"/>
        <v>-7.5472056353764784E-3</v>
      </c>
      <c r="AI36" s="4">
        <f t="shared" si="10"/>
        <v>-2.7334868956604866E-3</v>
      </c>
      <c r="AJ36" s="4">
        <f t="shared" si="10"/>
        <v>4.7405935501259617E-3</v>
      </c>
      <c r="AK36" s="4">
        <f t="shared" si="10"/>
        <v>2.4357912156259962E-2</v>
      </c>
      <c r="AL36" s="4">
        <f t="shared" si="10"/>
        <v>-1.8507622655985326E-2</v>
      </c>
      <c r="AM36" s="4">
        <f t="shared" si="10"/>
        <v>-5.8076849737636098E-2</v>
      </c>
      <c r="AN36" s="4">
        <f t="shared" si="10"/>
        <v>-2.8679607694529693E-2</v>
      </c>
      <c r="AO36" s="4">
        <f t="shared" si="10"/>
        <v>3.2653847026473032E-2</v>
      </c>
      <c r="AP36" s="4">
        <f t="shared" si="10"/>
        <v>-1.1159465485959984E-2</v>
      </c>
      <c r="AQ36" s="4">
        <f t="shared" si="10"/>
        <v>1.0471281167800878E-2</v>
      </c>
      <c r="AR36" s="4">
        <f t="shared" si="10"/>
        <v>-7.8598320470235714E-3</v>
      </c>
      <c r="AS36" s="4">
        <f t="shared" si="10"/>
        <v>3.5968484347324831E-2</v>
      </c>
      <c r="AT36" s="4">
        <f t="shared" si="10"/>
        <v>-4.0336086877366444E-2</v>
      </c>
      <c r="AU36" s="4">
        <f t="shared" si="10"/>
        <v>1.2309363266226675E-2</v>
      </c>
      <c r="AV36" s="4">
        <f t="shared" si="10"/>
        <v>-3.1902129270157877E-2</v>
      </c>
      <c r="AW36" s="4">
        <f t="shared" si="10"/>
        <v>-9.2593254127967123E-3</v>
      </c>
      <c r="AX36" s="4">
        <f t="shared" si="10"/>
        <v>-1.8332319339882917E-2</v>
      </c>
      <c r="AY36" s="4">
        <f t="shared" si="10"/>
        <v>1.9346513023943968E-2</v>
      </c>
      <c r="AZ36" s="4">
        <f t="shared" si="10"/>
        <v>-2.0686370614181868E-2</v>
      </c>
      <c r="BA36" s="4">
        <f t="shared" si="10"/>
        <v>8.8941679391829759E-3</v>
      </c>
      <c r="BB36" s="4">
        <f t="shared" si="10"/>
        <v>-8.7527966501861672E-3</v>
      </c>
      <c r="BC36" s="4">
        <f t="shared" si="10"/>
        <v>2.7987527611591369E-2</v>
      </c>
      <c r="BD36" s="4">
        <f t="shared" si="10"/>
        <v>-2.8030346971246546E-2</v>
      </c>
      <c r="BE36" s="4">
        <f t="shared" si="10"/>
        <v>1.5292384045783388E-2</v>
      </c>
      <c r="BF36" s="4">
        <f t="shared" si="10"/>
        <v>-3.5147399742716121E-2</v>
      </c>
      <c r="BG36" s="4">
        <f t="shared" si="10"/>
        <v>-5.7821682834159832E-3</v>
      </c>
      <c r="BH36" s="4">
        <f t="shared" si="10"/>
        <v>-5.4408210371342965E-4</v>
      </c>
      <c r="BI36" s="4">
        <f t="shared" si="10"/>
        <v>1.4448171094538624E-2</v>
      </c>
      <c r="BJ36" s="4">
        <f t="shared" si="10"/>
        <v>6.4324706700494511E-4</v>
      </c>
      <c r="BK36" s="4">
        <f t="shared" si="10"/>
        <v>1.2490632761057338E-2</v>
      </c>
      <c r="BL36" s="4">
        <f t="shared" si="10"/>
        <v>-1.057900356366571E-2</v>
      </c>
      <c r="BM36" s="4">
        <f t="shared" si="10"/>
        <v>1.6548544499367018E-2</v>
      </c>
      <c r="BN36" s="4">
        <f t="shared" ref="BN36:CW36" si="11">LN(BN8/BN7)</f>
        <v>5.3176272826407451E-3</v>
      </c>
      <c r="BO36" s="4">
        <f t="shared" si="11"/>
        <v>-2.3543622362463216E-2</v>
      </c>
      <c r="BP36" s="4">
        <f t="shared" si="11"/>
        <v>-2.0227873989404413E-2</v>
      </c>
      <c r="BQ36" s="4">
        <f t="shared" si="11"/>
        <v>-5.0787050252517472E-2</v>
      </c>
      <c r="BR36" s="4">
        <f t="shared" si="11"/>
        <v>2.8248484049212827E-3</v>
      </c>
      <c r="BS36" s="4">
        <f t="shared" si="11"/>
        <v>-6.1065168784728022E-2</v>
      </c>
      <c r="BT36" s="4">
        <f t="shared" si="11"/>
        <v>-5.4108975121283558E-3</v>
      </c>
      <c r="BU36" s="4">
        <f t="shared" si="11"/>
        <v>3.7251384668557136E-3</v>
      </c>
      <c r="BV36" s="4">
        <f t="shared" si="11"/>
        <v>-5.3584952206111487E-3</v>
      </c>
      <c r="BW36" s="4">
        <f t="shared" si="11"/>
        <v>8.5523611066759542E-3</v>
      </c>
      <c r="BX36" s="4">
        <f t="shared" si="11"/>
        <v>-2.4609031209160071E-2</v>
      </c>
      <c r="BY36" s="4">
        <f t="shared" si="11"/>
        <v>-1.3495481474884059E-2</v>
      </c>
      <c r="BZ36" s="4">
        <f t="shared" si="11"/>
        <v>-2.3189422481210559E-2</v>
      </c>
      <c r="CA36" s="4">
        <f t="shared" si="11"/>
        <v>-4.6344329281804389E-2</v>
      </c>
      <c r="CB36" s="4">
        <f t="shared" si="11"/>
        <v>-2.178618866765808E-2</v>
      </c>
      <c r="CC36" s="4">
        <f t="shared" si="11"/>
        <v>-2.7087729562933212E-2</v>
      </c>
      <c r="CD36" s="4">
        <f t="shared" si="11"/>
        <v>-8.6911725701153877E-3</v>
      </c>
      <c r="CE36" s="4">
        <f t="shared" si="11"/>
        <v>6.6677610006613689E-3</v>
      </c>
      <c r="CF36" s="4">
        <f t="shared" si="11"/>
        <v>-9.1705630084926437E-3</v>
      </c>
      <c r="CG36" s="4">
        <f t="shared" si="11"/>
        <v>2.8249525980460689E-2</v>
      </c>
      <c r="CH36" s="4">
        <f t="shared" si="11"/>
        <v>-1.7182553094741052E-2</v>
      </c>
      <c r="CI36" s="4">
        <f t="shared" si="11"/>
        <v>1.2496969131717352E-2</v>
      </c>
      <c r="CJ36" s="4">
        <f t="shared" si="11"/>
        <v>-4.1839681623536198E-2</v>
      </c>
      <c r="CK36" s="4">
        <f t="shared" si="11"/>
        <v>-3.069491289084882E-3</v>
      </c>
      <c r="CL36" s="4">
        <f t="shared" si="11"/>
        <v>-7.4398274546961143E-2</v>
      </c>
      <c r="CM36" s="4">
        <f t="shared" si="11"/>
        <v>7.6133127331302879E-3</v>
      </c>
      <c r="CN36" s="4">
        <f t="shared" si="11"/>
        <v>5.5541400029511111E-4</v>
      </c>
      <c r="CO36" s="4">
        <f t="shared" si="11"/>
        <v>8.0407627364139922E-3</v>
      </c>
      <c r="CP36" s="4">
        <f t="shared" si="11"/>
        <v>-1.2378912151984379E-2</v>
      </c>
      <c r="CQ36" s="4">
        <f t="shared" si="11"/>
        <v>2.8577368118780609E-2</v>
      </c>
      <c r="CR36" s="4">
        <f t="shared" si="11"/>
        <v>3.768815117713441E-3</v>
      </c>
      <c r="CS36" s="4">
        <f t="shared" si="11"/>
        <v>1.0302330411191113E-2</v>
      </c>
      <c r="CT36" s="4">
        <f t="shared" si="11"/>
        <v>-3.3458840655577776E-2</v>
      </c>
      <c r="CU36" s="4">
        <f t="shared" si="11"/>
        <v>-2.9094264092860089E-2</v>
      </c>
      <c r="CV36" s="4">
        <f t="shared" si="11"/>
        <v>-3.6539024882601867E-3</v>
      </c>
      <c r="CW36" s="4">
        <f t="shared" si="11"/>
        <v>1.720256269462689E-3</v>
      </c>
    </row>
    <row r="37" spans="1:102" x14ac:dyDescent="0.25">
      <c r="A37" s="11">
        <v>-9</v>
      </c>
      <c r="B37" s="4">
        <f t="shared" ref="B37:BM37" si="12">LN(B9/B8)</f>
        <v>-4.3091234832256971E-3</v>
      </c>
      <c r="C37" s="4">
        <f t="shared" si="12"/>
        <v>-1.1741766534972498E-2</v>
      </c>
      <c r="D37" s="4">
        <f t="shared" si="12"/>
        <v>0</v>
      </c>
      <c r="E37" s="4">
        <f t="shared" si="12"/>
        <v>2.7339044134573193E-2</v>
      </c>
      <c r="F37" s="4">
        <f t="shared" si="12"/>
        <v>-2.7541270586788698E-3</v>
      </c>
      <c r="G37" s="4">
        <f t="shared" si="12"/>
        <v>3.3816982060586123E-3</v>
      </c>
      <c r="H37" s="4">
        <f t="shared" si="12"/>
        <v>-4.8476751322466351E-2</v>
      </c>
      <c r="I37" s="4">
        <f t="shared" si="12"/>
        <v>-6.0060572106078267E-3</v>
      </c>
      <c r="J37" s="4">
        <f t="shared" si="12"/>
        <v>4.0281990566342412E-3</v>
      </c>
      <c r="K37" s="4">
        <f t="shared" si="12"/>
        <v>0</v>
      </c>
      <c r="L37" s="4">
        <f t="shared" si="12"/>
        <v>6.2766127482237243E-3</v>
      </c>
      <c r="M37" s="4">
        <f t="shared" si="12"/>
        <v>-2.2185537408072491E-2</v>
      </c>
      <c r="N37" s="4">
        <f t="shared" si="12"/>
        <v>1.7375934075856208E-3</v>
      </c>
      <c r="O37" s="4">
        <f t="shared" si="12"/>
        <v>-1.7190381887834449E-2</v>
      </c>
      <c r="P37" s="4">
        <f t="shared" si="12"/>
        <v>1.0651762656736154E-3</v>
      </c>
      <c r="Q37" s="4">
        <f t="shared" si="12"/>
        <v>-1.3619458777469975E-2</v>
      </c>
      <c r="R37" s="4">
        <f t="shared" si="12"/>
        <v>-1.0033545702225408E-2</v>
      </c>
      <c r="S37" s="4">
        <f t="shared" si="12"/>
        <v>-2.393629440363489E-2</v>
      </c>
      <c r="T37" s="4">
        <f t="shared" si="12"/>
        <v>-3.9418124401052364E-2</v>
      </c>
      <c r="U37" s="4">
        <f t="shared" si="12"/>
        <v>8.0042707673536356E-2</v>
      </c>
      <c r="V37" s="4">
        <f t="shared" si="12"/>
        <v>8.5909349001358137E-4</v>
      </c>
      <c r="W37" s="4">
        <f t="shared" si="12"/>
        <v>-3.2443740998842528E-2</v>
      </c>
      <c r="X37" s="4">
        <f t="shared" si="12"/>
        <v>2.525303238044891E-2</v>
      </c>
      <c r="Y37" s="4">
        <f t="shared" si="12"/>
        <v>2.9741969198737516E-2</v>
      </c>
      <c r="Z37" s="4">
        <f t="shared" si="12"/>
        <v>-2.0785706658727893E-3</v>
      </c>
      <c r="AA37" s="4">
        <f t="shared" si="12"/>
        <v>2.2805026987253031E-3</v>
      </c>
      <c r="AB37" s="4">
        <f t="shared" si="12"/>
        <v>-1.4642818158203433E-2</v>
      </c>
      <c r="AC37" s="4">
        <f t="shared" si="12"/>
        <v>-1.7595761890379601E-2</v>
      </c>
      <c r="AD37" s="4">
        <f t="shared" si="12"/>
        <v>-2.2805026987252177E-3</v>
      </c>
      <c r="AE37" s="4">
        <f t="shared" si="12"/>
        <v>0.10406938719078036</v>
      </c>
      <c r="AF37" s="4">
        <f t="shared" si="12"/>
        <v>-1.9624071809588053E-2</v>
      </c>
      <c r="AG37" s="4">
        <f t="shared" si="12"/>
        <v>-1.0198879007455228E-3</v>
      </c>
      <c r="AH37" s="4">
        <f t="shared" si="12"/>
        <v>0</v>
      </c>
      <c r="AI37" s="4">
        <f t="shared" si="12"/>
        <v>2.0768240803964434E-2</v>
      </c>
      <c r="AJ37" s="4">
        <f t="shared" si="12"/>
        <v>3.6716537445259986E-3</v>
      </c>
      <c r="AK37" s="4">
        <f t="shared" si="12"/>
        <v>2.3778685077443861E-2</v>
      </c>
      <c r="AL37" s="4">
        <f t="shared" si="12"/>
        <v>3.0054393304456195E-2</v>
      </c>
      <c r="AM37" s="4">
        <f t="shared" si="12"/>
        <v>7.8279557055155657E-2</v>
      </c>
      <c r="AN37" s="4">
        <f t="shared" si="12"/>
        <v>-1.2469665506440911E-2</v>
      </c>
      <c r="AO37" s="4">
        <f t="shared" si="12"/>
        <v>2.2688142325534535E-2</v>
      </c>
      <c r="AP37" s="4">
        <f t="shared" si="12"/>
        <v>8.0720903295305804E-3</v>
      </c>
      <c r="AQ37" s="4">
        <f t="shared" si="12"/>
        <v>-1.6682481260438305E-2</v>
      </c>
      <c r="AR37" s="4">
        <f t="shared" si="12"/>
        <v>0</v>
      </c>
      <c r="AS37" s="4">
        <f t="shared" si="12"/>
        <v>7.1599169784656511E-3</v>
      </c>
      <c r="AT37" s="4">
        <f t="shared" si="12"/>
        <v>-4.734516489952505E-3</v>
      </c>
      <c r="AU37" s="4">
        <f t="shared" si="12"/>
        <v>1.2159683438615045E-2</v>
      </c>
      <c r="AV37" s="4">
        <f t="shared" si="12"/>
        <v>-1.7839948106302028E-2</v>
      </c>
      <c r="AW37" s="4">
        <f t="shared" si="12"/>
        <v>-1.4051753455650302E-2</v>
      </c>
      <c r="AX37" s="4">
        <f t="shared" si="12"/>
        <v>-9.2548340550333095E-4</v>
      </c>
      <c r="AY37" s="4">
        <f t="shared" si="12"/>
        <v>5.2433169370186813E-2</v>
      </c>
      <c r="AZ37" s="4">
        <f t="shared" si="12"/>
        <v>1.1906252700864461E-2</v>
      </c>
      <c r="BA37" s="4">
        <f t="shared" si="12"/>
        <v>-4.841501609834555E-3</v>
      </c>
      <c r="BB37" s="4">
        <f t="shared" si="12"/>
        <v>2.1953571011786022E-3</v>
      </c>
      <c r="BC37" s="4">
        <f t="shared" si="12"/>
        <v>1.0640661838361687E-2</v>
      </c>
      <c r="BD37" s="4">
        <f t="shared" si="12"/>
        <v>6.2440678385258927E-3</v>
      </c>
      <c r="BE37" s="4">
        <f t="shared" si="12"/>
        <v>1.5062045047204571E-2</v>
      </c>
      <c r="BF37" s="4">
        <f t="shared" si="12"/>
        <v>1.9324284994495407E-2</v>
      </c>
      <c r="BG37" s="4">
        <f t="shared" si="12"/>
        <v>1.153115595539134E-2</v>
      </c>
      <c r="BH37" s="4">
        <f t="shared" si="12"/>
        <v>-4.8790164169432056E-2</v>
      </c>
      <c r="BI37" s="4">
        <f t="shared" si="12"/>
        <v>1.3231756472743049E-2</v>
      </c>
      <c r="BJ37" s="4">
        <f t="shared" si="12"/>
        <v>3.8511229130252242E-3</v>
      </c>
      <c r="BK37" s="4">
        <f t="shared" si="12"/>
        <v>5.7358809050781093E-3</v>
      </c>
      <c r="BL37" s="4">
        <f t="shared" si="12"/>
        <v>4.4215561244754786E-3</v>
      </c>
      <c r="BM37" s="4">
        <f t="shared" si="12"/>
        <v>-6.934488373189958E-3</v>
      </c>
      <c r="BN37" s="4">
        <f t="shared" ref="BN37:CW37" si="13">LN(BN9/BN8)</f>
        <v>3.1325078003910586E-2</v>
      </c>
      <c r="BO37" s="4">
        <f t="shared" si="13"/>
        <v>-2.4111316957980217E-2</v>
      </c>
      <c r="BP37" s="4">
        <f t="shared" si="13"/>
        <v>-9.7931278552701485E-3</v>
      </c>
      <c r="BQ37" s="4">
        <f t="shared" si="13"/>
        <v>7.2618331409378942E-2</v>
      </c>
      <c r="BR37" s="4">
        <f t="shared" si="13"/>
        <v>-4.2603372828393139E-2</v>
      </c>
      <c r="BS37" s="4">
        <f t="shared" si="13"/>
        <v>4.2319155578005044E-2</v>
      </c>
      <c r="BT37" s="4">
        <f t="shared" si="13"/>
        <v>-6.4637250817165337E-3</v>
      </c>
      <c r="BU37" s="4">
        <f t="shared" si="13"/>
        <v>-1.8868452541250181E-2</v>
      </c>
      <c r="BV37" s="4">
        <f t="shared" si="13"/>
        <v>9.3053457757776934E-3</v>
      </c>
      <c r="BW37" s="4">
        <f t="shared" si="13"/>
        <v>-5.1485446036066349E-2</v>
      </c>
      <c r="BX37" s="4">
        <f t="shared" si="13"/>
        <v>6.20929523042841E-3</v>
      </c>
      <c r="BY37" s="4">
        <f t="shared" si="13"/>
        <v>-1.3680103904079591E-2</v>
      </c>
      <c r="BZ37" s="4">
        <f t="shared" si="13"/>
        <v>1.0211568621908206E-2</v>
      </c>
      <c r="CA37" s="4">
        <f t="shared" si="13"/>
        <v>2.01746609902273E-2</v>
      </c>
      <c r="CB37" s="4">
        <f t="shared" si="13"/>
        <v>-2.8055735681664747E-2</v>
      </c>
      <c r="CC37" s="4">
        <f t="shared" si="13"/>
        <v>3.9935893964329915E-2</v>
      </c>
      <c r="CD37" s="4">
        <f t="shared" si="13"/>
        <v>1.0469617750986859E-3</v>
      </c>
      <c r="CE37" s="4">
        <f t="shared" si="13"/>
        <v>-1.9492568250705136E-2</v>
      </c>
      <c r="CF37" s="4">
        <f t="shared" si="13"/>
        <v>-9.4267679644767272E-4</v>
      </c>
      <c r="CG37" s="4">
        <f t="shared" si="13"/>
        <v>1.5791414789228499E-2</v>
      </c>
      <c r="CH37" s="4">
        <f t="shared" si="13"/>
        <v>-4.168149118730112E-3</v>
      </c>
      <c r="CI37" s="4">
        <f t="shared" si="13"/>
        <v>1.2342720551308283E-2</v>
      </c>
      <c r="CJ37" s="4">
        <f t="shared" si="13"/>
        <v>4.9875691162626079E-3</v>
      </c>
      <c r="CK37" s="4">
        <f t="shared" si="13"/>
        <v>-1.1484235092805174E-2</v>
      </c>
      <c r="CL37" s="4">
        <f t="shared" si="13"/>
        <v>-2.6778102732784408E-2</v>
      </c>
      <c r="CM37" s="4">
        <f t="shared" si="13"/>
        <v>1.1369635121529871E-3</v>
      </c>
      <c r="CN37" s="4">
        <f t="shared" si="13"/>
        <v>8.3249011118223146E-4</v>
      </c>
      <c r="CO37" s="4">
        <f t="shared" si="13"/>
        <v>-1.1275238080570609E-2</v>
      </c>
      <c r="CP37" s="4">
        <f t="shared" si="13"/>
        <v>1.9501244216602179E-3</v>
      </c>
      <c r="CQ37" s="4">
        <f t="shared" si="13"/>
        <v>-2.7932553427387494E-3</v>
      </c>
      <c r="CR37" s="4">
        <f t="shared" si="13"/>
        <v>3.44230371357112E-3</v>
      </c>
      <c r="CS37" s="4">
        <f t="shared" si="13"/>
        <v>1.0197273807409852E-2</v>
      </c>
      <c r="CT37" s="4">
        <f t="shared" si="13"/>
        <v>0</v>
      </c>
      <c r="CU37" s="4">
        <f t="shared" si="13"/>
        <v>1.4936152357596683E-3</v>
      </c>
      <c r="CV37" s="4">
        <f t="shared" si="13"/>
        <v>1.6625488360272661E-3</v>
      </c>
      <c r="CW37" s="4">
        <f t="shared" si="13"/>
        <v>2.6794854425342667E-2</v>
      </c>
    </row>
    <row r="38" spans="1:102" x14ac:dyDescent="0.25">
      <c r="A38" s="11">
        <v>-8</v>
      </c>
      <c r="B38" s="4">
        <f t="shared" ref="B38:BM38" si="14">LN(B10/B9)</f>
        <v>-2.3469671182065987E-3</v>
      </c>
      <c r="C38" s="4">
        <f t="shared" si="14"/>
        <v>1.229748919142477E-2</v>
      </c>
      <c r="D38" s="4">
        <f t="shared" si="14"/>
        <v>1.3311332140323399E-2</v>
      </c>
      <c r="E38" s="4">
        <f t="shared" si="14"/>
        <v>7.3890201545615663E-3</v>
      </c>
      <c r="F38" s="4">
        <f t="shared" si="14"/>
        <v>-5.516315468546807E-4</v>
      </c>
      <c r="G38" s="4">
        <f t="shared" si="14"/>
        <v>-1.2335878425450818E-2</v>
      </c>
      <c r="H38" s="4">
        <f t="shared" si="14"/>
        <v>-6.0023274468794831E-3</v>
      </c>
      <c r="I38" s="4">
        <f t="shared" si="14"/>
        <v>3.1800046429716518E-2</v>
      </c>
      <c r="J38" s="4">
        <f t="shared" si="14"/>
        <v>-3.0614656180814735E-2</v>
      </c>
      <c r="K38" s="4">
        <f t="shared" si="14"/>
        <v>1.3780614531858464E-2</v>
      </c>
      <c r="L38" s="4">
        <f t="shared" si="14"/>
        <v>3.3018130822104952E-3</v>
      </c>
      <c r="M38" s="4">
        <f t="shared" si="14"/>
        <v>8.3302724041222978E-3</v>
      </c>
      <c r="N38" s="4">
        <f t="shared" si="14"/>
        <v>3.51392353180872E-2</v>
      </c>
      <c r="O38" s="4">
        <f t="shared" si="14"/>
        <v>6.8765207759335653E-3</v>
      </c>
      <c r="P38" s="4">
        <f t="shared" si="14"/>
        <v>-1.5016373416424393E-2</v>
      </c>
      <c r="Q38" s="4">
        <f t="shared" si="14"/>
        <v>4.7017221677703044E-2</v>
      </c>
      <c r="R38" s="4">
        <f t="shared" si="14"/>
        <v>1.6667010096742881E-2</v>
      </c>
      <c r="S38" s="4">
        <f t="shared" si="14"/>
        <v>-9.6846440136363326E-3</v>
      </c>
      <c r="T38" s="4">
        <f t="shared" si="14"/>
        <v>2.1160333232056874E-2</v>
      </c>
      <c r="U38" s="4">
        <f t="shared" si="14"/>
        <v>3.0721961115887132E-3</v>
      </c>
      <c r="V38" s="4">
        <f t="shared" si="14"/>
        <v>5.9931687800454268E-3</v>
      </c>
      <c r="W38" s="4">
        <f t="shared" si="14"/>
        <v>1.1911974947381456E-3</v>
      </c>
      <c r="X38" s="4">
        <f t="shared" si="14"/>
        <v>-2.8954718083227639E-3</v>
      </c>
      <c r="Y38" s="4">
        <f t="shared" si="14"/>
        <v>2.1022894647449102E-2</v>
      </c>
      <c r="Z38" s="4">
        <f t="shared" si="14"/>
        <v>1.6918046881771866E-2</v>
      </c>
      <c r="AA38" s="4">
        <f t="shared" si="14"/>
        <v>3.7115831894501718E-2</v>
      </c>
      <c r="AB38" s="4">
        <f t="shared" si="14"/>
        <v>-1.3100590946372148E-2</v>
      </c>
      <c r="AC38" s="4">
        <f t="shared" si="14"/>
        <v>1.5267507699060604E-2</v>
      </c>
      <c r="AD38" s="4">
        <f t="shared" si="14"/>
        <v>-4.5766670274118666E-3</v>
      </c>
      <c r="AE38" s="4">
        <f t="shared" si="14"/>
        <v>-1.3425960647869949E-3</v>
      </c>
      <c r="AF38" s="4">
        <f t="shared" si="14"/>
        <v>-1.0718114638067224E-3</v>
      </c>
      <c r="AG38" s="4">
        <f t="shared" si="14"/>
        <v>1.5294420518981147E-3</v>
      </c>
      <c r="AH38" s="4">
        <f t="shared" si="14"/>
        <v>-1.9782400121057075E-3</v>
      </c>
      <c r="AI38" s="4">
        <f t="shared" si="14"/>
        <v>1.1992149045263752E-2</v>
      </c>
      <c r="AJ38" s="4">
        <f t="shared" si="14"/>
        <v>0</v>
      </c>
      <c r="AK38" s="4">
        <f t="shared" si="14"/>
        <v>3.4052246298388717E-3</v>
      </c>
      <c r="AL38" s="4">
        <f t="shared" si="14"/>
        <v>-3.0257209165369561E-3</v>
      </c>
      <c r="AM38" s="4">
        <f t="shared" si="14"/>
        <v>5.8806235155422289E-4</v>
      </c>
      <c r="AN38" s="4">
        <f t="shared" si="14"/>
        <v>-2.8217639808950409E-2</v>
      </c>
      <c r="AO38" s="4">
        <f t="shared" si="14"/>
        <v>2.8503158079572578E-2</v>
      </c>
      <c r="AP38" s="4">
        <f t="shared" si="14"/>
        <v>3.9501310646578797E-3</v>
      </c>
      <c r="AQ38" s="4">
        <f t="shared" si="14"/>
        <v>2.4890734946676862E-3</v>
      </c>
      <c r="AR38" s="4">
        <f t="shared" si="14"/>
        <v>1.7126945267800692E-2</v>
      </c>
      <c r="AS38" s="4">
        <f t="shared" si="14"/>
        <v>6.3708684551854666E-3</v>
      </c>
      <c r="AT38" s="4">
        <f t="shared" si="14"/>
        <v>-3.2383104503539942E-2</v>
      </c>
      <c r="AU38" s="4">
        <f t="shared" si="14"/>
        <v>4.5365746389720088E-2</v>
      </c>
      <c r="AV38" s="4">
        <f t="shared" si="14"/>
        <v>-2.1223620865533845E-2</v>
      </c>
      <c r="AW38" s="4">
        <f t="shared" si="14"/>
        <v>7.1881789737719776E-2</v>
      </c>
      <c r="AX38" s="4">
        <f t="shared" si="14"/>
        <v>8.2988168264350546E-3</v>
      </c>
      <c r="AY38" s="4">
        <f t="shared" si="14"/>
        <v>1.8868458376107171E-2</v>
      </c>
      <c r="AZ38" s="4">
        <f t="shared" si="14"/>
        <v>4.2610326598251863E-3</v>
      </c>
      <c r="BA38" s="4">
        <f t="shared" si="14"/>
        <v>4.8415016098344744E-3</v>
      </c>
      <c r="BB38" s="4">
        <f t="shared" si="14"/>
        <v>1.3504948198862882E-2</v>
      </c>
      <c r="BC38" s="4">
        <f t="shared" si="14"/>
        <v>1.0476249664806299E-2</v>
      </c>
      <c r="BD38" s="4">
        <f t="shared" si="14"/>
        <v>-1.2769689619503642E-2</v>
      </c>
      <c r="BE38" s="4">
        <f t="shared" si="14"/>
        <v>3.7722043518699229E-3</v>
      </c>
      <c r="BF38" s="4">
        <f t="shared" si="14"/>
        <v>1.864488026049517E-2</v>
      </c>
      <c r="BG38" s="4">
        <f t="shared" si="14"/>
        <v>2.5779534869840203E-2</v>
      </c>
      <c r="BH38" s="4">
        <f t="shared" si="14"/>
        <v>-3.1478237843280375E-3</v>
      </c>
      <c r="BI38" s="4">
        <f t="shared" si="14"/>
        <v>3.1843455564058751E-2</v>
      </c>
      <c r="BJ38" s="4">
        <f t="shared" si="14"/>
        <v>6.5130170070021752E-3</v>
      </c>
      <c r="BK38" s="4">
        <f t="shared" si="14"/>
        <v>-1.9453540662958516E-2</v>
      </c>
      <c r="BL38" s="4">
        <f t="shared" si="14"/>
        <v>1.053257609176373E-2</v>
      </c>
      <c r="BM38" s="4">
        <f t="shared" si="14"/>
        <v>-7.2018628986954365E-3</v>
      </c>
      <c r="BN38" s="4">
        <f t="shared" ref="BN38:CW38" si="15">LN(BN10/BN9)</f>
        <v>1.6707174274782882E-2</v>
      </c>
      <c r="BO38" s="4">
        <f t="shared" si="15"/>
        <v>2.1624307447266736E-2</v>
      </c>
      <c r="BP38" s="4">
        <f t="shared" si="15"/>
        <v>-2.8007667093692915E-2</v>
      </c>
      <c r="BQ38" s="4">
        <f t="shared" si="15"/>
        <v>-5.2741423039471243E-3</v>
      </c>
      <c r="BR38" s="4">
        <f t="shared" si="15"/>
        <v>3.7775754237114227E-3</v>
      </c>
      <c r="BS38" s="4">
        <f t="shared" si="15"/>
        <v>3.8740930531051239E-3</v>
      </c>
      <c r="BT38" s="4">
        <f t="shared" si="15"/>
        <v>6.5993452546375345E-3</v>
      </c>
      <c r="BU38" s="4">
        <f t="shared" si="15"/>
        <v>9.2131416011991224E-4</v>
      </c>
      <c r="BV38" s="4">
        <f t="shared" si="15"/>
        <v>2.9580524960562488E-2</v>
      </c>
      <c r="BW38" s="4">
        <f t="shared" si="15"/>
        <v>-1.8428717622070161E-3</v>
      </c>
      <c r="BX38" s="4">
        <f t="shared" si="15"/>
        <v>-2.5706794495460882E-2</v>
      </c>
      <c r="BY38" s="4">
        <f t="shared" si="15"/>
        <v>2.5135988028590826E-2</v>
      </c>
      <c r="BZ38" s="4">
        <f t="shared" si="15"/>
        <v>-2.7217560292591453E-2</v>
      </c>
      <c r="CA38" s="4">
        <f t="shared" si="15"/>
        <v>-4.6880895647731777E-2</v>
      </c>
      <c r="CB38" s="4">
        <f t="shared" si="15"/>
        <v>-3.1427920206878873E-2</v>
      </c>
      <c r="CC38" s="4">
        <f t="shared" si="15"/>
        <v>3.9766126449935955E-2</v>
      </c>
      <c r="CD38" s="4">
        <f t="shared" si="15"/>
        <v>4.0378774043999784E-3</v>
      </c>
      <c r="CE38" s="4">
        <f t="shared" si="15"/>
        <v>3.5432670371079913E-3</v>
      </c>
      <c r="CF38" s="4">
        <f t="shared" si="15"/>
        <v>1.3737354269716536E-2</v>
      </c>
      <c r="CG38" s="4">
        <f t="shared" si="15"/>
        <v>9.2968260078980427E-3</v>
      </c>
      <c r="CH38" s="4">
        <f t="shared" si="15"/>
        <v>-2.074982706147797E-2</v>
      </c>
      <c r="CI38" s="4">
        <f t="shared" si="15"/>
        <v>1.8758641745371136E-3</v>
      </c>
      <c r="CJ38" s="4">
        <f t="shared" si="15"/>
        <v>4.0623007702944806E-3</v>
      </c>
      <c r="CK38" s="4">
        <f t="shared" si="15"/>
        <v>2.7170774873372026E-2</v>
      </c>
      <c r="CL38" s="4">
        <f t="shared" si="15"/>
        <v>3.3347226104571597E-3</v>
      </c>
      <c r="CM38" s="4">
        <f t="shared" si="15"/>
        <v>4.8068445033574436E-2</v>
      </c>
      <c r="CN38" s="4">
        <f t="shared" si="15"/>
        <v>2.3827363607503075E-3</v>
      </c>
      <c r="CO38" s="4">
        <f t="shared" si="15"/>
        <v>2.4268624606556062E-3</v>
      </c>
      <c r="CP38" s="4">
        <f t="shared" si="15"/>
        <v>0</v>
      </c>
      <c r="CQ38" s="4">
        <f t="shared" si="15"/>
        <v>5.9264491302169842E-3</v>
      </c>
      <c r="CR38" s="4">
        <f t="shared" si="15"/>
        <v>2.0408868019932358E-2</v>
      </c>
      <c r="CS38" s="4">
        <f t="shared" si="15"/>
        <v>1.7448626548602408E-2</v>
      </c>
      <c r="CT38" s="4">
        <f t="shared" si="15"/>
        <v>-1.6314994861469662E-2</v>
      </c>
      <c r="CU38" s="4">
        <f t="shared" si="15"/>
        <v>-7.1147511223990691E-3</v>
      </c>
      <c r="CV38" s="4">
        <f t="shared" si="15"/>
        <v>-1.7764860884309359E-2</v>
      </c>
      <c r="CW38" s="4">
        <f t="shared" si="15"/>
        <v>1.5607197896703071E-2</v>
      </c>
    </row>
    <row r="39" spans="1:102" x14ac:dyDescent="0.25">
      <c r="A39" s="11">
        <v>-7</v>
      </c>
      <c r="B39" s="4">
        <f t="shared" ref="B39:BM39" si="16">LN(B11/B10)</f>
        <v>-2.3524883335118789E-3</v>
      </c>
      <c r="C39" s="4">
        <f t="shared" si="16"/>
        <v>-8.9286221911737546E-3</v>
      </c>
      <c r="D39" s="4">
        <f t="shared" si="16"/>
        <v>-9.9668771084349701E-3</v>
      </c>
      <c r="E39" s="4">
        <f t="shared" si="16"/>
        <v>7.3348227566050793E-3</v>
      </c>
      <c r="F39" s="4">
        <f t="shared" si="16"/>
        <v>2.2050178405886478E-3</v>
      </c>
      <c r="G39" s="4">
        <f t="shared" si="16"/>
        <v>-4.3266655148857715E-3</v>
      </c>
      <c r="H39" s="4">
        <f t="shared" si="16"/>
        <v>-1.8077769192800549E-3</v>
      </c>
      <c r="I39" s="4">
        <f t="shared" si="16"/>
        <v>2.099812660265428E-2</v>
      </c>
      <c r="J39" s="4">
        <f t="shared" si="16"/>
        <v>1.4403544354504721E-2</v>
      </c>
      <c r="K39" s="4">
        <f t="shared" si="16"/>
        <v>-5.79533659538991E-3</v>
      </c>
      <c r="L39" s="4">
        <f t="shared" si="16"/>
        <v>3.2909469805802965E-3</v>
      </c>
      <c r="M39" s="4">
        <f t="shared" si="16"/>
        <v>-1.6730448445663657E-2</v>
      </c>
      <c r="N39" s="4">
        <f t="shared" si="16"/>
        <v>-3.8269133724856838E-2</v>
      </c>
      <c r="O39" s="4">
        <f t="shared" si="16"/>
        <v>6.8295570015254039E-3</v>
      </c>
      <c r="P39" s="4">
        <f t="shared" si="16"/>
        <v>2.1383579301864984E-2</v>
      </c>
      <c r="Q39" s="4">
        <f t="shared" si="16"/>
        <v>9.9709909871213212E-3</v>
      </c>
      <c r="R39" s="4">
        <f t="shared" si="16"/>
        <v>-2.2378944954392115E-2</v>
      </c>
      <c r="S39" s="4">
        <f t="shared" si="16"/>
        <v>4.4245930259518472E-2</v>
      </c>
      <c r="T39" s="4">
        <f t="shared" si="16"/>
        <v>1.1243110922109136E-2</v>
      </c>
      <c r="U39" s="4">
        <f t="shared" si="16"/>
        <v>-7.1831948894850823E-3</v>
      </c>
      <c r="V39" s="4">
        <f t="shared" si="16"/>
        <v>5.9574645830659341E-3</v>
      </c>
      <c r="W39" s="4">
        <f t="shared" si="16"/>
        <v>-3.3080857946795383E-2</v>
      </c>
      <c r="X39" s="4">
        <f t="shared" si="16"/>
        <v>5.7824740854528567E-3</v>
      </c>
      <c r="Y39" s="4">
        <f t="shared" si="16"/>
        <v>2.0590017269280825E-2</v>
      </c>
      <c r="Z39" s="4">
        <f t="shared" si="16"/>
        <v>-5.3332958948833767E-3</v>
      </c>
      <c r="AA39" s="4">
        <f t="shared" si="16"/>
        <v>6.126907116031137E-3</v>
      </c>
      <c r="AB39" s="4">
        <f t="shared" si="16"/>
        <v>-4.1110128087074715E-3</v>
      </c>
      <c r="AC39" s="4">
        <f t="shared" si="16"/>
        <v>7.9935107863270141E-2</v>
      </c>
      <c r="AD39" s="4">
        <f t="shared" si="16"/>
        <v>1.8182319083190328E-2</v>
      </c>
      <c r="AE39" s="4">
        <f t="shared" si="16"/>
        <v>-1.4737113239777147E-2</v>
      </c>
      <c r="AF39" s="4">
        <f t="shared" si="16"/>
        <v>-1.0729614763274158E-3</v>
      </c>
      <c r="AG39" s="4">
        <f t="shared" si="16"/>
        <v>-2.8942588676042033E-2</v>
      </c>
      <c r="AH39" s="4">
        <f t="shared" si="16"/>
        <v>-9.9058948169617931E-4</v>
      </c>
      <c r="AI39" s="4">
        <f t="shared" si="16"/>
        <v>1.1850039917495805E-2</v>
      </c>
      <c r="AJ39" s="4">
        <f t="shared" si="16"/>
        <v>5.2219439811516249E-3</v>
      </c>
      <c r="AK39" s="4">
        <f t="shared" si="16"/>
        <v>-6.8220844461626745E-3</v>
      </c>
      <c r="AL39" s="4">
        <f t="shared" si="16"/>
        <v>-3.8457693386102342E-3</v>
      </c>
      <c r="AM39" s="4">
        <f t="shared" si="16"/>
        <v>1.979109998509784E-2</v>
      </c>
      <c r="AN39" s="4">
        <f t="shared" si="16"/>
        <v>1.5590516229116742E-2</v>
      </c>
      <c r="AO39" s="4">
        <f t="shared" si="16"/>
        <v>-3.883500026397633E-3</v>
      </c>
      <c r="AP39" s="4">
        <f t="shared" si="16"/>
        <v>3.9345889026798945E-3</v>
      </c>
      <c r="AQ39" s="4">
        <f t="shared" si="16"/>
        <v>-1.2507980933119757E-2</v>
      </c>
      <c r="AR39" s="4">
        <f t="shared" si="16"/>
        <v>3.1397200046678463E-3</v>
      </c>
      <c r="AS39" s="4">
        <f t="shared" si="16"/>
        <v>6.3305372992488833E-3</v>
      </c>
      <c r="AT39" s="4">
        <f t="shared" si="16"/>
        <v>-1.5526048489276629E-2</v>
      </c>
      <c r="AU39" s="4">
        <f t="shared" si="16"/>
        <v>7.8602379692895297E-2</v>
      </c>
      <c r="AV39" s="4">
        <f t="shared" si="16"/>
        <v>-1.8383812562216117E-2</v>
      </c>
      <c r="AW39" s="4">
        <f t="shared" si="16"/>
        <v>7.6050145137812344E-2</v>
      </c>
      <c r="AX39" s="4">
        <f t="shared" si="16"/>
        <v>2.5685049645590933E-2</v>
      </c>
      <c r="AY39" s="4">
        <f t="shared" si="16"/>
        <v>-1.0533896774675262E-2</v>
      </c>
      <c r="AZ39" s="4">
        <f t="shared" si="16"/>
        <v>4.2429532701284134E-3</v>
      </c>
      <c r="BA39" s="4">
        <f t="shared" si="16"/>
        <v>-1.6379247511445778E-2</v>
      </c>
      <c r="BB39" s="4">
        <f t="shared" si="16"/>
        <v>1.8435690027538892E-2</v>
      </c>
      <c r="BC39" s="4">
        <f t="shared" si="16"/>
        <v>1.0367634751629804E-2</v>
      </c>
      <c r="BD39" s="4">
        <f t="shared" si="16"/>
        <v>1.937937017040529E-3</v>
      </c>
      <c r="BE39" s="4">
        <f t="shared" si="16"/>
        <v>4.5079040475456845E-3</v>
      </c>
      <c r="BF39" s="4">
        <f t="shared" si="16"/>
        <v>-3.1357937390031326E-3</v>
      </c>
      <c r="BG39" s="4">
        <f t="shared" si="16"/>
        <v>6.2266377539041108E-2</v>
      </c>
      <c r="BH39" s="4">
        <f t="shared" si="16"/>
        <v>1.5170503318960931E-2</v>
      </c>
      <c r="BI39" s="4">
        <f t="shared" si="16"/>
        <v>-6.0581575442219772E-3</v>
      </c>
      <c r="BJ39" s="4">
        <f t="shared" si="16"/>
        <v>6.4708719598613098E-3</v>
      </c>
      <c r="BK39" s="4">
        <f t="shared" si="16"/>
        <v>1.6438768898588939E-2</v>
      </c>
      <c r="BL39" s="4">
        <f t="shared" si="16"/>
        <v>6.3823355022800832E-3</v>
      </c>
      <c r="BM39" s="4">
        <f t="shared" si="16"/>
        <v>-7.2541062044780003E-3</v>
      </c>
      <c r="BN39" s="4">
        <f t="shared" ref="BN39:CW39" si="17">LN(BN11/BN10)</f>
        <v>-3.1957135158298969E-2</v>
      </c>
      <c r="BO39" s="4">
        <f t="shared" si="17"/>
        <v>2.0168811635100693E-2</v>
      </c>
      <c r="BP39" s="4">
        <f t="shared" si="17"/>
        <v>-1.6790504603994352E-2</v>
      </c>
      <c r="BQ39" s="4">
        <f t="shared" si="17"/>
        <v>5.9690988590578045E-2</v>
      </c>
      <c r="BR39" s="4">
        <f t="shared" si="17"/>
        <v>8.7591747667074317E-3</v>
      </c>
      <c r="BS39" s="4">
        <f t="shared" si="17"/>
        <v>-1.7979268700890519E-2</v>
      </c>
      <c r="BT39" s="4">
        <f t="shared" si="17"/>
        <v>6.5560792680380521E-3</v>
      </c>
      <c r="BU39" s="4">
        <f t="shared" si="17"/>
        <v>-2.6120951488583174E-2</v>
      </c>
      <c r="BV39" s="4">
        <f t="shared" si="17"/>
        <v>-4.9735833650191453E-3</v>
      </c>
      <c r="BW39" s="4">
        <f t="shared" si="17"/>
        <v>-1.8462742097766205E-3</v>
      </c>
      <c r="BX39" s="4">
        <f t="shared" si="17"/>
        <v>-1.2462196393440202E-2</v>
      </c>
      <c r="BY39" s="4">
        <f t="shared" si="17"/>
        <v>-1.6905488892075389E-2</v>
      </c>
      <c r="BZ39" s="4">
        <f t="shared" si="17"/>
        <v>-2.4860731076842036E-4</v>
      </c>
      <c r="CA39" s="4">
        <f t="shared" si="17"/>
        <v>3.3709091240668711E-2</v>
      </c>
      <c r="CB39" s="4">
        <f t="shared" si="17"/>
        <v>4.7397943883963223E-3</v>
      </c>
      <c r="CC39" s="4">
        <f t="shared" si="17"/>
        <v>-1.2620204657216047E-2</v>
      </c>
      <c r="CD39" s="4">
        <f t="shared" si="17"/>
        <v>4.0216384992002654E-3</v>
      </c>
      <c r="CE39" s="4">
        <f t="shared" si="17"/>
        <v>-1.9481147837729262E-2</v>
      </c>
      <c r="CF39" s="4">
        <f t="shared" si="17"/>
        <v>1.6910448887965647E-2</v>
      </c>
      <c r="CG39" s="4">
        <f t="shared" si="17"/>
        <v>9.2111905608162608E-3</v>
      </c>
      <c r="CH39" s="4">
        <f t="shared" si="17"/>
        <v>1.5864981674903848E-2</v>
      </c>
      <c r="CI39" s="4">
        <f t="shared" si="17"/>
        <v>3.3676421463415826E-3</v>
      </c>
      <c r="CJ39" s="4">
        <f t="shared" si="17"/>
        <v>-1.1021496519634065E-2</v>
      </c>
      <c r="CK39" s="4">
        <f t="shared" si="17"/>
        <v>4.8934340745593836E-2</v>
      </c>
      <c r="CL39" s="4">
        <f t="shared" si="17"/>
        <v>1.5143439919000785E-2</v>
      </c>
      <c r="CM39" s="4">
        <f t="shared" si="17"/>
        <v>-6.640545174982848E-3</v>
      </c>
      <c r="CN39" s="4">
        <f t="shared" si="17"/>
        <v>2.3770724211896466E-3</v>
      </c>
      <c r="CO39" s="4">
        <f t="shared" si="17"/>
        <v>-7.8410814268821891E-3</v>
      </c>
      <c r="CP39" s="4">
        <f t="shared" si="17"/>
        <v>1.2171620011820452E-2</v>
      </c>
      <c r="CQ39" s="4">
        <f t="shared" si="17"/>
        <v>5.891533157071787E-3</v>
      </c>
      <c r="CR39" s="4">
        <f t="shared" si="17"/>
        <v>-6.1405458564493072E-3</v>
      </c>
      <c r="CS39" s="4">
        <f t="shared" si="17"/>
        <v>5.3908349621236834E-3</v>
      </c>
      <c r="CT39" s="4">
        <f t="shared" si="17"/>
        <v>-2.2519341455516425E-3</v>
      </c>
      <c r="CU39" s="4">
        <f t="shared" si="17"/>
        <v>4.1227735193280067E-2</v>
      </c>
      <c r="CV39" s="4">
        <f t="shared" si="17"/>
        <v>1.3770153861549466E-2</v>
      </c>
      <c r="CW39" s="4">
        <f t="shared" si="17"/>
        <v>5.2579761559146676E-3</v>
      </c>
    </row>
    <row r="40" spans="1:102" x14ac:dyDescent="0.25">
      <c r="A40" s="11">
        <v>-6</v>
      </c>
      <c r="B40" s="4">
        <f t="shared" ref="B40:BM40" si="18">LN(B12/B11)</f>
        <v>-2.3580355872850761E-3</v>
      </c>
      <c r="C40" s="4">
        <f t="shared" si="18"/>
        <v>-4.2364649888207366E-2</v>
      </c>
      <c r="D40" s="4">
        <f t="shared" si="18"/>
        <v>-3.344455031888498E-3</v>
      </c>
      <c r="E40" s="4">
        <f t="shared" si="18"/>
        <v>7.2814146331529189E-3</v>
      </c>
      <c r="F40" s="4">
        <f t="shared" si="18"/>
        <v>2.7495136066506233E-3</v>
      </c>
      <c r="G40" s="4">
        <f t="shared" si="18"/>
        <v>1.3993679515215223E-2</v>
      </c>
      <c r="H40" s="4">
        <f t="shared" si="18"/>
        <v>-1.8110508961768142E-3</v>
      </c>
      <c r="I40" s="4">
        <f t="shared" si="18"/>
        <v>2.7667292008810192E-3</v>
      </c>
      <c r="J40" s="4">
        <f t="shared" si="18"/>
        <v>1.4199024588454552E-2</v>
      </c>
      <c r="K40" s="4">
        <f t="shared" si="18"/>
        <v>-5.8291183936357901E-3</v>
      </c>
      <c r="L40" s="4">
        <f t="shared" si="18"/>
        <v>3.280152164007278E-3</v>
      </c>
      <c r="M40" s="4">
        <f t="shared" si="18"/>
        <v>-2.9179273131486407E-2</v>
      </c>
      <c r="N40" s="4">
        <f t="shared" si="18"/>
        <v>-1.7214540151384204E-2</v>
      </c>
      <c r="O40" s="4">
        <f t="shared" si="18"/>
        <v>6.7832303642512267E-3</v>
      </c>
      <c r="P40" s="4">
        <f t="shared" si="18"/>
        <v>9.8246419940405047E-3</v>
      </c>
      <c r="Q40" s="4">
        <f t="shared" si="18"/>
        <v>-2.4692618504019812E-2</v>
      </c>
      <c r="R40" s="4">
        <f t="shared" si="18"/>
        <v>-2.2891248821482555E-2</v>
      </c>
      <c r="S40" s="4">
        <f t="shared" si="18"/>
        <v>-8.7616472494575701E-3</v>
      </c>
      <c r="T40" s="4">
        <f t="shared" si="18"/>
        <v>1.1118107504064331E-2</v>
      </c>
      <c r="U40" s="4">
        <f t="shared" si="18"/>
        <v>-7.2351667272306224E-3</v>
      </c>
      <c r="V40" s="4">
        <f t="shared" si="18"/>
        <v>5.9221832821778333E-3</v>
      </c>
      <c r="W40" s="4">
        <f t="shared" si="18"/>
        <v>-3.6984186841918527E-3</v>
      </c>
      <c r="X40" s="4">
        <f t="shared" si="18"/>
        <v>-3.7449355709525629E-2</v>
      </c>
      <c r="Y40" s="4">
        <f t="shared" si="18"/>
        <v>2.0174607375369486E-2</v>
      </c>
      <c r="Z40" s="4">
        <f t="shared" si="18"/>
        <v>-2.8836354475910392E-3</v>
      </c>
      <c r="AA40" s="4">
        <f t="shared" si="18"/>
        <v>3.6835025564210956E-2</v>
      </c>
      <c r="AB40" s="4">
        <f t="shared" si="18"/>
        <v>-4.1279830237913387E-3</v>
      </c>
      <c r="AC40" s="4">
        <f t="shared" si="18"/>
        <v>9.6370695961633529E-3</v>
      </c>
      <c r="AD40" s="4">
        <f t="shared" si="18"/>
        <v>1.7857617400006472E-2</v>
      </c>
      <c r="AE40" s="4">
        <f t="shared" si="18"/>
        <v>-1.4957548373117106E-2</v>
      </c>
      <c r="AF40" s="4">
        <f t="shared" si="18"/>
        <v>-1.0741139593377039E-3</v>
      </c>
      <c r="AG40" s="4">
        <f t="shared" si="18"/>
        <v>-1.107314240701624E-2</v>
      </c>
      <c r="AH40" s="4">
        <f t="shared" si="18"/>
        <v>-4.4068918485039785E-2</v>
      </c>
      <c r="AI40" s="4">
        <f t="shared" si="18"/>
        <v>1.1711259420901414E-2</v>
      </c>
      <c r="AJ40" s="4">
        <f t="shared" si="18"/>
        <v>5.8854246393581569E-3</v>
      </c>
      <c r="AK40" s="4">
        <f t="shared" si="18"/>
        <v>4.4625362918470461E-2</v>
      </c>
      <c r="AL40" s="4">
        <f t="shared" si="18"/>
        <v>-3.8606163971482027E-3</v>
      </c>
      <c r="AM40" s="4">
        <f t="shared" si="18"/>
        <v>-5.0077146251784801E-3</v>
      </c>
      <c r="AN40" s="4">
        <f t="shared" si="18"/>
        <v>1.5351178655760977E-2</v>
      </c>
      <c r="AO40" s="4">
        <f t="shared" si="18"/>
        <v>-3.898640415657309E-3</v>
      </c>
      <c r="AP40" s="4">
        <f t="shared" si="18"/>
        <v>3.9191685657180668E-3</v>
      </c>
      <c r="AQ40" s="4">
        <f t="shared" si="18"/>
        <v>-4.3736795738065132E-2</v>
      </c>
      <c r="AR40" s="4">
        <f t="shared" si="18"/>
        <v>-3.0556184372821545E-2</v>
      </c>
      <c r="AS40" s="4">
        <f t="shared" si="18"/>
        <v>6.2907135701996937E-3</v>
      </c>
      <c r="AT40" s="4">
        <f t="shared" si="18"/>
        <v>9.6732869702946863E-3</v>
      </c>
      <c r="AU40" s="4">
        <f t="shared" si="18"/>
        <v>2.4676948612405939E-2</v>
      </c>
      <c r="AV40" s="4">
        <f t="shared" si="18"/>
        <v>-1.8728116626226077E-2</v>
      </c>
      <c r="AW40" s="4">
        <f t="shared" si="18"/>
        <v>1.3737585529894788E-2</v>
      </c>
      <c r="AX40" s="4">
        <f t="shared" si="18"/>
        <v>2.5041814910126282E-2</v>
      </c>
      <c r="AY40" s="4">
        <f t="shared" si="18"/>
        <v>-1.064604213157644E-2</v>
      </c>
      <c r="AZ40" s="4">
        <f t="shared" si="18"/>
        <v>4.2250266526968096E-3</v>
      </c>
      <c r="BA40" s="4">
        <f t="shared" si="18"/>
        <v>-4.5659607209429832E-2</v>
      </c>
      <c r="BB40" s="4">
        <f t="shared" si="18"/>
        <v>-2.494760914805938E-2</v>
      </c>
      <c r="BC40" s="4">
        <f t="shared" si="18"/>
        <v>1.0261248927504414E-2</v>
      </c>
      <c r="BD40" s="4">
        <f t="shared" si="18"/>
        <v>7.6345512223549858E-3</v>
      </c>
      <c r="BE40" s="4">
        <f t="shared" si="18"/>
        <v>2.4436557881775685E-2</v>
      </c>
      <c r="BF40" s="4">
        <f t="shared" si="18"/>
        <v>-3.1456578814012316E-3</v>
      </c>
      <c r="BG40" s="4">
        <f t="shared" si="18"/>
        <v>1.8205958188689843E-2</v>
      </c>
      <c r="BH40" s="4">
        <f t="shared" si="18"/>
        <v>1.494379415714471E-2</v>
      </c>
      <c r="BI40" s="4">
        <f t="shared" si="18"/>
        <v>-6.095082628652459E-3</v>
      </c>
      <c r="BJ40" s="4">
        <f t="shared" si="18"/>
        <v>6.4292688401669457E-3</v>
      </c>
      <c r="BK40" s="4">
        <f t="shared" si="18"/>
        <v>-1.7974593524025053E-2</v>
      </c>
      <c r="BL40" s="4">
        <f t="shared" si="18"/>
        <v>-9.5889134734686628E-3</v>
      </c>
      <c r="BM40" s="4">
        <f t="shared" si="18"/>
        <v>-7.3071130124602998E-3</v>
      </c>
      <c r="BN40" s="4">
        <f t="shared" ref="BN40:CW40" si="19">LN(BN12/BN11)</f>
        <v>3.473232103277487E-3</v>
      </c>
      <c r="BO40" s="4">
        <f t="shared" si="19"/>
        <v>3.8836649107552634E-2</v>
      </c>
      <c r="BP40" s="4">
        <f t="shared" si="19"/>
        <v>-1.7077247050728817E-2</v>
      </c>
      <c r="BQ40" s="4">
        <f t="shared" si="19"/>
        <v>-1.7545073065098758E-2</v>
      </c>
      <c r="BR40" s="4">
        <f t="shared" si="19"/>
        <v>8.6831173423301319E-3</v>
      </c>
      <c r="BS40" s="4">
        <f t="shared" si="19"/>
        <v>-1.8308450277572424E-2</v>
      </c>
      <c r="BT40" s="4">
        <f t="shared" si="19"/>
        <v>6.5133769008150965E-3</v>
      </c>
      <c r="BU40" s="4">
        <f t="shared" si="19"/>
        <v>-1.619855124994693E-2</v>
      </c>
      <c r="BV40" s="4">
        <f t="shared" si="19"/>
        <v>-1.0651734538061668E-2</v>
      </c>
      <c r="BW40" s="4">
        <f t="shared" si="19"/>
        <v>-1.8496892442979801E-3</v>
      </c>
      <c r="BX40" s="4">
        <f t="shared" si="19"/>
        <v>8.2190828963628355E-3</v>
      </c>
      <c r="BY40" s="4">
        <f t="shared" si="19"/>
        <v>2.5891389557677474E-2</v>
      </c>
      <c r="BZ40" s="4">
        <f t="shared" si="19"/>
        <v>-2.4866913173109579E-4</v>
      </c>
      <c r="CA40" s="4">
        <f t="shared" si="19"/>
        <v>6.1453110939457909E-3</v>
      </c>
      <c r="CB40" s="4">
        <f t="shared" si="19"/>
        <v>4.7174346763269046E-3</v>
      </c>
      <c r="CC40" s="4">
        <f t="shared" si="19"/>
        <v>-1.2781512124349097E-2</v>
      </c>
      <c r="CD40" s="4">
        <f t="shared" si="19"/>
        <v>4.0055296851840821E-3</v>
      </c>
      <c r="CE40" s="4">
        <f t="shared" si="19"/>
        <v>-2.3889633300233259E-2</v>
      </c>
      <c r="CF40" s="4">
        <f t="shared" si="19"/>
        <v>-2.0638285758432511E-2</v>
      </c>
      <c r="CG40" s="4">
        <f t="shared" si="19"/>
        <v>9.1271183454603513E-3</v>
      </c>
      <c r="CH40" s="4">
        <f t="shared" si="19"/>
        <v>4.7688353893974335E-3</v>
      </c>
      <c r="CI40" s="4">
        <f t="shared" si="19"/>
        <v>3.0533911912336138E-2</v>
      </c>
      <c r="CJ40" s="4">
        <f t="shared" si="19"/>
        <v>-1.1144324915109209E-2</v>
      </c>
      <c r="CK40" s="4">
        <f t="shared" si="19"/>
        <v>1.3900448979912007E-2</v>
      </c>
      <c r="CL40" s="4">
        <f t="shared" si="19"/>
        <v>1.4917532903044374E-2</v>
      </c>
      <c r="CM40" s="4">
        <f t="shared" si="19"/>
        <v>-6.6849369651097255E-3</v>
      </c>
      <c r="CN40" s="4">
        <f t="shared" si="19"/>
        <v>2.3714353449817336E-3</v>
      </c>
      <c r="CO40" s="4">
        <f t="shared" si="19"/>
        <v>-3.3396205933293795E-2</v>
      </c>
      <c r="CP40" s="4">
        <f t="shared" si="19"/>
        <v>-3.0144566000720723E-2</v>
      </c>
      <c r="CQ40" s="4">
        <f t="shared" si="19"/>
        <v>5.857026193819467E-3</v>
      </c>
      <c r="CR40" s="4">
        <f t="shared" si="19"/>
        <v>3.5866048974051369E-3</v>
      </c>
      <c r="CS40" s="4">
        <f t="shared" si="19"/>
        <v>2.2679968972864971E-2</v>
      </c>
      <c r="CT40" s="4">
        <f t="shared" si="19"/>
        <v>-2.2570168009054333E-3</v>
      </c>
      <c r="CU40" s="4">
        <f t="shared" si="19"/>
        <v>1.0165732387112386E-2</v>
      </c>
      <c r="CV40" s="4">
        <f t="shared" si="19"/>
        <v>1.3583109439257467E-2</v>
      </c>
      <c r="CW40" s="4">
        <f t="shared" si="19"/>
        <v>5.2304743832943829E-3</v>
      </c>
    </row>
    <row r="41" spans="1:102" x14ac:dyDescent="0.25">
      <c r="A41" s="11">
        <v>-5</v>
      </c>
      <c r="B41" s="4">
        <f t="shared" ref="B41:BM41" si="20">LN(B13/B12)</f>
        <v>-2.3636090641616626E-3</v>
      </c>
      <c r="C41" s="4">
        <f t="shared" si="20"/>
        <v>-2.9282522558094302E-3</v>
      </c>
      <c r="D41" s="4">
        <f t="shared" si="20"/>
        <v>-7.284974606493964E-3</v>
      </c>
      <c r="E41" s="4">
        <f t="shared" si="20"/>
        <v>7.2287786675114913E-3</v>
      </c>
      <c r="F41" s="4">
        <f t="shared" si="20"/>
        <v>2.7419745057014342E-3</v>
      </c>
      <c r="G41" s="4">
        <f t="shared" si="20"/>
        <v>-3.3460516028219005E-3</v>
      </c>
      <c r="H41" s="4">
        <f t="shared" si="20"/>
        <v>-1.8143367532797894E-3</v>
      </c>
      <c r="I41" s="4">
        <f t="shared" si="20"/>
        <v>2.7590955258654745E-3</v>
      </c>
      <c r="J41" s="4">
        <f t="shared" si="20"/>
        <v>1.4000231661719334E-2</v>
      </c>
      <c r="K41" s="4">
        <f t="shared" si="20"/>
        <v>-5.8632963395197132E-3</v>
      </c>
      <c r="L41" s="4">
        <f t="shared" si="20"/>
        <v>3.2694279333149987E-3</v>
      </c>
      <c r="M41" s="4">
        <f t="shared" si="20"/>
        <v>-1.6653218265040608E-2</v>
      </c>
      <c r="N41" s="4">
        <f t="shared" si="20"/>
        <v>-1.6194670747043321E-2</v>
      </c>
      <c r="O41" s="4">
        <f t="shared" si="20"/>
        <v>6.7375279857818564E-3</v>
      </c>
      <c r="P41" s="4">
        <f t="shared" si="20"/>
        <v>9.7290567333287448E-3</v>
      </c>
      <c r="Q41" s="4">
        <f t="shared" si="20"/>
        <v>-1.749420369926464E-3</v>
      </c>
      <c r="R41" s="4">
        <f t="shared" si="20"/>
        <v>-2.3427558868137799E-2</v>
      </c>
      <c r="S41" s="4">
        <f t="shared" si="20"/>
        <v>-8.8390927620562026E-3</v>
      </c>
      <c r="T41" s="4">
        <f t="shared" si="20"/>
        <v>1.0995853180813468E-2</v>
      </c>
      <c r="U41" s="4">
        <f t="shared" si="20"/>
        <v>-7.2878961023188828E-3</v>
      </c>
      <c r="V41" s="4">
        <f t="shared" si="20"/>
        <v>5.8873174081443243E-3</v>
      </c>
      <c r="W41" s="4">
        <f t="shared" si="20"/>
        <v>-5.2283936615261355E-3</v>
      </c>
      <c r="X41" s="4">
        <f t="shared" si="20"/>
        <v>-1.2478165403696799E-3</v>
      </c>
      <c r="Y41" s="4">
        <f t="shared" si="20"/>
        <v>1.977562856875837E-2</v>
      </c>
      <c r="Z41" s="4">
        <f t="shared" si="20"/>
        <v>-2.891974854582386E-3</v>
      </c>
      <c r="AA41" s="4">
        <f t="shared" si="20"/>
        <v>1.7301099302645635E-2</v>
      </c>
      <c r="AB41" s="4">
        <f t="shared" si="20"/>
        <v>-4.1450939255466028E-3</v>
      </c>
      <c r="AC41" s="4">
        <f t="shared" si="20"/>
        <v>9.5450822689052885E-3</v>
      </c>
      <c r="AD41" s="4">
        <f t="shared" si="20"/>
        <v>1.7544309650909525E-2</v>
      </c>
      <c r="AE41" s="4">
        <f t="shared" si="20"/>
        <v>-1.5184678231157378E-2</v>
      </c>
      <c r="AF41" s="4">
        <f t="shared" si="20"/>
        <v>-1.0752689208067656E-3</v>
      </c>
      <c r="AG41" s="4">
        <f t="shared" si="20"/>
        <v>-8.3415161105411546E-3</v>
      </c>
      <c r="AH41" s="4">
        <f t="shared" si="20"/>
        <v>6.3667082479132425E-3</v>
      </c>
      <c r="AI41" s="4">
        <f t="shared" si="20"/>
        <v>1.1575691957889052E-2</v>
      </c>
      <c r="AJ41" s="4">
        <f t="shared" si="20"/>
        <v>5.8509889858000376E-3</v>
      </c>
      <c r="AK41" s="4">
        <f t="shared" si="20"/>
        <v>1.7173026995567674E-2</v>
      </c>
      <c r="AL41" s="4">
        <f t="shared" si="20"/>
        <v>-3.8755785378540232E-3</v>
      </c>
      <c r="AM41" s="4">
        <f t="shared" si="20"/>
        <v>-5.0329180956668858E-3</v>
      </c>
      <c r="AN41" s="4">
        <f t="shared" si="20"/>
        <v>1.5119078491656867E-2</v>
      </c>
      <c r="AO41" s="4">
        <f t="shared" si="20"/>
        <v>-3.9138993211363287E-3</v>
      </c>
      <c r="AP41" s="4">
        <f t="shared" si="20"/>
        <v>3.9038686270033204E-3</v>
      </c>
      <c r="AQ41" s="4">
        <f t="shared" si="20"/>
        <v>-9.2471202607388846E-3</v>
      </c>
      <c r="AR41" s="4">
        <f t="shared" si="20"/>
        <v>3.8709792020774174E-3</v>
      </c>
      <c r="AS41" s="4">
        <f t="shared" si="20"/>
        <v>6.2513877515595947E-3</v>
      </c>
      <c r="AT41" s="4">
        <f t="shared" si="20"/>
        <v>9.5806102621435185E-3</v>
      </c>
      <c r="AU41" s="4">
        <f t="shared" si="20"/>
        <v>1.5350319155116209E-2</v>
      </c>
      <c r="AV41" s="4">
        <f t="shared" si="20"/>
        <v>-1.9085563940460151E-2</v>
      </c>
      <c r="AW41" s="4">
        <f t="shared" si="20"/>
        <v>1.3551418866077273E-2</v>
      </c>
      <c r="AX41" s="4">
        <f t="shared" si="20"/>
        <v>2.4430011884885507E-2</v>
      </c>
      <c r="AY41" s="4">
        <f t="shared" si="20"/>
        <v>-1.0760601037208365E-2</v>
      </c>
      <c r="AZ41" s="4">
        <f t="shared" si="20"/>
        <v>4.2072508792648858E-3</v>
      </c>
      <c r="BA41" s="4">
        <f t="shared" si="20"/>
        <v>-1.253641938729122E-2</v>
      </c>
      <c r="BB41" s="4">
        <f t="shared" si="20"/>
        <v>3.1165114684281424E-3</v>
      </c>
      <c r="BC41" s="4">
        <f t="shared" si="20"/>
        <v>1.0157024267910576E-2</v>
      </c>
      <c r="BD41" s="4">
        <f t="shared" si="20"/>
        <v>7.5767061920001136E-3</v>
      </c>
      <c r="BE41" s="4">
        <f t="shared" si="20"/>
        <v>1.1757013833857809E-2</v>
      </c>
      <c r="BF41" s="4">
        <f t="shared" si="20"/>
        <v>-3.1555842781658566E-3</v>
      </c>
      <c r="BG41" s="4">
        <f t="shared" si="20"/>
        <v>1.7880419193537809E-2</v>
      </c>
      <c r="BH41" s="4">
        <f t="shared" si="20"/>
        <v>1.4723761265158009E-2</v>
      </c>
      <c r="BI41" s="4">
        <f t="shared" si="20"/>
        <v>-6.1324605991469518E-3</v>
      </c>
      <c r="BJ41" s="4">
        <f t="shared" si="20"/>
        <v>6.3881972619933853E-3</v>
      </c>
      <c r="BK41" s="4">
        <f t="shared" si="20"/>
        <v>-8.7480656451113439E-3</v>
      </c>
      <c r="BL41" s="4">
        <f t="shared" si="20"/>
        <v>-5.5628818980688983E-3</v>
      </c>
      <c r="BM41" s="4">
        <f t="shared" si="20"/>
        <v>-7.3609001830564364E-3</v>
      </c>
      <c r="BN41" s="4">
        <f t="shared" ref="BN41:CW41" si="21">LN(BN13/BN12)</f>
        <v>3.4612105037963125E-3</v>
      </c>
      <c r="BO41" s="4">
        <f t="shared" si="21"/>
        <v>9.59834124290706E-4</v>
      </c>
      <c r="BP41" s="4">
        <f t="shared" si="21"/>
        <v>-1.7373953686018243E-2</v>
      </c>
      <c r="BQ41" s="4">
        <f t="shared" si="21"/>
        <v>-1.7858408325231598E-2</v>
      </c>
      <c r="BR41" s="4">
        <f t="shared" si="21"/>
        <v>8.6083693951458842E-3</v>
      </c>
      <c r="BS41" s="4">
        <f t="shared" si="21"/>
        <v>-1.8649910960923305E-2</v>
      </c>
      <c r="BT41" s="4">
        <f t="shared" si="21"/>
        <v>6.471227210932344E-3</v>
      </c>
      <c r="BU41" s="4">
        <f t="shared" si="21"/>
        <v>-1.3323499850827205E-2</v>
      </c>
      <c r="BV41" s="4">
        <f t="shared" si="21"/>
        <v>-4.200453250852349E-4</v>
      </c>
      <c r="BW41" s="4">
        <f t="shared" si="21"/>
        <v>-1.8531169357398826E-3</v>
      </c>
      <c r="BX41" s="4">
        <f t="shared" si="21"/>
        <v>8.1520799017592172E-3</v>
      </c>
      <c r="BY41" s="4">
        <f t="shared" si="21"/>
        <v>3.3490190490705449E-3</v>
      </c>
      <c r="BZ41" s="4">
        <f t="shared" si="21"/>
        <v>-2.4873098344887069E-4</v>
      </c>
      <c r="CA41" s="4">
        <f t="shared" si="21"/>
        <v>6.1077767880893287E-3</v>
      </c>
      <c r="CB41" s="4">
        <f t="shared" si="21"/>
        <v>4.6952849354741704E-3</v>
      </c>
      <c r="CC41" s="4">
        <f t="shared" si="21"/>
        <v>-1.2946996600413383E-2</v>
      </c>
      <c r="CD41" s="4">
        <f t="shared" si="21"/>
        <v>3.9895494053297197E-3</v>
      </c>
      <c r="CE41" s="4">
        <f t="shared" si="21"/>
        <v>-9.78581368801636E-3</v>
      </c>
      <c r="CF41" s="4">
        <f t="shared" si="21"/>
        <v>1.7620959720026337E-3</v>
      </c>
      <c r="CG41" s="4">
        <f t="shared" si="21"/>
        <v>9.0445669446846833E-3</v>
      </c>
      <c r="CH41" s="4">
        <f t="shared" si="21"/>
        <v>4.7462014930646015E-3</v>
      </c>
      <c r="CI41" s="4">
        <f t="shared" si="21"/>
        <v>9.1967147315969305E-3</v>
      </c>
      <c r="CJ41" s="4">
        <f t="shared" si="21"/>
        <v>-1.1269921901070625E-2</v>
      </c>
      <c r="CK41" s="4">
        <f t="shared" si="21"/>
        <v>1.3709872569205708E-2</v>
      </c>
      <c r="CL41" s="4">
        <f t="shared" si="21"/>
        <v>1.4698267014888534E-2</v>
      </c>
      <c r="CM41" s="4">
        <f t="shared" si="21"/>
        <v>-6.7299262666473047E-3</v>
      </c>
      <c r="CN41" s="4">
        <f t="shared" si="21"/>
        <v>2.3658249414751555E-3</v>
      </c>
      <c r="CO41" s="4">
        <f t="shared" si="21"/>
        <v>-7.3240006262674014E-3</v>
      </c>
      <c r="CP41" s="4">
        <f t="shared" si="21"/>
        <v>7.1529557488556311E-3</v>
      </c>
      <c r="CQ41" s="4">
        <f t="shared" si="21"/>
        <v>5.8229210955119265E-3</v>
      </c>
      <c r="CR41" s="4">
        <f t="shared" si="21"/>
        <v>3.5737871213253414E-3</v>
      </c>
      <c r="CS41" s="4">
        <f t="shared" si="21"/>
        <v>4.1085708367060905E-3</v>
      </c>
      <c r="CT41" s="4">
        <f t="shared" si="21"/>
        <v>-2.2621224514563043E-3</v>
      </c>
      <c r="CU41" s="4">
        <f t="shared" si="21"/>
        <v>1.0063429384941657E-2</v>
      </c>
      <c r="CV41" s="4">
        <f t="shared" si="21"/>
        <v>1.3401078364025914E-2</v>
      </c>
      <c r="CW41" s="4">
        <f t="shared" si="21"/>
        <v>5.2032588096572428E-3</v>
      </c>
    </row>
    <row r="42" spans="1:102" x14ac:dyDescent="0.25">
      <c r="A42" s="11">
        <v>-4</v>
      </c>
      <c r="B42" s="4">
        <f t="shared" ref="B42:BM42" si="22">LN(B14/B13)</f>
        <v>-2.3692089505250075E-3</v>
      </c>
      <c r="C42" s="4">
        <f t="shared" si="22"/>
        <v>-2.93685210577042E-3</v>
      </c>
      <c r="D42" s="4">
        <f t="shared" si="22"/>
        <v>-7.3384351584423434E-3</v>
      </c>
      <c r="E42" s="4">
        <f t="shared" si="22"/>
        <v>-1.0482421213294205E-3</v>
      </c>
      <c r="F42" s="4">
        <f t="shared" si="22"/>
        <v>2.7344766357949479E-3</v>
      </c>
      <c r="G42" s="4">
        <f t="shared" si="22"/>
        <v>-3.3572852630738494E-3</v>
      </c>
      <c r="H42" s="4">
        <f t="shared" si="22"/>
        <v>6.63644693731543E-3</v>
      </c>
      <c r="I42" s="4">
        <f t="shared" si="22"/>
        <v>2.7515038590756507E-3</v>
      </c>
      <c r="J42" s="4">
        <f t="shared" si="22"/>
        <v>-2.6158360073374434E-2</v>
      </c>
      <c r="K42" s="4">
        <f t="shared" si="22"/>
        <v>-2.4437327005499297E-2</v>
      </c>
      <c r="L42" s="4">
        <f t="shared" si="22"/>
        <v>3.2587735984243057E-3</v>
      </c>
      <c r="M42" s="4">
        <f t="shared" si="22"/>
        <v>-1.6935251330117147E-2</v>
      </c>
      <c r="N42" s="4">
        <f t="shared" si="22"/>
        <v>-1.6461261377467326E-2</v>
      </c>
      <c r="O42" s="4">
        <f t="shared" si="22"/>
        <v>6.863405570863919E-3</v>
      </c>
      <c r="P42" s="4">
        <f t="shared" si="22"/>
        <v>9.6353134894395006E-3</v>
      </c>
      <c r="Q42" s="4">
        <f t="shared" si="22"/>
        <v>-1.7524862057760532E-3</v>
      </c>
      <c r="R42" s="4">
        <f t="shared" si="22"/>
        <v>1.9577016063108209E-2</v>
      </c>
      <c r="S42" s="4">
        <f t="shared" si="22"/>
        <v>-8.9179195984289226E-3</v>
      </c>
      <c r="T42" s="4">
        <f t="shared" si="22"/>
        <v>-2.4186468662382807E-2</v>
      </c>
      <c r="U42" s="4">
        <f t="shared" si="22"/>
        <v>2.5533295724545432E-2</v>
      </c>
      <c r="V42" s="4">
        <f t="shared" si="22"/>
        <v>5.852859666597641E-3</v>
      </c>
      <c r="W42" s="4">
        <f t="shared" si="22"/>
        <v>-5.2558735001399402E-3</v>
      </c>
      <c r="X42" s="4">
        <f t="shared" si="22"/>
        <v>-1.2493755320261931E-3</v>
      </c>
      <c r="Y42" s="4">
        <f t="shared" si="22"/>
        <v>1.8398243580018871E-2</v>
      </c>
      <c r="Z42" s="4">
        <f t="shared" si="22"/>
        <v>-2.9003626362585403E-3</v>
      </c>
      <c r="AA42" s="4">
        <f t="shared" si="22"/>
        <v>1.7006854804150911E-2</v>
      </c>
      <c r="AB42" s="4">
        <f t="shared" si="22"/>
        <v>-8.9405538144673013E-3</v>
      </c>
      <c r="AC42" s="4">
        <f t="shared" si="22"/>
        <v>9.4548344178355392E-3</v>
      </c>
      <c r="AD42" s="4">
        <f t="shared" si="22"/>
        <v>-1.3569944036985403E-2</v>
      </c>
      <c r="AE42" s="4">
        <f t="shared" si="22"/>
        <v>-2.8505492997926287E-2</v>
      </c>
      <c r="AF42" s="4">
        <f t="shared" si="22"/>
        <v>-1.0764263687381775E-3</v>
      </c>
      <c r="AG42" s="4">
        <f t="shared" si="22"/>
        <v>-8.4116827076381583E-3</v>
      </c>
      <c r="AH42" s="4">
        <f t="shared" si="22"/>
        <v>6.3264295813220345E-3</v>
      </c>
      <c r="AI42" s="4">
        <f t="shared" si="22"/>
        <v>6.5976106242592827E-2</v>
      </c>
      <c r="AJ42" s="4">
        <f t="shared" si="22"/>
        <v>5.8169539557426271E-3</v>
      </c>
      <c r="AK42" s="4">
        <f t="shared" si="22"/>
        <v>1.6883086293681019E-2</v>
      </c>
      <c r="AL42" s="4">
        <f t="shared" si="22"/>
        <v>-1.4202152882102191E-2</v>
      </c>
      <c r="AM42" s="4">
        <f t="shared" si="22"/>
        <v>-5.0583765445233273E-3</v>
      </c>
      <c r="AN42" s="4">
        <f t="shared" si="22"/>
        <v>-2.4411301679681162E-2</v>
      </c>
      <c r="AO42" s="4">
        <f t="shared" si="22"/>
        <v>-2.5317807984289897E-2</v>
      </c>
      <c r="AP42" s="4">
        <f t="shared" si="22"/>
        <v>3.8886876819561374E-3</v>
      </c>
      <c r="AQ42" s="4">
        <f t="shared" si="22"/>
        <v>-9.3334282146324398E-3</v>
      </c>
      <c r="AR42" s="4">
        <f t="shared" si="22"/>
        <v>3.8560524845405015E-3</v>
      </c>
      <c r="AS42" s="4">
        <f t="shared" si="22"/>
        <v>3.1386313820670662E-2</v>
      </c>
      <c r="AT42" s="4">
        <f t="shared" si="22"/>
        <v>9.4896925276999559E-3</v>
      </c>
      <c r="AU42" s="4">
        <f t="shared" si="22"/>
        <v>1.5118244784537523E-2</v>
      </c>
      <c r="AV42" s="4">
        <f t="shared" si="22"/>
        <v>-6.5041541326457406E-3</v>
      </c>
      <c r="AW42" s="4">
        <f t="shared" si="22"/>
        <v>1.3370230536045758E-2</v>
      </c>
      <c r="AX42" s="4">
        <f t="shared" si="22"/>
        <v>-8.5543719849983015E-3</v>
      </c>
      <c r="AY42" s="4">
        <f t="shared" si="22"/>
        <v>-4.9448275413981259E-2</v>
      </c>
      <c r="AZ42" s="4">
        <f t="shared" si="22"/>
        <v>4.1896240538895372E-3</v>
      </c>
      <c r="BA42" s="4">
        <f t="shared" si="22"/>
        <v>-1.2695578595859415E-2</v>
      </c>
      <c r="BB42" s="4">
        <f t="shared" si="22"/>
        <v>3.1068289924300755E-3</v>
      </c>
      <c r="BC42" s="4">
        <f t="shared" si="22"/>
        <v>1.3517848864569148E-2</v>
      </c>
      <c r="BD42" s="4">
        <f t="shared" si="22"/>
        <v>7.5197311280897723E-3</v>
      </c>
      <c r="BE42" s="4">
        <f t="shared" si="22"/>
        <v>1.1620391178565706E-2</v>
      </c>
      <c r="BF42" s="4">
        <f t="shared" si="22"/>
        <v>2.6817965726744639E-2</v>
      </c>
      <c r="BG42" s="4">
        <f t="shared" si="22"/>
        <v>1.7566317845480149E-2</v>
      </c>
      <c r="BH42" s="4">
        <f t="shared" si="22"/>
        <v>2.7396414209679388E-4</v>
      </c>
      <c r="BI42" s="4">
        <f t="shared" si="22"/>
        <v>-5.589766716116628E-2</v>
      </c>
      <c r="BJ42" s="4">
        <f t="shared" si="22"/>
        <v>6.3476471031235935E-3</v>
      </c>
      <c r="BK42" s="4">
        <f t="shared" si="22"/>
        <v>-8.8252701847281595E-3</v>
      </c>
      <c r="BL42" s="4">
        <f t="shared" si="22"/>
        <v>-5.5940007442436329E-3</v>
      </c>
      <c r="BM42" s="4">
        <f t="shared" si="22"/>
        <v>-4.7874998592521154E-3</v>
      </c>
      <c r="BN42" s="4">
        <f t="shared" ref="BN42:CW42" si="23">LN(BN14/BN13)</f>
        <v>3.4492718360108611E-3</v>
      </c>
      <c r="BO42" s="4">
        <f t="shared" si="23"/>
        <v>9.5891372610676254E-4</v>
      </c>
      <c r="BP42" s="4">
        <f t="shared" si="23"/>
        <v>-1.2448297802704568E-2</v>
      </c>
      <c r="BQ42" s="4">
        <f t="shared" si="23"/>
        <v>-1.8183139033854937E-2</v>
      </c>
      <c r="BR42" s="4">
        <f t="shared" si="23"/>
        <v>-6.7574725657227608E-3</v>
      </c>
      <c r="BS42" s="4">
        <f t="shared" si="23"/>
        <v>1.6609710386253446E-2</v>
      </c>
      <c r="BT42" s="4">
        <f t="shared" si="23"/>
        <v>6.4296195377580058E-3</v>
      </c>
      <c r="BU42" s="4">
        <f t="shared" si="23"/>
        <v>-1.3503415299961201E-2</v>
      </c>
      <c r="BV42" s="4">
        <f t="shared" si="23"/>
        <v>-4.2022183730462995E-4</v>
      </c>
      <c r="BW42" s="4">
        <f t="shared" si="23"/>
        <v>0</v>
      </c>
      <c r="BX42" s="4">
        <f t="shared" si="23"/>
        <v>8.0861605130491572E-3</v>
      </c>
      <c r="BY42" s="4">
        <f t="shared" si="23"/>
        <v>3.3378405470838972E-3</v>
      </c>
      <c r="BZ42" s="4">
        <f t="shared" si="23"/>
        <v>-2.0735870011286052E-2</v>
      </c>
      <c r="CA42" s="4">
        <f t="shared" si="23"/>
        <v>6.0706982039437614E-3</v>
      </c>
      <c r="CB42" s="4">
        <f t="shared" si="23"/>
        <v>-1.0737629422251526E-2</v>
      </c>
      <c r="CC42" s="4">
        <f t="shared" si="23"/>
        <v>-1.5415690216352172E-2</v>
      </c>
      <c r="CD42" s="4">
        <f t="shared" si="23"/>
        <v>3.9736961273675146E-3</v>
      </c>
      <c r="CE42" s="4">
        <f t="shared" si="23"/>
        <v>-9.8825229962055967E-3</v>
      </c>
      <c r="CF42" s="4">
        <f t="shared" si="23"/>
        <v>1.75899645063865E-3</v>
      </c>
      <c r="CG42" s="4">
        <f t="shared" si="23"/>
        <v>1.6419775275324511E-2</v>
      </c>
      <c r="CH42" s="4">
        <f t="shared" si="23"/>
        <v>4.7237814326876919E-3</v>
      </c>
      <c r="CI42" s="4">
        <f t="shared" si="23"/>
        <v>9.112905355340142E-3</v>
      </c>
      <c r="CJ42" s="4">
        <f t="shared" si="23"/>
        <v>1.0655715795852018E-2</v>
      </c>
      <c r="CK42" s="4">
        <f t="shared" si="23"/>
        <v>1.3524451201643176E-2</v>
      </c>
      <c r="CL42" s="4">
        <f t="shared" si="23"/>
        <v>-5.1864932916211148E-3</v>
      </c>
      <c r="CM42" s="4">
        <f t="shared" si="23"/>
        <v>-3.0668061718880462E-2</v>
      </c>
      <c r="CN42" s="4">
        <f t="shared" si="23"/>
        <v>2.3602410217995256E-3</v>
      </c>
      <c r="CO42" s="4">
        <f t="shared" si="23"/>
        <v>-7.3780376217584993E-3</v>
      </c>
      <c r="CP42" s="4">
        <f t="shared" si="23"/>
        <v>7.102154139508582E-3</v>
      </c>
      <c r="CQ42" s="4">
        <f t="shared" si="23"/>
        <v>8.7051613228157528E-3</v>
      </c>
      <c r="CR42" s="4">
        <f t="shared" si="23"/>
        <v>3.5610606351918995E-3</v>
      </c>
      <c r="CS42" s="4">
        <f t="shared" si="23"/>
        <v>4.0917595292816284E-3</v>
      </c>
      <c r="CT42" s="4">
        <f t="shared" si="23"/>
        <v>1.7677231734407082E-2</v>
      </c>
      <c r="CU42" s="4">
        <f t="shared" si="23"/>
        <v>9.9631649403784262E-3</v>
      </c>
      <c r="CV42" s="4">
        <f t="shared" si="23"/>
        <v>6.491547813286566E-4</v>
      </c>
      <c r="CW42" s="4">
        <f t="shared" si="23"/>
        <v>-3.7677932659929428E-2</v>
      </c>
    </row>
    <row r="43" spans="1:102" x14ac:dyDescent="0.25">
      <c r="A43" s="11">
        <v>-3</v>
      </c>
      <c r="B43" s="4">
        <f t="shared" ref="B43:BM43" si="24">LN(B15/B14)</f>
        <v>1.6713508601031195E-2</v>
      </c>
      <c r="C43" s="4">
        <f t="shared" si="24"/>
        <v>-2.9455026175713712E-3</v>
      </c>
      <c r="D43" s="4">
        <f t="shared" si="24"/>
        <v>-7.3926861516754212E-3</v>
      </c>
      <c r="E43" s="4">
        <f t="shared" si="24"/>
        <v>8.8750297320101049E-3</v>
      </c>
      <c r="F43" s="4">
        <f t="shared" si="24"/>
        <v>1.4638399760572546E-2</v>
      </c>
      <c r="G43" s="4">
        <f t="shared" si="24"/>
        <v>-3.3685946067628244E-3</v>
      </c>
      <c r="H43" s="4">
        <f t="shared" si="24"/>
        <v>-2.4346889418096117E-2</v>
      </c>
      <c r="I43" s="4">
        <f t="shared" si="24"/>
        <v>-5.3981383892706576E-2</v>
      </c>
      <c r="J43" s="4">
        <f t="shared" si="24"/>
        <v>1.0187749377545548E-3</v>
      </c>
      <c r="K43" s="4">
        <f t="shared" si="24"/>
        <v>0</v>
      </c>
      <c r="L43" s="4">
        <f t="shared" si="24"/>
        <v>3.8806317536232503E-2</v>
      </c>
      <c r="M43" s="4">
        <f t="shared" si="24"/>
        <v>-1.7227002032125724E-2</v>
      </c>
      <c r="N43" s="4">
        <f t="shared" si="24"/>
        <v>-1.67367761497513E-2</v>
      </c>
      <c r="O43" s="4">
        <f t="shared" si="24"/>
        <v>1.6618994558758742E-2</v>
      </c>
      <c r="P43" s="4">
        <f t="shared" si="24"/>
        <v>-1.7138356922386565E-3</v>
      </c>
      <c r="Q43" s="4">
        <f t="shared" si="24"/>
        <v>-1.7555628061660369E-3</v>
      </c>
      <c r="R43" s="4">
        <f t="shared" si="24"/>
        <v>3.0210264202839277E-2</v>
      </c>
      <c r="S43" s="4">
        <f t="shared" si="24"/>
        <v>-3.416887453054597E-2</v>
      </c>
      <c r="T43" s="4">
        <f t="shared" si="24"/>
        <v>1.0320008869477931E-2</v>
      </c>
      <c r="U43" s="4">
        <f t="shared" si="24"/>
        <v>-5.4555389160168007E-2</v>
      </c>
      <c r="V43" s="4">
        <f t="shared" si="24"/>
        <v>1.6946080889470701E-2</v>
      </c>
      <c r="W43" s="4">
        <f t="shared" si="24"/>
        <v>-5.2836437274564833E-3</v>
      </c>
      <c r="X43" s="4">
        <f t="shared" si="24"/>
        <v>-1.250938424081407E-3</v>
      </c>
      <c r="Y43" s="4">
        <f t="shared" si="24"/>
        <v>-1.9907308674280166E-3</v>
      </c>
      <c r="Z43" s="4">
        <f t="shared" si="24"/>
        <v>5.881681289188713E-2</v>
      </c>
      <c r="AA43" s="4">
        <f t="shared" si="24"/>
        <v>1.6722451755014998E-2</v>
      </c>
      <c r="AB43" s="4">
        <f t="shared" si="24"/>
        <v>-1.7439020723199968E-2</v>
      </c>
      <c r="AC43" s="4">
        <f t="shared" si="24"/>
        <v>-3.8150624338997692E-2</v>
      </c>
      <c r="AD43" s="4">
        <f t="shared" si="24"/>
        <v>-8.818208343854306E-4</v>
      </c>
      <c r="AE43" s="4">
        <f t="shared" si="24"/>
        <v>-1.9465334788103351E-2</v>
      </c>
      <c r="AF43" s="4">
        <f t="shared" si="24"/>
        <v>4.372569070466794E-2</v>
      </c>
      <c r="AG43" s="4">
        <f t="shared" si="24"/>
        <v>-8.4830397709024178E-3</v>
      </c>
      <c r="AH43" s="4">
        <f t="shared" si="24"/>
        <v>6.2866573544489122E-3</v>
      </c>
      <c r="AI43" s="4">
        <f t="shared" si="24"/>
        <v>-9.1009782956325086E-2</v>
      </c>
      <c r="AJ43" s="4">
        <f t="shared" si="24"/>
        <v>8.6624745499921229E-3</v>
      </c>
      <c r="AK43" s="4">
        <f t="shared" si="24"/>
        <v>1.6602773685154934E-2</v>
      </c>
      <c r="AL43" s="4">
        <f t="shared" si="24"/>
        <v>-2.710534676465812E-2</v>
      </c>
      <c r="AM43" s="4">
        <f t="shared" si="24"/>
        <v>-3.9993393103217305E-2</v>
      </c>
      <c r="AN43" s="4">
        <f t="shared" si="24"/>
        <v>2.5482539061179907E-2</v>
      </c>
      <c r="AO43" s="4">
        <f t="shared" si="24"/>
        <v>-1.0614201241773428E-2</v>
      </c>
      <c r="AP43" s="4">
        <f t="shared" si="24"/>
        <v>3.6909024018245334E-2</v>
      </c>
      <c r="AQ43" s="4">
        <f t="shared" si="24"/>
        <v>-9.4213624692854568E-3</v>
      </c>
      <c r="AR43" s="4">
        <f t="shared" si="24"/>
        <v>3.8412404415122891E-3</v>
      </c>
      <c r="AS43" s="4">
        <f t="shared" si="24"/>
        <v>-4.6573557538366596E-2</v>
      </c>
      <c r="AT43" s="4">
        <f t="shared" si="24"/>
        <v>2.0711298733783342E-3</v>
      </c>
      <c r="AU43" s="4">
        <f t="shared" si="24"/>
        <v>1.489308328121427E-2</v>
      </c>
      <c r="AV43" s="4">
        <f t="shared" si="24"/>
        <v>-3.8136628389925623E-3</v>
      </c>
      <c r="AW43" s="4">
        <f t="shared" si="24"/>
        <v>-7.0560977295511676E-3</v>
      </c>
      <c r="AX43" s="4">
        <f t="shared" si="24"/>
        <v>1.0256474083105671E-2</v>
      </c>
      <c r="AY43" s="4">
        <f t="shared" si="24"/>
        <v>-4.235927383914162E-2</v>
      </c>
      <c r="AZ43" s="4">
        <f t="shared" si="24"/>
        <v>2.5351915183392564E-2</v>
      </c>
      <c r="BA43" s="4">
        <f t="shared" si="24"/>
        <v>-1.2858831117866639E-2</v>
      </c>
      <c r="BB43" s="4">
        <f t="shared" si="24"/>
        <v>3.097206493783687E-3</v>
      </c>
      <c r="BC43" s="4">
        <f t="shared" si="24"/>
        <v>-8.4524950634103091E-3</v>
      </c>
      <c r="BD43" s="4">
        <f t="shared" si="24"/>
        <v>1.29276506263766E-2</v>
      </c>
      <c r="BE43" s="4">
        <f t="shared" si="24"/>
        <v>1.1486907337075494E-2</v>
      </c>
      <c r="BF43" s="4">
        <f t="shared" si="24"/>
        <v>1.5267472130788381E-2</v>
      </c>
      <c r="BG43" s="4">
        <f t="shared" si="24"/>
        <v>-3.3158426912664941E-2</v>
      </c>
      <c r="BH43" s="4">
        <f t="shared" si="24"/>
        <v>5.4645152606195967E-3</v>
      </c>
      <c r="BI43" s="4">
        <f t="shared" si="24"/>
        <v>-3.169546657554023E-3</v>
      </c>
      <c r="BJ43" s="4">
        <f t="shared" si="24"/>
        <v>-2.1735669165942905E-3</v>
      </c>
      <c r="BK43" s="4">
        <f t="shared" si="24"/>
        <v>-8.903849577488368E-3</v>
      </c>
      <c r="BL43" s="4">
        <f t="shared" si="24"/>
        <v>-5.6254697085040108E-3</v>
      </c>
      <c r="BM43" s="4">
        <f t="shared" si="24"/>
        <v>2.1072113689227255E-2</v>
      </c>
      <c r="BN43" s="4">
        <f t="shared" ref="BN43:CW43" si="25">LN(BN15/BN14)</f>
        <v>-2.0290532258522277E-2</v>
      </c>
      <c r="BO43" s="4">
        <f t="shared" si="25"/>
        <v>9.5799509139223309E-4</v>
      </c>
      <c r="BP43" s="4">
        <f t="shared" si="25"/>
        <v>-1.5074775080389645E-2</v>
      </c>
      <c r="BQ43" s="4">
        <f t="shared" si="25"/>
        <v>-4.2090643842710058E-2</v>
      </c>
      <c r="BR43" s="4">
        <f t="shared" si="25"/>
        <v>-1.6573804149546748E-2</v>
      </c>
      <c r="BS43" s="4">
        <f t="shared" si="25"/>
        <v>-1.1922948838978906E-2</v>
      </c>
      <c r="BT43" s="4">
        <f t="shared" si="25"/>
        <v>9.5348086662998457E-3</v>
      </c>
      <c r="BU43" s="4">
        <f t="shared" si="25"/>
        <v>-1.368825635740048E-2</v>
      </c>
      <c r="BV43" s="4">
        <f t="shared" si="25"/>
        <v>-4.2039849793634943E-4</v>
      </c>
      <c r="BW43" s="4">
        <f t="shared" si="25"/>
        <v>0</v>
      </c>
      <c r="BX43" s="4">
        <f t="shared" si="25"/>
        <v>3.1327868316746985E-3</v>
      </c>
      <c r="BY43" s="4">
        <f t="shared" si="25"/>
        <v>3.326736421093014E-3</v>
      </c>
      <c r="BZ43" s="4">
        <f t="shared" si="25"/>
        <v>2.2830857159120751E-3</v>
      </c>
      <c r="CA43" s="4">
        <f t="shared" si="25"/>
        <v>-3.4149710602028732E-2</v>
      </c>
      <c r="CB43" s="4">
        <f t="shared" si="25"/>
        <v>9.6127442085131472E-3</v>
      </c>
      <c r="CC43" s="4">
        <f t="shared" si="25"/>
        <v>1.5698996722821414E-2</v>
      </c>
      <c r="CD43" s="4">
        <f t="shared" si="25"/>
        <v>2.5317807984289786E-2</v>
      </c>
      <c r="CE43" s="4">
        <f t="shared" si="25"/>
        <v>-9.981162878687895E-3</v>
      </c>
      <c r="CF43" s="4">
        <f t="shared" si="25"/>
        <v>1.7559078142367079E-3</v>
      </c>
      <c r="CG43" s="4">
        <f t="shared" si="25"/>
        <v>-1.5839041883464682E-2</v>
      </c>
      <c r="CH43" s="4">
        <f t="shared" si="25"/>
        <v>1.5058482014744665E-2</v>
      </c>
      <c r="CI43" s="4">
        <f t="shared" si="25"/>
        <v>9.0306096994726224E-3</v>
      </c>
      <c r="CJ43" s="4">
        <f t="shared" si="25"/>
        <v>1.8265330079868494E-2</v>
      </c>
      <c r="CK43" s="4">
        <f t="shared" si="25"/>
        <v>-3.2118346578048768E-2</v>
      </c>
      <c r="CL43" s="4">
        <f t="shared" si="25"/>
        <v>1.5987579262881949E-3</v>
      </c>
      <c r="CM43" s="4">
        <f t="shared" si="25"/>
        <v>-1.1400604359987888E-3</v>
      </c>
      <c r="CN43" s="4">
        <f t="shared" si="25"/>
        <v>1.7122338861812251E-2</v>
      </c>
      <c r="CO43" s="4">
        <f t="shared" si="25"/>
        <v>-7.4328779253492201E-3</v>
      </c>
      <c r="CP43" s="4">
        <f t="shared" si="25"/>
        <v>7.0520690490780639E-3</v>
      </c>
      <c r="CQ43" s="4">
        <f t="shared" si="25"/>
        <v>-3.2555355966190844E-3</v>
      </c>
      <c r="CR43" s="4">
        <f t="shared" si="25"/>
        <v>3.2671875274282315E-2</v>
      </c>
      <c r="CS43" s="4">
        <f t="shared" si="25"/>
        <v>4.0750852372600302E-3</v>
      </c>
      <c r="CT43" s="4">
        <f t="shared" si="25"/>
        <v>2.1461841817891712E-2</v>
      </c>
      <c r="CU43" s="4">
        <f t="shared" si="25"/>
        <v>-1.1613712239782279E-2</v>
      </c>
      <c r="CV43" s="4">
        <f t="shared" si="25"/>
        <v>-1.470851329880539E-2</v>
      </c>
      <c r="CW43" s="4">
        <f t="shared" si="25"/>
        <v>7.0481608749912049E-3</v>
      </c>
    </row>
    <row r="44" spans="1:102" x14ac:dyDescent="0.25">
      <c r="A44" s="11">
        <v>-2</v>
      </c>
      <c r="B44" s="4">
        <f t="shared" ref="B44:BM44" si="26">LN(B16/B15)</f>
        <v>9.1659432975377819E-3</v>
      </c>
      <c r="C44" s="4">
        <f t="shared" si="26"/>
        <v>-1.7857685322278834E-2</v>
      </c>
      <c r="D44" s="4">
        <f t="shared" si="26"/>
        <v>2.280446157357033E-3</v>
      </c>
      <c r="E44" s="4">
        <f t="shared" si="26"/>
        <v>-7.3030783165920427E-3</v>
      </c>
      <c r="F44" s="4">
        <f t="shared" si="26"/>
        <v>-3.4495571841574528E-2</v>
      </c>
      <c r="G44" s="4">
        <f t="shared" si="26"/>
        <v>-3.3799804013166365E-3</v>
      </c>
      <c r="H44" s="4">
        <f t="shared" si="26"/>
        <v>-2.0542268087337747E-2</v>
      </c>
      <c r="I44" s="4">
        <f t="shared" si="26"/>
        <v>5.1402107947942047E-2</v>
      </c>
      <c r="J44" s="4">
        <f t="shared" si="26"/>
        <v>3.0092561261516534E-2</v>
      </c>
      <c r="K44" s="4">
        <f t="shared" si="26"/>
        <v>-2.5049501081968541E-2</v>
      </c>
      <c r="L44" s="4">
        <f t="shared" si="26"/>
        <v>-1.0578491558466483E-3</v>
      </c>
      <c r="M44" s="4">
        <f t="shared" si="26"/>
        <v>-1.6332075546935138E-2</v>
      </c>
      <c r="N44" s="4">
        <f t="shared" si="26"/>
        <v>2.1363608501895316E-2</v>
      </c>
      <c r="O44" s="4">
        <f t="shared" si="26"/>
        <v>-1.798788621034084E-2</v>
      </c>
      <c r="P44" s="4">
        <f t="shared" si="26"/>
        <v>-1.8349096258436705E-2</v>
      </c>
      <c r="Q44" s="4">
        <f t="shared" si="26"/>
        <v>-1.7586502278874186E-3</v>
      </c>
      <c r="R44" s="4">
        <f t="shared" si="26"/>
        <v>2.1661568687321275E-2</v>
      </c>
      <c r="S44" s="4">
        <f t="shared" si="26"/>
        <v>2.1426492279008221E-2</v>
      </c>
      <c r="T44" s="4">
        <f t="shared" si="26"/>
        <v>4.1060270247281449E-4</v>
      </c>
      <c r="U44" s="4">
        <f t="shared" si="26"/>
        <v>5.6315267983586019E-3</v>
      </c>
      <c r="V44" s="4">
        <f t="shared" si="26"/>
        <v>1.5050098881732343E-2</v>
      </c>
      <c r="W44" s="4">
        <f t="shared" si="26"/>
        <v>7.915033499341485E-3</v>
      </c>
      <c r="X44" s="4">
        <f t="shared" si="26"/>
        <v>4.4961193555747942E-3</v>
      </c>
      <c r="Y44" s="4">
        <f t="shared" si="26"/>
        <v>3.6466344741081331E-3</v>
      </c>
      <c r="Z44" s="4">
        <f t="shared" si="26"/>
        <v>3.5149182282820301E-3</v>
      </c>
      <c r="AA44" s="4">
        <f t="shared" si="26"/>
        <v>1.6447404522377349E-2</v>
      </c>
      <c r="AB44" s="4">
        <f t="shared" si="26"/>
        <v>4.331447047855385E-3</v>
      </c>
      <c r="AC44" s="4">
        <f t="shared" si="26"/>
        <v>-2.7085208918379244E-2</v>
      </c>
      <c r="AD44" s="4">
        <f t="shared" si="26"/>
        <v>2.2247400019296901E-2</v>
      </c>
      <c r="AE44" s="4">
        <f t="shared" si="26"/>
        <v>-3.6531473305708308E-2</v>
      </c>
      <c r="AF44" s="4">
        <f t="shared" si="26"/>
        <v>8.2135985373887992E-3</v>
      </c>
      <c r="AG44" s="4">
        <f t="shared" si="26"/>
        <v>1.1354542102925849E-2</v>
      </c>
      <c r="AH44" s="4">
        <f t="shared" si="26"/>
        <v>-4.5836596676579284E-3</v>
      </c>
      <c r="AI44" s="4">
        <f t="shared" si="26"/>
        <v>-6.2210231377980034E-2</v>
      </c>
      <c r="AJ44" s="4">
        <f t="shared" si="26"/>
        <v>2.3565893760834115E-2</v>
      </c>
      <c r="AK44" s="4">
        <f t="shared" si="26"/>
        <v>1.6331617410454434E-2</v>
      </c>
      <c r="AL44" s="4">
        <f t="shared" si="26"/>
        <v>-6.1263803685432064E-2</v>
      </c>
      <c r="AM44" s="4">
        <f t="shared" si="26"/>
        <v>1.7507238583020179E-2</v>
      </c>
      <c r="AN44" s="4">
        <f t="shared" si="26"/>
        <v>4.2735107773820852E-3</v>
      </c>
      <c r="AO44" s="4">
        <f t="shared" si="26"/>
        <v>-2.2611446386546916E-2</v>
      </c>
      <c r="AP44" s="4">
        <f t="shared" si="26"/>
        <v>2.4820828570025929E-2</v>
      </c>
      <c r="AQ44" s="4">
        <f t="shared" si="26"/>
        <v>-4.0649842623387026E-3</v>
      </c>
      <c r="AR44" s="4">
        <f t="shared" si="26"/>
        <v>2.2117805253618974E-2</v>
      </c>
      <c r="AS44" s="4">
        <f t="shared" si="26"/>
        <v>1.3446581517739765E-2</v>
      </c>
      <c r="AT44" s="4">
        <f t="shared" si="26"/>
        <v>1.709443335930004E-2</v>
      </c>
      <c r="AU44" s="4">
        <f t="shared" si="26"/>
        <v>1.4674530299023708E-2</v>
      </c>
      <c r="AV44" s="4">
        <f t="shared" si="26"/>
        <v>-1.4293760803313391E-2</v>
      </c>
      <c r="AW44" s="4">
        <f t="shared" si="26"/>
        <v>3.5552419387126423E-2</v>
      </c>
      <c r="AX44" s="4">
        <f t="shared" si="26"/>
        <v>3.9188045156807218E-2</v>
      </c>
      <c r="AY44" s="4">
        <f t="shared" si="26"/>
        <v>-8.004270767353637E-2</v>
      </c>
      <c r="AZ44" s="4">
        <f t="shared" si="26"/>
        <v>1.7785107537296677E-2</v>
      </c>
      <c r="BA44" s="4">
        <f t="shared" si="26"/>
        <v>3.6333218226422114E-3</v>
      </c>
      <c r="BB44" s="4">
        <f t="shared" si="26"/>
        <v>1.0302803204417369E-2</v>
      </c>
      <c r="BC44" s="4">
        <f t="shared" si="26"/>
        <v>2.3864139009725813E-2</v>
      </c>
      <c r="BD44" s="4">
        <f t="shared" si="26"/>
        <v>1.4002656373579066E-3</v>
      </c>
      <c r="BE44" s="4">
        <f t="shared" si="26"/>
        <v>1.1356455368463384E-2</v>
      </c>
      <c r="BF44" s="4">
        <f t="shared" si="26"/>
        <v>-1.311595154818165E-2</v>
      </c>
      <c r="BG44" s="4">
        <f t="shared" si="26"/>
        <v>3.9920039003968726E-3</v>
      </c>
      <c r="BH44" s="4">
        <f t="shared" si="26"/>
        <v>2.7210485937692701E-3</v>
      </c>
      <c r="BI44" s="4">
        <f t="shared" si="26"/>
        <v>-2.8442956969982683E-2</v>
      </c>
      <c r="BJ44" s="4">
        <f t="shared" si="26"/>
        <v>5.5796448965140426E-3</v>
      </c>
      <c r="BK44" s="4">
        <f t="shared" si="26"/>
        <v>-2.7197337570889709E-2</v>
      </c>
      <c r="BL44" s="4">
        <f t="shared" si="26"/>
        <v>4.4437539120406773E-3</v>
      </c>
      <c r="BM44" s="4">
        <f t="shared" si="26"/>
        <v>2.3796833212524064E-2</v>
      </c>
      <c r="BN44" s="4">
        <f t="shared" ref="BN44:CW44" si="27">LN(BN16/BN15)</f>
        <v>-2.1308893813074905E-2</v>
      </c>
      <c r="BO44" s="4">
        <f t="shared" si="27"/>
        <v>9.570782150897676E-4</v>
      </c>
      <c r="BP44" s="4">
        <f t="shared" si="27"/>
        <v>-4.331247994292365E-2</v>
      </c>
      <c r="BQ44" s="4">
        <f t="shared" si="27"/>
        <v>-3.7577761127888958E-3</v>
      </c>
      <c r="BR44" s="4">
        <f t="shared" si="27"/>
        <v>5.8321092698282364E-3</v>
      </c>
      <c r="BS44" s="4">
        <f t="shared" si="27"/>
        <v>2.1320184865923575E-2</v>
      </c>
      <c r="BT44" s="4">
        <f t="shared" si="27"/>
        <v>0</v>
      </c>
      <c r="BU44" s="4">
        <f t="shared" si="27"/>
        <v>-4.3441725774942038E-3</v>
      </c>
      <c r="BV44" s="4">
        <f t="shared" si="27"/>
        <v>3.1486292936920859E-3</v>
      </c>
      <c r="BW44" s="4">
        <f t="shared" si="27"/>
        <v>1.7903274570548283E-2</v>
      </c>
      <c r="BX44" s="4">
        <f t="shared" si="27"/>
        <v>-5.646137872006989E-3</v>
      </c>
      <c r="BY44" s="4">
        <f t="shared" si="27"/>
        <v>3.3157059312705029E-3</v>
      </c>
      <c r="BZ44" s="4">
        <f t="shared" si="27"/>
        <v>7.1956582386318363E-3</v>
      </c>
      <c r="CA44" s="4">
        <f t="shared" si="27"/>
        <v>1.12796967329947E-2</v>
      </c>
      <c r="CB44" s="4">
        <f t="shared" si="27"/>
        <v>1.5911003704948651E-2</v>
      </c>
      <c r="CC44" s="4">
        <f t="shared" si="27"/>
        <v>-4.9342588935870325E-2</v>
      </c>
      <c r="CD44" s="4">
        <f t="shared" si="27"/>
        <v>2.7290857761236211E-2</v>
      </c>
      <c r="CE44" s="4">
        <f t="shared" si="27"/>
        <v>-2.7710417462526063E-3</v>
      </c>
      <c r="CF44" s="4">
        <f t="shared" si="27"/>
        <v>1.3530416601343558E-2</v>
      </c>
      <c r="CG44" s="4">
        <f t="shared" si="27"/>
        <v>3.227471409476862E-2</v>
      </c>
      <c r="CH44" s="4">
        <f t="shared" si="27"/>
        <v>1.6969030646266957E-3</v>
      </c>
      <c r="CI44" s="4">
        <f t="shared" si="27"/>
        <v>8.9497871207439121E-3</v>
      </c>
      <c r="CJ44" s="4">
        <f t="shared" si="27"/>
        <v>-1.0004686587187953E-2</v>
      </c>
      <c r="CK44" s="4">
        <f t="shared" si="27"/>
        <v>-4.9080196751612546E-3</v>
      </c>
      <c r="CL44" s="4">
        <f t="shared" si="27"/>
        <v>1.8203869369891486E-2</v>
      </c>
      <c r="CM44" s="4">
        <f t="shared" si="27"/>
        <v>-3.4819751168617345E-2</v>
      </c>
      <c r="CN44" s="4">
        <f t="shared" si="27"/>
        <v>-1.3482336065003279E-3</v>
      </c>
      <c r="CO44" s="4">
        <f t="shared" si="27"/>
        <v>-2.1755753880057228E-2</v>
      </c>
      <c r="CP44" s="4">
        <f t="shared" si="27"/>
        <v>-9.1960523850709262E-3</v>
      </c>
      <c r="CQ44" s="4">
        <f t="shared" si="27"/>
        <v>-7.6377561814654623E-3</v>
      </c>
      <c r="CR44" s="4">
        <f t="shared" si="27"/>
        <v>-7.6968502014369998E-3</v>
      </c>
      <c r="CS44" s="4">
        <f t="shared" si="27"/>
        <v>4.0585462923881863E-3</v>
      </c>
      <c r="CT44" s="4">
        <f t="shared" si="27"/>
        <v>-3.829015761774042E-2</v>
      </c>
      <c r="CU44" s="4">
        <f t="shared" si="27"/>
        <v>-5.6798110441937666E-3</v>
      </c>
      <c r="CV44" s="4">
        <f t="shared" si="27"/>
        <v>3.2715413869384473E-2</v>
      </c>
      <c r="CW44" s="4">
        <f t="shared" si="27"/>
        <v>-8.3963550604795011E-3</v>
      </c>
    </row>
    <row r="45" spans="1:102" x14ac:dyDescent="0.25">
      <c r="A45" s="11">
        <v>-1</v>
      </c>
      <c r="B45" s="4">
        <f t="shared" ref="B45:BM45" si="28">LN(B17/B16)</f>
        <v>-1.8265263097597606E-3</v>
      </c>
      <c r="C45" s="4">
        <f t="shared" si="28"/>
        <v>-1.8794094745198116E-2</v>
      </c>
      <c r="D45" s="4">
        <f t="shared" si="28"/>
        <v>2.8433993738222673E-3</v>
      </c>
      <c r="E45" s="4">
        <f t="shared" si="28"/>
        <v>-1.6363492875269104E-2</v>
      </c>
      <c r="F45" s="4">
        <f t="shared" si="28"/>
        <v>-1.9691233719353923E-2</v>
      </c>
      <c r="G45" s="4">
        <f t="shared" si="28"/>
        <v>2.0376097767852569E-2</v>
      </c>
      <c r="H45" s="4">
        <f t="shared" si="28"/>
        <v>3.643503745709066E-2</v>
      </c>
      <c r="I45" s="4">
        <f t="shared" si="28"/>
        <v>6.6923884010627885E-3</v>
      </c>
      <c r="J45" s="4">
        <f t="shared" si="28"/>
        <v>3.0172645721175347E-2</v>
      </c>
      <c r="K45" s="4">
        <f t="shared" si="28"/>
        <v>-2.6193773100495019E-2</v>
      </c>
      <c r="L45" s="4">
        <f t="shared" si="28"/>
        <v>-2.2910829999861913E-2</v>
      </c>
      <c r="M45" s="4">
        <f t="shared" si="28"/>
        <v>-7.1529346534942126E-2</v>
      </c>
      <c r="N45" s="4">
        <f t="shared" si="28"/>
        <v>1.9130660344085053E-2</v>
      </c>
      <c r="O45" s="4">
        <f t="shared" si="28"/>
        <v>-8.5985050296008506E-3</v>
      </c>
      <c r="P45" s="4">
        <f t="shared" si="28"/>
        <v>1.9377750101403395E-2</v>
      </c>
      <c r="Q45" s="4">
        <f t="shared" si="28"/>
        <v>7.2279260198128839E-3</v>
      </c>
      <c r="R45" s="4">
        <f t="shared" si="28"/>
        <v>2.1202173938914725E-2</v>
      </c>
      <c r="S45" s="4">
        <f t="shared" si="28"/>
        <v>-1.3437122807310457E-2</v>
      </c>
      <c r="T45" s="4">
        <f t="shared" si="28"/>
        <v>3.3504643668515396E-2</v>
      </c>
      <c r="U45" s="4">
        <f t="shared" si="28"/>
        <v>2.8039150914287571E-3</v>
      </c>
      <c r="V45" s="4">
        <f t="shared" si="28"/>
        <v>1.68138349537134E-2</v>
      </c>
      <c r="W45" s="4">
        <f t="shared" si="28"/>
        <v>-6.1610557961559648E-2</v>
      </c>
      <c r="X45" s="4">
        <f t="shared" si="28"/>
        <v>-8.6352619948299753E-3</v>
      </c>
      <c r="Y45" s="4">
        <f t="shared" si="28"/>
        <v>1.7711167241345145E-2</v>
      </c>
      <c r="Z45" s="4">
        <f t="shared" si="28"/>
        <v>-1.8096505482176669E-2</v>
      </c>
      <c r="AA45" s="4">
        <f t="shared" si="28"/>
        <v>-1.9448892282585319E-2</v>
      </c>
      <c r="AB45" s="4">
        <f t="shared" si="28"/>
        <v>7.0271483752697185E-3</v>
      </c>
      <c r="AC45" s="4">
        <f t="shared" si="28"/>
        <v>1.5943677483353746E-2</v>
      </c>
      <c r="AD45" s="4">
        <f t="shared" si="28"/>
        <v>-2.0484468083721744E-2</v>
      </c>
      <c r="AE45" s="4">
        <f t="shared" si="28"/>
        <v>-3.0627427721575239E-3</v>
      </c>
      <c r="AF45" s="4">
        <f t="shared" si="28"/>
        <v>-3.0721990369701403E-3</v>
      </c>
      <c r="AG45" s="4">
        <f t="shared" si="28"/>
        <v>-1.6807118316381289E-2</v>
      </c>
      <c r="AH45" s="4">
        <f t="shared" si="28"/>
        <v>1.7708532577242794E-2</v>
      </c>
      <c r="AI45" s="4">
        <f t="shared" si="28"/>
        <v>-1.9728211460455568E-2</v>
      </c>
      <c r="AJ45" s="4">
        <f t="shared" si="28"/>
        <v>-1.0961744042144988E-2</v>
      </c>
      <c r="AK45" s="4">
        <f t="shared" si="28"/>
        <v>2.5477720787987828E-3</v>
      </c>
      <c r="AL45" s="4">
        <f t="shared" si="28"/>
        <v>6.4453599053532179E-2</v>
      </c>
      <c r="AM45" s="4">
        <f t="shared" si="28"/>
        <v>1.012214656050877E-2</v>
      </c>
      <c r="AN45" s="4">
        <f t="shared" si="28"/>
        <v>1.5864954647977342E-2</v>
      </c>
      <c r="AO45" s="4">
        <f t="shared" si="28"/>
        <v>-4.1666726948459453E-3</v>
      </c>
      <c r="AP45" s="4">
        <f t="shared" si="28"/>
        <v>1.6398496844567227E-2</v>
      </c>
      <c r="AQ45" s="4">
        <f t="shared" si="28"/>
        <v>-2.9626713926650585E-2</v>
      </c>
      <c r="AR45" s="4">
        <f t="shared" si="28"/>
        <v>4.3654385192351602E-3</v>
      </c>
      <c r="AS45" s="4">
        <f t="shared" si="28"/>
        <v>-2.3255469578721687E-3</v>
      </c>
      <c r="AT45" s="4">
        <f t="shared" si="28"/>
        <v>-3.4486176071169321E-2</v>
      </c>
      <c r="AU45" s="4">
        <f t="shared" si="28"/>
        <v>-1.3629768288579614E-2</v>
      </c>
      <c r="AV45" s="4">
        <f t="shared" si="28"/>
        <v>4.1751777091345969E-2</v>
      </c>
      <c r="AW45" s="4">
        <f t="shared" si="28"/>
        <v>-1.6073754563992192E-2</v>
      </c>
      <c r="AX45" s="4">
        <f t="shared" si="28"/>
        <v>2.6625174239207804E-2</v>
      </c>
      <c r="AY45" s="4">
        <f t="shared" si="28"/>
        <v>9.3313431758241961E-3</v>
      </c>
      <c r="AZ45" s="4">
        <f t="shared" si="28"/>
        <v>1.7260390329312213E-2</v>
      </c>
      <c r="BA45" s="4">
        <f t="shared" si="28"/>
        <v>-3.0688549958319072E-2</v>
      </c>
      <c r="BB45" s="4">
        <f t="shared" si="28"/>
        <v>2.1330740136274355E-3</v>
      </c>
      <c r="BC45" s="4">
        <f t="shared" si="28"/>
        <v>-3.4593410012091702E-3</v>
      </c>
      <c r="BD45" s="4">
        <f t="shared" si="28"/>
        <v>-1.9308338746635199E-2</v>
      </c>
      <c r="BE45" s="4">
        <f t="shared" si="28"/>
        <v>2.3015975296747978E-2</v>
      </c>
      <c r="BF45" s="4">
        <f t="shared" si="28"/>
        <v>3.3215568872304022E-2</v>
      </c>
      <c r="BG45" s="4">
        <f t="shared" si="28"/>
        <v>1.0192631091559656E-2</v>
      </c>
      <c r="BH45" s="4">
        <f t="shared" si="28"/>
        <v>5.690276603518547E-3</v>
      </c>
      <c r="BI45" s="4">
        <f t="shared" si="28"/>
        <v>7.0517871722487703E-3</v>
      </c>
      <c r="BJ45" s="4">
        <f t="shared" si="28"/>
        <v>2.2617138025784491E-2</v>
      </c>
      <c r="BK45" s="4">
        <f t="shared" si="28"/>
        <v>-1.0106002541665559E-2</v>
      </c>
      <c r="BL45" s="4">
        <f t="shared" si="28"/>
        <v>-2.0713040884201947E-3</v>
      </c>
      <c r="BM45" s="4">
        <f t="shared" si="28"/>
        <v>-7.7731643168139726E-3</v>
      </c>
      <c r="BN45" s="4">
        <f t="shared" ref="BN45:CW45" si="29">LN(BN17/BN16)</f>
        <v>-1.6285010393826536E-2</v>
      </c>
      <c r="BO45" s="4">
        <f t="shared" si="29"/>
        <v>6.6741537823588586E-3</v>
      </c>
      <c r="BP45" s="4">
        <f t="shared" si="29"/>
        <v>-1.6363291912762826E-2</v>
      </c>
      <c r="BQ45" s="4">
        <f t="shared" si="29"/>
        <v>-1.2824468636728138E-2</v>
      </c>
      <c r="BR45" s="4">
        <f t="shared" si="29"/>
        <v>1.0330611457460103E-2</v>
      </c>
      <c r="BS45" s="4">
        <f t="shared" si="29"/>
        <v>-1.0804406674285472E-2</v>
      </c>
      <c r="BT45" s="4">
        <f t="shared" si="29"/>
        <v>3.5930337911231343E-3</v>
      </c>
      <c r="BU45" s="4">
        <f t="shared" si="29"/>
        <v>-5.6134586501591435E-2</v>
      </c>
      <c r="BV45" s="4">
        <f t="shared" si="29"/>
        <v>2.82530886043298E-3</v>
      </c>
      <c r="BW45" s="4">
        <f t="shared" si="29"/>
        <v>-9.8711028732841218E-3</v>
      </c>
      <c r="BX45" s="4">
        <f t="shared" si="29"/>
        <v>-1.5740958348193807E-3</v>
      </c>
      <c r="BY45" s="4">
        <f t="shared" si="29"/>
        <v>2.2753091541768383E-2</v>
      </c>
      <c r="BZ45" s="4">
        <f t="shared" si="29"/>
        <v>5.6444033056148981E-3</v>
      </c>
      <c r="CA45" s="4">
        <f t="shared" si="29"/>
        <v>-4.2149987977244275E-3</v>
      </c>
      <c r="CB45" s="4">
        <f t="shared" si="29"/>
        <v>1.107138622495017E-3</v>
      </c>
      <c r="CC45" s="4">
        <f t="shared" si="29"/>
        <v>2.1778314350010972E-2</v>
      </c>
      <c r="CD45" s="4">
        <f t="shared" si="29"/>
        <v>1.4810347516820361E-2</v>
      </c>
      <c r="CE45" s="4">
        <f t="shared" si="29"/>
        <v>-3.028402633946221E-2</v>
      </c>
      <c r="CF45" s="4">
        <f t="shared" si="29"/>
        <v>9.121353152905012E-3</v>
      </c>
      <c r="CG45" s="4">
        <f t="shared" si="29"/>
        <v>-7.3343666052699515E-3</v>
      </c>
      <c r="CH45" s="4">
        <f t="shared" si="29"/>
        <v>-8.8556516034402136E-3</v>
      </c>
      <c r="CI45" s="4">
        <f t="shared" si="29"/>
        <v>2.858813255223315E-2</v>
      </c>
      <c r="CJ45" s="4">
        <f t="shared" si="29"/>
        <v>2.97186100319306E-2</v>
      </c>
      <c r="CK45" s="4">
        <f t="shared" si="29"/>
        <v>8.5732712420528365E-3</v>
      </c>
      <c r="CL45" s="4">
        <f t="shared" si="29"/>
        <v>-5.8997070790739467E-3</v>
      </c>
      <c r="CM45" s="4">
        <f t="shared" si="29"/>
        <v>1.0184194234968035E-2</v>
      </c>
      <c r="CN45" s="4">
        <f t="shared" si="29"/>
        <v>1.6176212302461536E-3</v>
      </c>
      <c r="CO45" s="4">
        <f t="shared" si="29"/>
        <v>-2.7350045582407043E-2</v>
      </c>
      <c r="CP45" s="4">
        <f t="shared" si="29"/>
        <v>1.2519205157913856E-2</v>
      </c>
      <c r="CQ45" s="4">
        <f t="shared" si="29"/>
        <v>-7.6965407712814415E-3</v>
      </c>
      <c r="CR45" s="4">
        <f t="shared" si="29"/>
        <v>1.7814006507231017E-3</v>
      </c>
      <c r="CS45" s="4">
        <f t="shared" si="29"/>
        <v>2.9548726154754585E-2</v>
      </c>
      <c r="CT45" s="4">
        <f t="shared" si="29"/>
        <v>3.1324340549216199E-2</v>
      </c>
      <c r="CU45" s="4">
        <f t="shared" si="29"/>
        <v>9.2133970812262097E-3</v>
      </c>
      <c r="CV45" s="4">
        <f t="shared" si="29"/>
        <v>3.4993072838604609E-3</v>
      </c>
      <c r="CW45" s="4">
        <f t="shared" si="29"/>
        <v>-7.7873948114158785E-3</v>
      </c>
    </row>
    <row r="46" spans="1:102" s="9" customFormat="1" x14ac:dyDescent="0.25">
      <c r="A46" s="7">
        <v>0</v>
      </c>
      <c r="B46" s="8">
        <f t="shared" ref="B46:BM46" si="30">LN(B18/B17)</f>
        <v>1.191331923682749E-2</v>
      </c>
      <c r="C46" s="8">
        <f t="shared" si="30"/>
        <v>1.0350173025103613E-2</v>
      </c>
      <c r="D46" s="8">
        <f t="shared" si="30"/>
        <v>6.2269492596986756E-3</v>
      </c>
      <c r="E46" s="8">
        <f t="shared" si="30"/>
        <v>-2.4867027339913364E-3</v>
      </c>
      <c r="F46" s="8">
        <f t="shared" si="30"/>
        <v>-2.2989495542172451E-2</v>
      </c>
      <c r="G46" s="8">
        <f t="shared" si="30"/>
        <v>-3.0174673658689553E-2</v>
      </c>
      <c r="H46" s="8">
        <f t="shared" si="30"/>
        <v>2.2211137086616223E-3</v>
      </c>
      <c r="I46" s="8">
        <f t="shared" si="30"/>
        <v>-3.7641626789451814E-2</v>
      </c>
      <c r="J46" s="8">
        <f t="shared" si="30"/>
        <v>2.3964709525638631E-4</v>
      </c>
      <c r="K46" s="8">
        <f t="shared" si="30"/>
        <v>-3.338656268218443E-4</v>
      </c>
      <c r="L46" s="8">
        <f t="shared" si="30"/>
        <v>1.8753766642522795E-3</v>
      </c>
      <c r="M46" s="8">
        <f t="shared" si="30"/>
        <v>3.2350859104103062E-2</v>
      </c>
      <c r="N46" s="8">
        <f t="shared" si="30"/>
        <v>-6.0964894117857176E-3</v>
      </c>
      <c r="O46" s="8">
        <f t="shared" si="30"/>
        <v>-1.0533112285696438E-2</v>
      </c>
      <c r="P46" s="8">
        <f t="shared" si="30"/>
        <v>-2.6038617155832857E-2</v>
      </c>
      <c r="Q46" s="8">
        <f t="shared" si="30"/>
        <v>-1.3863882247273222E-2</v>
      </c>
      <c r="R46" s="8">
        <f t="shared" si="30"/>
        <v>5.0972584402509671E-3</v>
      </c>
      <c r="S46" s="8">
        <f t="shared" si="30"/>
        <v>-2.8792508740787683E-2</v>
      </c>
      <c r="T46" s="8">
        <f t="shared" si="30"/>
        <v>7.9365006190524527E-4</v>
      </c>
      <c r="U46" s="8">
        <f t="shared" si="30"/>
        <v>1.652930195120985E-2</v>
      </c>
      <c r="V46" s="8">
        <f t="shared" si="30"/>
        <v>-1.0107801156435895E-2</v>
      </c>
      <c r="W46" s="8">
        <f t="shared" si="30"/>
        <v>1.4023003165612126E-2</v>
      </c>
      <c r="X46" s="8">
        <f t="shared" si="30"/>
        <v>1.0502676169625365E-2</v>
      </c>
      <c r="Y46" s="8">
        <f t="shared" si="30"/>
        <v>-7.6145259249387458E-3</v>
      </c>
      <c r="Z46" s="8">
        <f t="shared" si="30"/>
        <v>-1.2784820590129153E-2</v>
      </c>
      <c r="AA46" s="8">
        <f t="shared" si="30"/>
        <v>-1.7384723575512226E-2</v>
      </c>
      <c r="AB46" s="8">
        <f t="shared" si="30"/>
        <v>7.7255120662181329E-3</v>
      </c>
      <c r="AC46" s="8">
        <f t="shared" si="30"/>
        <v>-2.3561911930502485E-2</v>
      </c>
      <c r="AD46" s="8">
        <f t="shared" si="30"/>
        <v>-1.65261973342897E-3</v>
      </c>
      <c r="AE46" s="8">
        <f t="shared" si="30"/>
        <v>1.8070231870490696E-2</v>
      </c>
      <c r="AF46" s="8">
        <f t="shared" si="30"/>
        <v>-5.8289210125471525E-3</v>
      </c>
      <c r="AG46" s="8">
        <f t="shared" si="30"/>
        <v>1.3576097734934844E-2</v>
      </c>
      <c r="AH46" s="8">
        <f t="shared" si="30"/>
        <v>-1.210912878974945E-2</v>
      </c>
      <c r="AI46" s="8">
        <f t="shared" si="30"/>
        <v>6.6194095126754548E-3</v>
      </c>
      <c r="AJ46" s="8">
        <f t="shared" si="30"/>
        <v>-9.5646337007923559E-3</v>
      </c>
      <c r="AK46" s="8">
        <f t="shared" si="30"/>
        <v>1.0172940856973582E-3</v>
      </c>
      <c r="AL46" s="8">
        <f t="shared" si="30"/>
        <v>1.0610080570941035E-3</v>
      </c>
      <c r="AM46" s="8">
        <f t="shared" si="30"/>
        <v>-2.5804011956430128E-2</v>
      </c>
      <c r="AN46" s="8">
        <f t="shared" si="30"/>
        <v>5.3633459718764034E-3</v>
      </c>
      <c r="AO46" s="8">
        <f t="shared" si="30"/>
        <v>1.2448293526567863E-2</v>
      </c>
      <c r="AP46" s="8">
        <f t="shared" si="30"/>
        <v>-5.610155312685387E-4</v>
      </c>
      <c r="AQ46" s="8">
        <f t="shared" si="30"/>
        <v>-1.0544913176614998E-2</v>
      </c>
      <c r="AR46" s="8">
        <f t="shared" si="30"/>
        <v>1.7885207723135805E-2</v>
      </c>
      <c r="AS46" s="8">
        <f t="shared" si="30"/>
        <v>6.7678880356132438E-3</v>
      </c>
      <c r="AT46" s="8">
        <f t="shared" si="30"/>
        <v>-1.342297692164726E-2</v>
      </c>
      <c r="AU46" s="8">
        <f t="shared" si="30"/>
        <v>-1.14013184499907E-2</v>
      </c>
      <c r="AV46" s="8">
        <f t="shared" si="30"/>
        <v>-3.7244098754181951E-3</v>
      </c>
      <c r="AW46" s="8">
        <f t="shared" si="30"/>
        <v>-2.9759462488056786E-2</v>
      </c>
      <c r="AX46" s="8">
        <f t="shared" si="30"/>
        <v>6.9424213087849046E-3</v>
      </c>
      <c r="AY46" s="8">
        <f t="shared" si="30"/>
        <v>1.0947755304926938E-2</v>
      </c>
      <c r="AZ46" s="8">
        <f t="shared" si="30"/>
        <v>1.6385822254320146E-3</v>
      </c>
      <c r="BA46" s="8">
        <f t="shared" si="30"/>
        <v>-4.247401395086961E-3</v>
      </c>
      <c r="BB46" s="8">
        <f t="shared" si="30"/>
        <v>1.375540704940283E-2</v>
      </c>
      <c r="BC46" s="8">
        <f t="shared" si="30"/>
        <v>2.6367946975863333E-3</v>
      </c>
      <c r="BD46" s="8">
        <f t="shared" si="30"/>
        <v>-2.8572101957241129E-3</v>
      </c>
      <c r="BE46" s="8">
        <f t="shared" si="30"/>
        <v>-2.1852525796882852E-2</v>
      </c>
      <c r="BF46" s="8">
        <f t="shared" si="30"/>
        <v>3.9521990439484542E-3</v>
      </c>
      <c r="BG46" s="8">
        <f t="shared" si="30"/>
        <v>-4.0235356939083269E-2</v>
      </c>
      <c r="BH46" s="8">
        <f t="shared" si="30"/>
        <v>-1.2842519893423723E-3</v>
      </c>
      <c r="BI46" s="8">
        <f t="shared" si="30"/>
        <v>1.0752798576078491E-2</v>
      </c>
      <c r="BJ46" s="8">
        <f t="shared" si="30"/>
        <v>2.1131991207089165E-3</v>
      </c>
      <c r="BK46" s="8">
        <f t="shared" si="30"/>
        <v>-9.8782399554503755E-3</v>
      </c>
      <c r="BL46" s="8">
        <f t="shared" si="30"/>
        <v>2.0713040884202459E-3</v>
      </c>
      <c r="BM46" s="8">
        <f t="shared" si="30"/>
        <v>-1.927057956673483E-4</v>
      </c>
      <c r="BN46" s="8">
        <f t="shared" ref="BN46:CW46" si="31">LN(BN18/BN17)</f>
        <v>-9.1255396722985326E-4</v>
      </c>
      <c r="BO46" s="8">
        <f t="shared" si="31"/>
        <v>1.8987479751055036E-3</v>
      </c>
      <c r="BP46" s="8">
        <f t="shared" si="31"/>
        <v>1.5748338809617325E-2</v>
      </c>
      <c r="BQ46" s="8">
        <f t="shared" si="31"/>
        <v>-2.344668857534727E-2</v>
      </c>
      <c r="BR46" s="8">
        <f t="shared" si="31"/>
        <v>-2.6757024717473698E-3</v>
      </c>
      <c r="BS46" s="8">
        <f t="shared" si="31"/>
        <v>1.0439508287512075E-2</v>
      </c>
      <c r="BT46" s="8">
        <f t="shared" si="31"/>
        <v>1.9544013216674229E-3</v>
      </c>
      <c r="BU46" s="8">
        <f t="shared" si="31"/>
        <v>-1.6789082166267708E-2</v>
      </c>
      <c r="BV46" s="8">
        <f t="shared" si="31"/>
        <v>-7.8678612950710859E-3</v>
      </c>
      <c r="BW46" s="8">
        <f t="shared" si="31"/>
        <v>4.2575862009178568E-3</v>
      </c>
      <c r="BX46" s="8">
        <f t="shared" si="31"/>
        <v>-1.5558331704704095E-2</v>
      </c>
      <c r="BY46" s="8">
        <f t="shared" si="31"/>
        <v>-1.2403307099314319E-2</v>
      </c>
      <c r="BZ46" s="8">
        <f t="shared" si="31"/>
        <v>5.2395339687500465E-3</v>
      </c>
      <c r="CA46" s="8">
        <f t="shared" si="31"/>
        <v>-4.2327728194756142E-3</v>
      </c>
      <c r="CB46" s="8">
        <f t="shared" si="31"/>
        <v>-9.0309958039041377E-3</v>
      </c>
      <c r="CC46" s="8">
        <f t="shared" si="31"/>
        <v>1.9507683024930899E-2</v>
      </c>
      <c r="CD46" s="8">
        <f t="shared" si="31"/>
        <v>1.1711334907445654E-3</v>
      </c>
      <c r="CE46" s="8">
        <f t="shared" si="31"/>
        <v>-2.7915481313314151E-2</v>
      </c>
      <c r="CF46" s="8">
        <f t="shared" si="31"/>
        <v>-2.0795865310855519E-2</v>
      </c>
      <c r="CG46" s="8">
        <f t="shared" si="31"/>
        <v>4.7076633813206824E-3</v>
      </c>
      <c r="CH46" s="8">
        <f t="shared" si="31"/>
        <v>-1.1008012712182375E-2</v>
      </c>
      <c r="CI46" s="8">
        <f t="shared" si="31"/>
        <v>-2.8937607608335889E-2</v>
      </c>
      <c r="CJ46" s="8">
        <f t="shared" si="31"/>
        <v>5.7509467004442927E-3</v>
      </c>
      <c r="CK46" s="8">
        <f t="shared" si="31"/>
        <v>-3.8960606344167495E-2</v>
      </c>
      <c r="CL46" s="8">
        <f t="shared" si="31"/>
        <v>1.9722372036625789E-4</v>
      </c>
      <c r="CM46" s="8">
        <f t="shared" si="31"/>
        <v>5.9578079556528666E-3</v>
      </c>
      <c r="CN46" s="8">
        <f t="shared" si="31"/>
        <v>4.4888664999500542E-4</v>
      </c>
      <c r="CO46" s="8">
        <f t="shared" si="31"/>
        <v>-7.8669737723565357E-3</v>
      </c>
      <c r="CP46" s="8">
        <f t="shared" si="31"/>
        <v>8.2914456696888653E-4</v>
      </c>
      <c r="CQ46" s="8">
        <f t="shared" si="31"/>
        <v>-2.760001209976058E-4</v>
      </c>
      <c r="CR46" s="8">
        <f t="shared" si="31"/>
        <v>-6.5475651624836801E-3</v>
      </c>
      <c r="CS46" s="8">
        <f t="shared" si="31"/>
        <v>-8.7394950048344799E-3</v>
      </c>
      <c r="CT46" s="8">
        <f t="shared" si="31"/>
        <v>-1.5088215220060185E-3</v>
      </c>
      <c r="CU46" s="8">
        <f t="shared" si="31"/>
        <v>-2.789882966290291E-2</v>
      </c>
      <c r="CV46" s="8">
        <f t="shared" si="31"/>
        <v>-7.5706530310462811E-3</v>
      </c>
      <c r="CW46" s="8">
        <f t="shared" si="31"/>
        <v>1.1714472904226872E-2</v>
      </c>
      <c r="CX46" s="26"/>
    </row>
    <row r="47" spans="1:102" x14ac:dyDescent="0.25">
      <c r="A47" s="11">
        <v>1</v>
      </c>
      <c r="B47" s="4">
        <f t="shared" ref="B47:BM47" si="32">LN(B19/B18)</f>
        <v>1.1773061359136076E-2</v>
      </c>
      <c r="C47" s="4">
        <f t="shared" si="32"/>
        <v>-2.9504262338770102E-2</v>
      </c>
      <c r="D47" s="4">
        <f t="shared" si="32"/>
        <v>2.397663326605725E-2</v>
      </c>
      <c r="E47" s="4">
        <f t="shared" si="32"/>
        <v>-2.4929018430168326E-3</v>
      </c>
      <c r="F47" s="4">
        <f t="shared" si="32"/>
        <v>-6.0258975932674331E-3</v>
      </c>
      <c r="G47" s="4">
        <f t="shared" si="32"/>
        <v>-2.9422087667242646E-2</v>
      </c>
      <c r="H47" s="4">
        <f t="shared" si="32"/>
        <v>2.2161912937791045E-3</v>
      </c>
      <c r="I47" s="4">
        <f t="shared" si="32"/>
        <v>-2.8642868032113418E-2</v>
      </c>
      <c r="J47" s="4">
        <f t="shared" si="32"/>
        <v>2.3958967829024294E-4</v>
      </c>
      <c r="K47" s="4">
        <f t="shared" si="32"/>
        <v>-3.3397713030658324E-4</v>
      </c>
      <c r="L47" s="4">
        <f t="shared" si="32"/>
        <v>1.8718662090205416E-3</v>
      </c>
      <c r="M47" s="4">
        <f t="shared" si="32"/>
        <v>-1.4372778224324135E-2</v>
      </c>
      <c r="N47" s="4">
        <f t="shared" si="32"/>
        <v>5.3812336449650207E-3</v>
      </c>
      <c r="O47" s="4">
        <f t="shared" si="32"/>
        <v>-1.0645240850601308E-2</v>
      </c>
      <c r="P47" s="4">
        <f t="shared" si="32"/>
        <v>-2.3477034105872925E-3</v>
      </c>
      <c r="Q47" s="4">
        <f t="shared" si="32"/>
        <v>-1.5148542179488749E-2</v>
      </c>
      <c r="R47" s="4">
        <f t="shared" si="32"/>
        <v>5.0714081067909245E-3</v>
      </c>
      <c r="S47" s="4">
        <f t="shared" si="32"/>
        <v>1.2389929229083989E-2</v>
      </c>
      <c r="T47" s="4">
        <f t="shared" si="32"/>
        <v>7.9302068095972889E-4</v>
      </c>
      <c r="U47" s="4">
        <f t="shared" si="32"/>
        <v>1.626052087177967E-2</v>
      </c>
      <c r="V47" s="4">
        <f t="shared" si="32"/>
        <v>-1.0211012932473357E-2</v>
      </c>
      <c r="W47" s="4">
        <f t="shared" si="32"/>
        <v>-4.361105850970293E-3</v>
      </c>
      <c r="X47" s="4">
        <f t="shared" si="32"/>
        <v>-4.4877122228823207E-3</v>
      </c>
      <c r="Y47" s="4">
        <f t="shared" si="32"/>
        <v>-7.6729521021070063E-3</v>
      </c>
      <c r="Z47" s="4">
        <f t="shared" si="32"/>
        <v>-1.475408827073973E-3</v>
      </c>
      <c r="AA47" s="4">
        <f t="shared" si="32"/>
        <v>-6.3125708585264242E-2</v>
      </c>
      <c r="AB47" s="4">
        <f t="shared" si="32"/>
        <v>7.6662857905301753E-3</v>
      </c>
      <c r="AC47" s="4">
        <f t="shared" si="32"/>
        <v>3.2934344621743123E-3</v>
      </c>
      <c r="AD47" s="4">
        <f t="shared" si="32"/>
        <v>-1.6553554070642257E-3</v>
      </c>
      <c r="AE47" s="4">
        <f t="shared" si="32"/>
        <v>1.7749485970622998E-2</v>
      </c>
      <c r="AF47" s="4">
        <f t="shared" si="32"/>
        <v>-5.8630966370641982E-3</v>
      </c>
      <c r="AG47" s="4">
        <f t="shared" si="32"/>
        <v>-5.9507884559772033E-3</v>
      </c>
      <c r="AH47" s="4">
        <f t="shared" si="32"/>
        <v>1.3612511683780967E-2</v>
      </c>
      <c r="AI47" s="4">
        <f t="shared" si="32"/>
        <v>6.5758809061569586E-3</v>
      </c>
      <c r="AJ47" s="4">
        <f t="shared" si="32"/>
        <v>1.8529441838260764E-3</v>
      </c>
      <c r="AK47" s="4">
        <f t="shared" si="32"/>
        <v>-6.8920247208623289E-2</v>
      </c>
      <c r="AL47" s="4">
        <f t="shared" si="32"/>
        <v>1.0598835120425869E-3</v>
      </c>
      <c r="AM47" s="4">
        <f t="shared" si="32"/>
        <v>1.228491937788565E-2</v>
      </c>
      <c r="AN47" s="4">
        <f t="shared" si="32"/>
        <v>5.3347338801884954E-3</v>
      </c>
      <c r="AO47" s="4">
        <f t="shared" si="32"/>
        <v>1.2295236857037338E-2</v>
      </c>
      <c r="AP47" s="4">
        <f t="shared" si="32"/>
        <v>-5.613304463752398E-4</v>
      </c>
      <c r="AQ47" s="4">
        <f t="shared" si="32"/>
        <v>-3.6708016421116256E-2</v>
      </c>
      <c r="AR47" s="4">
        <f t="shared" si="32"/>
        <v>-1.602009649173498E-2</v>
      </c>
      <c r="AS47" s="4">
        <f t="shared" si="32"/>
        <v>6.7223914703169836E-3</v>
      </c>
      <c r="AT47" s="4">
        <f t="shared" si="32"/>
        <v>-2.3736065180135634E-3</v>
      </c>
      <c r="AU47" s="4">
        <f t="shared" si="32"/>
        <v>-1.1532715965181184E-2</v>
      </c>
      <c r="AV47" s="4">
        <f t="shared" si="32"/>
        <v>-3.7383329758306372E-3</v>
      </c>
      <c r="AW47" s="4">
        <f t="shared" si="32"/>
        <v>-3.4505754885273024E-3</v>
      </c>
      <c r="AX47" s="4">
        <f t="shared" si="32"/>
        <v>6.8945562039589821E-3</v>
      </c>
      <c r="AY47" s="4">
        <f t="shared" si="32"/>
        <v>1.0829198715949355E-2</v>
      </c>
      <c r="AZ47" s="4">
        <f t="shared" si="32"/>
        <v>1.6359016654414499E-3</v>
      </c>
      <c r="BA47" s="4">
        <f t="shared" si="32"/>
        <v>-3.1797160386124172E-2</v>
      </c>
      <c r="BB47" s="4">
        <f t="shared" si="32"/>
        <v>-3.2684797224831488E-2</v>
      </c>
      <c r="BC47" s="4">
        <f t="shared" si="32"/>
        <v>2.6298602919061381E-3</v>
      </c>
      <c r="BD47" s="4">
        <f t="shared" si="32"/>
        <v>-1.5897351956999851E-4</v>
      </c>
      <c r="BE47" s="4">
        <f t="shared" si="32"/>
        <v>-3.1418714200998822E-2</v>
      </c>
      <c r="BF47" s="4">
        <f t="shared" si="32"/>
        <v>3.9366406364182436E-3</v>
      </c>
      <c r="BG47" s="4">
        <f t="shared" si="32"/>
        <v>7.5957383300465954E-3</v>
      </c>
      <c r="BH47" s="4">
        <f t="shared" si="32"/>
        <v>-1.2859034135866807E-3</v>
      </c>
      <c r="BI47" s="4">
        <f t="shared" si="32"/>
        <v>1.0638404860960952E-2</v>
      </c>
      <c r="BJ47" s="4">
        <f t="shared" si="32"/>
        <v>2.1087429253582031E-3</v>
      </c>
      <c r="BK47" s="4">
        <f t="shared" si="32"/>
        <v>-3.0916442652566083E-2</v>
      </c>
      <c r="BL47" s="4">
        <f t="shared" si="32"/>
        <v>1.9321440314615104E-2</v>
      </c>
      <c r="BM47" s="4">
        <f t="shared" si="32"/>
        <v>-1.9274293834872547E-4</v>
      </c>
      <c r="BN47" s="4">
        <f t="shared" ref="BN47:CW47" si="33">LN(BN19/BN18)</f>
        <v>-1.2180354658235608E-3</v>
      </c>
      <c r="BO47" s="4">
        <f t="shared" si="33"/>
        <v>4.2704510602668347E-2</v>
      </c>
      <c r="BP47" s="4">
        <f t="shared" si="33"/>
        <v>1.5504168936168497E-2</v>
      </c>
      <c r="BQ47" s="4">
        <f t="shared" si="33"/>
        <v>1.9331474311289988E-2</v>
      </c>
      <c r="BR47" s="4">
        <f t="shared" si="33"/>
        <v>-2.6828810675445141E-3</v>
      </c>
      <c r="BS47" s="4">
        <f t="shared" si="33"/>
        <v>1.0331649972564569E-2</v>
      </c>
      <c r="BT47" s="4">
        <f t="shared" si="33"/>
        <v>1.9505890865675556E-3</v>
      </c>
      <c r="BU47" s="4">
        <f t="shared" si="33"/>
        <v>-1.4419943326861775E-3</v>
      </c>
      <c r="BV47" s="4">
        <f t="shared" si="33"/>
        <v>0</v>
      </c>
      <c r="BW47" s="4">
        <f t="shared" si="33"/>
        <v>4.2395359838623423E-3</v>
      </c>
      <c r="BX47" s="4">
        <f t="shared" si="33"/>
        <v>1.492212919225403E-3</v>
      </c>
      <c r="BY47" s="4">
        <f t="shared" si="33"/>
        <v>0</v>
      </c>
      <c r="BZ47" s="4">
        <f t="shared" si="33"/>
        <v>5.2122242804286201E-3</v>
      </c>
      <c r="CA47" s="4">
        <f t="shared" si="33"/>
        <v>7.7465155773504893E-3</v>
      </c>
      <c r="CB47" s="4">
        <f t="shared" si="33"/>
        <v>-9.1132985291513934E-3</v>
      </c>
      <c r="CC47" s="4">
        <f t="shared" si="33"/>
        <v>1.9134403535013347E-2</v>
      </c>
      <c r="CD47" s="4">
        <f t="shared" si="33"/>
        <v>1.1697635413287144E-3</v>
      </c>
      <c r="CE47" s="4">
        <f t="shared" si="33"/>
        <v>-2.7582877264815665E-2</v>
      </c>
      <c r="CF47" s="4">
        <f t="shared" si="33"/>
        <v>-1.3690336079817761E-2</v>
      </c>
      <c r="CG47" s="4">
        <f t="shared" si="33"/>
        <v>4.6856050892780101E-3</v>
      </c>
      <c r="CH47" s="4">
        <f t="shared" si="33"/>
        <v>2.1883168476436242E-3</v>
      </c>
      <c r="CI47" s="4">
        <f t="shared" si="33"/>
        <v>-2.5846772604826516E-2</v>
      </c>
      <c r="CJ47" s="4">
        <f t="shared" si="33"/>
        <v>5.7180623385950638E-3</v>
      </c>
      <c r="CK47" s="4">
        <f t="shared" si="33"/>
        <v>9.1158281409701378E-3</v>
      </c>
      <c r="CL47" s="4">
        <f t="shared" si="33"/>
        <v>1.9718483084028629E-4</v>
      </c>
      <c r="CM47" s="4">
        <f t="shared" si="33"/>
        <v>5.9225225996370973E-3</v>
      </c>
      <c r="CN47" s="4">
        <f t="shared" si="33"/>
        <v>4.4868524117654644E-4</v>
      </c>
      <c r="CO47" s="4">
        <f t="shared" si="33"/>
        <v>-3.6817729019259823E-2</v>
      </c>
      <c r="CP47" s="4">
        <f t="shared" si="33"/>
        <v>-2.7663168366812195E-3</v>
      </c>
      <c r="CQ47" s="4">
        <f t="shared" si="33"/>
        <v>-2.760763180925808E-4</v>
      </c>
      <c r="CR47" s="4">
        <f t="shared" si="33"/>
        <v>3.0807233989572666E-3</v>
      </c>
      <c r="CS47" s="4">
        <f t="shared" si="33"/>
        <v>-1.2570263495122361E-2</v>
      </c>
      <c r="CT47" s="4">
        <f t="shared" si="33"/>
        <v>-1.5111015049116393E-3</v>
      </c>
      <c r="CU47" s="4">
        <f t="shared" si="33"/>
        <v>7.1080373791703568E-3</v>
      </c>
      <c r="CV47" s="4">
        <f t="shared" si="33"/>
        <v>-7.628405318837044E-3</v>
      </c>
      <c r="CW47" s="4">
        <f t="shared" si="33"/>
        <v>1.1578831463598357E-2</v>
      </c>
    </row>
    <row r="48" spans="1:102" x14ac:dyDescent="0.25">
      <c r="A48" s="11">
        <v>2</v>
      </c>
      <c r="B48" s="4">
        <f t="shared" ref="B48:BM48" si="34">LN(B20/B19)</f>
        <v>1.1636067656723509E-2</v>
      </c>
      <c r="C48" s="4">
        <f t="shared" si="34"/>
        <v>2.2847387605741923E-3</v>
      </c>
      <c r="D48" s="4">
        <f t="shared" si="34"/>
        <v>-3.4955520643496483E-3</v>
      </c>
      <c r="E48" s="4">
        <f t="shared" si="34"/>
        <v>-2.4991319368628338E-3</v>
      </c>
      <c r="F48" s="4">
        <f t="shared" si="34"/>
        <v>-6.0624292825033404E-3</v>
      </c>
      <c r="G48" s="4">
        <f t="shared" si="34"/>
        <v>3.9358889957725011E-3</v>
      </c>
      <c r="H48" s="4">
        <f t="shared" si="34"/>
        <v>2.2112906486940515E-3</v>
      </c>
      <c r="I48" s="4">
        <f t="shared" si="34"/>
        <v>-2.9487535055806358E-2</v>
      </c>
      <c r="J48" s="4">
        <f t="shared" si="34"/>
        <v>2.3953228882598433E-4</v>
      </c>
      <c r="K48" s="4">
        <f t="shared" si="34"/>
        <v>-3.3408870829085052E-4</v>
      </c>
      <c r="L48" s="4">
        <f t="shared" si="34"/>
        <v>1.8683688714448811E-3</v>
      </c>
      <c r="M48" s="4">
        <f t="shared" si="34"/>
        <v>1.3347770263521073E-2</v>
      </c>
      <c r="N48" s="4">
        <f t="shared" si="34"/>
        <v>1.1918770457716389E-3</v>
      </c>
      <c r="O48" s="4">
        <f t="shared" si="34"/>
        <v>-1.0759782419251917E-2</v>
      </c>
      <c r="P48" s="4">
        <f t="shared" si="34"/>
        <v>-2.3532280947531964E-3</v>
      </c>
      <c r="Q48" s="4">
        <f t="shared" si="34"/>
        <v>1.1059384629975043E-2</v>
      </c>
      <c r="R48" s="4">
        <f t="shared" si="34"/>
        <v>5.0458186466329127E-3</v>
      </c>
      <c r="S48" s="4">
        <f t="shared" si="34"/>
        <v>1.2238295695512668E-2</v>
      </c>
      <c r="T48" s="4">
        <f t="shared" si="34"/>
        <v>7.9239229744762626E-4</v>
      </c>
      <c r="U48" s="4">
        <f t="shared" si="34"/>
        <v>1.6000341346442428E-2</v>
      </c>
      <c r="V48" s="4">
        <f t="shared" si="34"/>
        <v>-1.0316354284205829E-2</v>
      </c>
      <c r="W48" s="4">
        <f t="shared" si="34"/>
        <v>8.5588305802710707E-3</v>
      </c>
      <c r="X48" s="4">
        <f t="shared" si="34"/>
        <v>8.2120734977748494E-3</v>
      </c>
      <c r="Y48" s="4">
        <f t="shared" si="34"/>
        <v>-7.7322818235044553E-3</v>
      </c>
      <c r="Z48" s="4">
        <f t="shared" si="34"/>
        <v>-1.4775888751393854E-3</v>
      </c>
      <c r="AA48" s="4">
        <f t="shared" si="34"/>
        <v>-1.004157356071197E-2</v>
      </c>
      <c r="AB48" s="4">
        <f t="shared" si="34"/>
        <v>7.6079607059922321E-3</v>
      </c>
      <c r="AC48" s="4">
        <f t="shared" si="34"/>
        <v>3.2826233475749681E-3</v>
      </c>
      <c r="AD48" s="4">
        <f t="shared" si="34"/>
        <v>-1.6581001527453162E-3</v>
      </c>
      <c r="AE48" s="4">
        <f t="shared" si="34"/>
        <v>1.7439928224115123E-2</v>
      </c>
      <c r="AF48" s="4">
        <f t="shared" si="34"/>
        <v>-5.897675377375248E-3</v>
      </c>
      <c r="AG48" s="4">
        <f t="shared" si="34"/>
        <v>2.7092945318061656E-3</v>
      </c>
      <c r="AH48" s="4">
        <f t="shared" si="34"/>
        <v>-2.6742452842137459E-3</v>
      </c>
      <c r="AI48" s="4">
        <f t="shared" si="34"/>
        <v>6.5329210416230953E-3</v>
      </c>
      <c r="AJ48" s="4">
        <f t="shared" si="34"/>
        <v>1.8495171308369181E-3</v>
      </c>
      <c r="AK48" s="4">
        <f t="shared" si="34"/>
        <v>7.5963468919347764E-3</v>
      </c>
      <c r="AL48" s="4">
        <f t="shared" si="34"/>
        <v>1.0587613482430055E-3</v>
      </c>
      <c r="AM48" s="4">
        <f t="shared" si="34"/>
        <v>1.2135829834515199E-2</v>
      </c>
      <c r="AN48" s="4">
        <f t="shared" si="34"/>
        <v>5.3064254457996516E-3</v>
      </c>
      <c r="AO48" s="4">
        <f t="shared" si="34"/>
        <v>1.214589830210812E-2</v>
      </c>
      <c r="AP48" s="4">
        <f t="shared" si="34"/>
        <v>-5.6164571522373033E-4</v>
      </c>
      <c r="AQ48" s="4">
        <f t="shared" si="34"/>
        <v>1.2211505299624019E-3</v>
      </c>
      <c r="AR48" s="4">
        <f t="shared" si="34"/>
        <v>-2.9027469845488651E-3</v>
      </c>
      <c r="AS48" s="4">
        <f t="shared" si="34"/>
        <v>6.6775025164429909E-3</v>
      </c>
      <c r="AT48" s="4">
        <f t="shared" si="34"/>
        <v>-2.3792539333152532E-3</v>
      </c>
      <c r="AU48" s="4">
        <f t="shared" si="34"/>
        <v>-2.2847531924153824E-2</v>
      </c>
      <c r="AV48" s="4">
        <f t="shared" si="34"/>
        <v>-3.7523605654569067E-3</v>
      </c>
      <c r="AW48" s="4">
        <f t="shared" si="34"/>
        <v>-3.4625231980989018E-3</v>
      </c>
      <c r="AX48" s="4">
        <f t="shared" si="34"/>
        <v>6.8473466022341443E-3</v>
      </c>
      <c r="AY48" s="4">
        <f t="shared" si="34"/>
        <v>1.0713182413091386E-2</v>
      </c>
      <c r="AZ48" s="4">
        <f t="shared" si="34"/>
        <v>1.6332298613976949E-3</v>
      </c>
      <c r="BA48" s="4">
        <f t="shared" si="34"/>
        <v>6.4408314595128498E-3</v>
      </c>
      <c r="BB48" s="4">
        <f t="shared" si="34"/>
        <v>-7.1190156602767649E-3</v>
      </c>
      <c r="BC48" s="4">
        <f t="shared" si="34"/>
        <v>2.6229622636364911E-3</v>
      </c>
      <c r="BD48" s="4">
        <f t="shared" si="34"/>
        <v>-1.5899879616944744E-4</v>
      </c>
      <c r="BE48" s="4">
        <f t="shared" si="34"/>
        <v>5.504461852685198E-3</v>
      </c>
      <c r="BF48" s="4">
        <f t="shared" si="34"/>
        <v>3.9212042445883697E-3</v>
      </c>
      <c r="BG48" s="4">
        <f t="shared" si="34"/>
        <v>7.5384777524036229E-3</v>
      </c>
      <c r="BH48" s="4">
        <f t="shared" si="34"/>
        <v>-1.2875590904444624E-3</v>
      </c>
      <c r="BI48" s="4">
        <f t="shared" si="34"/>
        <v>1.0526419503502145E-2</v>
      </c>
      <c r="BJ48" s="4">
        <f t="shared" si="34"/>
        <v>2.1043054844157982E-3</v>
      </c>
      <c r="BK48" s="4">
        <f t="shared" si="34"/>
        <v>6.9157204789505903E-3</v>
      </c>
      <c r="BL48" s="4">
        <f t="shared" si="34"/>
        <v>1.062560514987818E-3</v>
      </c>
      <c r="BM48" s="4">
        <f t="shared" si="34"/>
        <v>-1.9278009534934681E-4</v>
      </c>
      <c r="BN48" s="4">
        <f t="shared" ref="BN48:CW48" si="35">LN(BN20/BN19)</f>
        <v>-1.2195208856960408E-3</v>
      </c>
      <c r="BO48" s="4">
        <f t="shared" si="35"/>
        <v>-6.6869774539445965E-3</v>
      </c>
      <c r="BP48" s="4">
        <f t="shared" si="35"/>
        <v>1.526745506431865E-2</v>
      </c>
      <c r="BQ48" s="4">
        <f t="shared" si="35"/>
        <v>1.896484470222275E-2</v>
      </c>
      <c r="BR48" s="4">
        <f t="shared" si="35"/>
        <v>-2.6900982856457177E-3</v>
      </c>
      <c r="BS48" s="4">
        <f t="shared" si="35"/>
        <v>1.0225997614403341E-2</v>
      </c>
      <c r="BT48" s="4">
        <f t="shared" si="35"/>
        <v>1.94679169473389E-3</v>
      </c>
      <c r="BU48" s="4">
        <f t="shared" si="35"/>
        <v>1.4419714298438409E-3</v>
      </c>
      <c r="BV48" s="4">
        <f t="shared" si="35"/>
        <v>-3.1599283420470989E-4</v>
      </c>
      <c r="BW48" s="4">
        <f t="shared" si="35"/>
        <v>4.2216381702375417E-3</v>
      </c>
      <c r="BX48" s="4">
        <f t="shared" si="35"/>
        <v>1.4899895371781762E-3</v>
      </c>
      <c r="BY48" s="4">
        <f t="shared" si="35"/>
        <v>-2.1126439001342309E-2</v>
      </c>
      <c r="BZ48" s="4">
        <f t="shared" si="35"/>
        <v>5.1851978056601539E-3</v>
      </c>
      <c r="CA48" s="4">
        <f t="shared" si="35"/>
        <v>7.6869680640117705E-3</v>
      </c>
      <c r="CB48" s="4">
        <f t="shared" si="35"/>
        <v>-9.197115170738587E-3</v>
      </c>
      <c r="CC48" s="4">
        <f t="shared" si="35"/>
        <v>1.8775141643142555E-2</v>
      </c>
      <c r="CD48" s="4">
        <f t="shared" si="35"/>
        <v>1.168396793202529E-3</v>
      </c>
      <c r="CE48" s="4">
        <f t="shared" si="35"/>
        <v>3.7721804142606306E-3</v>
      </c>
      <c r="CF48" s="4">
        <f t="shared" si="35"/>
        <v>-5.9701637662286731E-3</v>
      </c>
      <c r="CG48" s="4">
        <f t="shared" si="35"/>
        <v>4.6637525468152582E-3</v>
      </c>
      <c r="CH48" s="4">
        <f t="shared" si="35"/>
        <v>2.1835385714976444E-3</v>
      </c>
      <c r="CI48" s="4">
        <f t="shared" si="35"/>
        <v>6.4354998509154474E-3</v>
      </c>
      <c r="CJ48" s="4">
        <f t="shared" si="35"/>
        <v>5.6855519102657071E-3</v>
      </c>
      <c r="CK48" s="4">
        <f t="shared" si="35"/>
        <v>9.033479925363715E-3</v>
      </c>
      <c r="CL48" s="4">
        <f t="shared" si="35"/>
        <v>1.9714595664795388E-4</v>
      </c>
      <c r="CM48" s="4">
        <f t="shared" si="35"/>
        <v>5.8876527418929023E-3</v>
      </c>
      <c r="CN48" s="4">
        <f t="shared" si="35"/>
        <v>4.4848401301851831E-4</v>
      </c>
      <c r="CO48" s="4">
        <f t="shared" si="35"/>
        <v>-1.0510867387028616E-3</v>
      </c>
      <c r="CP48" s="4">
        <f t="shared" si="35"/>
        <v>-3.5149168061073773E-3</v>
      </c>
      <c r="CQ48" s="4">
        <f t="shared" si="35"/>
        <v>-2.7615255727444008E-4</v>
      </c>
      <c r="CR48" s="4">
        <f t="shared" si="35"/>
        <v>3.0712616837634569E-3</v>
      </c>
      <c r="CS48" s="4">
        <f t="shared" si="35"/>
        <v>1.1556897890988189E-2</v>
      </c>
      <c r="CT48" s="4">
        <f t="shared" si="35"/>
        <v>-1.5133883888194209E-3</v>
      </c>
      <c r="CU48" s="4">
        <f t="shared" si="35"/>
        <v>7.0578695687255966E-3</v>
      </c>
      <c r="CV48" s="4">
        <f t="shared" si="35"/>
        <v>-7.6870455042012658E-3</v>
      </c>
      <c r="CW48" s="4">
        <f t="shared" si="35"/>
        <v>1.1446295275921647E-2</v>
      </c>
    </row>
    <row r="49" spans="1:135" x14ac:dyDescent="0.25">
      <c r="A49" s="11">
        <v>3</v>
      </c>
      <c r="B49" s="4">
        <f t="shared" ref="B49:BM49" si="36">LN(B21/B20)</f>
        <v>-9.4563261810023218E-3</v>
      </c>
      <c r="C49" s="4">
        <f t="shared" si="36"/>
        <v>2.2795306263361124E-3</v>
      </c>
      <c r="D49" s="4">
        <f t="shared" si="36"/>
        <v>-3.5078138227227947E-3</v>
      </c>
      <c r="E49" s="4">
        <f t="shared" si="36"/>
        <v>1.0666808495459579E-2</v>
      </c>
      <c r="F49" s="4">
        <f t="shared" si="36"/>
        <v>-6.0994066177315507E-3</v>
      </c>
      <c r="G49" s="4">
        <f t="shared" si="36"/>
        <v>2.8019000609436815E-3</v>
      </c>
      <c r="H49" s="4">
        <f t="shared" si="36"/>
        <v>1.1976122653546903E-2</v>
      </c>
      <c r="I49" s="4">
        <f t="shared" si="36"/>
        <v>-3.0383537579004572E-2</v>
      </c>
      <c r="J49" s="4">
        <f t="shared" si="36"/>
        <v>2.394749268485198E-4</v>
      </c>
      <c r="K49" s="4">
        <f t="shared" si="36"/>
        <v>7.4906524651737975E-3</v>
      </c>
      <c r="L49" s="4">
        <f t="shared" si="36"/>
        <v>1.2414500726932507E-2</v>
      </c>
      <c r="M49" s="4">
        <f t="shared" si="36"/>
        <v>1.3171951504951391E-2</v>
      </c>
      <c r="N49" s="4">
        <f t="shared" si="36"/>
        <v>1.1904581658423396E-3</v>
      </c>
      <c r="O49" s="4">
        <f t="shared" si="36"/>
        <v>5.3352292538033971E-3</v>
      </c>
      <c r="P49" s="4">
        <f t="shared" si="36"/>
        <v>-2.3587788419607483E-3</v>
      </c>
      <c r="Q49" s="4">
        <f t="shared" si="36"/>
        <v>-9.897129429460947E-3</v>
      </c>
      <c r="R49" s="4">
        <f t="shared" si="36"/>
        <v>-4.0546094394349905E-2</v>
      </c>
      <c r="S49" s="4">
        <f t="shared" si="36"/>
        <v>1.2090328851492511E-2</v>
      </c>
      <c r="T49" s="4">
        <f t="shared" si="36"/>
        <v>7.9176490900148013E-4</v>
      </c>
      <c r="U49" s="4">
        <f t="shared" si="36"/>
        <v>-9.9541491907690991E-3</v>
      </c>
      <c r="V49" s="4">
        <f t="shared" si="36"/>
        <v>5.3399174271935829E-2</v>
      </c>
      <c r="W49" s="4">
        <f t="shared" si="36"/>
        <v>8.4861982079125452E-3</v>
      </c>
      <c r="X49" s="4">
        <f t="shared" si="36"/>
        <v>8.1451842730349729E-3</v>
      </c>
      <c r="Y49" s="4">
        <f t="shared" si="36"/>
        <v>-9.6941885971142342E-3</v>
      </c>
      <c r="Z49" s="4">
        <f t="shared" si="36"/>
        <v>-1.4797753751615965E-3</v>
      </c>
      <c r="AA49" s="4">
        <f t="shared" si="36"/>
        <v>-1.2510281975153179E-2</v>
      </c>
      <c r="AB49" s="4">
        <f t="shared" si="36"/>
        <v>-4.2030506964595565E-3</v>
      </c>
      <c r="AC49" s="4">
        <f t="shared" si="36"/>
        <v>3.2718829785062871E-3</v>
      </c>
      <c r="AD49" s="4">
        <f t="shared" si="36"/>
        <v>-1.6608540156743273E-3</v>
      </c>
      <c r="AE49" s="4">
        <f t="shared" si="36"/>
        <v>1.3002817094798313E-2</v>
      </c>
      <c r="AF49" s="4">
        <f t="shared" si="36"/>
        <v>2.6269859858253225E-2</v>
      </c>
      <c r="AG49" s="4">
        <f t="shared" si="36"/>
        <v>2.7019740837302621E-3</v>
      </c>
      <c r="AH49" s="4">
        <f t="shared" si="36"/>
        <v>-2.6814160527328245E-3</v>
      </c>
      <c r="AI49" s="4">
        <f t="shared" si="36"/>
        <v>-1.8779894651596359E-2</v>
      </c>
      <c r="AJ49" s="4">
        <f t="shared" si="36"/>
        <v>1.8461027312394777E-3</v>
      </c>
      <c r="AK49" s="4">
        <f t="shared" si="36"/>
        <v>-5.4200674693391446E-3</v>
      </c>
      <c r="AL49" s="4">
        <f t="shared" si="36"/>
        <v>3.1695747612790395E-3</v>
      </c>
      <c r="AM49" s="4">
        <f t="shared" si="36"/>
        <v>1.1990315639751403E-2</v>
      </c>
      <c r="AN49" s="4">
        <f t="shared" si="36"/>
        <v>5.2784158601878062E-3</v>
      </c>
      <c r="AO49" s="4">
        <f t="shared" si="36"/>
        <v>1.0055305020187962E-3</v>
      </c>
      <c r="AP49" s="4">
        <f t="shared" si="36"/>
        <v>1.1173300598125255E-2</v>
      </c>
      <c r="AQ49" s="4">
        <f t="shared" si="36"/>
        <v>1.2196611399302847E-3</v>
      </c>
      <c r="AR49" s="4">
        <f t="shared" si="36"/>
        <v>-2.9111974601486513E-3</v>
      </c>
      <c r="AS49" s="4">
        <f t="shared" si="36"/>
        <v>-4.4918584870820358E-2</v>
      </c>
      <c r="AT49" s="4">
        <f t="shared" si="36"/>
        <v>-2.384928286000149E-3</v>
      </c>
      <c r="AU49" s="4">
        <f t="shared" si="36"/>
        <v>-6.6848214789169301E-3</v>
      </c>
      <c r="AV49" s="4">
        <f t="shared" si="36"/>
        <v>8.4412273487231612E-2</v>
      </c>
      <c r="AW49" s="4">
        <f t="shared" si="36"/>
        <v>-3.4745539337550382E-3</v>
      </c>
      <c r="AX49" s="4">
        <f t="shared" si="36"/>
        <v>6.8007791296622625E-3</v>
      </c>
      <c r="AY49" s="4">
        <f t="shared" si="36"/>
        <v>3.3401941627795473E-2</v>
      </c>
      <c r="AZ49" s="4">
        <f t="shared" si="36"/>
        <v>2.2520150051301941E-2</v>
      </c>
      <c r="BA49" s="4">
        <f t="shared" si="36"/>
        <v>6.3996124924599546E-3</v>
      </c>
      <c r="BB49" s="4">
        <f t="shared" si="36"/>
        <v>-7.1700596442923524E-3</v>
      </c>
      <c r="BC49" s="4">
        <f t="shared" si="36"/>
        <v>-4.0290089428069914E-2</v>
      </c>
      <c r="BD49" s="4">
        <f t="shared" si="36"/>
        <v>-1.5902408080471984E-4</v>
      </c>
      <c r="BE49" s="4">
        <f t="shared" si="36"/>
        <v>-1.7517419381439397E-3</v>
      </c>
      <c r="BF49" s="4">
        <f t="shared" si="36"/>
        <v>5.6489619852030985E-2</v>
      </c>
      <c r="BG49" s="4">
        <f t="shared" si="36"/>
        <v>7.4820740386101212E-3</v>
      </c>
      <c r="BH49" s="4">
        <f t="shared" si="36"/>
        <v>-1.2892190363642101E-3</v>
      </c>
      <c r="BI49" s="4">
        <f t="shared" si="36"/>
        <v>7.8227057089722829E-3</v>
      </c>
      <c r="BJ49" s="4">
        <f t="shared" si="36"/>
        <v>1.3719274183482294E-2</v>
      </c>
      <c r="BK49" s="4">
        <f t="shared" si="36"/>
        <v>6.8682215902357811E-3</v>
      </c>
      <c r="BL49" s="4">
        <f t="shared" si="36"/>
        <v>1.0614326784297748E-3</v>
      </c>
      <c r="BM49" s="4">
        <f t="shared" si="36"/>
        <v>4.9040803074855257E-3</v>
      </c>
      <c r="BN49" s="4">
        <f t="shared" ref="BN49:CW49" si="37">LN(BN21/BN20)</f>
        <v>-1.2210099329957144E-3</v>
      </c>
      <c r="BO49" s="4">
        <f t="shared" si="37"/>
        <v>8.2004864267350777E-3</v>
      </c>
      <c r="BP49" s="4">
        <f t="shared" si="37"/>
        <v>-6.6975274328949841E-2</v>
      </c>
      <c r="BQ49" s="4">
        <f t="shared" si="37"/>
        <v>1.8611863224053039E-2</v>
      </c>
      <c r="BR49" s="4">
        <f t="shared" si="37"/>
        <v>-2.6973544385841485E-3</v>
      </c>
      <c r="BS49" s="4">
        <f t="shared" si="37"/>
        <v>2.6937630088384911E-2</v>
      </c>
      <c r="BT49" s="4">
        <f t="shared" si="37"/>
        <v>1.0640110700475307E-2</v>
      </c>
      <c r="BU49" s="4">
        <f t="shared" si="37"/>
        <v>1.4398951418280481E-3</v>
      </c>
      <c r="BV49" s="4">
        <f t="shared" si="37"/>
        <v>-3.1609271723912423E-4</v>
      </c>
      <c r="BW49" s="4">
        <f t="shared" si="37"/>
        <v>-1.335897990026072E-2</v>
      </c>
      <c r="BX49" s="4">
        <f t="shared" si="37"/>
        <v>1.4877727709063867E-3</v>
      </c>
      <c r="BY49" s="4">
        <f t="shared" si="37"/>
        <v>-6.7146447310252573E-3</v>
      </c>
      <c r="BZ49" s="4">
        <f t="shared" si="37"/>
        <v>-4.6502407533126434E-2</v>
      </c>
      <c r="CA49" s="4">
        <f t="shared" si="37"/>
        <v>7.6283290556372991E-3</v>
      </c>
      <c r="CB49" s="4">
        <f t="shared" si="37"/>
        <v>-9.2824878882860878E-3</v>
      </c>
      <c r="CC49" s="4">
        <f t="shared" si="37"/>
        <v>5.496141125123172E-4</v>
      </c>
      <c r="CD49" s="4">
        <f t="shared" si="37"/>
        <v>2.9806093013599985E-2</v>
      </c>
      <c r="CE49" s="4">
        <f t="shared" si="37"/>
        <v>3.758004526442866E-3</v>
      </c>
      <c r="CF49" s="4">
        <f t="shared" si="37"/>
        <v>-6.0060208011351E-3</v>
      </c>
      <c r="CG49" s="4">
        <f t="shared" si="37"/>
        <v>-3.3497322038477127E-2</v>
      </c>
      <c r="CH49" s="4">
        <f t="shared" si="37"/>
        <v>2.1787811170071976E-3</v>
      </c>
      <c r="CI49" s="4">
        <f t="shared" si="37"/>
        <v>-2.3786745045427543E-3</v>
      </c>
      <c r="CJ49" s="4">
        <f t="shared" si="37"/>
        <v>3.4293940978338912E-2</v>
      </c>
      <c r="CK49" s="4">
        <f t="shared" si="37"/>
        <v>8.9526061920075992E-3</v>
      </c>
      <c r="CL49" s="4">
        <f t="shared" si="37"/>
        <v>1.9710709778437849E-4</v>
      </c>
      <c r="CM49" s="4">
        <f t="shared" si="37"/>
        <v>1.4443396454031121E-2</v>
      </c>
      <c r="CN49" s="4">
        <f t="shared" si="37"/>
        <v>3.0470010091249878E-2</v>
      </c>
      <c r="CO49" s="4">
        <f t="shared" si="37"/>
        <v>-1.0521926845820815E-3</v>
      </c>
      <c r="CP49" s="4">
        <f t="shared" si="37"/>
        <v>-3.5273150378267171E-3</v>
      </c>
      <c r="CQ49" s="4">
        <f t="shared" si="37"/>
        <v>-1.027070612952005E-2</v>
      </c>
      <c r="CR49" s="4">
        <f t="shared" si="37"/>
        <v>3.0618579095184877E-3</v>
      </c>
      <c r="CS49" s="4">
        <f t="shared" si="37"/>
        <v>-6.7612652398082692E-4</v>
      </c>
      <c r="CT49" s="4">
        <f t="shared" si="37"/>
        <v>2.205975588081718E-2</v>
      </c>
      <c r="CU49" s="4">
        <f t="shared" si="37"/>
        <v>7.0084049567617516E-3</v>
      </c>
      <c r="CV49" s="4">
        <f t="shared" si="37"/>
        <v>-7.7465942219899549E-3</v>
      </c>
      <c r="CW49" s="4">
        <f t="shared" si="37"/>
        <v>-1.7552985349382651E-2</v>
      </c>
    </row>
    <row r="50" spans="1:135" x14ac:dyDescent="0.25">
      <c r="A50" s="11">
        <v>4</v>
      </c>
      <c r="B50" s="4">
        <f t="shared" ref="B50:BM50" si="38">LN(B22/B21)</f>
        <v>3.5565814816362483E-3</v>
      </c>
      <c r="C50" s="4">
        <f t="shared" si="38"/>
        <v>2.2743461823184494E-3</v>
      </c>
      <c r="D50" s="4">
        <f t="shared" si="38"/>
        <v>-3.5201619080282246E-3</v>
      </c>
      <c r="E50" s="4">
        <f t="shared" si="38"/>
        <v>0</v>
      </c>
      <c r="F50" s="4">
        <f t="shared" si="38"/>
        <v>1.2356791133937652E-2</v>
      </c>
      <c r="G50" s="4">
        <f t="shared" si="38"/>
        <v>2.7940713471584925E-3</v>
      </c>
      <c r="H50" s="4">
        <f t="shared" si="38"/>
        <v>-1.1976122653546925E-2</v>
      </c>
      <c r="I50" s="4">
        <f t="shared" si="38"/>
        <v>1.2724249977393883E-2</v>
      </c>
      <c r="J50" s="4">
        <f t="shared" si="38"/>
        <v>9.5741789735487933E-4</v>
      </c>
      <c r="K50" s="4">
        <f t="shared" si="38"/>
        <v>3.1344357721987688E-2</v>
      </c>
      <c r="L50" s="4">
        <f t="shared" si="38"/>
        <v>-2.1501581644677248E-2</v>
      </c>
      <c r="M50" s="4">
        <f t="shared" si="38"/>
        <v>1.3000704413152001E-2</v>
      </c>
      <c r="N50" s="4">
        <f t="shared" si="38"/>
        <v>1.1890426601325861E-3</v>
      </c>
      <c r="O50" s="4">
        <f t="shared" si="38"/>
        <v>3.0051132963990503E-2</v>
      </c>
      <c r="P50" s="4">
        <f t="shared" si="38"/>
        <v>1.2321943782341036E-2</v>
      </c>
      <c r="Q50" s="4">
        <f t="shared" si="38"/>
        <v>-9.9960625701368613E-3</v>
      </c>
      <c r="R50" s="4">
        <f t="shared" si="38"/>
        <v>3.0299047949391136E-3</v>
      </c>
      <c r="S50" s="4">
        <f t="shared" si="38"/>
        <v>-1.886094098410664E-2</v>
      </c>
      <c r="T50" s="4">
        <f t="shared" si="38"/>
        <v>-3.2987692390059754E-2</v>
      </c>
      <c r="U50" s="4">
        <f t="shared" si="38"/>
        <v>3.8469817461841147E-4</v>
      </c>
      <c r="V50" s="4">
        <f t="shared" si="38"/>
        <v>-2.4750893149428202E-2</v>
      </c>
      <c r="W50" s="4">
        <f t="shared" si="38"/>
        <v>8.4147882222533298E-3</v>
      </c>
      <c r="X50" s="4">
        <f t="shared" si="38"/>
        <v>8.0793759065729397E-3</v>
      </c>
      <c r="Y50" s="4">
        <f t="shared" si="38"/>
        <v>2.5208550730906575E-2</v>
      </c>
      <c r="Z50" s="4">
        <f t="shared" si="38"/>
        <v>1.4434856984181734E-2</v>
      </c>
      <c r="AA50" s="4">
        <f t="shared" si="38"/>
        <v>-1.2668774003482227E-2</v>
      </c>
      <c r="AB50" s="4">
        <f t="shared" si="38"/>
        <v>-1.8796707866280821E-2</v>
      </c>
      <c r="AC50" s="4">
        <f t="shared" si="38"/>
        <v>-3.3517706452769927E-2</v>
      </c>
      <c r="AD50" s="4">
        <f t="shared" si="38"/>
        <v>-3.6564696149748027E-2</v>
      </c>
      <c r="AE50" s="4">
        <f t="shared" si="38"/>
        <v>2.9233562141786532E-2</v>
      </c>
      <c r="AF50" s="4">
        <f t="shared" si="38"/>
        <v>5.082592231396135E-4</v>
      </c>
      <c r="AG50" s="4">
        <f t="shared" si="38"/>
        <v>2.694693088424069E-3</v>
      </c>
      <c r="AH50" s="4">
        <f t="shared" si="38"/>
        <v>-2.688625380317698E-3</v>
      </c>
      <c r="AI50" s="4">
        <f t="shared" si="38"/>
        <v>4.7281411959458957E-3</v>
      </c>
      <c r="AJ50" s="4">
        <f t="shared" si="38"/>
        <v>9.0135813053613886E-3</v>
      </c>
      <c r="AK50" s="4">
        <f t="shared" si="38"/>
        <v>-5.449604767564703E-3</v>
      </c>
      <c r="AL50" s="4">
        <f t="shared" si="38"/>
        <v>-1.5306421282675545E-2</v>
      </c>
      <c r="AM50" s="4">
        <f t="shared" si="38"/>
        <v>-2.4326325637080259E-2</v>
      </c>
      <c r="AN50" s="4">
        <f t="shared" si="38"/>
        <v>-4.3565010126663237E-2</v>
      </c>
      <c r="AO50" s="4">
        <f t="shared" si="38"/>
        <v>-1.0101095986503933E-2</v>
      </c>
      <c r="AP50" s="4">
        <f t="shared" si="38"/>
        <v>1.4341150696262305E-2</v>
      </c>
      <c r="AQ50" s="4">
        <f t="shared" si="38"/>
        <v>1.2181753785790513E-3</v>
      </c>
      <c r="AR50" s="4">
        <f t="shared" si="38"/>
        <v>-2.9196972814794059E-3</v>
      </c>
      <c r="AS50" s="4">
        <f t="shared" si="38"/>
        <v>-7.1857327578150739E-3</v>
      </c>
      <c r="AT50" s="4">
        <f t="shared" si="38"/>
        <v>1.06876680657039E-2</v>
      </c>
      <c r="AU50" s="4">
        <f t="shared" si="38"/>
        <v>-6.7298092207987506E-3</v>
      </c>
      <c r="AV50" s="4">
        <f t="shared" si="38"/>
        <v>6.8863719036959762E-3</v>
      </c>
      <c r="AW50" s="4">
        <f t="shared" si="38"/>
        <v>-1.6076928365484607E-3</v>
      </c>
      <c r="AX50" s="4">
        <f t="shared" si="38"/>
        <v>-4.8402989757602773E-2</v>
      </c>
      <c r="AY50" s="4">
        <f t="shared" si="38"/>
        <v>9.6154586994419734E-3</v>
      </c>
      <c r="AZ50" s="4">
        <f t="shared" si="38"/>
        <v>8.0837707962699446E-3</v>
      </c>
      <c r="BA50" s="4">
        <f t="shared" si="38"/>
        <v>6.3589177450159243E-3</v>
      </c>
      <c r="BB50" s="4">
        <f t="shared" si="38"/>
        <v>-7.2218408977093602E-3</v>
      </c>
      <c r="BC50" s="4">
        <f t="shared" si="38"/>
        <v>-1.9414046865780136E-2</v>
      </c>
      <c r="BD50" s="4">
        <f t="shared" si="38"/>
        <v>2.0775088429017111E-2</v>
      </c>
      <c r="BE50" s="4">
        <f t="shared" si="38"/>
        <v>-1.7548159235786286E-3</v>
      </c>
      <c r="BF50" s="4">
        <f t="shared" si="38"/>
        <v>-2.6705755568104332E-2</v>
      </c>
      <c r="BG50" s="4">
        <f t="shared" si="38"/>
        <v>-3.0861295216443523E-2</v>
      </c>
      <c r="BH50" s="4">
        <f t="shared" si="38"/>
        <v>-3.3976463707134467E-2</v>
      </c>
      <c r="BI50" s="4">
        <f t="shared" si="38"/>
        <v>2.5939956465031075E-3</v>
      </c>
      <c r="BJ50" s="4">
        <f t="shared" si="38"/>
        <v>-9.2248531314151096E-3</v>
      </c>
      <c r="BK50" s="4">
        <f t="shared" si="38"/>
        <v>6.821370721654541E-3</v>
      </c>
      <c r="BL50" s="4">
        <f t="shared" si="38"/>
        <v>1.0603072335773104E-3</v>
      </c>
      <c r="BM50" s="4">
        <f t="shared" si="38"/>
        <v>3.7836265103298815E-2</v>
      </c>
      <c r="BN50" s="4">
        <f t="shared" ref="BN50:CW50" si="39">LN(BN22/BN21)</f>
        <v>2.6226109509098986E-2</v>
      </c>
      <c r="BO50" s="4">
        <f t="shared" si="39"/>
        <v>8.1337850619835911E-3</v>
      </c>
      <c r="BP50" s="4">
        <f t="shared" si="39"/>
        <v>-5.3450804683657129E-2</v>
      </c>
      <c r="BQ50" s="4">
        <f t="shared" si="39"/>
        <v>-2.3827791019898539E-2</v>
      </c>
      <c r="BR50" s="4">
        <f t="shared" si="39"/>
        <v>-4.5814975172574126E-3</v>
      </c>
      <c r="BS50" s="4">
        <f t="shared" si="39"/>
        <v>-1.4247819490379331E-3</v>
      </c>
      <c r="BT50" s="4">
        <f t="shared" si="39"/>
        <v>-1.0316006704083943E-2</v>
      </c>
      <c r="BU50" s="4">
        <f t="shared" si="39"/>
        <v>1.4378248244930792E-3</v>
      </c>
      <c r="BV50" s="4">
        <f t="shared" si="39"/>
        <v>-3.1619266343820078E-4</v>
      </c>
      <c r="BW50" s="4">
        <f t="shared" si="39"/>
        <v>2.2166859647172493E-2</v>
      </c>
      <c r="BX50" s="4">
        <f t="shared" si="39"/>
        <v>1.6116646422778796E-2</v>
      </c>
      <c r="BY50" s="4">
        <f t="shared" si="39"/>
        <v>-6.760036143796869E-3</v>
      </c>
      <c r="BZ50" s="4">
        <f t="shared" si="39"/>
        <v>-2.507966002675158E-2</v>
      </c>
      <c r="CA50" s="4">
        <f t="shared" si="39"/>
        <v>-2.9089133585519011E-2</v>
      </c>
      <c r="CB50" s="4">
        <f t="shared" si="39"/>
        <v>-3.2072676103805146E-2</v>
      </c>
      <c r="CC50" s="4">
        <f t="shared" si="39"/>
        <v>1.7699514587493543E-2</v>
      </c>
      <c r="CD50" s="4">
        <f t="shared" si="39"/>
        <v>3.7026499304642067E-3</v>
      </c>
      <c r="CE50" s="4">
        <f t="shared" si="39"/>
        <v>3.7439347860775524E-3</v>
      </c>
      <c r="CF50" s="4">
        <f t="shared" si="39"/>
        <v>-6.0423111573818756E-3</v>
      </c>
      <c r="CG50" s="4">
        <f t="shared" si="39"/>
        <v>-1.4832271860275543E-2</v>
      </c>
      <c r="CH50" s="4">
        <f t="shared" si="39"/>
        <v>1.3991009424552786E-2</v>
      </c>
      <c r="CI50" s="4">
        <f t="shared" si="39"/>
        <v>-2.3843460904750483E-3</v>
      </c>
      <c r="CJ50" s="4">
        <f t="shared" si="39"/>
        <v>-2.215687031620707E-2</v>
      </c>
      <c r="CK50" s="4">
        <f t="shared" si="39"/>
        <v>-2.4569221177824563E-2</v>
      </c>
      <c r="CL50" s="4">
        <f t="shared" si="39"/>
        <v>-5.1770583730093349E-2</v>
      </c>
      <c r="CM50" s="4">
        <f t="shared" si="39"/>
        <v>-2.2666978098410374E-3</v>
      </c>
      <c r="CN50" s="4">
        <f t="shared" si="39"/>
        <v>4.6862961549568065E-3</v>
      </c>
      <c r="CO50" s="4">
        <f t="shared" si="39"/>
        <v>-1.0533009602494399E-3</v>
      </c>
      <c r="CP50" s="4">
        <f t="shared" si="39"/>
        <v>-3.5398010442673471E-3</v>
      </c>
      <c r="CQ50" s="4">
        <f t="shared" si="39"/>
        <v>-5.3154027022455736E-3</v>
      </c>
      <c r="CR50" s="4">
        <f t="shared" si="39"/>
        <v>2.3392858046330324E-2</v>
      </c>
      <c r="CS50" s="4">
        <f t="shared" si="39"/>
        <v>-6.7658398037320842E-4</v>
      </c>
      <c r="CT50" s="4">
        <f t="shared" si="39"/>
        <v>-6.0790305694838681E-3</v>
      </c>
      <c r="CU50" s="4">
        <f t="shared" si="39"/>
        <v>-1.8276811699269688E-2</v>
      </c>
      <c r="CV50" s="4">
        <f t="shared" si="39"/>
        <v>-2.6880708155819239E-2</v>
      </c>
      <c r="CW50" s="4">
        <f t="shared" si="39"/>
        <v>2.3360496012330922E-3</v>
      </c>
    </row>
    <row r="51" spans="1:135" x14ac:dyDescent="0.25">
      <c r="A51" s="11">
        <v>5</v>
      </c>
      <c r="B51" s="4">
        <f t="shared" ref="B51:BM51" si="40">LN(B23/B22)</f>
        <v>3.8879285473015252E-2</v>
      </c>
      <c r="C51" s="4">
        <f t="shared" si="40"/>
        <v>1.7199483644965076E-2</v>
      </c>
      <c r="D51" s="4">
        <f t="shared" si="40"/>
        <v>-2.1954127068273963E-2</v>
      </c>
      <c r="E51" s="4">
        <f t="shared" si="40"/>
        <v>1.05541273922525E-2</v>
      </c>
      <c r="F51" s="4">
        <f t="shared" si="40"/>
        <v>6.9929733079107E-3</v>
      </c>
      <c r="G51" s="4">
        <f t="shared" si="40"/>
        <v>2.7862862595051294E-3</v>
      </c>
      <c r="H51" s="4">
        <f t="shared" si="40"/>
        <v>3.3178366825147472E-2</v>
      </c>
      <c r="I51" s="4">
        <f t="shared" si="40"/>
        <v>1.1428739421589324E-2</v>
      </c>
      <c r="J51" s="4">
        <f t="shared" si="40"/>
        <v>-2.9128292254107218E-2</v>
      </c>
      <c r="K51" s="4">
        <f t="shared" si="40"/>
        <v>-1.4570400302043787E-2</v>
      </c>
      <c r="L51" s="4">
        <f t="shared" si="40"/>
        <v>3.25489120731519E-3</v>
      </c>
      <c r="M51" s="4">
        <f t="shared" si="40"/>
        <v>1.6771456126823167E-2</v>
      </c>
      <c r="N51" s="4">
        <f t="shared" si="40"/>
        <v>-1.3639808213322677E-2</v>
      </c>
      <c r="O51" s="4">
        <f t="shared" si="40"/>
        <v>-1.2469808426904311E-2</v>
      </c>
      <c r="P51" s="4">
        <f t="shared" si="40"/>
        <v>9.4028363443944291E-3</v>
      </c>
      <c r="Q51" s="4">
        <f t="shared" si="40"/>
        <v>-1.0096993598832361E-2</v>
      </c>
      <c r="R51" s="4">
        <f t="shared" si="40"/>
        <v>2.5255932646656338E-2</v>
      </c>
      <c r="S51" s="4">
        <f t="shared" si="40"/>
        <v>1.2260256952754569E-2</v>
      </c>
      <c r="T51" s="4">
        <f t="shared" si="40"/>
        <v>0.11755575754757762</v>
      </c>
      <c r="U51" s="4">
        <f t="shared" si="40"/>
        <v>-3.4830340544878095E-2</v>
      </c>
      <c r="V51" s="4">
        <f t="shared" si="40"/>
        <v>2.7805865265199035E-3</v>
      </c>
      <c r="W51" s="4">
        <f t="shared" si="40"/>
        <v>1.3121907235795772E-2</v>
      </c>
      <c r="X51" s="4">
        <f t="shared" si="40"/>
        <v>-8.0793008879452063E-3</v>
      </c>
      <c r="Y51" s="4">
        <f t="shared" si="40"/>
        <v>-4.1805119360631318E-2</v>
      </c>
      <c r="Z51" s="4">
        <f t="shared" si="40"/>
        <v>2.4381849004517248E-2</v>
      </c>
      <c r="AA51" s="4">
        <f t="shared" si="40"/>
        <v>-1.2831333469444961E-2</v>
      </c>
      <c r="AB51" s="4">
        <f t="shared" si="40"/>
        <v>3.9203346654840023E-2</v>
      </c>
      <c r="AC51" s="4">
        <f t="shared" si="40"/>
        <v>3.6852844839575807E-2</v>
      </c>
      <c r="AD51" s="4">
        <f t="shared" si="40"/>
        <v>-2.3727589896906459E-2</v>
      </c>
      <c r="AE51" s="4">
        <f t="shared" si="40"/>
        <v>-2.63668325398922E-2</v>
      </c>
      <c r="AF51" s="4">
        <f t="shared" si="40"/>
        <v>2.4097551579060524E-2</v>
      </c>
      <c r="AG51" s="4">
        <f t="shared" si="40"/>
        <v>1.6133372684668287E-3</v>
      </c>
      <c r="AH51" s="4">
        <f t="shared" si="40"/>
        <v>-2.5271683907378394E-3</v>
      </c>
      <c r="AI51" s="4">
        <f t="shared" si="40"/>
        <v>-1.5209418663528795E-2</v>
      </c>
      <c r="AJ51" s="4">
        <f t="shared" si="40"/>
        <v>5.1492676304271318E-2</v>
      </c>
      <c r="AK51" s="4">
        <f t="shared" si="40"/>
        <v>-5.4794657646255957E-3</v>
      </c>
      <c r="AL51" s="4">
        <f t="shared" si="40"/>
        <v>-1.2861738107441186E-3</v>
      </c>
      <c r="AM51" s="4">
        <f t="shared" si="40"/>
        <v>1.7267472797455399E-2</v>
      </c>
      <c r="AN51" s="4">
        <f t="shared" si="40"/>
        <v>3.0121167523020242E-2</v>
      </c>
      <c r="AO51" s="4">
        <f t="shared" si="40"/>
        <v>1.5113637810048106E-2</v>
      </c>
      <c r="AP51" s="4">
        <f t="shared" si="40"/>
        <v>2.7344834283200585E-3</v>
      </c>
      <c r="AQ51" s="4">
        <f t="shared" si="40"/>
        <v>5.0562611865352901E-2</v>
      </c>
      <c r="AR51" s="4">
        <f t="shared" si="40"/>
        <v>-1.4515893793179926E-2</v>
      </c>
      <c r="AS51" s="4">
        <f t="shared" si="40"/>
        <v>-5.4232968902063663E-3</v>
      </c>
      <c r="AT51" s="4">
        <f t="shared" si="40"/>
        <v>3.8238928970920211E-2</v>
      </c>
      <c r="AU51" s="4">
        <f t="shared" si="40"/>
        <v>-6.7754065877870442E-3</v>
      </c>
      <c r="AV51" s="4">
        <f t="shared" si="40"/>
        <v>6.9123609819149959E-2</v>
      </c>
      <c r="AW51" s="4">
        <f t="shared" si="40"/>
        <v>-1.7857654448516429E-2</v>
      </c>
      <c r="AX51" s="4">
        <f t="shared" si="40"/>
        <v>3.0426710698196007E-2</v>
      </c>
      <c r="AY51" s="4">
        <f t="shared" si="40"/>
        <v>2.3641763057040494E-2</v>
      </c>
      <c r="AZ51" s="4">
        <f t="shared" si="40"/>
        <v>1.1494407776087406E-2</v>
      </c>
      <c r="BA51" s="4">
        <f t="shared" si="40"/>
        <v>4.6808177912240873E-2</v>
      </c>
      <c r="BB51" s="4">
        <f t="shared" si="40"/>
        <v>-2.0171045777684672E-2</v>
      </c>
      <c r="BC51" s="4">
        <f t="shared" si="40"/>
        <v>-7.3260880594987858E-3</v>
      </c>
      <c r="BD51" s="4">
        <f t="shared" si="40"/>
        <v>1.5762966962801946E-2</v>
      </c>
      <c r="BE51" s="4">
        <f t="shared" si="40"/>
        <v>-1.7579007165397728E-3</v>
      </c>
      <c r="BF51" s="4">
        <f t="shared" si="40"/>
        <v>3.4167458331190621E-2</v>
      </c>
      <c r="BG51" s="4">
        <f t="shared" si="40"/>
        <v>-1.6396230657466732E-2</v>
      </c>
      <c r="BH51" s="4">
        <f t="shared" si="40"/>
        <v>3.3433120633353484E-2</v>
      </c>
      <c r="BI51" s="4">
        <f t="shared" si="40"/>
        <v>-2.5939956465031557E-3</v>
      </c>
      <c r="BJ51" s="4">
        <f t="shared" si="40"/>
        <v>1.513153935678589E-2</v>
      </c>
      <c r="BK51" s="4">
        <f t="shared" si="40"/>
        <v>3.7727948928264782E-2</v>
      </c>
      <c r="BL51" s="4">
        <f t="shared" si="40"/>
        <v>-2.1619340605914934E-2</v>
      </c>
      <c r="BM51" s="4">
        <f t="shared" si="40"/>
        <v>1.2118062987016134E-2</v>
      </c>
      <c r="BN51" s="4">
        <f t="shared" ref="BN51:CW51" si="41">LN(BN23/BN22)</f>
        <v>-6.2677856119910608E-3</v>
      </c>
      <c r="BO51" s="4">
        <f t="shared" si="41"/>
        <v>8.0681600236232106E-3</v>
      </c>
      <c r="BP51" s="4">
        <f t="shared" si="41"/>
        <v>-1.5665083292111311E-2</v>
      </c>
      <c r="BQ51" s="4">
        <f t="shared" si="41"/>
        <v>6.3713145469224E-3</v>
      </c>
      <c r="BR51" s="4">
        <f t="shared" si="41"/>
        <v>-1.4083241320531032E-2</v>
      </c>
      <c r="BS51" s="4">
        <f t="shared" si="41"/>
        <v>-1.5808800182687408E-2</v>
      </c>
      <c r="BT51" s="4">
        <f t="shared" si="41"/>
        <v>-6.8282167768693438E-3</v>
      </c>
      <c r="BU51" s="4">
        <f t="shared" si="41"/>
        <v>3.8059558981561145E-2</v>
      </c>
      <c r="BV51" s="4">
        <f t="shared" si="41"/>
        <v>-6.9819775570568949E-3</v>
      </c>
      <c r="BW51" s="4">
        <f t="shared" si="41"/>
        <v>-8.807879746911761E-3</v>
      </c>
      <c r="BX51" s="4">
        <f t="shared" si="41"/>
        <v>-7.8678612950710859E-3</v>
      </c>
      <c r="BY51" s="4">
        <f t="shared" si="41"/>
        <v>-6.8060454333243705E-3</v>
      </c>
      <c r="BZ51" s="4">
        <f t="shared" si="41"/>
        <v>1.1834427371628226E-2</v>
      </c>
      <c r="CA51" s="4">
        <f t="shared" si="41"/>
        <v>3.0814733199294952E-2</v>
      </c>
      <c r="CB51" s="4">
        <f t="shared" si="41"/>
        <v>1.1196376895569987E-2</v>
      </c>
      <c r="CC51" s="4">
        <f t="shared" si="41"/>
        <v>-8.9467321541001274E-3</v>
      </c>
      <c r="CD51" s="4">
        <f t="shared" si="41"/>
        <v>4.9155196298232146E-3</v>
      </c>
      <c r="CE51" s="4">
        <f t="shared" si="41"/>
        <v>4.458170906378614E-2</v>
      </c>
      <c r="CF51" s="4">
        <f t="shared" si="41"/>
        <v>-1.997491800094205E-2</v>
      </c>
      <c r="CG51" s="4">
        <f t="shared" si="41"/>
        <v>-6.7617348165282705E-3</v>
      </c>
      <c r="CH51" s="4">
        <f t="shared" si="41"/>
        <v>3.0371092628240615E-2</v>
      </c>
      <c r="CI51" s="4">
        <f t="shared" si="41"/>
        <v>-2.3900447871257153E-3</v>
      </c>
      <c r="CJ51" s="4">
        <f t="shared" si="41"/>
        <v>3.7628675484268334E-2</v>
      </c>
      <c r="CK51" s="4">
        <f t="shared" si="41"/>
        <v>-1.8294421975427497E-2</v>
      </c>
      <c r="CL51" s="4">
        <f t="shared" si="41"/>
        <v>2.5006451561313797E-2</v>
      </c>
      <c r="CM51" s="4">
        <f t="shared" si="41"/>
        <v>5.2810152324100678E-3</v>
      </c>
      <c r="CN51" s="4">
        <f t="shared" si="41"/>
        <v>2.3349382098649626E-3</v>
      </c>
      <c r="CO51" s="4">
        <f t="shared" si="41"/>
        <v>4.9948756317135565E-2</v>
      </c>
      <c r="CP51" s="4">
        <f t="shared" si="41"/>
        <v>-3.6460863730368247E-3</v>
      </c>
      <c r="CQ51" s="4">
        <f t="shared" si="41"/>
        <v>1.8068530591231643E-2</v>
      </c>
      <c r="CR51" s="4">
        <f t="shared" si="41"/>
        <v>2.0210689199947392E-3</v>
      </c>
      <c r="CS51" s="4">
        <f t="shared" si="41"/>
        <v>-6.7704205619651802E-4</v>
      </c>
      <c r="CT51" s="4">
        <f t="shared" si="41"/>
        <v>7.693924533198164E-3</v>
      </c>
      <c r="CU51" s="4">
        <f t="shared" si="41"/>
        <v>5.4102790807564931E-3</v>
      </c>
      <c r="CV51" s="4">
        <f t="shared" si="41"/>
        <v>2.3600928925444294E-2</v>
      </c>
      <c r="CW51" s="4">
        <f t="shared" si="41"/>
        <v>-1.3342535714615284E-3</v>
      </c>
    </row>
    <row r="52" spans="1:135" x14ac:dyDescent="0.25">
      <c r="A52" s="11">
        <v>6</v>
      </c>
      <c r="B52" s="4">
        <f t="shared" ref="B52:BM52" si="42">LN(B24/B23)</f>
        <v>-2.5361621485863423E-2</v>
      </c>
      <c r="C52" s="4">
        <f t="shared" si="42"/>
        <v>-3.0923923462115484E-2</v>
      </c>
      <c r="D52" s="4">
        <f t="shared" si="42"/>
        <v>-1.4908546494301133E-2</v>
      </c>
      <c r="E52" s="4">
        <f t="shared" si="42"/>
        <v>4.1906780587534212E-3</v>
      </c>
      <c r="F52" s="4">
        <f t="shared" si="42"/>
        <v>5.7904263897447751E-3</v>
      </c>
      <c r="G52" s="4">
        <f t="shared" si="42"/>
        <v>2.2235093116551368E-3</v>
      </c>
      <c r="H52" s="4">
        <f t="shared" si="42"/>
        <v>-4.529977359794863E-2</v>
      </c>
      <c r="I52" s="4">
        <f t="shared" si="42"/>
        <v>1.6901767817026243E-2</v>
      </c>
      <c r="J52" s="4">
        <f t="shared" si="42"/>
        <v>0</v>
      </c>
      <c r="K52" s="4">
        <f t="shared" si="42"/>
        <v>1.2639945664732645E-2</v>
      </c>
      <c r="L52" s="4">
        <f t="shared" si="42"/>
        <v>-3.1245625316209516E-2</v>
      </c>
      <c r="M52" s="4">
        <f t="shared" si="42"/>
        <v>-1.7413897084628902E-2</v>
      </c>
      <c r="N52" s="4">
        <f t="shared" si="42"/>
        <v>-3.7934973795021143E-2</v>
      </c>
      <c r="O52" s="4">
        <f t="shared" si="42"/>
        <v>2.4446012761436275E-2</v>
      </c>
      <c r="P52" s="4">
        <f t="shared" si="42"/>
        <v>-2.0662620821103449E-2</v>
      </c>
      <c r="Q52" s="4">
        <f t="shared" si="42"/>
        <v>3.0637002347210451E-2</v>
      </c>
      <c r="R52" s="4">
        <f t="shared" si="42"/>
        <v>-3.1878519764793396E-2</v>
      </c>
      <c r="S52" s="4">
        <f t="shared" si="42"/>
        <v>2.5370818239765027E-2</v>
      </c>
      <c r="T52" s="4">
        <f t="shared" si="42"/>
        <v>-4.195897248202176E-2</v>
      </c>
      <c r="U52" s="4">
        <f t="shared" si="42"/>
        <v>-3.9833614086976968E-4</v>
      </c>
      <c r="V52" s="4">
        <f t="shared" si="42"/>
        <v>-2.652891116998481E-2</v>
      </c>
      <c r="W52" s="4">
        <f t="shared" si="42"/>
        <v>-2.1048207879233796E-3</v>
      </c>
      <c r="X52" s="4">
        <f t="shared" si="42"/>
        <v>-5.378051618219231E-2</v>
      </c>
      <c r="Y52" s="4">
        <f t="shared" si="42"/>
        <v>-1.3063052284040401E-2</v>
      </c>
      <c r="Z52" s="4">
        <f t="shared" si="42"/>
        <v>-3.8816705988698998E-2</v>
      </c>
      <c r="AA52" s="4">
        <f t="shared" si="42"/>
        <v>4.1514567662795494E-2</v>
      </c>
      <c r="AB52" s="4">
        <f t="shared" si="42"/>
        <v>-2.4627514631487102E-2</v>
      </c>
      <c r="AC52" s="4">
        <f t="shared" si="42"/>
        <v>4.2087212303532871E-3</v>
      </c>
      <c r="AD52" s="4">
        <f t="shared" si="42"/>
        <v>-4.3296807024826522E-2</v>
      </c>
      <c r="AE52" s="4">
        <f t="shared" si="42"/>
        <v>2.5437046560957324E-2</v>
      </c>
      <c r="AF52" s="4">
        <f t="shared" si="42"/>
        <v>1.7699577099400857E-2</v>
      </c>
      <c r="AG52" s="4">
        <f t="shared" si="42"/>
        <v>-2.1516952895450129E-3</v>
      </c>
      <c r="AH52" s="4">
        <f t="shared" si="42"/>
        <v>-2.8749413285985938E-2</v>
      </c>
      <c r="AI52" s="4">
        <f t="shared" si="42"/>
        <v>1.5209418663528708E-2</v>
      </c>
      <c r="AJ52" s="4">
        <f t="shared" si="42"/>
        <v>-5.6980211146377786E-3</v>
      </c>
      <c r="AK52" s="4">
        <f t="shared" si="42"/>
        <v>1.3100624045698056E-2</v>
      </c>
      <c r="AL52" s="4">
        <f t="shared" si="42"/>
        <v>-1.165061721997525E-2</v>
      </c>
      <c r="AM52" s="4">
        <f t="shared" si="42"/>
        <v>3.8221212820197671E-2</v>
      </c>
      <c r="AN52" s="4">
        <f t="shared" si="42"/>
        <v>7.778105067965663E-3</v>
      </c>
      <c r="AO52" s="4">
        <f t="shared" si="42"/>
        <v>-1.1060947359424948E-2</v>
      </c>
      <c r="AP52" s="4">
        <f t="shared" si="42"/>
        <v>5.4595056716926545E-4</v>
      </c>
      <c r="AQ52" s="4">
        <f t="shared" si="42"/>
        <v>-2.3894276788942629E-2</v>
      </c>
      <c r="AR52" s="4">
        <f t="shared" si="42"/>
        <v>-8.2988222155689958E-3</v>
      </c>
      <c r="AS52" s="4">
        <f t="shared" si="42"/>
        <v>-2.4198069224380106E-3</v>
      </c>
      <c r="AT52" s="4">
        <f t="shared" si="42"/>
        <v>2.7583254295545569E-2</v>
      </c>
      <c r="AU52" s="4">
        <f t="shared" si="42"/>
        <v>-4.4714029702284325E-3</v>
      </c>
      <c r="AV52" s="4">
        <f t="shared" si="42"/>
        <v>4.9095087365297961E-2</v>
      </c>
      <c r="AW52" s="4">
        <f t="shared" si="42"/>
        <v>-8.1932388644079246E-4</v>
      </c>
      <c r="AX52" s="4">
        <f t="shared" si="42"/>
        <v>-3.9410017065926679E-2</v>
      </c>
      <c r="AY52" s="4">
        <f t="shared" si="42"/>
        <v>-1.3170477639356973E-2</v>
      </c>
      <c r="AZ52" s="4">
        <f t="shared" si="42"/>
        <v>-5.7306496535030078E-3</v>
      </c>
      <c r="BA52" s="4">
        <f t="shared" si="42"/>
        <v>-1.7820643802461244E-2</v>
      </c>
      <c r="BB52" s="4">
        <f t="shared" si="42"/>
        <v>-2.1973855397737139E-2</v>
      </c>
      <c r="BC52" s="4">
        <f t="shared" si="42"/>
        <v>2.0986847077388605E-3</v>
      </c>
      <c r="BD52" s="4">
        <f t="shared" si="42"/>
        <v>-9.2040771269918172E-4</v>
      </c>
      <c r="BE52" s="4">
        <f t="shared" si="42"/>
        <v>7.6482135163817751E-3</v>
      </c>
      <c r="BF52" s="4">
        <f t="shared" si="42"/>
        <v>-8.8496068745650015E-3</v>
      </c>
      <c r="BG52" s="4">
        <f t="shared" si="42"/>
        <v>8.3807368878823212E-3</v>
      </c>
      <c r="BH52" s="4">
        <f t="shared" si="42"/>
        <v>-2.1978885986724647E-2</v>
      </c>
      <c r="BI52" s="4">
        <f t="shared" si="42"/>
        <v>-6.7972949649506648E-2</v>
      </c>
      <c r="BJ52" s="4">
        <f t="shared" si="42"/>
        <v>-1.5729653450847942E-2</v>
      </c>
      <c r="BK52" s="4">
        <f t="shared" si="42"/>
        <v>-1.1658167678020883E-2</v>
      </c>
      <c r="BL52" s="4">
        <f t="shared" si="42"/>
        <v>-1.2780671449592565E-2</v>
      </c>
      <c r="BM52" s="4">
        <f t="shared" si="42"/>
        <v>-6.3160998600220479E-3</v>
      </c>
      <c r="BN52" s="4">
        <f t="shared" ref="BN52:CW52" si="43">LN(BN24/BN23)</f>
        <v>-1.198307085747863E-3</v>
      </c>
      <c r="BO52" s="4">
        <f t="shared" si="43"/>
        <v>1.5357669546430858E-2</v>
      </c>
      <c r="BP52" s="4">
        <f t="shared" si="43"/>
        <v>-2.870413702287123E-2</v>
      </c>
      <c r="BQ52" s="4">
        <f t="shared" si="43"/>
        <v>1.6036997345555134E-2</v>
      </c>
      <c r="BR52" s="4">
        <f t="shared" si="43"/>
        <v>-5.2586546198088953E-2</v>
      </c>
      <c r="BS52" s="4">
        <f t="shared" si="43"/>
        <v>1.7708088853430549E-2</v>
      </c>
      <c r="BT52" s="4">
        <f t="shared" si="43"/>
        <v>6.5233067750903912E-4</v>
      </c>
      <c r="BU52" s="4">
        <f t="shared" si="43"/>
        <v>-2.42339375203709E-3</v>
      </c>
      <c r="BV52" s="4">
        <f t="shared" si="43"/>
        <v>-6.389761496865526E-3</v>
      </c>
      <c r="BW52" s="4">
        <f t="shared" si="43"/>
        <v>5.3568767815210918E-3</v>
      </c>
      <c r="BX52" s="4">
        <f t="shared" si="43"/>
        <v>6.2992574578147149E-3</v>
      </c>
      <c r="BY52" s="4">
        <f t="shared" si="43"/>
        <v>4.2031009936608875E-2</v>
      </c>
      <c r="BZ52" s="4">
        <f t="shared" si="43"/>
        <v>-1.4616134004558582E-2</v>
      </c>
      <c r="CA52" s="4">
        <f t="shared" si="43"/>
        <v>6.8729054158250752E-3</v>
      </c>
      <c r="CB52" s="4">
        <f t="shared" si="43"/>
        <v>5.8583648435532338E-4</v>
      </c>
      <c r="CC52" s="4">
        <f t="shared" si="43"/>
        <v>3.1629553353199204E-2</v>
      </c>
      <c r="CD52" s="4">
        <f t="shared" si="43"/>
        <v>-1.5334839636789307E-3</v>
      </c>
      <c r="CE52" s="4">
        <f t="shared" si="43"/>
        <v>-1.5124526109488457E-2</v>
      </c>
      <c r="CF52" s="4">
        <f t="shared" si="43"/>
        <v>-2.270950387320576E-2</v>
      </c>
      <c r="CG52" s="4">
        <f t="shared" si="43"/>
        <v>-5.9015808730473779E-4</v>
      </c>
      <c r="CH52" s="4">
        <f t="shared" si="43"/>
        <v>-4.9431511828548404E-3</v>
      </c>
      <c r="CI52" s="4">
        <f t="shared" si="43"/>
        <v>1.0355350774907977E-2</v>
      </c>
      <c r="CJ52" s="4">
        <f t="shared" si="43"/>
        <v>6.2047610582646158E-3</v>
      </c>
      <c r="CK52" s="4">
        <f t="shared" si="43"/>
        <v>2.5728772458011796E-3</v>
      </c>
      <c r="CL52" s="4">
        <f t="shared" si="43"/>
        <v>1.213788500697911E-3</v>
      </c>
      <c r="CM52" s="4">
        <f t="shared" si="43"/>
        <v>-6.0377484328337037E-3</v>
      </c>
      <c r="CN52" s="4">
        <f t="shared" si="43"/>
        <v>-3.1144310081006547E-3</v>
      </c>
      <c r="CO52" s="4">
        <f t="shared" si="43"/>
        <v>-1.3321378272986564E-2</v>
      </c>
      <c r="CP52" s="4">
        <f t="shared" si="43"/>
        <v>-1.5574411613227101E-2</v>
      </c>
      <c r="CQ52" s="4">
        <f t="shared" si="43"/>
        <v>1.2320505405658018E-2</v>
      </c>
      <c r="CR52" s="4">
        <f t="shared" si="43"/>
        <v>8.0437836261493291E-3</v>
      </c>
      <c r="CS52" s="4">
        <f t="shared" si="43"/>
        <v>1.7455916583911539E-2</v>
      </c>
      <c r="CT52" s="4">
        <f t="shared" si="43"/>
        <v>-3.6371084562476447E-3</v>
      </c>
      <c r="CU52" s="4">
        <f t="shared" si="43"/>
        <v>1.7472424422974708E-2</v>
      </c>
      <c r="CV52" s="4">
        <f t="shared" si="43"/>
        <v>-6.2613660612336388E-3</v>
      </c>
      <c r="CW52" s="4">
        <f t="shared" si="43"/>
        <v>4.6620563375482293E-3</v>
      </c>
    </row>
    <row r="53" spans="1:135" x14ac:dyDescent="0.25">
      <c r="A53" s="11">
        <v>7</v>
      </c>
      <c r="B53" s="4">
        <f t="shared" ref="B53:BM53" si="44">LN(B25/B24)</f>
        <v>-4.1924353732037244E-3</v>
      </c>
      <c r="C53" s="4">
        <f t="shared" si="44"/>
        <v>1.062178527911781E-2</v>
      </c>
      <c r="D53" s="4">
        <f t="shared" si="44"/>
        <v>9.2007465061301162E-3</v>
      </c>
      <c r="E53" s="4">
        <f t="shared" si="44"/>
        <v>8.1562488816074846E-3</v>
      </c>
      <c r="F53" s="4">
        <f t="shared" si="44"/>
        <v>1.2051852588440987E-2</v>
      </c>
      <c r="G53" s="4">
        <f t="shared" si="44"/>
        <v>1.3237908132040626E-2</v>
      </c>
      <c r="H53" s="4">
        <f t="shared" si="44"/>
        <v>1.1518763506869955E-2</v>
      </c>
      <c r="I53" s="4">
        <f t="shared" si="44"/>
        <v>-2.1457579899242532E-2</v>
      </c>
      <c r="J53" s="4">
        <f t="shared" si="44"/>
        <v>3.2787040714538701E-3</v>
      </c>
      <c r="K53" s="4">
        <f t="shared" si="44"/>
        <v>-1.1987858790350929E-2</v>
      </c>
      <c r="L53" s="4">
        <f t="shared" si="44"/>
        <v>4.7569538724858591E-3</v>
      </c>
      <c r="M53" s="4">
        <f t="shared" si="44"/>
        <v>-4.9393322711590269E-3</v>
      </c>
      <c r="N53" s="4">
        <f t="shared" si="44"/>
        <v>4.54957330296024E-2</v>
      </c>
      <c r="O53" s="4">
        <f t="shared" si="44"/>
        <v>1.396104401487574E-2</v>
      </c>
      <c r="P53" s="4">
        <f t="shared" si="44"/>
        <v>1.7676949036540008E-3</v>
      </c>
      <c r="Q53" s="4">
        <f t="shared" si="44"/>
        <v>3.0126854284525449E-3</v>
      </c>
      <c r="R53" s="4">
        <f t="shared" si="44"/>
        <v>1.083076524320842E-2</v>
      </c>
      <c r="S53" s="4">
        <f t="shared" si="44"/>
        <v>-2.9352284120839022E-2</v>
      </c>
      <c r="T53" s="4">
        <f t="shared" si="44"/>
        <v>4.7919278418517208E-3</v>
      </c>
      <c r="U53" s="4">
        <f t="shared" si="44"/>
        <v>-2.1936514798813382E-3</v>
      </c>
      <c r="V53" s="4">
        <f t="shared" si="44"/>
        <v>-5.4458950114653184E-3</v>
      </c>
      <c r="W53" s="4">
        <f t="shared" si="44"/>
        <v>-1.0591075350847981E-2</v>
      </c>
      <c r="X53" s="4">
        <f t="shared" si="44"/>
        <v>-1.167949464444892E-3</v>
      </c>
      <c r="Y53" s="4">
        <f t="shared" si="44"/>
        <v>7.5836351967195582E-3</v>
      </c>
      <c r="Z53" s="4">
        <f t="shared" si="44"/>
        <v>2.4202950138030779E-3</v>
      </c>
      <c r="AA53" s="4">
        <f t="shared" si="44"/>
        <v>9.1404601716573268E-3</v>
      </c>
      <c r="AB53" s="4">
        <f t="shared" si="44"/>
        <v>5.9348543115411495E-4</v>
      </c>
      <c r="AC53" s="4">
        <f t="shared" si="44"/>
        <v>-6.2477612418935971E-2</v>
      </c>
      <c r="AD53" s="4">
        <f t="shared" si="44"/>
        <v>9.8281108403755848E-4</v>
      </c>
      <c r="AE53" s="4">
        <f t="shared" si="44"/>
        <v>-1.4051753455650302E-2</v>
      </c>
      <c r="AF53" s="4">
        <f t="shared" si="44"/>
        <v>6.4956156878912636E-4</v>
      </c>
      <c r="AG53" s="4">
        <f t="shared" si="44"/>
        <v>1.1245098415502426E-2</v>
      </c>
      <c r="AH53" s="4">
        <f t="shared" si="44"/>
        <v>-8.8935977256777935E-3</v>
      </c>
      <c r="AI53" s="4">
        <f t="shared" si="44"/>
        <v>3.1441597491842682E-4</v>
      </c>
      <c r="AJ53" s="4">
        <f t="shared" si="44"/>
        <v>3.0944803849421491E-2</v>
      </c>
      <c r="AK53" s="4">
        <f t="shared" si="44"/>
        <v>-2.1930703493970118E-2</v>
      </c>
      <c r="AL53" s="4">
        <f t="shared" si="44"/>
        <v>1.0792248068558673E-2</v>
      </c>
      <c r="AM53" s="4">
        <f t="shared" si="44"/>
        <v>-5.8496206681608494E-2</v>
      </c>
      <c r="AN53" s="4">
        <f t="shared" si="44"/>
        <v>-5.3517607233667672E-3</v>
      </c>
      <c r="AO53" s="4">
        <f t="shared" si="44"/>
        <v>-1.3490727172572195E-3</v>
      </c>
      <c r="AP53" s="4">
        <f t="shared" si="44"/>
        <v>-1.300263883545893E-2</v>
      </c>
      <c r="AQ53" s="4">
        <f t="shared" si="44"/>
        <v>6.3806942962343609E-3</v>
      </c>
      <c r="AR53" s="4">
        <f t="shared" si="44"/>
        <v>6.3897980987709883E-3</v>
      </c>
      <c r="AS53" s="4">
        <f t="shared" si="44"/>
        <v>-2.2233583076920736E-3</v>
      </c>
      <c r="AT53" s="4">
        <f t="shared" si="44"/>
        <v>-4.6557912856429349E-3</v>
      </c>
      <c r="AU53" s="4">
        <f t="shared" si="44"/>
        <v>7.6530793381169955E-3</v>
      </c>
      <c r="AV53" s="4">
        <f t="shared" si="44"/>
        <v>6.6560667575954685E-3</v>
      </c>
      <c r="AW53" s="4">
        <f t="shared" si="44"/>
        <v>-6.6069774234271794E-2</v>
      </c>
      <c r="AX53" s="4">
        <f t="shared" si="44"/>
        <v>-1.3489541026021389E-2</v>
      </c>
      <c r="AY53" s="4">
        <f t="shared" si="44"/>
        <v>2.5220790779138026E-3</v>
      </c>
      <c r="AZ53" s="4">
        <f t="shared" si="44"/>
        <v>3.6195960177409251E-3</v>
      </c>
      <c r="BA53" s="4">
        <f t="shared" si="44"/>
        <v>0</v>
      </c>
      <c r="BB53" s="4">
        <f t="shared" si="44"/>
        <v>1.0589396812135672E-2</v>
      </c>
      <c r="BC53" s="4">
        <f t="shared" si="44"/>
        <v>4.5319771205165164E-3</v>
      </c>
      <c r="BD53" s="4">
        <f t="shared" si="44"/>
        <v>-1.3675034578154343E-2</v>
      </c>
      <c r="BE53" s="4">
        <f t="shared" si="44"/>
        <v>-2.8612067768491881E-3</v>
      </c>
      <c r="BF53" s="4">
        <f t="shared" si="44"/>
        <v>5.0796621716191013E-3</v>
      </c>
      <c r="BG53" s="4">
        <f t="shared" si="44"/>
        <v>-3.6422866898230058E-2</v>
      </c>
      <c r="BH53" s="4">
        <f t="shared" si="44"/>
        <v>-7.4103219149793825E-4</v>
      </c>
      <c r="BI53" s="4">
        <f t="shared" si="44"/>
        <v>9.0406474729904877E-3</v>
      </c>
      <c r="BJ53" s="4">
        <f t="shared" si="44"/>
        <v>3.6825301309216679E-3</v>
      </c>
      <c r="BK53" s="4">
        <f t="shared" si="44"/>
        <v>1.4551615446882509E-2</v>
      </c>
      <c r="BL53" s="4">
        <f t="shared" si="44"/>
        <v>1.0711204452165054E-2</v>
      </c>
      <c r="BM53" s="4">
        <f t="shared" si="44"/>
        <v>9.5956668112542921E-3</v>
      </c>
      <c r="BN53" s="4">
        <f t="shared" ref="BN53:CW53" si="45">LN(BN25/BN24)</f>
        <v>2.6942279282737795E-3</v>
      </c>
      <c r="BO53" s="4">
        <f t="shared" si="45"/>
        <v>-3.2467473975844E-2</v>
      </c>
      <c r="BP53" s="4">
        <f t="shared" si="45"/>
        <v>0</v>
      </c>
      <c r="BQ53" s="4">
        <f t="shared" si="45"/>
        <v>-2.0086739326765666E-2</v>
      </c>
      <c r="BR53" s="4">
        <f t="shared" si="45"/>
        <v>-1.0090884638968501E-2</v>
      </c>
      <c r="BS53" s="4">
        <f t="shared" si="45"/>
        <v>-6.6635194694573754E-3</v>
      </c>
      <c r="BT53" s="4">
        <f t="shared" si="45"/>
        <v>3.6884414940985596E-3</v>
      </c>
      <c r="BU53" s="4">
        <f t="shared" si="45"/>
        <v>-1.3874756174233822E-3</v>
      </c>
      <c r="BV53" s="4">
        <f t="shared" si="45"/>
        <v>2.8437863332175371E-2</v>
      </c>
      <c r="BW53" s="4">
        <f t="shared" si="45"/>
        <v>6.9941512018182406E-3</v>
      </c>
      <c r="BX53" s="4">
        <f t="shared" si="45"/>
        <v>0</v>
      </c>
      <c r="BY53" s="4">
        <f t="shared" si="45"/>
        <v>-8.454738394813038E-3</v>
      </c>
      <c r="BZ53" s="4">
        <f t="shared" si="45"/>
        <v>1.3263783029596307E-4</v>
      </c>
      <c r="CA53" s="4">
        <f t="shared" si="45"/>
        <v>-5.8892391306065245E-2</v>
      </c>
      <c r="CB53" s="4">
        <f t="shared" si="45"/>
        <v>-1.524497688432701E-2</v>
      </c>
      <c r="CC53" s="4">
        <f t="shared" si="45"/>
        <v>2.8104680574419401E-3</v>
      </c>
      <c r="CD53" s="4">
        <f t="shared" si="45"/>
        <v>1.5334839636758231E-3</v>
      </c>
      <c r="CE53" s="4">
        <f t="shared" si="45"/>
        <v>-5.8224272956879973E-3</v>
      </c>
      <c r="CF53" s="4">
        <f t="shared" si="45"/>
        <v>1.7162089449735317E-2</v>
      </c>
      <c r="CG53" s="4">
        <f t="shared" si="45"/>
        <v>1.6711546294813028E-3</v>
      </c>
      <c r="CH53" s="4">
        <f t="shared" si="45"/>
        <v>-9.9602797388358647E-3</v>
      </c>
      <c r="CI53" s="4">
        <f t="shared" si="45"/>
        <v>-2.8459615325389129E-3</v>
      </c>
      <c r="CJ53" s="4">
        <f t="shared" si="45"/>
        <v>3.7044764449028203E-3</v>
      </c>
      <c r="CK53" s="4">
        <f t="shared" si="45"/>
        <v>-2.9113508136668454E-2</v>
      </c>
      <c r="CL53" s="4">
        <f t="shared" si="45"/>
        <v>-6.4908889104434205E-3</v>
      </c>
      <c r="CM53" s="4">
        <f t="shared" si="45"/>
        <v>1.6388173989804545E-3</v>
      </c>
      <c r="CN53" s="4">
        <f t="shared" si="45"/>
        <v>2.423183980185904E-3</v>
      </c>
      <c r="CO53" s="4">
        <f t="shared" si="45"/>
        <v>2.739315321746507E-3</v>
      </c>
      <c r="CP53" s="4">
        <f t="shared" si="45"/>
        <v>2.7306338853399975E-2</v>
      </c>
      <c r="CQ53" s="4">
        <f t="shared" si="45"/>
        <v>2.7173860751919837E-3</v>
      </c>
      <c r="CR53" s="4">
        <f t="shared" si="45"/>
        <v>-9.1981012513040507E-3</v>
      </c>
      <c r="CS53" s="4">
        <f t="shared" si="45"/>
        <v>-9.9879413827785608E-4</v>
      </c>
      <c r="CT53" s="4">
        <f t="shared" si="45"/>
        <v>6.3227398509125322E-3</v>
      </c>
      <c r="CU53" s="4">
        <f t="shared" si="45"/>
        <v>-3.0506595355273922E-2</v>
      </c>
      <c r="CV53" s="4">
        <f t="shared" si="45"/>
        <v>-6.411694787035291E-3</v>
      </c>
      <c r="CW53" s="4">
        <f t="shared" si="45"/>
        <v>8.8554270482782546E-4</v>
      </c>
    </row>
    <row r="54" spans="1:135" x14ac:dyDescent="0.25">
      <c r="A54" s="11">
        <v>8</v>
      </c>
      <c r="B54" s="4">
        <f t="shared" ref="B54:BM54" si="46">LN(B26/B25)</f>
        <v>-4.2100859122624129E-3</v>
      </c>
      <c r="C54" s="4">
        <f t="shared" si="46"/>
        <v>-1.8821144636030466E-2</v>
      </c>
      <c r="D54" s="4">
        <f t="shared" si="46"/>
        <v>-1.3833060869685769E-2</v>
      </c>
      <c r="E54" s="4">
        <f t="shared" si="46"/>
        <v>8.0902623257123572E-3</v>
      </c>
      <c r="F54" s="4">
        <f t="shared" si="46"/>
        <v>-7.1333397501092857E-4</v>
      </c>
      <c r="G54" s="4">
        <f t="shared" si="46"/>
        <v>2.4358484630938027E-2</v>
      </c>
      <c r="H54" s="4">
        <f t="shared" si="46"/>
        <v>1.138759110420258E-2</v>
      </c>
      <c r="I54" s="4">
        <f t="shared" si="46"/>
        <v>-1.6884534924970919E-2</v>
      </c>
      <c r="J54" s="4">
        <f t="shared" si="46"/>
        <v>3.2679892920895091E-3</v>
      </c>
      <c r="K54" s="4">
        <f t="shared" si="46"/>
        <v>-1.2133312996251954E-2</v>
      </c>
      <c r="L54" s="4">
        <f t="shared" si="46"/>
        <v>4.7344323539022185E-3</v>
      </c>
      <c r="M54" s="4">
        <f t="shared" si="46"/>
        <v>-2.198373749398751E-2</v>
      </c>
      <c r="N54" s="4">
        <f t="shared" si="46"/>
        <v>-3.0962170099249182E-2</v>
      </c>
      <c r="O54" s="4">
        <f t="shared" si="46"/>
        <v>1.3768813918440951E-2</v>
      </c>
      <c r="P54" s="4">
        <f t="shared" si="46"/>
        <v>-7.1786498678060515E-3</v>
      </c>
      <c r="Q54" s="4">
        <f t="shared" si="46"/>
        <v>1.9364363588761351E-2</v>
      </c>
      <c r="R54" s="4">
        <f t="shared" si="46"/>
        <v>1.0714715552135592E-2</v>
      </c>
      <c r="S54" s="4">
        <f t="shared" si="46"/>
        <v>-3.2984877268690302E-2</v>
      </c>
      <c r="T54" s="4">
        <f t="shared" si="46"/>
        <v>4.7690747363245689E-3</v>
      </c>
      <c r="U54" s="4">
        <f t="shared" si="46"/>
        <v>-2.1984741679314224E-3</v>
      </c>
      <c r="V54" s="4">
        <f t="shared" si="46"/>
        <v>-5.4757152559655863E-3</v>
      </c>
      <c r="W54" s="4">
        <f t="shared" si="46"/>
        <v>-2.1089695730631953E-2</v>
      </c>
      <c r="X54" s="4">
        <f t="shared" si="46"/>
        <v>-3.44793892657927E-2</v>
      </c>
      <c r="Y54" s="4">
        <f t="shared" si="46"/>
        <v>7.5265562681957063E-3</v>
      </c>
      <c r="Z54" s="4">
        <f t="shared" si="46"/>
        <v>2.615438697890572E-3</v>
      </c>
      <c r="AA54" s="4">
        <f t="shared" si="46"/>
        <v>1.3769567501244024E-2</v>
      </c>
      <c r="AB54" s="4">
        <f t="shared" si="46"/>
        <v>5.9313341510444163E-4</v>
      </c>
      <c r="AC54" s="4">
        <f t="shared" si="46"/>
        <v>-2.2771076273376189E-3</v>
      </c>
      <c r="AD54" s="4">
        <f t="shared" si="46"/>
        <v>9.8184611472530757E-4</v>
      </c>
      <c r="AE54" s="4">
        <f t="shared" si="46"/>
        <v>-1.4252022707201502E-2</v>
      </c>
      <c r="AF54" s="4">
        <f t="shared" si="46"/>
        <v>6.4913991244393147E-4</v>
      </c>
      <c r="AG54" s="4">
        <f t="shared" si="46"/>
        <v>-5.3390409794203198E-3</v>
      </c>
      <c r="AH54" s="4">
        <f t="shared" si="46"/>
        <v>-8.4433219275993118E-3</v>
      </c>
      <c r="AI54" s="4">
        <f t="shared" si="46"/>
        <v>3.1431714858496632E-4</v>
      </c>
      <c r="AJ54" s="4">
        <f t="shared" si="46"/>
        <v>-3.9320046033529286E-3</v>
      </c>
      <c r="AK54" s="4">
        <f t="shared" si="46"/>
        <v>3.4326442919153641E-2</v>
      </c>
      <c r="AL54" s="4">
        <f t="shared" si="46"/>
        <v>1.0677017935880481E-2</v>
      </c>
      <c r="AM54" s="4">
        <f t="shared" si="46"/>
        <v>-2.6138549113484226E-3</v>
      </c>
      <c r="AN54" s="4">
        <f t="shared" si="46"/>
        <v>-5.3805562420310279E-3</v>
      </c>
      <c r="AO54" s="4">
        <f t="shared" si="46"/>
        <v>-1.3508951733552743E-3</v>
      </c>
      <c r="AP54" s="4">
        <f t="shared" si="46"/>
        <v>-1.3173937228487824E-2</v>
      </c>
      <c r="AQ54" s="4">
        <f t="shared" si="46"/>
        <v>-3.1589085996311897E-2</v>
      </c>
      <c r="AR54" s="4">
        <f t="shared" si="46"/>
        <v>1.1399762682343662E-2</v>
      </c>
      <c r="AS54" s="4">
        <f t="shared" si="46"/>
        <v>-2.2283126471735388E-3</v>
      </c>
      <c r="AT54" s="4">
        <f t="shared" si="46"/>
        <v>-1.0892441166423669E-2</v>
      </c>
      <c r="AU54" s="4">
        <f t="shared" si="46"/>
        <v>1.7008360919614132E-2</v>
      </c>
      <c r="AV54" s="4">
        <f t="shared" si="46"/>
        <v>6.6120563079998503E-3</v>
      </c>
      <c r="AW54" s="4">
        <f t="shared" si="46"/>
        <v>-6.7359911120065258E-3</v>
      </c>
      <c r="AX54" s="4">
        <f t="shared" si="46"/>
        <v>-1.3673999843248231E-2</v>
      </c>
      <c r="AY54" s="4">
        <f t="shared" si="46"/>
        <v>2.5157341939824802E-3</v>
      </c>
      <c r="AZ54" s="4">
        <f t="shared" si="46"/>
        <v>3.606541779278731E-3</v>
      </c>
      <c r="BA54" s="4">
        <f t="shared" si="46"/>
        <v>-2.8733962393174731E-2</v>
      </c>
      <c r="BB54" s="4">
        <f t="shared" si="46"/>
        <v>9.1179463609796143E-3</v>
      </c>
      <c r="BC54" s="4">
        <f t="shared" si="46"/>
        <v>4.5115309307228986E-3</v>
      </c>
      <c r="BD54" s="4">
        <f t="shared" si="46"/>
        <v>-2.4534049438900739E-3</v>
      </c>
      <c r="BE54" s="4">
        <f t="shared" si="46"/>
        <v>2.3597130165430136E-2</v>
      </c>
      <c r="BF54" s="4">
        <f t="shared" si="46"/>
        <v>5.0539895571280182E-3</v>
      </c>
      <c r="BG54" s="4">
        <f t="shared" si="46"/>
        <v>-3.6128915469777864E-3</v>
      </c>
      <c r="BH54" s="4">
        <f t="shared" si="46"/>
        <v>-7.4158172745596163E-4</v>
      </c>
      <c r="BI54" s="4">
        <f t="shared" si="46"/>
        <v>8.9596459259276579E-3</v>
      </c>
      <c r="BJ54" s="4">
        <f t="shared" si="46"/>
        <v>3.6690188432692093E-3</v>
      </c>
      <c r="BK54" s="4">
        <f t="shared" si="46"/>
        <v>-2.8326781301638914E-2</v>
      </c>
      <c r="BL54" s="4">
        <f t="shared" si="46"/>
        <v>-2.0027545026498776E-2</v>
      </c>
      <c r="BM54" s="4">
        <f t="shared" si="46"/>
        <v>9.5044644440818345E-3</v>
      </c>
      <c r="BN54" s="4">
        <f t="shared" ref="BN54:CW54" si="47">LN(BN26/BN25)</f>
        <v>-7.2007478213756328E-3</v>
      </c>
      <c r="BO54" s="4">
        <f t="shared" si="47"/>
        <v>-1.8332301588746439E-2</v>
      </c>
      <c r="BP54" s="4">
        <f t="shared" si="47"/>
        <v>0</v>
      </c>
      <c r="BQ54" s="4">
        <f t="shared" si="47"/>
        <v>-2.2769346128422536E-2</v>
      </c>
      <c r="BR54" s="4">
        <f t="shared" si="47"/>
        <v>-1.0193749470666973E-2</v>
      </c>
      <c r="BS54" s="4">
        <f t="shared" si="47"/>
        <v>-6.7082199904797812E-3</v>
      </c>
      <c r="BT54" s="4">
        <f t="shared" si="47"/>
        <v>3.6748868735573099E-3</v>
      </c>
      <c r="BU54" s="4">
        <f t="shared" si="47"/>
        <v>-2.3885937891545958E-2</v>
      </c>
      <c r="BV54" s="4">
        <f t="shared" si="47"/>
        <v>-2.5877044972106657E-2</v>
      </c>
      <c r="BW54" s="4">
        <f t="shared" si="47"/>
        <v>6.9455726200766607E-3</v>
      </c>
      <c r="BX54" s="4">
        <f t="shared" si="47"/>
        <v>7.8491650705770833E-5</v>
      </c>
      <c r="BY54" s="4">
        <f t="shared" si="47"/>
        <v>6.89445607042474E-3</v>
      </c>
      <c r="BZ54" s="4">
        <f t="shared" si="47"/>
        <v>1.3262023983523526E-4</v>
      </c>
      <c r="CA54" s="4">
        <f t="shared" si="47"/>
        <v>-2.0674789838601614E-2</v>
      </c>
      <c r="CB54" s="4">
        <f t="shared" si="47"/>
        <v>-1.5480988843043093E-2</v>
      </c>
      <c r="CC54" s="4">
        <f t="shared" si="47"/>
        <v>2.8025914584996463E-3</v>
      </c>
      <c r="CD54" s="4">
        <f t="shared" si="47"/>
        <v>1.5311359907317394E-3</v>
      </c>
      <c r="CE54" s="4">
        <f t="shared" si="47"/>
        <v>-2.5130676501138694E-2</v>
      </c>
      <c r="CF54" s="4">
        <f t="shared" si="47"/>
        <v>1.3080746020555077E-3</v>
      </c>
      <c r="CG54" s="4">
        <f t="shared" si="47"/>
        <v>1.668366530379691E-3</v>
      </c>
      <c r="CH54" s="4">
        <f t="shared" si="47"/>
        <v>-2.2547803195459757E-3</v>
      </c>
      <c r="CI54" s="4">
        <f t="shared" si="47"/>
        <v>2.8101643242401744E-2</v>
      </c>
      <c r="CJ54" s="4">
        <f t="shared" si="47"/>
        <v>3.69080393309604E-3</v>
      </c>
      <c r="CK54" s="4">
        <f t="shared" si="47"/>
        <v>-3.3860840355909231E-3</v>
      </c>
      <c r="CL54" s="4">
        <f t="shared" si="47"/>
        <v>-6.5332959585921854E-3</v>
      </c>
      <c r="CM54" s="4">
        <f t="shared" si="47"/>
        <v>1.6361360701264099E-3</v>
      </c>
      <c r="CN54" s="4">
        <f t="shared" si="47"/>
        <v>2.4173263508381524E-3</v>
      </c>
      <c r="CO54" s="4">
        <f t="shared" si="47"/>
        <v>-2.7736801350896421E-2</v>
      </c>
      <c r="CP54" s="4">
        <f t="shared" si="47"/>
        <v>5.538667444069138E-3</v>
      </c>
      <c r="CQ54" s="4">
        <f t="shared" si="47"/>
        <v>2.7100218949120338E-3</v>
      </c>
      <c r="CR54" s="4">
        <f t="shared" si="47"/>
        <v>-5.7771397559598517E-4</v>
      </c>
      <c r="CS54" s="4">
        <f t="shared" si="47"/>
        <v>6.3872061345789863E-2</v>
      </c>
      <c r="CT54" s="4">
        <f t="shared" si="47"/>
        <v>6.2830138573008627E-3</v>
      </c>
      <c r="CU54" s="4">
        <f t="shared" si="47"/>
        <v>-8.2947571601095886E-3</v>
      </c>
      <c r="CV54" s="4">
        <f t="shared" si="47"/>
        <v>-6.4530700452599702E-3</v>
      </c>
      <c r="CW54" s="4">
        <f t="shared" si="47"/>
        <v>8.8475921271034483E-4</v>
      </c>
    </row>
    <row r="55" spans="1:135" x14ac:dyDescent="0.25">
      <c r="A55" s="11">
        <v>9</v>
      </c>
      <c r="B55" s="4">
        <f t="shared" ref="B55:BM55" si="48">LN(B27/B26)</f>
        <v>-4.2278857006921803E-3</v>
      </c>
      <c r="C55" s="4">
        <f t="shared" si="48"/>
        <v>2.1108662625280572E-4</v>
      </c>
      <c r="D55" s="4">
        <f t="shared" si="48"/>
        <v>-1.3551390415413277E-3</v>
      </c>
      <c r="E55" s="4">
        <f t="shared" si="48"/>
        <v>8.0253349097465405E-3</v>
      </c>
      <c r="F55" s="4">
        <f t="shared" si="48"/>
        <v>-7.1384318362804151E-4</v>
      </c>
      <c r="G55" s="4">
        <f t="shared" si="48"/>
        <v>1.6441603880972828E-2</v>
      </c>
      <c r="H55" s="4">
        <f t="shared" si="48"/>
        <v>1.1259372602941088E-2</v>
      </c>
      <c r="I55" s="4">
        <f t="shared" si="48"/>
        <v>-1.7174525813505037E-2</v>
      </c>
      <c r="J55" s="4">
        <f t="shared" si="48"/>
        <v>3.2573443163048861E-3</v>
      </c>
      <c r="K55" s="4">
        <f t="shared" si="48"/>
        <v>-1.2282340326485154E-2</v>
      </c>
      <c r="L55" s="4">
        <f t="shared" si="48"/>
        <v>4.7121230844381816E-3</v>
      </c>
      <c r="M55" s="4">
        <f t="shared" si="48"/>
        <v>1.4670621558137236E-4</v>
      </c>
      <c r="N55" s="4">
        <f t="shared" si="48"/>
        <v>4.5524400362726199E-3</v>
      </c>
      <c r="O55" s="4">
        <f t="shared" si="48"/>
        <v>1.3581805649507854E-2</v>
      </c>
      <c r="P55" s="4">
        <f t="shared" si="48"/>
        <v>-7.2305557201877277E-3</v>
      </c>
      <c r="Q55" s="4">
        <f t="shared" si="48"/>
        <v>-2.3209338256741595E-3</v>
      </c>
      <c r="R55" s="4">
        <f t="shared" si="48"/>
        <v>1.0601126422797499E-2</v>
      </c>
      <c r="S55" s="4">
        <f t="shared" si="48"/>
        <v>-3.4110100233237038E-2</v>
      </c>
      <c r="T55" s="4">
        <f t="shared" si="48"/>
        <v>4.7464385733356077E-3</v>
      </c>
      <c r="U55" s="4">
        <f t="shared" si="48"/>
        <v>-2.2033181078284837E-3</v>
      </c>
      <c r="V55" s="4">
        <f t="shared" si="48"/>
        <v>-5.5058638745170098E-3</v>
      </c>
      <c r="W55" s="4">
        <f t="shared" si="48"/>
        <v>4.3402847062923846E-3</v>
      </c>
      <c r="X55" s="4">
        <f t="shared" si="48"/>
        <v>4.8270489124570982E-3</v>
      </c>
      <c r="Y55" s="4">
        <f t="shared" si="48"/>
        <v>7.4703301445812054E-3</v>
      </c>
      <c r="Z55" s="4">
        <f t="shared" si="48"/>
        <v>2.6086160187281174E-3</v>
      </c>
      <c r="AA55" s="4">
        <f t="shared" si="48"/>
        <v>-1.2037991759124483E-2</v>
      </c>
      <c r="AB55" s="4">
        <f t="shared" si="48"/>
        <v>5.9278181639074127E-4</v>
      </c>
      <c r="AC55" s="4">
        <f t="shared" si="48"/>
        <v>-2.2823046829897392E-3</v>
      </c>
      <c r="AD55" s="4">
        <f t="shared" si="48"/>
        <v>9.8088303844782944E-4</v>
      </c>
      <c r="AE55" s="4">
        <f t="shared" si="48"/>
        <v>-1.4458083175229888E-2</v>
      </c>
      <c r="AF55" s="4">
        <f t="shared" si="48"/>
        <v>6.487188031624562E-4</v>
      </c>
      <c r="AG55" s="4">
        <f t="shared" si="48"/>
        <v>8.7057492183926222E-3</v>
      </c>
      <c r="AH55" s="4">
        <f t="shared" si="48"/>
        <v>5.2854245664640002E-3</v>
      </c>
      <c r="AI55" s="4">
        <f t="shared" si="48"/>
        <v>3.1421838436694903E-4</v>
      </c>
      <c r="AJ55" s="4">
        <f t="shared" si="48"/>
        <v>-3.9475263150725868E-3</v>
      </c>
      <c r="AK55" s="4">
        <f t="shared" si="48"/>
        <v>5.874516226485515E-3</v>
      </c>
      <c r="AL55" s="4">
        <f t="shared" si="48"/>
        <v>1.0564222482736575E-2</v>
      </c>
      <c r="AM55" s="4">
        <f t="shared" si="48"/>
        <v>-2.6207050580459605E-3</v>
      </c>
      <c r="AN55" s="4">
        <f t="shared" si="48"/>
        <v>-5.4096633103232023E-3</v>
      </c>
      <c r="AO55" s="4">
        <f t="shared" si="48"/>
        <v>-1.3527225600107383E-3</v>
      </c>
      <c r="AP55" s="4">
        <f t="shared" si="48"/>
        <v>-1.3349809356482816E-2</v>
      </c>
      <c r="AQ55" s="4">
        <f t="shared" si="48"/>
        <v>3.3980465819069164E-3</v>
      </c>
      <c r="AR55" s="4">
        <f t="shared" si="48"/>
        <v>-1.6806790488420127E-3</v>
      </c>
      <c r="AS55" s="4">
        <f t="shared" si="48"/>
        <v>-2.2332891156154598E-3</v>
      </c>
      <c r="AT55" s="4">
        <f t="shared" si="48"/>
        <v>-1.1012394221626283E-2</v>
      </c>
      <c r="AU55" s="4">
        <f t="shared" si="48"/>
        <v>7.467345925111041E-3</v>
      </c>
      <c r="AV55" s="4">
        <f t="shared" si="48"/>
        <v>6.5686240387933725E-3</v>
      </c>
      <c r="AW55" s="4">
        <f t="shared" si="48"/>
        <v>-6.7816725720750608E-3</v>
      </c>
      <c r="AX55" s="4">
        <f t="shared" si="48"/>
        <v>-1.3863573337661058E-2</v>
      </c>
      <c r="AY55" s="4">
        <f t="shared" si="48"/>
        <v>2.5094211540616931E-3</v>
      </c>
      <c r="AZ55" s="4">
        <f t="shared" si="48"/>
        <v>3.5935813639547524E-3</v>
      </c>
      <c r="BA55" s="4">
        <f t="shared" si="48"/>
        <v>5.8972432677276499E-3</v>
      </c>
      <c r="BB55" s="4">
        <f t="shared" si="48"/>
        <v>3.0251014119965633E-4</v>
      </c>
      <c r="BC55" s="4">
        <f t="shared" si="48"/>
        <v>4.4912684002042852E-3</v>
      </c>
      <c r="BD55" s="4">
        <f t="shared" si="48"/>
        <v>-2.4594389465938124E-3</v>
      </c>
      <c r="BE55" s="4">
        <f t="shared" si="48"/>
        <v>6.0450851409014949E-3</v>
      </c>
      <c r="BF55" s="4">
        <f t="shared" si="48"/>
        <v>5.0285751370737373E-3</v>
      </c>
      <c r="BG55" s="4">
        <f t="shared" si="48"/>
        <v>-3.6259918766797451E-3</v>
      </c>
      <c r="BH55" s="4">
        <f t="shared" si="48"/>
        <v>-7.4213207906889645E-4</v>
      </c>
      <c r="BI55" s="4">
        <f t="shared" si="48"/>
        <v>8.8800829989483659E-3</v>
      </c>
      <c r="BJ55" s="4">
        <f t="shared" si="48"/>
        <v>3.6556063397337386E-3</v>
      </c>
      <c r="BK55" s="4">
        <f t="shared" si="48"/>
        <v>-2.2041246324139433E-3</v>
      </c>
      <c r="BL55" s="4">
        <f t="shared" si="48"/>
        <v>1.8099439200914861E-3</v>
      </c>
      <c r="BM55" s="4">
        <f t="shared" si="48"/>
        <v>9.4149794394684568E-3</v>
      </c>
      <c r="BN55" s="4">
        <f t="shared" ref="BN55:CW55" si="49">LN(BN27/BN26)</f>
        <v>-7.2529748918305275E-3</v>
      </c>
      <c r="BO55" s="4">
        <f t="shared" si="49"/>
        <v>6.4545816668907154E-3</v>
      </c>
      <c r="BP55" s="4">
        <f t="shared" si="49"/>
        <v>0</v>
      </c>
      <c r="BQ55" s="4">
        <f t="shared" si="49"/>
        <v>-2.3299892909839852E-2</v>
      </c>
      <c r="BR55" s="4">
        <f t="shared" si="49"/>
        <v>-1.029873309414424E-2</v>
      </c>
      <c r="BS55" s="4">
        <f t="shared" si="49"/>
        <v>-6.7535242881448382E-3</v>
      </c>
      <c r="BT55" s="4">
        <f t="shared" si="49"/>
        <v>3.6614315118702529E-3</v>
      </c>
      <c r="BU55" s="4">
        <f t="shared" si="49"/>
        <v>3.076200204764326E-3</v>
      </c>
      <c r="BV55" s="4">
        <f t="shared" si="49"/>
        <v>2.5542773162550913E-3</v>
      </c>
      <c r="BW55" s="4">
        <f t="shared" si="49"/>
        <v>6.8976642011911978E-3</v>
      </c>
      <c r="BX55" s="4">
        <f t="shared" si="49"/>
        <v>7.8485490250222923E-5</v>
      </c>
      <c r="BY55" s="4">
        <f t="shared" si="49"/>
        <v>3.4294845065671272E-3</v>
      </c>
      <c r="BZ55" s="4">
        <f t="shared" si="49"/>
        <v>1.3260265404140079E-4</v>
      </c>
      <c r="CA55" s="4">
        <f t="shared" si="49"/>
        <v>-2.1111276928139678E-2</v>
      </c>
      <c r="CB55" s="4">
        <f t="shared" si="49"/>
        <v>-1.5724423404535923E-2</v>
      </c>
      <c r="CC55" s="4">
        <f t="shared" si="49"/>
        <v>2.7947588860048169E-3</v>
      </c>
      <c r="CD55" s="4">
        <f t="shared" si="49"/>
        <v>1.5287951969265108E-3</v>
      </c>
      <c r="CE55" s="4">
        <f t="shared" si="49"/>
        <v>4.3567678252147066E-3</v>
      </c>
      <c r="CF55" s="4">
        <f t="shared" si="49"/>
        <v>-4.3583477731023589E-4</v>
      </c>
      <c r="CG55" s="4">
        <f t="shared" si="49"/>
        <v>1.6655877189380383E-3</v>
      </c>
      <c r="CH55" s="4">
        <f t="shared" si="49"/>
        <v>-2.2598758452869422E-3</v>
      </c>
      <c r="CI55" s="4">
        <f t="shared" si="49"/>
        <v>-3.4644824981194599E-4</v>
      </c>
      <c r="CJ55" s="4">
        <f t="shared" si="49"/>
        <v>3.6772319755079817E-3</v>
      </c>
      <c r="CK55" s="4">
        <f t="shared" si="49"/>
        <v>-3.3975885670269735E-3</v>
      </c>
      <c r="CL55" s="4">
        <f t="shared" si="49"/>
        <v>-6.5762607703359005E-3</v>
      </c>
      <c r="CM55" s="4">
        <f t="shared" si="49"/>
        <v>1.6334635009778336E-3</v>
      </c>
      <c r="CN55" s="4">
        <f t="shared" si="49"/>
        <v>2.4114969728291219E-3</v>
      </c>
      <c r="CO55" s="4">
        <f t="shared" si="49"/>
        <v>1.2492082881191574E-3</v>
      </c>
      <c r="CP55" s="4">
        <f t="shared" si="49"/>
        <v>-1.8413237311894334E-4</v>
      </c>
      <c r="CQ55" s="4">
        <f t="shared" si="49"/>
        <v>2.7026975209868262E-3</v>
      </c>
      <c r="CR55" s="4">
        <f t="shared" si="49"/>
        <v>-5.7804792196836183E-4</v>
      </c>
      <c r="CS55" s="4">
        <f t="shared" si="49"/>
        <v>-8.1581949126135235E-3</v>
      </c>
      <c r="CT55" s="4">
        <f t="shared" si="49"/>
        <v>6.2437839479894813E-3</v>
      </c>
      <c r="CU55" s="4">
        <f t="shared" si="49"/>
        <v>-8.3641360385147984E-3</v>
      </c>
      <c r="CV55" s="4">
        <f t="shared" si="49"/>
        <v>-6.4949827704091686E-3</v>
      </c>
      <c r="CW55" s="4">
        <f t="shared" si="49"/>
        <v>8.8397710577461615E-4</v>
      </c>
    </row>
    <row r="56" spans="1:135" s="14" customFormat="1" x14ac:dyDescent="0.25">
      <c r="CX56" s="26"/>
    </row>
    <row r="57" spans="1:135" s="14" customFormat="1" x14ac:dyDescent="0.25">
      <c r="A57" s="15" t="s">
        <v>10</v>
      </c>
      <c r="CX57" s="26"/>
      <c r="DA57" s="14" t="s">
        <v>4</v>
      </c>
    </row>
    <row r="58" spans="1:135" x14ac:dyDescent="0.25">
      <c r="A58" s="12">
        <v>-15</v>
      </c>
      <c r="B58" s="4">
        <f>B31-AVERAGE(B$31:B$45)</f>
        <v>1.0854099515310923E-2</v>
      </c>
      <c r="C58" s="4">
        <f t="shared" ref="C58:BM58" si="50">C31-AVERAGE(C$31:C$45)</f>
        <v>1.68582702093132E-2</v>
      </c>
      <c r="D58" s="4">
        <f t="shared" si="50"/>
        <v>-5.463783411846999E-3</v>
      </c>
      <c r="E58" s="4">
        <f t="shared" si="50"/>
        <v>-5.9124485554856946E-3</v>
      </c>
      <c r="F58" s="4">
        <f t="shared" si="50"/>
        <v>3.6483257481926584E-3</v>
      </c>
      <c r="G58" s="4">
        <f t="shared" si="50"/>
        <v>1.2934017041940941E-2</v>
      </c>
      <c r="H58" s="4">
        <f t="shared" si="50"/>
        <v>-2.3843697189754758E-3</v>
      </c>
      <c r="I58" s="4">
        <f t="shared" si="50"/>
        <v>-3.1192995176508913E-2</v>
      </c>
      <c r="J58" s="4">
        <f t="shared" si="50"/>
        <v>3.6894161427069509E-3</v>
      </c>
      <c r="K58" s="4">
        <f t="shared" si="50"/>
        <v>2.6415727396394556E-2</v>
      </c>
      <c r="L58" s="4">
        <f t="shared" si="50"/>
        <v>-1.1836682715465077E-2</v>
      </c>
      <c r="M58" s="4">
        <f t="shared" si="50"/>
        <v>3.0282815978152178E-2</v>
      </c>
      <c r="N58" s="4">
        <f t="shared" si="50"/>
        <v>-0.11137152998146591</v>
      </c>
      <c r="O58" s="4">
        <f t="shared" si="50"/>
        <v>2.5345226441650128E-2</v>
      </c>
      <c r="P58" s="4">
        <f t="shared" si="50"/>
        <v>-3.2642075416986834E-2</v>
      </c>
      <c r="Q58" s="4">
        <f t="shared" si="50"/>
        <v>8.8908599420640545E-3</v>
      </c>
      <c r="R58" s="4">
        <f t="shared" si="50"/>
        <v>2.2994251638943086E-3</v>
      </c>
      <c r="S58" s="4">
        <f t="shared" si="50"/>
        <v>-5.5970221357789673E-2</v>
      </c>
      <c r="T58" s="4">
        <f t="shared" si="50"/>
        <v>4.4406359545604741E-2</v>
      </c>
      <c r="U58" s="4">
        <f t="shared" si="50"/>
        <v>-8.8018062682254344E-2</v>
      </c>
      <c r="V58" s="4">
        <f t="shared" si="50"/>
        <v>-9.5913622775449896E-3</v>
      </c>
      <c r="W58" s="4">
        <f t="shared" si="50"/>
        <v>4.4803653227787621E-2</v>
      </c>
      <c r="X58" s="4">
        <f t="shared" si="50"/>
        <v>-8.951075979741244E-3</v>
      </c>
      <c r="Y58" s="4">
        <f t="shared" si="50"/>
        <v>-2.4603787202409574E-2</v>
      </c>
      <c r="Z58" s="4">
        <f t="shared" si="50"/>
        <v>2.9609013212795871E-2</v>
      </c>
      <c r="AA58" s="4">
        <f t="shared" si="50"/>
        <v>-1.7303210922701914E-3</v>
      </c>
      <c r="AB58" s="4">
        <f t="shared" si="50"/>
        <v>3.5148302268052906E-2</v>
      </c>
      <c r="AC58" s="4">
        <f t="shared" si="50"/>
        <v>-5.1456543347247231E-2</v>
      </c>
      <c r="AD58" s="4">
        <f t="shared" si="50"/>
        <v>5.4335203748016973E-2</v>
      </c>
      <c r="AE58" s="4">
        <f t="shared" si="50"/>
        <v>-2.730766547869401E-2</v>
      </c>
      <c r="AF58" s="4">
        <f t="shared" si="50"/>
        <v>-3.1191189267523781E-3</v>
      </c>
      <c r="AG58" s="4">
        <f t="shared" si="50"/>
        <v>2.1944321510292391E-2</v>
      </c>
      <c r="AH58" s="4">
        <f t="shared" si="50"/>
        <v>-1.9732908347637108E-3</v>
      </c>
      <c r="AI58" s="4">
        <f t="shared" si="50"/>
        <v>-5.4223559852591583E-3</v>
      </c>
      <c r="AJ58" s="4">
        <f t="shared" si="50"/>
        <v>6.5338138261845308E-3</v>
      </c>
      <c r="AK58" s="4">
        <f t="shared" si="50"/>
        <v>-1.828557978602945E-2</v>
      </c>
      <c r="AL58" s="4">
        <f t="shared" si="50"/>
        <v>-1.6653166461169453E-3</v>
      </c>
      <c r="AM58" s="4">
        <f t="shared" si="50"/>
        <v>-3.2533469386331892E-2</v>
      </c>
      <c r="AN58" s="4">
        <f t="shared" si="50"/>
        <v>6.8451615195438451E-2</v>
      </c>
      <c r="AO58" s="4">
        <f t="shared" si="50"/>
        <v>1.2884430246248607E-2</v>
      </c>
      <c r="AP58" s="4">
        <f t="shared" si="50"/>
        <v>-8.2854002281506495E-3</v>
      </c>
      <c r="AQ58" s="4">
        <f t="shared" si="50"/>
        <v>-3.7528183356194574E-3</v>
      </c>
      <c r="AR58" s="4">
        <f t="shared" si="50"/>
        <v>-1.0235685833515654E-2</v>
      </c>
      <c r="AS58" s="4">
        <f t="shared" si="50"/>
        <v>-1.2460331687624903E-2</v>
      </c>
      <c r="AT58" s="4">
        <f t="shared" si="50"/>
        <v>1.8698253836095115E-2</v>
      </c>
      <c r="AU58" s="4">
        <f t="shared" si="50"/>
        <v>-1.09134503959856E-2</v>
      </c>
      <c r="AV58" s="4">
        <f t="shared" si="50"/>
        <v>-8.7984120107340823E-3</v>
      </c>
      <c r="AW58" s="4">
        <f t="shared" si="50"/>
        <v>-6.386802861972421E-2</v>
      </c>
      <c r="AX58" s="4">
        <f t="shared" si="50"/>
        <v>3.6430944997130288E-2</v>
      </c>
      <c r="AY58" s="4">
        <f t="shared" si="50"/>
        <v>4.9977949563152595E-2</v>
      </c>
      <c r="AZ58" s="4">
        <f t="shared" si="50"/>
        <v>-6.2126479910446907E-3</v>
      </c>
      <c r="BA58" s="4">
        <f t="shared" si="50"/>
        <v>7.6546133166107925E-3</v>
      </c>
      <c r="BB58" s="4">
        <f t="shared" si="50"/>
        <v>-1.5829845041526715E-2</v>
      </c>
      <c r="BC58" s="4">
        <f t="shared" si="50"/>
        <v>-1.9992567296971415E-2</v>
      </c>
      <c r="BD58" s="4">
        <f t="shared" si="50"/>
        <v>2.1985649743055793E-2</v>
      </c>
      <c r="BE58" s="4">
        <f t="shared" si="50"/>
        <v>-1.1103347272716892E-3</v>
      </c>
      <c r="BF58" s="4">
        <f t="shared" si="50"/>
        <v>-1.4272234119089844E-2</v>
      </c>
      <c r="BG58" s="4">
        <f t="shared" si="50"/>
        <v>-6.4428874562829405E-2</v>
      </c>
      <c r="BH58" s="4">
        <f t="shared" si="50"/>
        <v>1.7280809848913208E-2</v>
      </c>
      <c r="BI58" s="4">
        <f t="shared" si="50"/>
        <v>-1.411291332325126E-3</v>
      </c>
      <c r="BJ58" s="4">
        <f t="shared" si="50"/>
        <v>-2.0922764147112305E-2</v>
      </c>
      <c r="BK58" s="4">
        <f t="shared" si="50"/>
        <v>1.4953505972727658E-2</v>
      </c>
      <c r="BL58" s="4">
        <f t="shared" si="50"/>
        <v>-5.6217459490764961E-2</v>
      </c>
      <c r="BM58" s="4">
        <f t="shared" si="50"/>
        <v>1.0562184855743629E-2</v>
      </c>
      <c r="BN58" s="4">
        <f t="shared" ref="BN58:CW58" si="51">BN31-AVERAGE(BN$31:BN$45)</f>
        <v>4.2743202353500737E-2</v>
      </c>
      <c r="BO58" s="4">
        <f t="shared" si="51"/>
        <v>2.5167171732229002E-2</v>
      </c>
      <c r="BP58" s="4">
        <f t="shared" si="51"/>
        <v>2.2213431549547802E-2</v>
      </c>
      <c r="BQ58" s="4">
        <f t="shared" si="51"/>
        <v>-1.4633774684237974E-2</v>
      </c>
      <c r="BR58" s="4">
        <f t="shared" si="51"/>
        <v>2.0444428570852373E-2</v>
      </c>
      <c r="BS58" s="4">
        <f t="shared" si="51"/>
        <v>2.5514411035706522E-2</v>
      </c>
      <c r="BT58" s="4">
        <f t="shared" si="51"/>
        <v>-5.3783965420944931E-3</v>
      </c>
      <c r="BU58" s="4">
        <f t="shared" si="51"/>
        <v>5.3545610713937319E-3</v>
      </c>
      <c r="BV58" s="4">
        <f t="shared" si="51"/>
        <v>-3.076738026414438E-2</v>
      </c>
      <c r="BW58" s="4">
        <f t="shared" si="51"/>
        <v>-1.9392762798290802E-3</v>
      </c>
      <c r="BX58" s="4">
        <f t="shared" si="51"/>
        <v>4.5923268499932085E-2</v>
      </c>
      <c r="BY58" s="4">
        <f t="shared" si="51"/>
        <v>1.6877697543273895E-2</v>
      </c>
      <c r="BZ58" s="4">
        <f t="shared" si="51"/>
        <v>2.7432444969494006E-3</v>
      </c>
      <c r="CA58" s="4">
        <f t="shared" si="51"/>
        <v>-5.9281518129590614E-2</v>
      </c>
      <c r="CB58" s="4">
        <f t="shared" si="51"/>
        <v>9.6025069544675695E-3</v>
      </c>
      <c r="CC58" s="4">
        <f t="shared" si="51"/>
        <v>-7.4987962598592073E-3</v>
      </c>
      <c r="CD58" s="4">
        <f t="shared" si="51"/>
        <v>-1.5621989387891739E-2</v>
      </c>
      <c r="CE58" s="4">
        <f t="shared" si="51"/>
        <v>1.567855889434918E-2</v>
      </c>
      <c r="CF58" s="4">
        <f t="shared" si="51"/>
        <v>-1.7997024530882681E-3</v>
      </c>
      <c r="CG58" s="4">
        <f t="shared" si="51"/>
        <v>-1.821931914301185E-2</v>
      </c>
      <c r="CH58" s="4">
        <f t="shared" si="51"/>
        <v>4.3471491922468783E-2</v>
      </c>
      <c r="CI58" s="4">
        <f t="shared" si="51"/>
        <v>-1.6275088704382325E-3</v>
      </c>
      <c r="CJ58" s="4">
        <f t="shared" si="51"/>
        <v>1.750880882310033E-3</v>
      </c>
      <c r="CK58" s="4">
        <f t="shared" si="51"/>
        <v>-6.5719139217057604E-2</v>
      </c>
      <c r="CL58" s="4">
        <f t="shared" si="51"/>
        <v>2.2346488782583926E-2</v>
      </c>
      <c r="CM58" s="4">
        <f t="shared" si="51"/>
        <v>-1.220042837372895E-2</v>
      </c>
      <c r="CN58" s="4">
        <f t="shared" si="51"/>
        <v>-2.1705561762857027E-3</v>
      </c>
      <c r="CO58" s="4">
        <f t="shared" si="51"/>
        <v>1.0392222823115589E-2</v>
      </c>
      <c r="CP58" s="4">
        <f t="shared" si="51"/>
        <v>-3.5655993555977396E-4</v>
      </c>
      <c r="CQ58" s="4">
        <f t="shared" si="51"/>
        <v>-8.8749839861707071E-3</v>
      </c>
      <c r="CR58" s="4">
        <f t="shared" si="51"/>
        <v>6.3928688813349602E-3</v>
      </c>
      <c r="CS58" s="4">
        <f t="shared" si="51"/>
        <v>-6.1336956635912824E-3</v>
      </c>
      <c r="CT58" s="4">
        <f t="shared" si="51"/>
        <v>-4.3484090807404514E-2</v>
      </c>
      <c r="CU58" s="4">
        <f t="shared" si="51"/>
        <v>-3.8817085093092368E-2</v>
      </c>
      <c r="CV58" s="4">
        <f t="shared" si="51"/>
        <v>1.4496602551017408E-2</v>
      </c>
      <c r="CW58" s="4">
        <f t="shared" si="51"/>
        <v>1.2570506425949243E-3</v>
      </c>
      <c r="CZ58" s="24">
        <f t="shared" ref="CZ58:CZ82" si="52">AVERAGE(B58:CW58)</f>
        <v>-2.1541950536620807E-3</v>
      </c>
      <c r="EA58" s="1">
        <f t="shared" ref="EA58:EA72" si="53">COUNTIF(B58:CW58,"&gt;0")</f>
        <v>45</v>
      </c>
    </row>
    <row r="59" spans="1:135" x14ac:dyDescent="0.25">
      <c r="A59" s="12">
        <v>-14</v>
      </c>
      <c r="B59" s="4">
        <f t="shared" ref="B59:BM59" si="54">B32-AVERAGE(B$31:B$45)</f>
        <v>-4.1435626609840565E-3</v>
      </c>
      <c r="C59" s="4">
        <f t="shared" si="54"/>
        <v>-5.0051750672955031E-3</v>
      </c>
      <c r="D59" s="4">
        <f t="shared" si="54"/>
        <v>3.5179369126294144E-2</v>
      </c>
      <c r="E59" s="4">
        <f t="shared" si="54"/>
        <v>-6.2042608568460512E-4</v>
      </c>
      <c r="F59" s="4">
        <f t="shared" si="54"/>
        <v>-2.3063524845763975E-2</v>
      </c>
      <c r="G59" s="4">
        <f t="shared" si="54"/>
        <v>1.267111301461824E-2</v>
      </c>
      <c r="H59" s="4">
        <f t="shared" si="54"/>
        <v>1.6757583252968822E-2</v>
      </c>
      <c r="I59" s="4">
        <f t="shared" si="54"/>
        <v>3.5717286957649856E-2</v>
      </c>
      <c r="J59" s="4">
        <f t="shared" si="54"/>
        <v>4.3028350286616005E-3</v>
      </c>
      <c r="K59" s="4">
        <f t="shared" si="54"/>
        <v>8.6452299405126998E-3</v>
      </c>
      <c r="L59" s="4">
        <f t="shared" si="54"/>
        <v>1.5065003621967132E-3</v>
      </c>
      <c r="M59" s="4">
        <f t="shared" si="54"/>
        <v>-4.6943485940938182E-2</v>
      </c>
      <c r="N59" s="4">
        <f t="shared" si="54"/>
        <v>3.0278433387510788E-2</v>
      </c>
      <c r="O59" s="4">
        <f t="shared" si="54"/>
        <v>-2.5225144618748548E-3</v>
      </c>
      <c r="P59" s="4">
        <f t="shared" si="54"/>
        <v>-8.1326623308139705E-3</v>
      </c>
      <c r="Q59" s="4">
        <f t="shared" si="54"/>
        <v>8.5925653068212541E-3</v>
      </c>
      <c r="R59" s="4">
        <f t="shared" si="54"/>
        <v>9.8854796405090598E-3</v>
      </c>
      <c r="S59" s="4">
        <f t="shared" si="54"/>
        <v>-1.12892782884727E-2</v>
      </c>
      <c r="T59" s="4">
        <f t="shared" si="54"/>
        <v>1.3703002305713238E-3</v>
      </c>
      <c r="U59" s="4">
        <f t="shared" si="54"/>
        <v>2.2413978492557728E-2</v>
      </c>
      <c r="V59" s="4">
        <f t="shared" si="54"/>
        <v>-5.8168624879342511E-3</v>
      </c>
      <c r="W59" s="4">
        <f t="shared" si="54"/>
        <v>-2.4075563845375444E-2</v>
      </c>
      <c r="X59" s="4">
        <f t="shared" si="54"/>
        <v>2.2481176312968362E-2</v>
      </c>
      <c r="Y59" s="4">
        <f t="shared" si="54"/>
        <v>-9.6954035046388637E-3</v>
      </c>
      <c r="Z59" s="4">
        <f t="shared" si="54"/>
        <v>-2.0298243828791862E-2</v>
      </c>
      <c r="AA59" s="4">
        <f t="shared" si="54"/>
        <v>-1.9813719928804645E-3</v>
      </c>
      <c r="AB59" s="4">
        <f t="shared" si="54"/>
        <v>1.6580025548214198E-2</v>
      </c>
      <c r="AC59" s="4">
        <f t="shared" si="54"/>
        <v>3.7690447942907018E-2</v>
      </c>
      <c r="AD59" s="4">
        <f t="shared" si="54"/>
        <v>-2.6957849863255392E-3</v>
      </c>
      <c r="AE59" s="4">
        <f t="shared" si="54"/>
        <v>2.0439408851067598E-2</v>
      </c>
      <c r="AF59" s="4">
        <f t="shared" si="54"/>
        <v>3.1330602591149049E-3</v>
      </c>
      <c r="AG59" s="4">
        <f t="shared" si="54"/>
        <v>-1.5873055708428948E-2</v>
      </c>
      <c r="AH59" s="4">
        <f t="shared" si="54"/>
        <v>1.9650964320539688E-2</v>
      </c>
      <c r="AI59" s="4">
        <f t="shared" si="54"/>
        <v>-1.0644193995731045E-3</v>
      </c>
      <c r="AJ59" s="4">
        <f t="shared" si="54"/>
        <v>-8.5443165687642698E-3</v>
      </c>
      <c r="AK59" s="4">
        <f t="shared" si="54"/>
        <v>-1.8334364392273282E-2</v>
      </c>
      <c r="AL59" s="4">
        <f t="shared" si="54"/>
        <v>-2.9523096329034043E-3</v>
      </c>
      <c r="AM59" s="4">
        <f t="shared" si="54"/>
        <v>2.0279942452453004E-2</v>
      </c>
      <c r="AN59" s="4">
        <f t="shared" si="54"/>
        <v>-4.240469761002722E-4</v>
      </c>
      <c r="AO59" s="4">
        <f t="shared" si="54"/>
        <v>4.1433811552437317E-3</v>
      </c>
      <c r="AP59" s="4">
        <f t="shared" si="54"/>
        <v>3.3689150698700647E-3</v>
      </c>
      <c r="AQ59" s="4">
        <f t="shared" si="54"/>
        <v>-3.0555385510038321E-2</v>
      </c>
      <c r="AR59" s="4">
        <f t="shared" si="54"/>
        <v>1.1875482951253867E-2</v>
      </c>
      <c r="AS59" s="4">
        <f t="shared" si="54"/>
        <v>-8.1859876253594244E-3</v>
      </c>
      <c r="AT59" s="4">
        <f t="shared" si="54"/>
        <v>-1.5473367212497993E-2</v>
      </c>
      <c r="AU59" s="4">
        <f t="shared" si="54"/>
        <v>-1.0930209332550424E-2</v>
      </c>
      <c r="AV59" s="4">
        <f t="shared" si="54"/>
        <v>-3.2745269692173963E-3</v>
      </c>
      <c r="AW59" s="4">
        <f t="shared" si="54"/>
        <v>3.3701854685853655E-2</v>
      </c>
      <c r="AX59" s="4">
        <f t="shared" si="54"/>
        <v>-8.80115674624392E-3</v>
      </c>
      <c r="AY59" s="4">
        <f t="shared" si="54"/>
        <v>-2.5040321540281824E-3</v>
      </c>
      <c r="AZ59" s="4">
        <f t="shared" si="54"/>
        <v>3.9778234409820843E-4</v>
      </c>
      <c r="BA59" s="4">
        <f t="shared" si="54"/>
        <v>-1.9001555619170357E-2</v>
      </c>
      <c r="BB59" s="4">
        <f t="shared" si="54"/>
        <v>1.496789574406401E-2</v>
      </c>
      <c r="BC59" s="4">
        <f t="shared" si="54"/>
        <v>-9.5646257288054537E-3</v>
      </c>
      <c r="BD59" s="4">
        <f t="shared" si="54"/>
        <v>-1.5208913949993836E-2</v>
      </c>
      <c r="BE59" s="4">
        <f t="shared" si="54"/>
        <v>-1.1520641404895492E-3</v>
      </c>
      <c r="BF59" s="4">
        <f t="shared" si="54"/>
        <v>-1.0026566350114232E-2</v>
      </c>
      <c r="BG59" s="4">
        <f t="shared" si="54"/>
        <v>1.0773281856706863E-2</v>
      </c>
      <c r="BH59" s="4">
        <f t="shared" si="54"/>
        <v>1.6063307712610793E-3</v>
      </c>
      <c r="BI59" s="4">
        <f t="shared" si="54"/>
        <v>-4.7186338908694597E-3</v>
      </c>
      <c r="BJ59" s="4">
        <f t="shared" si="54"/>
        <v>-3.1456921775800334E-3</v>
      </c>
      <c r="BK59" s="4">
        <f t="shared" si="54"/>
        <v>-3.8898884903346781E-2</v>
      </c>
      <c r="BL59" s="4">
        <f t="shared" si="54"/>
        <v>1.9337588517618638E-2</v>
      </c>
      <c r="BM59" s="4">
        <f t="shared" si="54"/>
        <v>6.1465917977041864E-4</v>
      </c>
      <c r="BN59" s="4">
        <f t="shared" ref="BN59:CW59" si="55">BN32-AVERAGE(BN$31:BN$45)</f>
        <v>-2.6573197718952054E-2</v>
      </c>
      <c r="BO59" s="4">
        <f t="shared" si="55"/>
        <v>2.3984984710841539E-2</v>
      </c>
      <c r="BP59" s="4">
        <f t="shared" si="55"/>
        <v>1.5643975645939525E-2</v>
      </c>
      <c r="BQ59" s="4">
        <f t="shared" si="55"/>
        <v>2.6944638506462722E-2</v>
      </c>
      <c r="BR59" s="4">
        <f t="shared" si="55"/>
        <v>-1.640471777509481E-3</v>
      </c>
      <c r="BS59" s="4">
        <f t="shared" si="55"/>
        <v>-6.0087191888743953E-3</v>
      </c>
      <c r="BT59" s="4">
        <f t="shared" si="55"/>
        <v>5.4553732775336448E-3</v>
      </c>
      <c r="BU59" s="4">
        <f t="shared" si="55"/>
        <v>-5.9708194582244918E-3</v>
      </c>
      <c r="BV59" s="4">
        <f t="shared" si="55"/>
        <v>1.1916367237157799E-2</v>
      </c>
      <c r="BW59" s="4">
        <f t="shared" si="55"/>
        <v>3.9661668461026724E-3</v>
      </c>
      <c r="BX59" s="4">
        <f t="shared" si="55"/>
        <v>-5.4481168439045977E-2</v>
      </c>
      <c r="BY59" s="4">
        <f t="shared" si="55"/>
        <v>1.6114518732496232E-2</v>
      </c>
      <c r="BZ59" s="4">
        <f t="shared" si="55"/>
        <v>-3.9925779117035596E-3</v>
      </c>
      <c r="CA59" s="4">
        <f t="shared" si="55"/>
        <v>4.5140823349104617E-2</v>
      </c>
      <c r="CB59" s="4">
        <f t="shared" si="55"/>
        <v>4.9832507799622821E-3</v>
      </c>
      <c r="CC59" s="4">
        <f t="shared" si="55"/>
        <v>1.5481572639648384E-2</v>
      </c>
      <c r="CD59" s="4">
        <f t="shared" si="55"/>
        <v>6.7029175206029506E-4</v>
      </c>
      <c r="CE59" s="4">
        <f t="shared" si="55"/>
        <v>-1.9475647317379087E-2</v>
      </c>
      <c r="CF59" s="4">
        <f t="shared" si="55"/>
        <v>4.0908317598823685E-3</v>
      </c>
      <c r="CG59" s="4">
        <f t="shared" si="55"/>
        <v>-9.8924376605192179E-3</v>
      </c>
      <c r="CH59" s="4">
        <f t="shared" si="55"/>
        <v>-2.9371315452103725E-2</v>
      </c>
      <c r="CI59" s="4">
        <f t="shared" si="55"/>
        <v>-1.6694828061677002E-3</v>
      </c>
      <c r="CJ59" s="4">
        <f t="shared" si="55"/>
        <v>-2.9892204657191225E-3</v>
      </c>
      <c r="CK59" s="4">
        <f t="shared" si="55"/>
        <v>5.4190509098487299E-2</v>
      </c>
      <c r="CL59" s="4">
        <f t="shared" si="55"/>
        <v>9.9804929958976062E-3</v>
      </c>
      <c r="CM59" s="4">
        <f t="shared" si="55"/>
        <v>-1.4812300104130359E-3</v>
      </c>
      <c r="CN59" s="4">
        <f t="shared" si="55"/>
        <v>-2.742844881892568E-3</v>
      </c>
      <c r="CO59" s="4">
        <f t="shared" si="55"/>
        <v>-1.0433502477198547E-2</v>
      </c>
      <c r="CP59" s="4">
        <f t="shared" si="55"/>
        <v>1.4549109807974945E-2</v>
      </c>
      <c r="CQ59" s="4">
        <f t="shared" si="55"/>
        <v>-8.6528458317524162E-3</v>
      </c>
      <c r="CR59" s="4">
        <f t="shared" si="55"/>
        <v>-1.4378459146461155E-2</v>
      </c>
      <c r="CS59" s="4">
        <f t="shared" si="55"/>
        <v>-6.1349459839871497E-3</v>
      </c>
      <c r="CT59" s="4">
        <f t="shared" si="55"/>
        <v>5.784884440644354E-3</v>
      </c>
      <c r="CU59" s="4">
        <f t="shared" si="55"/>
        <v>1.67461708206686E-2</v>
      </c>
      <c r="CV59" s="4">
        <f t="shared" si="55"/>
        <v>-3.3940002701512342E-3</v>
      </c>
      <c r="CW59" s="4">
        <f t="shared" si="55"/>
        <v>1.7017028946342615E-3</v>
      </c>
      <c r="CZ59" s="24">
        <f t="shared" si="52"/>
        <v>1.015076758851989E-3</v>
      </c>
      <c r="EA59" s="1">
        <f t="shared" si="53"/>
        <v>47</v>
      </c>
    </row>
    <row r="60" spans="1:135" x14ac:dyDescent="0.25">
      <c r="A60" s="12">
        <v>-13</v>
      </c>
      <c r="B60" s="4">
        <f t="shared" ref="B60:BM60" si="56">B33-AVERAGE(B$31:B$45)</f>
        <v>-4.1666213263338771E-3</v>
      </c>
      <c r="C60" s="4">
        <f t="shared" si="56"/>
        <v>4.766498701650513E-3</v>
      </c>
      <c r="D60" s="4">
        <f t="shared" si="56"/>
        <v>-7.9510521509597015E-3</v>
      </c>
      <c r="E60" s="4">
        <f t="shared" si="56"/>
        <v>-6.3326783707382287E-4</v>
      </c>
      <c r="F60" s="4">
        <f t="shared" si="56"/>
        <v>4.7526782435242526E-3</v>
      </c>
      <c r="G60" s="4">
        <f t="shared" si="56"/>
        <v>-1.0467720298578754E-2</v>
      </c>
      <c r="H60" s="4">
        <f t="shared" si="56"/>
        <v>1.6420853416457659E-2</v>
      </c>
      <c r="I60" s="4">
        <f t="shared" si="56"/>
        <v>-3.7332376591432208E-3</v>
      </c>
      <c r="J60" s="4">
        <f t="shared" si="56"/>
        <v>4.244831253598107E-3</v>
      </c>
      <c r="K60" s="4">
        <f t="shared" si="56"/>
        <v>8.6241878273085638E-3</v>
      </c>
      <c r="L60" s="4">
        <f t="shared" si="56"/>
        <v>1.5058936288015407E-3</v>
      </c>
      <c r="M60" s="4">
        <f t="shared" si="56"/>
        <v>2.8754891777762498E-2</v>
      </c>
      <c r="N60" s="4">
        <f t="shared" si="56"/>
        <v>-3.6507746347930248E-2</v>
      </c>
      <c r="O60" s="4">
        <f t="shared" si="56"/>
        <v>-2.5235809399804295E-3</v>
      </c>
      <c r="P60" s="4">
        <f t="shared" si="56"/>
        <v>2.2623602066484576E-3</v>
      </c>
      <c r="Q60" s="4">
        <f t="shared" si="56"/>
        <v>4.4680102242329489E-2</v>
      </c>
      <c r="R60" s="4">
        <f t="shared" si="56"/>
        <v>9.5729103326678572E-3</v>
      </c>
      <c r="S60" s="4">
        <f t="shared" si="56"/>
        <v>1.0605628012063745E-2</v>
      </c>
      <c r="T60" s="4">
        <f t="shared" si="56"/>
        <v>1.3502703504443504E-3</v>
      </c>
      <c r="U60" s="4">
        <f t="shared" si="56"/>
        <v>2.2382524389550247E-2</v>
      </c>
      <c r="V60" s="4">
        <f t="shared" si="56"/>
        <v>-5.8360624642248256E-3</v>
      </c>
      <c r="W60" s="4">
        <f t="shared" si="56"/>
        <v>2.9832293820190668E-2</v>
      </c>
      <c r="X60" s="4">
        <f t="shared" si="56"/>
        <v>-2.2576670289099852E-2</v>
      </c>
      <c r="Y60" s="4">
        <f t="shared" si="56"/>
        <v>-9.7009791590879531E-3</v>
      </c>
      <c r="Z60" s="4">
        <f t="shared" si="56"/>
        <v>2.9631105288586293E-3</v>
      </c>
      <c r="AA60" s="4">
        <f t="shared" si="56"/>
        <v>-2.9313397283898503E-2</v>
      </c>
      <c r="AB60" s="4">
        <f t="shared" si="56"/>
        <v>1.6195427572281238E-2</v>
      </c>
      <c r="AC60" s="4">
        <f t="shared" si="56"/>
        <v>2.062247239739435E-3</v>
      </c>
      <c r="AD60" s="4">
        <f t="shared" si="56"/>
        <v>-2.6957849863255392E-3</v>
      </c>
      <c r="AE60" s="4">
        <f t="shared" si="56"/>
        <v>2.0384823323356095E-2</v>
      </c>
      <c r="AF60" s="4">
        <f t="shared" si="56"/>
        <v>3.1157711110803895E-3</v>
      </c>
      <c r="AG60" s="4">
        <f t="shared" si="56"/>
        <v>2.3977122309848088E-2</v>
      </c>
      <c r="AH60" s="4">
        <f t="shared" si="56"/>
        <v>7.7817983433971765E-3</v>
      </c>
      <c r="AI60" s="4">
        <f t="shared" si="56"/>
        <v>-1.0692406589958646E-3</v>
      </c>
      <c r="AJ60" s="4">
        <f t="shared" si="56"/>
        <v>-7.3556064086994794E-3</v>
      </c>
      <c r="AK60" s="4">
        <f t="shared" si="56"/>
        <v>-2.0542001012132043E-2</v>
      </c>
      <c r="AL60" s="4">
        <f t="shared" si="56"/>
        <v>-2.9589266252571505E-3</v>
      </c>
      <c r="AM60" s="4">
        <f t="shared" si="56"/>
        <v>-1.5970633360781025E-3</v>
      </c>
      <c r="AN60" s="4">
        <f t="shared" si="56"/>
        <v>-4.2747402908943047E-4</v>
      </c>
      <c r="AO60" s="4">
        <f t="shared" si="56"/>
        <v>4.0743351600774956E-3</v>
      </c>
      <c r="AP60" s="4">
        <f t="shared" si="56"/>
        <v>3.1860478684091424E-3</v>
      </c>
      <c r="AQ60" s="4">
        <f t="shared" si="56"/>
        <v>2.5073918355154393E-2</v>
      </c>
      <c r="AR60" s="4">
        <f t="shared" si="56"/>
        <v>3.0061392601813623E-3</v>
      </c>
      <c r="AS60" s="4">
        <f t="shared" si="56"/>
        <v>-8.188465381598363E-3</v>
      </c>
      <c r="AT60" s="4">
        <f t="shared" si="56"/>
        <v>3.0754622041131536E-3</v>
      </c>
      <c r="AU60" s="4">
        <f t="shared" si="56"/>
        <v>-4.8942718880028352E-2</v>
      </c>
      <c r="AV60" s="4">
        <f t="shared" si="56"/>
        <v>-3.3448619486685866E-3</v>
      </c>
      <c r="AW60" s="4">
        <f t="shared" si="56"/>
        <v>-9.6846903415952999E-3</v>
      </c>
      <c r="AX60" s="4">
        <f t="shared" si="56"/>
        <v>-8.8102183005863231E-3</v>
      </c>
      <c r="AY60" s="4">
        <f t="shared" si="56"/>
        <v>-2.6581366182951791E-3</v>
      </c>
      <c r="AZ60" s="4">
        <f t="shared" si="56"/>
        <v>3.5738159523528937E-4</v>
      </c>
      <c r="BA60" s="4">
        <f t="shared" si="56"/>
        <v>2.2428529646738228E-2</v>
      </c>
      <c r="BB60" s="4">
        <f t="shared" si="56"/>
        <v>1.022436952490342E-2</v>
      </c>
      <c r="BC60" s="4">
        <f t="shared" si="56"/>
        <v>-9.5646316658804364E-3</v>
      </c>
      <c r="BD60" s="4">
        <f t="shared" si="56"/>
        <v>3.290794739922687E-3</v>
      </c>
      <c r="BE60" s="4">
        <f t="shared" si="56"/>
        <v>-3.774153072606018E-2</v>
      </c>
      <c r="BF60" s="4">
        <f t="shared" si="56"/>
        <v>-1.0039798318587234E-2</v>
      </c>
      <c r="BG60" s="4">
        <f t="shared" si="56"/>
        <v>-6.0014221984765002E-3</v>
      </c>
      <c r="BH60" s="4">
        <f t="shared" si="56"/>
        <v>1.5931553960477417E-3</v>
      </c>
      <c r="BI60" s="4">
        <f t="shared" si="56"/>
        <v>-4.8452048297854006E-3</v>
      </c>
      <c r="BJ60" s="4">
        <f t="shared" si="56"/>
        <v>-3.1464155450686175E-3</v>
      </c>
      <c r="BK60" s="4">
        <f t="shared" si="56"/>
        <v>-7.1094540013071673E-3</v>
      </c>
      <c r="BL60" s="4">
        <f t="shared" si="56"/>
        <v>-1.1821103444433514E-2</v>
      </c>
      <c r="BM60" s="4">
        <f t="shared" si="56"/>
        <v>6.1163104827944214E-4</v>
      </c>
      <c r="BN60" s="4">
        <f t="shared" ref="BN60:CW60" si="57">BN33-AVERAGE(BN$31:BN$45)</f>
        <v>7.0571826456705383E-3</v>
      </c>
      <c r="BO60" s="4">
        <f t="shared" si="57"/>
        <v>-1.7030472404299075E-2</v>
      </c>
      <c r="BP60" s="4">
        <f t="shared" si="57"/>
        <v>1.5612633166288963E-2</v>
      </c>
      <c r="BQ60" s="4">
        <f t="shared" si="57"/>
        <v>-3.3032639965927058E-3</v>
      </c>
      <c r="BR60" s="4">
        <f t="shared" si="57"/>
        <v>-1.6610263324781465E-3</v>
      </c>
      <c r="BS60" s="4">
        <f t="shared" si="57"/>
        <v>-6.1228474144367192E-3</v>
      </c>
      <c r="BT60" s="4">
        <f t="shared" si="57"/>
        <v>5.379033860141394E-3</v>
      </c>
      <c r="BU60" s="4">
        <f t="shared" si="57"/>
        <v>1.7801347501176644E-2</v>
      </c>
      <c r="BV60" s="4">
        <f t="shared" si="57"/>
        <v>-7.0547341322036473E-3</v>
      </c>
      <c r="BW60" s="4">
        <f t="shared" si="57"/>
        <v>3.9626904226200809E-3</v>
      </c>
      <c r="BX60" s="4">
        <f t="shared" si="57"/>
        <v>8.6830209445057042E-3</v>
      </c>
      <c r="BY60" s="4">
        <f t="shared" si="57"/>
        <v>2.1413874197905552E-2</v>
      </c>
      <c r="BZ60" s="4">
        <f t="shared" si="57"/>
        <v>-4.0096021841306388E-3</v>
      </c>
      <c r="CA60" s="4">
        <f t="shared" si="57"/>
        <v>5.046230002487378E-3</v>
      </c>
      <c r="CB60" s="4">
        <f t="shared" si="57"/>
        <v>4.9767303995555939E-3</v>
      </c>
      <c r="CC60" s="4">
        <f t="shared" si="57"/>
        <v>1.5240221297909327E-2</v>
      </c>
      <c r="CD60" s="4">
        <f t="shared" si="57"/>
        <v>6.3239058774656152E-4</v>
      </c>
      <c r="CE60" s="4">
        <f t="shared" si="57"/>
        <v>2.1337945268177498E-2</v>
      </c>
      <c r="CF60" s="4">
        <f t="shared" si="57"/>
        <v>9.5728728099215045E-3</v>
      </c>
      <c r="CG60" s="4">
        <f t="shared" si="57"/>
        <v>-9.8924861257178431E-3</v>
      </c>
      <c r="CH60" s="4">
        <f t="shared" si="57"/>
        <v>3.4888776230688856E-3</v>
      </c>
      <c r="CI60" s="4">
        <f t="shared" si="57"/>
        <v>-2.7627014538753804E-2</v>
      </c>
      <c r="CJ60" s="4">
        <f t="shared" si="57"/>
        <v>-2.9895936493693916E-3</v>
      </c>
      <c r="CK60" s="4">
        <f t="shared" si="57"/>
        <v>-1.0861997191902359E-2</v>
      </c>
      <c r="CL60" s="4">
        <f t="shared" si="57"/>
        <v>9.8957473897124809E-3</v>
      </c>
      <c r="CM60" s="4">
        <f t="shared" si="57"/>
        <v>-1.5349019028132451E-3</v>
      </c>
      <c r="CN60" s="4">
        <f t="shared" si="57"/>
        <v>-2.7441420715641203E-3</v>
      </c>
      <c r="CO60" s="4">
        <f t="shared" si="57"/>
        <v>1.8130996947660235E-2</v>
      </c>
      <c r="CP60" s="4">
        <f t="shared" si="57"/>
        <v>1.8129536510530248E-3</v>
      </c>
      <c r="CQ60" s="4">
        <f t="shared" si="57"/>
        <v>-8.7118505973438828E-3</v>
      </c>
      <c r="CR60" s="4">
        <f t="shared" si="57"/>
        <v>-2.6238843026953618E-3</v>
      </c>
      <c r="CS60" s="4">
        <f t="shared" si="57"/>
        <v>-2.6422422562721398E-2</v>
      </c>
      <c r="CT60" s="4">
        <f t="shared" si="57"/>
        <v>5.7470517577348796E-3</v>
      </c>
      <c r="CU60" s="4">
        <f t="shared" si="57"/>
        <v>-6.9014469220293642E-4</v>
      </c>
      <c r="CV60" s="4">
        <f t="shared" si="57"/>
        <v>-3.3941939845219668E-3</v>
      </c>
      <c r="CW60" s="4">
        <f t="shared" si="57"/>
        <v>1.7015052668815757E-3</v>
      </c>
      <c r="CZ60" s="24">
        <f t="shared" si="52"/>
        <v>4.2021632073831942E-4</v>
      </c>
      <c r="EA60" s="1">
        <f t="shared" si="53"/>
        <v>51</v>
      </c>
    </row>
    <row r="61" spans="1:135" x14ac:dyDescent="0.25">
      <c r="A61" s="12">
        <v>-12</v>
      </c>
      <c r="B61" s="4">
        <f t="shared" ref="B61:BM61" si="58">B34-AVERAGE(B$31:B$45)</f>
        <v>-4.1899030512076484E-3</v>
      </c>
      <c r="C61" s="4">
        <f t="shared" si="58"/>
        <v>1.583394695647973E-2</v>
      </c>
      <c r="D61" s="4">
        <f t="shared" si="58"/>
        <v>-9.698515051319653E-3</v>
      </c>
      <c r="E61" s="4">
        <f t="shared" si="58"/>
        <v>-6.4601804272385174E-4</v>
      </c>
      <c r="F61" s="4">
        <f t="shared" si="58"/>
        <v>4.7514599943434821E-3</v>
      </c>
      <c r="G61" s="4">
        <f t="shared" si="58"/>
        <v>7.960834780796941E-3</v>
      </c>
      <c r="H61" s="4">
        <f t="shared" si="58"/>
        <v>1.6096150642002566E-2</v>
      </c>
      <c r="I61" s="4">
        <f t="shared" si="58"/>
        <v>-3.7450063664515093E-3</v>
      </c>
      <c r="J61" s="4">
        <f t="shared" si="58"/>
        <v>4.1877010151146945E-3</v>
      </c>
      <c r="K61" s="4">
        <f t="shared" si="58"/>
        <v>8.6033374422940356E-3</v>
      </c>
      <c r="L61" s="4">
        <f t="shared" si="58"/>
        <v>1.5052859490955976E-3</v>
      </c>
      <c r="M61" s="4">
        <f t="shared" si="58"/>
        <v>1.9205154517495063E-2</v>
      </c>
      <c r="N61" s="4">
        <f t="shared" si="58"/>
        <v>1.1571469267854241E-2</v>
      </c>
      <c r="O61" s="4">
        <f t="shared" si="58"/>
        <v>-2.5246496242148486E-3</v>
      </c>
      <c r="P61" s="4">
        <f t="shared" si="58"/>
        <v>2.2622390496045805E-3</v>
      </c>
      <c r="Q61" s="4">
        <f t="shared" si="58"/>
        <v>3.9472475465566897E-2</v>
      </c>
      <c r="R61" s="4">
        <f t="shared" si="58"/>
        <v>9.2711077102913108E-3</v>
      </c>
      <c r="S61" s="4">
        <f t="shared" si="58"/>
        <v>1.0581665592065709E-2</v>
      </c>
      <c r="T61" s="4">
        <f t="shared" si="58"/>
        <v>1.3304185612252354E-3</v>
      </c>
      <c r="U61" s="4">
        <f t="shared" si="58"/>
        <v>2.2351420157332085E-2</v>
      </c>
      <c r="V61" s="4">
        <f t="shared" si="58"/>
        <v>-5.8554318138175623E-3</v>
      </c>
      <c r="W61" s="4">
        <f t="shared" si="58"/>
        <v>5.5250634072410102E-3</v>
      </c>
      <c r="X61" s="4">
        <f t="shared" si="58"/>
        <v>-2.9912998660596088E-3</v>
      </c>
      <c r="Y61" s="4">
        <f t="shared" si="58"/>
        <v>-9.7065285750826836E-3</v>
      </c>
      <c r="Z61" s="4">
        <f t="shared" si="58"/>
        <v>2.8903828216471248E-3</v>
      </c>
      <c r="AA61" s="4">
        <f t="shared" si="58"/>
        <v>9.2769640570974116E-2</v>
      </c>
      <c r="AB61" s="4">
        <f t="shared" si="58"/>
        <v>1.5825483349330892E-2</v>
      </c>
      <c r="AC61" s="4">
        <f t="shared" si="58"/>
        <v>2.0467165048937831E-3</v>
      </c>
      <c r="AD61" s="4">
        <f t="shared" si="58"/>
        <v>-2.6957849863255392E-3</v>
      </c>
      <c r="AE61" s="4">
        <f t="shared" si="58"/>
        <v>2.0331035532635301E-2</v>
      </c>
      <c r="AF61" s="4">
        <f t="shared" si="58"/>
        <v>3.0986248491795838E-3</v>
      </c>
      <c r="AG61" s="4">
        <f t="shared" si="58"/>
        <v>7.4867408548900533E-3</v>
      </c>
      <c r="AH61" s="4">
        <f t="shared" si="58"/>
        <v>-6.4394398284831648E-3</v>
      </c>
      <c r="AI61" s="4">
        <f t="shared" si="58"/>
        <v>-1.0740831608238835E-3</v>
      </c>
      <c r="AJ61" s="4">
        <f t="shared" si="58"/>
        <v>-7.3761670086648504E-3</v>
      </c>
      <c r="AK61" s="4">
        <f t="shared" si="58"/>
        <v>-2.1086908022840446E-3</v>
      </c>
      <c r="AL61" s="4">
        <f t="shared" si="58"/>
        <v>-2.965577791934129E-3</v>
      </c>
      <c r="AM61" s="4">
        <f t="shared" si="58"/>
        <v>-1.6010346987408572E-3</v>
      </c>
      <c r="AN61" s="4">
        <f t="shared" si="58"/>
        <v>-4.3088842868687087E-4</v>
      </c>
      <c r="AO61" s="4">
        <f t="shared" si="58"/>
        <v>4.0064224993276608E-3</v>
      </c>
      <c r="AP61" s="4">
        <f t="shared" si="58"/>
        <v>3.0080281065630633E-3</v>
      </c>
      <c r="AQ61" s="4">
        <f t="shared" si="58"/>
        <v>1.9830056112979368E-2</v>
      </c>
      <c r="AR61" s="4">
        <f t="shared" si="58"/>
        <v>-8.4891375960021408E-3</v>
      </c>
      <c r="AS61" s="4">
        <f t="shared" si="58"/>
        <v>-8.1909353557909452E-3</v>
      </c>
      <c r="AT61" s="4">
        <f t="shared" si="58"/>
        <v>3.0621708774156539E-3</v>
      </c>
      <c r="AU61" s="4">
        <f t="shared" si="58"/>
        <v>3.9747135096124299E-3</v>
      </c>
      <c r="AV61" s="4">
        <f t="shared" si="58"/>
        <v>-3.4163917003153443E-3</v>
      </c>
      <c r="AW61" s="4">
        <f t="shared" si="58"/>
        <v>-9.6893551652146338E-3</v>
      </c>
      <c r="AX61" s="4">
        <f t="shared" si="58"/>
        <v>-8.8192255452262409E-3</v>
      </c>
      <c r="AY61" s="4">
        <f t="shared" si="58"/>
        <v>-2.8161397491293302E-3</v>
      </c>
      <c r="AZ61" s="4">
        <f t="shared" si="58"/>
        <v>3.1748958305222348E-4</v>
      </c>
      <c r="BA61" s="4">
        <f t="shared" si="58"/>
        <v>1.6486907232194755E-2</v>
      </c>
      <c r="BB61" s="4">
        <f t="shared" si="58"/>
        <v>-9.7918235613029536E-3</v>
      </c>
      <c r="BC61" s="4">
        <f t="shared" si="58"/>
        <v>-9.5646376020404791E-3</v>
      </c>
      <c r="BD61" s="4">
        <f t="shared" si="58"/>
        <v>3.2788273534751769E-3</v>
      </c>
      <c r="BE61" s="4">
        <f t="shared" si="58"/>
        <v>-2.4332207355041442E-2</v>
      </c>
      <c r="BF61" s="4">
        <f t="shared" si="58"/>
        <v>-1.0053127079811408E-2</v>
      </c>
      <c r="BG61" s="4">
        <f t="shared" si="58"/>
        <v>-6.0015246687412692E-3</v>
      </c>
      <c r="BH61" s="4">
        <f t="shared" si="58"/>
        <v>1.5800751505715225E-3</v>
      </c>
      <c r="BI61" s="4">
        <f t="shared" si="58"/>
        <v>-4.9746725958820064E-3</v>
      </c>
      <c r="BJ61" s="4">
        <f t="shared" si="58"/>
        <v>-3.1471401445936089E-3</v>
      </c>
      <c r="BK61" s="4">
        <f t="shared" si="58"/>
        <v>1.8822240475790303E-2</v>
      </c>
      <c r="BL61" s="4">
        <f t="shared" si="58"/>
        <v>-3.4622758468455294E-3</v>
      </c>
      <c r="BM61" s="4">
        <f t="shared" si="58"/>
        <v>6.0861342816939863E-4</v>
      </c>
      <c r="BN61" s="4">
        <f t="shared" ref="BN61:CW61" si="59">BN34-AVERAGE(BN$31:BN$45)</f>
        <v>6.9911222737401094E-3</v>
      </c>
      <c r="BO61" s="4">
        <f t="shared" si="59"/>
        <v>5.5310372379665393E-2</v>
      </c>
      <c r="BP61" s="4">
        <f t="shared" si="59"/>
        <v>1.5581638701821086E-2</v>
      </c>
      <c r="BQ61" s="4">
        <f t="shared" si="59"/>
        <v>-3.3481572837259074E-3</v>
      </c>
      <c r="BR61" s="4">
        <f t="shared" si="59"/>
        <v>-1.6817685404995598E-3</v>
      </c>
      <c r="BS61" s="4">
        <f t="shared" si="59"/>
        <v>-6.2394538347347933E-3</v>
      </c>
      <c r="BT61" s="4">
        <f t="shared" si="59"/>
        <v>5.3040111777901446E-3</v>
      </c>
      <c r="BU61" s="4">
        <f t="shared" si="59"/>
        <v>1.4824614881921582E-2</v>
      </c>
      <c r="BV61" s="4">
        <f t="shared" si="59"/>
        <v>-4.14150799374274E-3</v>
      </c>
      <c r="BW61" s="4">
        <f t="shared" si="59"/>
        <v>3.9592269266844251E-3</v>
      </c>
      <c r="BX61" s="4">
        <f t="shared" si="59"/>
        <v>8.6371127139811561E-3</v>
      </c>
      <c r="BY61" s="4">
        <f t="shared" si="59"/>
        <v>3.8325728448644986E-2</v>
      </c>
      <c r="BZ61" s="4">
        <f t="shared" si="59"/>
        <v>-4.0267678173815614E-3</v>
      </c>
      <c r="CA61" s="4">
        <f t="shared" si="59"/>
        <v>5.0461173284992852E-3</v>
      </c>
      <c r="CB61" s="4">
        <f t="shared" si="59"/>
        <v>4.9702431917179341E-3</v>
      </c>
      <c r="CC61" s="4">
        <f t="shared" si="59"/>
        <v>1.5006198202039234E-2</v>
      </c>
      <c r="CD61" s="4">
        <f t="shared" si="59"/>
        <v>5.9495182222139668E-4</v>
      </c>
      <c r="CE61" s="4">
        <f t="shared" si="59"/>
        <v>1.3786683904663616E-2</v>
      </c>
      <c r="CF61" s="4">
        <f t="shared" si="59"/>
        <v>-1.0805095280205682E-2</v>
      </c>
      <c r="CG61" s="4">
        <f t="shared" si="59"/>
        <v>-9.8925346122592274E-3</v>
      </c>
      <c r="CH61" s="4">
        <f t="shared" si="59"/>
        <v>3.4585001502370869E-3</v>
      </c>
      <c r="CI61" s="4">
        <f t="shared" si="59"/>
        <v>-1.7826645216564175E-2</v>
      </c>
      <c r="CJ61" s="4">
        <f t="shared" si="59"/>
        <v>-2.9899672893844132E-3</v>
      </c>
      <c r="CK61" s="4">
        <f t="shared" si="59"/>
        <v>-1.0924409422158304E-2</v>
      </c>
      <c r="CL61" s="4">
        <f t="shared" si="59"/>
        <v>9.8125408230310546E-3</v>
      </c>
      <c r="CM61" s="4">
        <f t="shared" si="59"/>
        <v>-1.5893689456912743E-3</v>
      </c>
      <c r="CN61" s="4">
        <f t="shared" si="59"/>
        <v>-2.7454363114266488E-3</v>
      </c>
      <c r="CO61" s="4">
        <f t="shared" si="59"/>
        <v>1.4748665726301657E-2</v>
      </c>
      <c r="CP61" s="4">
        <f t="shared" si="59"/>
        <v>-1.1073731009955118E-2</v>
      </c>
      <c r="CQ61" s="4">
        <f t="shared" si="59"/>
        <v>-8.771772414442932E-3</v>
      </c>
      <c r="CR61" s="4">
        <f t="shared" si="59"/>
        <v>-2.6267196722904386E-3</v>
      </c>
      <c r="CS61" s="4">
        <f t="shared" si="59"/>
        <v>-3.8427524906579007E-3</v>
      </c>
      <c r="CT61" s="4">
        <f t="shared" si="59"/>
        <v>5.7096802247644171E-3</v>
      </c>
      <c r="CU61" s="4">
        <f t="shared" si="59"/>
        <v>-6.9020319463414226E-4</v>
      </c>
      <c r="CV61" s="4">
        <f t="shared" si="59"/>
        <v>-3.394387528482948E-3</v>
      </c>
      <c r="CW61" s="4">
        <f t="shared" si="59"/>
        <v>1.7013078147236787E-3</v>
      </c>
      <c r="CZ61" s="24">
        <f t="shared" si="52"/>
        <v>3.4029432409295834E-3</v>
      </c>
      <c r="DI61" s="32">
        <f>_xlfn.STDEV.S(CZ58:CZ72)</f>
        <v>3.4234930328386599E-3</v>
      </c>
      <c r="EA61" s="1">
        <f t="shared" si="53"/>
        <v>52</v>
      </c>
    </row>
    <row r="62" spans="1:135" x14ac:dyDescent="0.25">
      <c r="A62" s="12">
        <v>-11</v>
      </c>
      <c r="B62" s="4">
        <f t="shared" ref="B62:BM62" si="60">B35-AVERAGE(B$31:B$45)</f>
        <v>-1.8937589267059563E-2</v>
      </c>
      <c r="C62" s="4">
        <f t="shared" si="60"/>
        <v>1.5686398472018519E-2</v>
      </c>
      <c r="D62" s="4">
        <f t="shared" si="60"/>
        <v>-9.8552883384717248E-3</v>
      </c>
      <c r="E62" s="4">
        <f t="shared" si="60"/>
        <v>-9.8441214973212614E-3</v>
      </c>
      <c r="F62" s="4">
        <f t="shared" si="60"/>
        <v>4.7502444299858879E-3</v>
      </c>
      <c r="G62" s="4">
        <f t="shared" si="60"/>
        <v>-7.3799761325355449E-6</v>
      </c>
      <c r="H62" s="4">
        <f t="shared" si="60"/>
        <v>4.9413760372241732E-2</v>
      </c>
      <c r="I62" s="4">
        <f t="shared" si="60"/>
        <v>-3.7568562378159725E-3</v>
      </c>
      <c r="J62" s="4">
        <f t="shared" si="60"/>
        <v>-2.3643003062314323E-3</v>
      </c>
      <c r="K62" s="4">
        <f t="shared" si="60"/>
        <v>-4.0569489456249164E-2</v>
      </c>
      <c r="L62" s="4">
        <f t="shared" si="60"/>
        <v>-2.4015185884235634E-2</v>
      </c>
      <c r="M62" s="4">
        <f t="shared" si="60"/>
        <v>1.9181323192246962E-2</v>
      </c>
      <c r="N62" s="4">
        <f t="shared" si="60"/>
        <v>1.1570986688157894E-2</v>
      </c>
      <c r="O62" s="4">
        <f t="shared" si="60"/>
        <v>-5.4255273706739632E-2</v>
      </c>
      <c r="P62" s="4">
        <f t="shared" si="60"/>
        <v>2.2621179768605518E-3</v>
      </c>
      <c r="Q62" s="4">
        <f t="shared" si="60"/>
        <v>-2.1788236273373212E-2</v>
      </c>
      <c r="R62" s="4">
        <f t="shared" si="60"/>
        <v>3.2757238057834301E-2</v>
      </c>
      <c r="S62" s="4">
        <f t="shared" si="60"/>
        <v>1.0557466837808723E-2</v>
      </c>
      <c r="T62" s="4">
        <f t="shared" si="60"/>
        <v>-4.5079366826065281E-2</v>
      </c>
      <c r="U62" s="4">
        <f t="shared" si="60"/>
        <v>-0.12761788561525353</v>
      </c>
      <c r="V62" s="4">
        <f t="shared" si="60"/>
        <v>-1.9847577587220989E-2</v>
      </c>
      <c r="W62" s="4">
        <f t="shared" si="60"/>
        <v>5.5197868404734006E-3</v>
      </c>
      <c r="X62" s="4">
        <f t="shared" si="60"/>
        <v>-3.0395265455735957E-3</v>
      </c>
      <c r="Y62" s="4">
        <f t="shared" si="60"/>
        <v>1.0021596318775446E-2</v>
      </c>
      <c r="Z62" s="4">
        <f t="shared" si="60"/>
        <v>2.8188798984608325E-3</v>
      </c>
      <c r="AA62" s="4">
        <f t="shared" si="60"/>
        <v>-1.5409812126572374E-2</v>
      </c>
      <c r="AB62" s="4">
        <f t="shared" si="60"/>
        <v>3.9748018653645613E-2</v>
      </c>
      <c r="AC62" s="4">
        <f t="shared" si="60"/>
        <v>2.0313074610013074E-3</v>
      </c>
      <c r="AD62" s="4">
        <f t="shared" si="60"/>
        <v>-4.969020725215921E-2</v>
      </c>
      <c r="AE62" s="4">
        <f t="shared" si="60"/>
        <v>-0.11228202776702517</v>
      </c>
      <c r="AF62" s="4">
        <f t="shared" si="60"/>
        <v>2.0543982528455377E-3</v>
      </c>
      <c r="AG62" s="4">
        <f t="shared" si="60"/>
        <v>7.4565300626251302E-3</v>
      </c>
      <c r="AH62" s="4">
        <f t="shared" si="60"/>
        <v>-6.4951330701225884E-3</v>
      </c>
      <c r="AI62" s="4">
        <f t="shared" si="60"/>
        <v>3.9149249487339367E-2</v>
      </c>
      <c r="AJ62" s="4">
        <f t="shared" si="60"/>
        <v>-7.3969153446705486E-3</v>
      </c>
      <c r="AK62" s="4">
        <f t="shared" si="60"/>
        <v>1.3640718265292394E-2</v>
      </c>
      <c r="AL62" s="4">
        <f t="shared" si="60"/>
        <v>5.5553401401164819E-2</v>
      </c>
      <c r="AM62" s="4">
        <f t="shared" si="60"/>
        <v>-1.6050219373433352E-3</v>
      </c>
      <c r="AN62" s="4">
        <f t="shared" si="60"/>
        <v>-4.2302857335770119E-2</v>
      </c>
      <c r="AO62" s="4">
        <f t="shared" si="60"/>
        <v>7.4582679650183554E-3</v>
      </c>
      <c r="AP62" s="4">
        <f t="shared" si="60"/>
        <v>6.5406360437429631E-3</v>
      </c>
      <c r="AQ62" s="4">
        <f t="shared" si="60"/>
        <v>1.9716876737464001E-2</v>
      </c>
      <c r="AR62" s="4">
        <f t="shared" si="60"/>
        <v>-8.5494844545629025E-3</v>
      </c>
      <c r="AS62" s="4">
        <f t="shared" si="60"/>
        <v>7.0333179278964944E-2</v>
      </c>
      <c r="AT62" s="4">
        <f t="shared" si="60"/>
        <v>3.0487821047201361E-3</v>
      </c>
      <c r="AU62" s="4">
        <f t="shared" si="60"/>
        <v>-2.5528295571172633E-3</v>
      </c>
      <c r="AV62" s="4">
        <f t="shared" si="60"/>
        <v>7.808768547287874E-2</v>
      </c>
      <c r="AW62" s="4">
        <f t="shared" si="60"/>
        <v>-9.6939999035481547E-3</v>
      </c>
      <c r="AX62" s="4">
        <f t="shared" si="60"/>
        <v>-2.3554242693596236E-2</v>
      </c>
      <c r="AY62" s="4">
        <f t="shared" si="60"/>
        <v>-3.6517897634830376E-2</v>
      </c>
      <c r="AZ62" s="4">
        <f t="shared" si="60"/>
        <v>-7.8172104690782413E-3</v>
      </c>
      <c r="BA62" s="4">
        <f t="shared" si="60"/>
        <v>1.6405645036682553E-2</v>
      </c>
      <c r="BB62" s="4">
        <f t="shared" si="60"/>
        <v>-9.8664640976022441E-3</v>
      </c>
      <c r="BC62" s="4">
        <f t="shared" si="60"/>
        <v>3.9742774569685446E-2</v>
      </c>
      <c r="BD62" s="4">
        <f t="shared" si="60"/>
        <v>3.2669423393282726E-3</v>
      </c>
      <c r="BE62" s="4">
        <f t="shared" si="60"/>
        <v>7.9388249584669661E-3</v>
      </c>
      <c r="BF62" s="4">
        <f t="shared" si="60"/>
        <v>5.2777951498662587E-2</v>
      </c>
      <c r="BG62" s="4">
        <f t="shared" si="60"/>
        <v>-6.0016272046410756E-3</v>
      </c>
      <c r="BH62" s="4">
        <f t="shared" si="60"/>
        <v>-8.2656557515673051E-3</v>
      </c>
      <c r="BI62" s="4">
        <f t="shared" si="60"/>
        <v>-9.5152397039299647E-3</v>
      </c>
      <c r="BJ62" s="4">
        <f t="shared" si="60"/>
        <v>-9.3491393964683766E-3</v>
      </c>
      <c r="BK62" s="4">
        <f t="shared" si="60"/>
        <v>1.8660201018426262E-2</v>
      </c>
      <c r="BL62" s="4">
        <f t="shared" si="60"/>
        <v>-3.5707259850277255E-3</v>
      </c>
      <c r="BM62" s="4">
        <f t="shared" si="60"/>
        <v>-1.3925364599714185E-2</v>
      </c>
      <c r="BN62" s="4">
        <f t="shared" ref="BN62:CW62" si="61">BN35-AVERAGE(BN$31:BN$45)</f>
        <v>6.9261228123085189E-3</v>
      </c>
      <c r="BO62" s="4">
        <f t="shared" si="61"/>
        <v>-3.2812302227500201E-2</v>
      </c>
      <c r="BP62" s="4">
        <f t="shared" si="61"/>
        <v>2.7118996762485321E-2</v>
      </c>
      <c r="BQ62" s="4">
        <f t="shared" si="61"/>
        <v>-3.3936582705602026E-3</v>
      </c>
      <c r="BR62" s="4">
        <f t="shared" si="61"/>
        <v>-2.7172037090511261E-2</v>
      </c>
      <c r="BS62" s="4">
        <f t="shared" si="61"/>
        <v>1.2896239698816357E-3</v>
      </c>
      <c r="BT62" s="4">
        <f t="shared" si="61"/>
        <v>-1.1381938435324894E-2</v>
      </c>
      <c r="BU62" s="4">
        <f t="shared" si="61"/>
        <v>1.4810581772553653E-2</v>
      </c>
      <c r="BV62" s="4">
        <f t="shared" si="61"/>
        <v>-4.1697656529535703E-3</v>
      </c>
      <c r="BW62" s="4">
        <f t="shared" si="61"/>
        <v>1.1344946095655511E-2</v>
      </c>
      <c r="BX62" s="4">
        <f t="shared" si="61"/>
        <v>8.5918203324088921E-3</v>
      </c>
      <c r="BY62" s="4">
        <f t="shared" si="61"/>
        <v>-2.4447115953233466E-2</v>
      </c>
      <c r="BZ62" s="4">
        <f t="shared" si="61"/>
        <v>5.4590209289953964E-2</v>
      </c>
      <c r="CA62" s="4">
        <f t="shared" si="61"/>
        <v>5.0460047301157263E-3</v>
      </c>
      <c r="CB62" s="4">
        <f t="shared" si="61"/>
        <v>2.4264856469632412E-3</v>
      </c>
      <c r="CC62" s="4">
        <f t="shared" si="61"/>
        <v>-2.3464785041103092E-2</v>
      </c>
      <c r="CD62" s="4">
        <f t="shared" si="61"/>
        <v>-1.1028034108942047E-2</v>
      </c>
      <c r="CE62" s="4">
        <f t="shared" si="61"/>
        <v>1.3741321329593967E-2</v>
      </c>
      <c r="CF62" s="4">
        <f t="shared" si="61"/>
        <v>-1.0886929891063164E-2</v>
      </c>
      <c r="CG62" s="4">
        <f t="shared" si="61"/>
        <v>3.83781916658101E-2</v>
      </c>
      <c r="CH62" s="4">
        <f t="shared" si="61"/>
        <v>3.4284547872418104E-3</v>
      </c>
      <c r="CI62" s="4">
        <f t="shared" si="61"/>
        <v>4.5278738992707811E-3</v>
      </c>
      <c r="CJ62" s="4">
        <f t="shared" si="61"/>
        <v>4.859368073771219E-2</v>
      </c>
      <c r="CK62" s="4">
        <f t="shared" si="61"/>
        <v>-1.0987819609347584E-2</v>
      </c>
      <c r="CL62" s="4">
        <f t="shared" si="61"/>
        <v>-1.4992457115348431E-2</v>
      </c>
      <c r="CM62" s="4">
        <f t="shared" si="61"/>
        <v>-2.1694475840436926E-2</v>
      </c>
      <c r="CN62" s="4">
        <f t="shared" si="61"/>
        <v>1.8590398230034291E-2</v>
      </c>
      <c r="CO62" s="4">
        <f t="shared" si="61"/>
        <v>1.4682422113673156E-2</v>
      </c>
      <c r="CP62" s="4">
        <f t="shared" si="61"/>
        <v>-1.1221439608178672E-2</v>
      </c>
      <c r="CQ62" s="4">
        <f t="shared" si="61"/>
        <v>5.6226265926927052E-3</v>
      </c>
      <c r="CR62" s="4">
        <f t="shared" si="61"/>
        <v>-2.6295455172463114E-3</v>
      </c>
      <c r="CS62" s="4">
        <f t="shared" si="61"/>
        <v>3.1570760343110097E-3</v>
      </c>
      <c r="CT62" s="4">
        <f t="shared" si="61"/>
        <v>5.4462917976764405E-2</v>
      </c>
      <c r="CU62" s="4">
        <f t="shared" si="61"/>
        <v>-6.9026172537220551E-4</v>
      </c>
      <c r="CV62" s="4">
        <f t="shared" si="61"/>
        <v>-9.1252397106574776E-3</v>
      </c>
      <c r="CW62" s="4">
        <f t="shared" si="61"/>
        <v>-3.1932569328324799E-2</v>
      </c>
      <c r="CZ62" s="24">
        <f t="shared" si="52"/>
        <v>-3.1889364456944762E-4</v>
      </c>
      <c r="EA62" s="1">
        <f t="shared" si="53"/>
        <v>49</v>
      </c>
      <c r="EE62" s="33">
        <f>SUM(EA58:EA72)/(100*15)</f>
        <v>0.49866666666666665</v>
      </c>
    </row>
    <row r="63" spans="1:135" x14ac:dyDescent="0.25">
      <c r="A63" s="12">
        <v>-10</v>
      </c>
      <c r="B63" s="4">
        <f t="shared" ref="B63:BM63" si="62">B36-AVERAGE(B$31:B$45)</f>
        <v>6.8083334078365525E-3</v>
      </c>
      <c r="C63" s="4">
        <f t="shared" si="62"/>
        <v>1.5542370373062567E-2</v>
      </c>
      <c r="D63" s="4">
        <f t="shared" si="62"/>
        <v>-1.0016062661244581E-2</v>
      </c>
      <c r="E63" s="4">
        <f t="shared" si="62"/>
        <v>1.4816492955867414E-2</v>
      </c>
      <c r="F63" s="4">
        <f t="shared" si="62"/>
        <v>4.7490665131375747E-3</v>
      </c>
      <c r="G63" s="4">
        <f t="shared" si="62"/>
        <v>-1.8932810373650712E-5</v>
      </c>
      <c r="H63" s="4">
        <f t="shared" si="62"/>
        <v>-1.8720593059532917E-2</v>
      </c>
      <c r="I63" s="4">
        <f t="shared" si="62"/>
        <v>-4.9694675159599584E-2</v>
      </c>
      <c r="J63" s="4">
        <f t="shared" si="62"/>
        <v>-3.512242689077915E-2</v>
      </c>
      <c r="K63" s="4">
        <f t="shared" si="62"/>
        <v>3.1240952164257804E-2</v>
      </c>
      <c r="L63" s="4">
        <f t="shared" si="62"/>
        <v>-2.6747327921272521E-2</v>
      </c>
      <c r="M63" s="4">
        <f t="shared" si="62"/>
        <v>1.9157722851960116E-2</v>
      </c>
      <c r="N63" s="4">
        <f t="shared" si="62"/>
        <v>1.1570503437287464E-2</v>
      </c>
      <c r="O63" s="4">
        <f t="shared" si="62"/>
        <v>4.2961419229932525E-2</v>
      </c>
      <c r="P63" s="4">
        <f t="shared" si="62"/>
        <v>-1.9176202788481526E-2</v>
      </c>
      <c r="Q63" s="4">
        <f t="shared" si="62"/>
        <v>-2.1966383670050951E-2</v>
      </c>
      <c r="R63" s="4">
        <f t="shared" si="62"/>
        <v>-2.2814838126958299E-2</v>
      </c>
      <c r="S63" s="4">
        <f t="shared" si="62"/>
        <v>-6.1811279572979563E-2</v>
      </c>
      <c r="T63" s="4">
        <f t="shared" si="62"/>
        <v>-1.0489270588741443E-2</v>
      </c>
      <c r="U63" s="4">
        <f t="shared" si="62"/>
        <v>-4.3442538080937232E-2</v>
      </c>
      <c r="V63" s="4">
        <f t="shared" si="62"/>
        <v>-1.9332705916676903E-2</v>
      </c>
      <c r="W63" s="4">
        <f t="shared" si="62"/>
        <v>5.514485948528814E-3</v>
      </c>
      <c r="X63" s="4">
        <f t="shared" si="62"/>
        <v>-3.088430100522975E-3</v>
      </c>
      <c r="Y63" s="4">
        <f t="shared" si="62"/>
        <v>3.1499438606562603E-3</v>
      </c>
      <c r="Z63" s="4">
        <f t="shared" si="62"/>
        <v>-1.2636343407874718E-2</v>
      </c>
      <c r="AA63" s="4">
        <f t="shared" si="62"/>
        <v>-1.5415048592272055E-2</v>
      </c>
      <c r="AB63" s="4">
        <f t="shared" si="62"/>
        <v>-3.9332134535197578E-2</v>
      </c>
      <c r="AC63" s="4">
        <f t="shared" si="62"/>
        <v>-3.2348002929852897E-2</v>
      </c>
      <c r="AD63" s="4">
        <f t="shared" si="62"/>
        <v>-6.3338201321248618E-3</v>
      </c>
      <c r="AE63" s="4">
        <f t="shared" si="62"/>
        <v>-9.0629068504976644E-3</v>
      </c>
      <c r="AF63" s="4">
        <f t="shared" si="62"/>
        <v>-2.2852659830370731E-2</v>
      </c>
      <c r="AG63" s="4">
        <f t="shared" si="62"/>
        <v>7.4266486579504538E-3</v>
      </c>
      <c r="AH63" s="4">
        <f t="shared" si="62"/>
        <v>-6.5516669763383091E-3</v>
      </c>
      <c r="AI63" s="4">
        <f t="shared" si="62"/>
        <v>-1.6045793936978303E-3</v>
      </c>
      <c r="AJ63" s="4">
        <f t="shared" si="62"/>
        <v>1.9090943880488579E-3</v>
      </c>
      <c r="AK63" s="4">
        <f t="shared" si="62"/>
        <v>1.303256624905187E-2</v>
      </c>
      <c r="AL63" s="4">
        <f t="shared" si="62"/>
        <v>-1.8890887844446771E-2</v>
      </c>
      <c r="AM63" s="4">
        <f t="shared" si="62"/>
        <v>-5.7683070289943433E-2</v>
      </c>
      <c r="AN63" s="4">
        <f t="shared" si="62"/>
        <v>-3.0956598854456042E-2</v>
      </c>
      <c r="AO63" s="4">
        <f t="shared" si="62"/>
        <v>2.8453265387788178E-2</v>
      </c>
      <c r="AP63" s="4">
        <f t="shared" si="62"/>
        <v>-2.140503008384588E-2</v>
      </c>
      <c r="AQ63" s="4">
        <f t="shared" si="62"/>
        <v>1.960606767208695E-2</v>
      </c>
      <c r="AR63" s="4">
        <f t="shared" si="62"/>
        <v>-8.6107799551198017E-3</v>
      </c>
      <c r="AS63" s="4">
        <f t="shared" si="62"/>
        <v>2.6207168500050122E-2</v>
      </c>
      <c r="AT63" s="4">
        <f t="shared" si="62"/>
        <v>-3.3621539114502219E-2</v>
      </c>
      <c r="AU63" s="4">
        <f t="shared" si="62"/>
        <v>-2.7062403312839173E-3</v>
      </c>
      <c r="AV63" s="4">
        <f t="shared" si="62"/>
        <v>-2.6825179349102026E-2</v>
      </c>
      <c r="AW63" s="4">
        <f t="shared" si="62"/>
        <v>-2.1106169281642446E-2</v>
      </c>
      <c r="AX63" s="4">
        <f t="shared" si="62"/>
        <v>-3.0148250712608068E-2</v>
      </c>
      <c r="AY63" s="4">
        <f t="shared" si="62"/>
        <v>2.9179469975662731E-2</v>
      </c>
      <c r="AZ63" s="4">
        <f t="shared" si="62"/>
        <v>-2.6664968385657035E-2</v>
      </c>
      <c r="BA63" s="4">
        <f t="shared" si="62"/>
        <v>1.6325828379716065E-2</v>
      </c>
      <c r="BB63" s="4">
        <f t="shared" si="62"/>
        <v>-9.9424112772418718E-3</v>
      </c>
      <c r="BC63" s="4">
        <f t="shared" si="62"/>
        <v>1.8345846496844644E-2</v>
      </c>
      <c r="BD63" s="4">
        <f t="shared" si="62"/>
        <v>-2.8204930426261397E-2</v>
      </c>
      <c r="BE63" s="4">
        <f t="shared" si="62"/>
        <v>7.7013314059340152E-3</v>
      </c>
      <c r="BF63" s="4">
        <f t="shared" si="62"/>
        <v>-4.1543000785358067E-2</v>
      </c>
      <c r="BG63" s="4">
        <f t="shared" si="62"/>
        <v>-1.146353194440345E-2</v>
      </c>
      <c r="BH63" s="4">
        <f t="shared" si="62"/>
        <v>-2.5741329736154884E-3</v>
      </c>
      <c r="BI63" s="4">
        <f t="shared" si="62"/>
        <v>2.0916745455531335E-2</v>
      </c>
      <c r="BJ63" s="4">
        <f t="shared" si="62"/>
        <v>-1.6522966077009431E-3</v>
      </c>
      <c r="BK63" s="4">
        <f t="shared" si="62"/>
        <v>1.8502209619042545E-2</v>
      </c>
      <c r="BL63" s="4">
        <f t="shared" si="62"/>
        <v>-3.6814707541392858E-3</v>
      </c>
      <c r="BM63" s="4">
        <f t="shared" si="62"/>
        <v>1.5421536452824937E-2</v>
      </c>
      <c r="BN63" s="4">
        <f t="shared" ref="BN63:CW63" si="63">BN36-AVERAGE(BN$31:BN$45)</f>
        <v>4.2139818079443411E-3</v>
      </c>
      <c r="BO63" s="4">
        <f t="shared" si="63"/>
        <v>-3.335387816242838E-2</v>
      </c>
      <c r="BP63" s="4">
        <f t="shared" si="63"/>
        <v>-1.0198019670223726E-2</v>
      </c>
      <c r="BQ63" s="4">
        <f t="shared" si="63"/>
        <v>-4.7412490522360067E-2</v>
      </c>
      <c r="BR63" s="4">
        <f t="shared" si="63"/>
        <v>5.7078202702917063E-3</v>
      </c>
      <c r="BS63" s="4">
        <f t="shared" si="63"/>
        <v>-5.6447769206073098E-2</v>
      </c>
      <c r="BT63" s="4">
        <f t="shared" si="63"/>
        <v>-8.7309926495088477E-3</v>
      </c>
      <c r="BU63" s="4">
        <f t="shared" si="63"/>
        <v>1.479665321398152E-2</v>
      </c>
      <c r="BV63" s="4">
        <f t="shared" si="63"/>
        <v>-4.1983261506672032E-3</v>
      </c>
      <c r="BW63" s="4">
        <f t="shared" si="63"/>
        <v>1.0652272243967366E-2</v>
      </c>
      <c r="BX63" s="4">
        <f t="shared" si="63"/>
        <v>-2.2724551571176935E-2</v>
      </c>
      <c r="BY63" s="4">
        <f t="shared" si="63"/>
        <v>-2.4626821452344336E-2</v>
      </c>
      <c r="BZ63" s="4">
        <f t="shared" si="63"/>
        <v>-2.3064458635682374E-2</v>
      </c>
      <c r="CA63" s="4">
        <f t="shared" si="63"/>
        <v>-4.1633825081924057E-2</v>
      </c>
      <c r="CB63" s="4">
        <f t="shared" si="63"/>
        <v>-1.9359703020694837E-2</v>
      </c>
      <c r="CC63" s="4">
        <f t="shared" si="63"/>
        <v>-2.726263158579308E-2</v>
      </c>
      <c r="CD63" s="4">
        <f t="shared" si="63"/>
        <v>-1.4196242995515956E-2</v>
      </c>
      <c r="CE63" s="4">
        <f t="shared" si="63"/>
        <v>1.369656369267315E-2</v>
      </c>
      <c r="CF63" s="4">
        <f t="shared" si="63"/>
        <v>-1.0970265461580912E-2</v>
      </c>
      <c r="CG63" s="4">
        <f t="shared" si="63"/>
        <v>1.8577212217039792E-2</v>
      </c>
      <c r="CH63" s="4">
        <f t="shared" si="63"/>
        <v>-1.9220454416935893E-2</v>
      </c>
      <c r="CI63" s="4">
        <f t="shared" si="63"/>
        <v>4.3697211474199426E-3</v>
      </c>
      <c r="CJ63" s="4">
        <f t="shared" si="63"/>
        <v>-4.4218201069858146E-2</v>
      </c>
      <c r="CK63" s="4">
        <f t="shared" si="63"/>
        <v>-6.0625123525549791E-3</v>
      </c>
      <c r="CL63" s="4">
        <f t="shared" si="63"/>
        <v>-7.3665957043861793E-2</v>
      </c>
      <c r="CM63" s="4">
        <f t="shared" si="63"/>
        <v>1.3431389862079705E-2</v>
      </c>
      <c r="CN63" s="4">
        <f t="shared" si="63"/>
        <v>-3.3270219473145934E-3</v>
      </c>
      <c r="CO63" s="4">
        <f t="shared" si="63"/>
        <v>1.4617243811010422E-2</v>
      </c>
      <c r="CP63" s="4">
        <f t="shared" si="63"/>
        <v>-1.1372805241623896E-2</v>
      </c>
      <c r="CQ63" s="4">
        <f t="shared" si="63"/>
        <v>2.7576513629871152E-2</v>
      </c>
      <c r="CR63" s="4">
        <f t="shared" si="63"/>
        <v>-5.4034284377656823E-4</v>
      </c>
      <c r="CS63" s="4">
        <f t="shared" si="63"/>
        <v>3.0498322025975287E-3</v>
      </c>
      <c r="CT63" s="4">
        <f t="shared" si="63"/>
        <v>-3.3843719771709503E-2</v>
      </c>
      <c r="CU63" s="4">
        <f t="shared" si="63"/>
        <v>-2.9542565276743104E-2</v>
      </c>
      <c r="CV63" s="4">
        <f t="shared" si="63"/>
        <v>-7.4881295703864408E-3</v>
      </c>
      <c r="CW63" s="4">
        <f t="shared" si="63"/>
        <v>2.9773069120576133E-3</v>
      </c>
      <c r="CZ63" s="24">
        <f t="shared" si="52"/>
        <v>-9.2751542427445058E-3</v>
      </c>
      <c r="EA63" s="1">
        <f t="shared" si="53"/>
        <v>35</v>
      </c>
    </row>
    <row r="64" spans="1:135" x14ac:dyDescent="0.25">
      <c r="A64" s="12">
        <v>-9</v>
      </c>
      <c r="B64" s="4">
        <f t="shared" ref="B64:BM64" si="64">B37-AVERAGE(B$31:B$45)</f>
        <v>-3.6622623353874326E-3</v>
      </c>
      <c r="C64" s="4">
        <f t="shared" si="64"/>
        <v>-8.1286968878249433E-3</v>
      </c>
      <c r="D64" s="4">
        <f t="shared" si="64"/>
        <v>2.7441758747756679E-3</v>
      </c>
      <c r="E64" s="4">
        <f t="shared" si="64"/>
        <v>2.312865438981742E-2</v>
      </c>
      <c r="F64" s="4">
        <f t="shared" si="64"/>
        <v>8.9419868951378864E-4</v>
      </c>
      <c r="G64" s="4">
        <f t="shared" si="64"/>
        <v>-3.0407508062029603E-5</v>
      </c>
      <c r="H64" s="4">
        <f t="shared" si="64"/>
        <v>-5.0238247817583251E-2</v>
      </c>
      <c r="I64" s="4">
        <f t="shared" si="64"/>
        <v>-6.3146209019427184E-3</v>
      </c>
      <c r="J64" s="4">
        <f t="shared" si="64"/>
        <v>6.8597443767414281E-4</v>
      </c>
      <c r="K64" s="4">
        <f t="shared" si="64"/>
        <v>4.0475325189034787E-3</v>
      </c>
      <c r="L64" s="4">
        <f t="shared" si="64"/>
        <v>8.561740714178652E-3</v>
      </c>
      <c r="M64" s="4">
        <f t="shared" si="64"/>
        <v>-7.8740420843411152E-3</v>
      </c>
      <c r="N64" s="4">
        <f t="shared" si="64"/>
        <v>1.4003500977300687E-2</v>
      </c>
      <c r="O64" s="4">
        <f t="shared" si="64"/>
        <v>-1.8680725228735724E-2</v>
      </c>
      <c r="P64" s="4">
        <f t="shared" si="64"/>
        <v>2.979399686175587E-3</v>
      </c>
      <c r="Q64" s="4">
        <f t="shared" si="64"/>
        <v>-2.2149383755997648E-2</v>
      </c>
      <c r="R64" s="4">
        <f t="shared" si="64"/>
        <v>-1.7984440971217298E-2</v>
      </c>
      <c r="S64" s="4">
        <f t="shared" si="64"/>
        <v>-8.4474953365407321E-3</v>
      </c>
      <c r="T64" s="4">
        <f t="shared" si="64"/>
        <v>-4.2533321988731665E-2</v>
      </c>
      <c r="U64" s="4">
        <f t="shared" si="64"/>
        <v>9.6832548653397438E-2</v>
      </c>
      <c r="V64" s="4">
        <f t="shared" si="64"/>
        <v>-5.8558421971326982E-4</v>
      </c>
      <c r="W64" s="4">
        <f t="shared" si="64"/>
        <v>-2.4624236989110718E-2</v>
      </c>
      <c r="X64" s="4">
        <f t="shared" si="64"/>
        <v>2.9182190231083132E-2</v>
      </c>
      <c r="Y64" s="4">
        <f t="shared" si="64"/>
        <v>1.768249439586507E-2</v>
      </c>
      <c r="Z64" s="4">
        <f t="shared" si="64"/>
        <v>-7.6799298042807993E-3</v>
      </c>
      <c r="AA64" s="4">
        <f t="shared" si="64"/>
        <v>-1.5420261174402834E-2</v>
      </c>
      <c r="AB64" s="4">
        <f t="shared" si="64"/>
        <v>-1.7866889811443895E-2</v>
      </c>
      <c r="AC64" s="4">
        <f t="shared" si="64"/>
        <v>-1.948219045174333E-2</v>
      </c>
      <c r="AD64" s="4">
        <f t="shared" si="64"/>
        <v>-4.9762876850507568E-3</v>
      </c>
      <c r="AE64" s="4">
        <f t="shared" si="64"/>
        <v>0.11709326774312609</v>
      </c>
      <c r="AF64" s="4">
        <f t="shared" si="64"/>
        <v>-2.0657684245319059E-2</v>
      </c>
      <c r="AG64" s="4">
        <f t="shared" si="64"/>
        <v>9.552992156173308E-4</v>
      </c>
      <c r="AH64" s="4">
        <f t="shared" si="64"/>
        <v>9.9553865903816933E-4</v>
      </c>
      <c r="AI64" s="4">
        <f t="shared" si="64"/>
        <v>2.1897148305927091E-2</v>
      </c>
      <c r="AJ64" s="4">
        <f t="shared" si="64"/>
        <v>8.4015458244889474E-4</v>
      </c>
      <c r="AK64" s="4">
        <f t="shared" si="64"/>
        <v>1.2453339170235769E-2</v>
      </c>
      <c r="AL64" s="4">
        <f t="shared" si="64"/>
        <v>2.967112811599475E-2</v>
      </c>
      <c r="AM64" s="4">
        <f t="shared" si="64"/>
        <v>7.8673336502848315E-2</v>
      </c>
      <c r="AN64" s="4">
        <f t="shared" si="64"/>
        <v>-1.474665666636726E-2</v>
      </c>
      <c r="AO64" s="4">
        <f t="shared" si="64"/>
        <v>1.8487560686849681E-2</v>
      </c>
      <c r="AP64" s="4">
        <f t="shared" si="64"/>
        <v>-2.1734742683553153E-3</v>
      </c>
      <c r="AQ64" s="4">
        <f t="shared" si="64"/>
        <v>-7.5476947561522335E-3</v>
      </c>
      <c r="AR64" s="4">
        <f t="shared" si="64"/>
        <v>-7.5094790809622947E-4</v>
      </c>
      <c r="AS64" s="4">
        <f t="shared" si="64"/>
        <v>-2.6013988688090555E-3</v>
      </c>
      <c r="AT64" s="4">
        <f t="shared" si="64"/>
        <v>1.9800312729117185E-3</v>
      </c>
      <c r="AU64" s="4">
        <f t="shared" si="64"/>
        <v>-2.8559201588955474E-3</v>
      </c>
      <c r="AV64" s="4">
        <f t="shared" si="64"/>
        <v>-1.2762998185246177E-2</v>
      </c>
      <c r="AW64" s="4">
        <f t="shared" si="64"/>
        <v>-2.5898597324496037E-2</v>
      </c>
      <c r="AX64" s="4">
        <f t="shared" si="64"/>
        <v>-1.2741414778228481E-2</v>
      </c>
      <c r="AY64" s="4">
        <f t="shared" si="64"/>
        <v>6.2266126321905577E-2</v>
      </c>
      <c r="AZ64" s="4">
        <f t="shared" si="64"/>
        <v>5.9276549293892939E-3</v>
      </c>
      <c r="BA64" s="4">
        <f t="shared" si="64"/>
        <v>2.5901588306985329E-3</v>
      </c>
      <c r="BB64" s="4">
        <f t="shared" si="64"/>
        <v>1.005742474122897E-3</v>
      </c>
      <c r="BC64" s="4">
        <f t="shared" si="64"/>
        <v>9.9898072361496136E-4</v>
      </c>
      <c r="BD64" s="4">
        <f t="shared" si="64"/>
        <v>6.0694843835110415E-3</v>
      </c>
      <c r="BE64" s="4">
        <f t="shared" si="64"/>
        <v>7.4709924073551983E-3</v>
      </c>
      <c r="BF64" s="4">
        <f t="shared" si="64"/>
        <v>1.2928683951853457E-2</v>
      </c>
      <c r="BG64" s="4">
        <f t="shared" si="64"/>
        <v>5.849792294403874E-3</v>
      </c>
      <c r="BH64" s="4">
        <f t="shared" si="64"/>
        <v>-5.0820215039334114E-2</v>
      </c>
      <c r="BI64" s="4">
        <f t="shared" si="64"/>
        <v>1.9700330833735763E-2</v>
      </c>
      <c r="BJ64" s="4">
        <f t="shared" si="64"/>
        <v>1.5555792383193361E-3</v>
      </c>
      <c r="BK64" s="4">
        <f t="shared" si="64"/>
        <v>1.1747457763063313E-2</v>
      </c>
      <c r="BL64" s="4">
        <f t="shared" si="64"/>
        <v>1.1319088934001902E-2</v>
      </c>
      <c r="BM64" s="4">
        <f t="shared" si="64"/>
        <v>-8.0614964197320404E-3</v>
      </c>
      <c r="BN64" s="4">
        <f t="shared" ref="BN64:CW64" si="65">BN37-AVERAGE(BN$31:BN$45)</f>
        <v>3.0221432529214182E-2</v>
      </c>
      <c r="BO64" s="4">
        <f t="shared" si="65"/>
        <v>-3.3921572757945384E-2</v>
      </c>
      <c r="BP64" s="4">
        <f t="shared" si="65"/>
        <v>2.3672646391053806E-4</v>
      </c>
      <c r="BQ64" s="4">
        <f t="shared" si="65"/>
        <v>7.5992891139536348E-2</v>
      </c>
      <c r="BR64" s="4">
        <f t="shared" si="65"/>
        <v>-3.9720400963022713E-2</v>
      </c>
      <c r="BS64" s="4">
        <f t="shared" si="65"/>
        <v>4.6936555156659968E-2</v>
      </c>
      <c r="BT64" s="4">
        <f t="shared" si="65"/>
        <v>-9.7838202190970256E-3</v>
      </c>
      <c r="BU64" s="4">
        <f t="shared" si="65"/>
        <v>-7.7969377941243742E-3</v>
      </c>
      <c r="BV64" s="4">
        <f t="shared" si="65"/>
        <v>1.0465514845721639E-2</v>
      </c>
      <c r="BW64" s="4">
        <f t="shared" si="65"/>
        <v>-4.9385534898774938E-2</v>
      </c>
      <c r="BX64" s="4">
        <f t="shared" si="65"/>
        <v>8.0937748684115456E-3</v>
      </c>
      <c r="BY64" s="4">
        <f t="shared" si="65"/>
        <v>-2.4811443881539871E-2</v>
      </c>
      <c r="BZ64" s="4">
        <f t="shared" si="65"/>
        <v>1.0336532467436389E-2</v>
      </c>
      <c r="CA64" s="4">
        <f t="shared" si="65"/>
        <v>2.4885165190107635E-2</v>
      </c>
      <c r="CB64" s="4">
        <f t="shared" si="65"/>
        <v>-2.5629250034701505E-2</v>
      </c>
      <c r="CC64" s="4">
        <f t="shared" si="65"/>
        <v>3.976099194147005E-2</v>
      </c>
      <c r="CD64" s="4">
        <f t="shared" si="65"/>
        <v>-4.4581086503018832E-3</v>
      </c>
      <c r="CE64" s="4">
        <f t="shared" si="65"/>
        <v>-1.2463765558693355E-2</v>
      </c>
      <c r="CF64" s="4">
        <f t="shared" si="65"/>
        <v>-2.742379249535941E-3</v>
      </c>
      <c r="CG64" s="4">
        <f t="shared" si="65"/>
        <v>6.1191010258076009E-3</v>
      </c>
      <c r="CH64" s="4">
        <f t="shared" si="65"/>
        <v>-6.2060504409249539E-3</v>
      </c>
      <c r="CI64" s="4">
        <f t="shared" si="65"/>
        <v>4.2154725670108736E-3</v>
      </c>
      <c r="CJ64" s="4">
        <f t="shared" si="65"/>
        <v>2.6090496699406633E-3</v>
      </c>
      <c r="CK64" s="4">
        <f t="shared" si="65"/>
        <v>-1.4477256156275271E-2</v>
      </c>
      <c r="CL64" s="4">
        <f t="shared" si="65"/>
        <v>-2.6045785229685064E-2</v>
      </c>
      <c r="CM64" s="4">
        <f t="shared" si="65"/>
        <v>6.9550406411024029E-3</v>
      </c>
      <c r="CN64" s="4">
        <f t="shared" si="65"/>
        <v>-3.0499458364274729E-3</v>
      </c>
      <c r="CO64" s="4">
        <f t="shared" si="65"/>
        <v>-4.6987570059741791E-3</v>
      </c>
      <c r="CP64" s="4">
        <f t="shared" si="65"/>
        <v>2.9562313320207001E-3</v>
      </c>
      <c r="CQ64" s="4">
        <f t="shared" si="65"/>
        <v>-3.7941098316482055E-3</v>
      </c>
      <c r="CR64" s="4">
        <f t="shared" si="65"/>
        <v>-8.6685424791888921E-4</v>
      </c>
      <c r="CS64" s="4">
        <f t="shared" si="65"/>
        <v>2.9447755988162684E-3</v>
      </c>
      <c r="CT64" s="4">
        <f t="shared" si="65"/>
        <v>-3.8487911613172948E-4</v>
      </c>
      <c r="CU64" s="4">
        <f t="shared" si="65"/>
        <v>1.045314051876653E-3</v>
      </c>
      <c r="CV64" s="4">
        <f t="shared" si="65"/>
        <v>-2.1716782460989882E-3</v>
      </c>
      <c r="CW64" s="4">
        <f t="shared" si="65"/>
        <v>2.8051905067937592E-2</v>
      </c>
      <c r="CZ64" s="24">
        <f t="shared" si="52"/>
        <v>2.2433970877667551E-3</v>
      </c>
      <c r="EA64" s="1">
        <f t="shared" si="53"/>
        <v>51</v>
      </c>
    </row>
    <row r="65" spans="1:137" x14ac:dyDescent="0.25">
      <c r="A65" s="12">
        <v>-8</v>
      </c>
      <c r="B65" s="4">
        <f t="shared" ref="B65:BM65" si="66">B38-AVERAGE(B$31:B$45)</f>
        <v>-1.7001059703683342E-3</v>
      </c>
      <c r="C65" s="4">
        <f t="shared" si="66"/>
        <v>1.5910558838572324E-2</v>
      </c>
      <c r="D65" s="4">
        <f t="shared" si="66"/>
        <v>1.6055508015099067E-2</v>
      </c>
      <c r="E65" s="4">
        <f t="shared" si="66"/>
        <v>3.1786304098057943E-3</v>
      </c>
      <c r="F65" s="4">
        <f t="shared" si="66"/>
        <v>3.0966942013379776E-3</v>
      </c>
      <c r="G65" s="4">
        <f t="shared" si="66"/>
        <v>-1.5747984139571462E-2</v>
      </c>
      <c r="H65" s="4">
        <f t="shared" si="66"/>
        <v>-7.7638239419963841E-3</v>
      </c>
      <c r="I65" s="4">
        <f t="shared" si="66"/>
        <v>3.1491482738381628E-2</v>
      </c>
      <c r="J65" s="4">
        <f t="shared" si="66"/>
        <v>-3.3956880799774831E-2</v>
      </c>
      <c r="K65" s="4">
        <f t="shared" si="66"/>
        <v>1.7828147050761942E-2</v>
      </c>
      <c r="L65" s="4">
        <f t="shared" si="66"/>
        <v>5.5869410481654228E-3</v>
      </c>
      <c r="M65" s="4">
        <f t="shared" si="66"/>
        <v>2.2641767727853673E-2</v>
      </c>
      <c r="N65" s="4">
        <f t="shared" si="66"/>
        <v>4.7405142887802267E-2</v>
      </c>
      <c r="O65" s="4">
        <f t="shared" si="66"/>
        <v>5.386177435032293E-3</v>
      </c>
      <c r="P65" s="4">
        <f t="shared" si="66"/>
        <v>-1.3102149995922421E-2</v>
      </c>
      <c r="Q65" s="4">
        <f t="shared" si="66"/>
        <v>3.8487296699175375E-2</v>
      </c>
      <c r="R65" s="4">
        <f t="shared" si="66"/>
        <v>8.716114827750988E-3</v>
      </c>
      <c r="S65" s="4">
        <f t="shared" si="66"/>
        <v>5.8041550534578251E-3</v>
      </c>
      <c r="T65" s="4">
        <f t="shared" si="66"/>
        <v>1.8045135644377572E-2</v>
      </c>
      <c r="U65" s="4">
        <f t="shared" si="66"/>
        <v>1.9862037091449802E-2</v>
      </c>
      <c r="V65" s="4">
        <f t="shared" si="66"/>
        <v>4.5484910703185756E-3</v>
      </c>
      <c r="W65" s="4">
        <f t="shared" si="66"/>
        <v>9.0107015044699548E-3</v>
      </c>
      <c r="X65" s="4">
        <f t="shared" si="66"/>
        <v>1.033686042311458E-3</v>
      </c>
      <c r="Y65" s="4">
        <f t="shared" si="66"/>
        <v>8.9634198445766537E-3</v>
      </c>
      <c r="Z65" s="4">
        <f t="shared" si="66"/>
        <v>1.1316687743363855E-2</v>
      </c>
      <c r="AA65" s="4">
        <f t="shared" si="66"/>
        <v>1.9415068021373581E-2</v>
      </c>
      <c r="AB65" s="4">
        <f t="shared" si="66"/>
        <v>-1.632466259961261E-2</v>
      </c>
      <c r="AC65" s="4">
        <f t="shared" si="66"/>
        <v>1.3381079137696877E-2</v>
      </c>
      <c r="AD65" s="4">
        <f t="shared" si="66"/>
        <v>-7.2724520137374057E-3</v>
      </c>
      <c r="AE65" s="4">
        <f t="shared" si="66"/>
        <v>1.1681284487558738E-2</v>
      </c>
      <c r="AF65" s="4">
        <f t="shared" si="66"/>
        <v>-2.1054238995377298E-3</v>
      </c>
      <c r="AG65" s="4">
        <f t="shared" si="66"/>
        <v>3.5046291682609681E-3</v>
      </c>
      <c r="AH65" s="4">
        <f t="shared" si="66"/>
        <v>-9.827013530675382E-4</v>
      </c>
      <c r="AI65" s="4">
        <f t="shared" si="66"/>
        <v>1.3121056547226407E-2</v>
      </c>
      <c r="AJ65" s="4">
        <f t="shared" si="66"/>
        <v>-2.8314991620771038E-3</v>
      </c>
      <c r="AK65" s="4">
        <f t="shared" si="66"/>
        <v>-7.9201212773692201E-3</v>
      </c>
      <c r="AL65" s="4">
        <f t="shared" si="66"/>
        <v>-3.4089861049984007E-3</v>
      </c>
      <c r="AM65" s="4">
        <f t="shared" si="66"/>
        <v>9.8184179924688396E-4</v>
      </c>
      <c r="AN65" s="4">
        <f t="shared" si="66"/>
        <v>-3.0494630968876758E-2</v>
      </c>
      <c r="AO65" s="4">
        <f t="shared" si="66"/>
        <v>2.4302576440887725E-2</v>
      </c>
      <c r="AP65" s="4">
        <f t="shared" si="66"/>
        <v>-6.295433533228016E-3</v>
      </c>
      <c r="AQ65" s="4">
        <f t="shared" si="66"/>
        <v>1.1623859998953759E-2</v>
      </c>
      <c r="AR65" s="4">
        <f t="shared" si="66"/>
        <v>1.6375997359704464E-2</v>
      </c>
      <c r="AS65" s="4">
        <f t="shared" si="66"/>
        <v>-3.39044739208924E-3</v>
      </c>
      <c r="AT65" s="4">
        <f t="shared" si="66"/>
        <v>-2.5668556740675717E-2</v>
      </c>
      <c r="AU65" s="4">
        <f t="shared" si="66"/>
        <v>3.0350142792209496E-2</v>
      </c>
      <c r="AV65" s="4">
        <f t="shared" si="66"/>
        <v>-1.6146670944477994E-2</v>
      </c>
      <c r="AW65" s="4">
        <f t="shared" si="66"/>
        <v>6.0034945868874041E-2</v>
      </c>
      <c r="AX65" s="4">
        <f t="shared" si="66"/>
        <v>-3.5171145462900965E-3</v>
      </c>
      <c r="AY65" s="4">
        <f t="shared" si="66"/>
        <v>2.8701415327825934E-2</v>
      </c>
      <c r="AZ65" s="4">
        <f t="shared" si="66"/>
        <v>-1.7175651116499808E-3</v>
      </c>
      <c r="BA65" s="4">
        <f t="shared" si="66"/>
        <v>1.2273162050367561E-2</v>
      </c>
      <c r="BB65" s="4">
        <f t="shared" si="66"/>
        <v>1.2315333571807177E-2</v>
      </c>
      <c r="BC65" s="4">
        <f t="shared" si="66"/>
        <v>8.3456855005957335E-4</v>
      </c>
      <c r="BD65" s="4">
        <f t="shared" si="66"/>
        <v>-1.2944273074518493E-2</v>
      </c>
      <c r="BE65" s="4">
        <f t="shared" si="66"/>
        <v>-3.8188482879794503E-3</v>
      </c>
      <c r="BF65" s="4">
        <f t="shared" si="66"/>
        <v>1.224927921785322E-2</v>
      </c>
      <c r="BG65" s="4">
        <f t="shared" si="66"/>
        <v>2.0098171208852739E-2</v>
      </c>
      <c r="BH65" s="4">
        <f t="shared" si="66"/>
        <v>-5.1778746542300962E-3</v>
      </c>
      <c r="BI65" s="4">
        <f t="shared" si="66"/>
        <v>3.8312029925051463E-2</v>
      </c>
      <c r="BJ65" s="4">
        <f t="shared" si="66"/>
        <v>4.2174733322962871E-3</v>
      </c>
      <c r="BK65" s="4">
        <f t="shared" si="66"/>
        <v>-1.3441963804973311E-2</v>
      </c>
      <c r="BL65" s="4">
        <f t="shared" si="66"/>
        <v>1.7430108901290153E-2</v>
      </c>
      <c r="BM65" s="4">
        <f t="shared" si="66"/>
        <v>-8.3288709452375188E-3</v>
      </c>
      <c r="BN65" s="4">
        <f t="shared" ref="BN65:CW65" si="67">BN38-AVERAGE(BN$31:BN$45)</f>
        <v>1.5603528800086478E-2</v>
      </c>
      <c r="BO65" s="4">
        <f t="shared" si="67"/>
        <v>1.1814051647301569E-2</v>
      </c>
      <c r="BP65" s="4">
        <f t="shared" si="67"/>
        <v>-1.7977812774512228E-2</v>
      </c>
      <c r="BQ65" s="4">
        <f t="shared" si="67"/>
        <v>-1.8995825737897183E-3</v>
      </c>
      <c r="BR65" s="4">
        <f t="shared" si="67"/>
        <v>6.6605472890818463E-3</v>
      </c>
      <c r="BS65" s="4">
        <f t="shared" si="67"/>
        <v>8.4914926317600451E-3</v>
      </c>
      <c r="BT65" s="4">
        <f t="shared" si="67"/>
        <v>3.2792501172570422E-3</v>
      </c>
      <c r="BU65" s="4">
        <f t="shared" si="67"/>
        <v>1.1992828907245718E-2</v>
      </c>
      <c r="BV65" s="4">
        <f t="shared" si="67"/>
        <v>3.0740694030506433E-2</v>
      </c>
      <c r="BW65" s="4">
        <f t="shared" si="67"/>
        <v>2.5703937508439597E-4</v>
      </c>
      <c r="BX65" s="4">
        <f t="shared" si="67"/>
        <v>-2.3822314857477746E-2</v>
      </c>
      <c r="BY65" s="4">
        <f t="shared" si="67"/>
        <v>1.4004648051130547E-2</v>
      </c>
      <c r="BZ65" s="4">
        <f t="shared" si="67"/>
        <v>-2.7092596447063268E-2</v>
      </c>
      <c r="CA65" s="4">
        <f t="shared" si="67"/>
        <v>-4.2170391447851445E-2</v>
      </c>
      <c r="CB65" s="4">
        <f t="shared" si="67"/>
        <v>-2.9001434559915631E-2</v>
      </c>
      <c r="CC65" s="4">
        <f t="shared" si="67"/>
        <v>3.9591224427076091E-2</v>
      </c>
      <c r="CD65" s="4">
        <f t="shared" si="67"/>
        <v>-1.4671930210005905E-3</v>
      </c>
      <c r="CE65" s="4">
        <f t="shared" si="67"/>
        <v>1.0572069729119771E-2</v>
      </c>
      <c r="CF65" s="4">
        <f t="shared" si="67"/>
        <v>1.1937651816628267E-2</v>
      </c>
      <c r="CG65" s="4">
        <f t="shared" si="67"/>
        <v>-3.7548775552285509E-4</v>
      </c>
      <c r="CH65" s="4">
        <f t="shared" si="67"/>
        <v>-2.2787728383672812E-2</v>
      </c>
      <c r="CI65" s="4">
        <f t="shared" si="67"/>
        <v>-6.2513838097602963E-3</v>
      </c>
      <c r="CJ65" s="4">
        <f t="shared" si="67"/>
        <v>1.6837813239725359E-3</v>
      </c>
      <c r="CK65" s="4">
        <f t="shared" si="67"/>
        <v>2.417775380990193E-2</v>
      </c>
      <c r="CL65" s="4">
        <f t="shared" si="67"/>
        <v>4.0670401135565045E-3</v>
      </c>
      <c r="CM65" s="4">
        <f t="shared" si="67"/>
        <v>5.3886522162523855E-2</v>
      </c>
      <c r="CN65" s="4">
        <f t="shared" si="67"/>
        <v>-1.4996995868593968E-3</v>
      </c>
      <c r="CO65" s="4">
        <f t="shared" si="67"/>
        <v>9.0033435352520359E-3</v>
      </c>
      <c r="CP65" s="4">
        <f t="shared" si="67"/>
        <v>1.0061069103604822E-3</v>
      </c>
      <c r="CQ65" s="4">
        <f t="shared" si="67"/>
        <v>4.9255946413075281E-3</v>
      </c>
      <c r="CR65" s="4">
        <f t="shared" si="67"/>
        <v>1.6099710058442348E-2</v>
      </c>
      <c r="CS65" s="4">
        <f t="shared" si="67"/>
        <v>1.0196128340008825E-2</v>
      </c>
      <c r="CT65" s="4">
        <f t="shared" si="67"/>
        <v>-1.6699873977601393E-2</v>
      </c>
      <c r="CU65" s="4">
        <f t="shared" si="67"/>
        <v>-7.5630523062820846E-3</v>
      </c>
      <c r="CV65" s="4">
        <f t="shared" si="67"/>
        <v>-2.1599087966435615E-2</v>
      </c>
      <c r="CW65" s="4">
        <f t="shared" si="67"/>
        <v>1.6864248539297994E-2</v>
      </c>
      <c r="CZ65" s="24">
        <f t="shared" si="52"/>
        <v>4.8816137510835859E-3</v>
      </c>
      <c r="EA65" s="1">
        <f t="shared" si="53"/>
        <v>62</v>
      </c>
    </row>
    <row r="66" spans="1:137" x14ac:dyDescent="0.25">
      <c r="A66" s="12">
        <v>-7</v>
      </c>
      <c r="B66" s="4">
        <f t="shared" ref="B66:BM66" si="68">B39-AVERAGE(B$31:B$45)</f>
        <v>-1.7056271856736144E-3</v>
      </c>
      <c r="C66" s="4">
        <f t="shared" si="68"/>
        <v>-5.3155525440262003E-3</v>
      </c>
      <c r="D66" s="4">
        <f t="shared" si="68"/>
        <v>-7.2227012336593018E-3</v>
      </c>
      <c r="E66" s="4">
        <f t="shared" si="68"/>
        <v>3.1244330118493074E-3</v>
      </c>
      <c r="F66" s="4">
        <f t="shared" si="68"/>
        <v>5.8533435887813063E-3</v>
      </c>
      <c r="G66" s="4">
        <f t="shared" si="68"/>
        <v>-7.738771229006413E-3</v>
      </c>
      <c r="H66" s="4">
        <f t="shared" si="68"/>
        <v>-3.5692734143969555E-3</v>
      </c>
      <c r="I66" s="4">
        <f t="shared" si="68"/>
        <v>2.068956291131939E-2</v>
      </c>
      <c r="J66" s="4">
        <f t="shared" si="68"/>
        <v>1.1061319735544623E-2</v>
      </c>
      <c r="K66" s="4">
        <f t="shared" si="68"/>
        <v>-1.7478040764864313E-3</v>
      </c>
      <c r="L66" s="4">
        <f t="shared" si="68"/>
        <v>5.5760749465352238E-3</v>
      </c>
      <c r="M66" s="4">
        <f t="shared" si="68"/>
        <v>-2.4189531219322817E-3</v>
      </c>
      <c r="N66" s="4">
        <f t="shared" si="68"/>
        <v>-2.6003226155141772E-2</v>
      </c>
      <c r="O66" s="4">
        <f t="shared" si="68"/>
        <v>5.3392136606241316E-3</v>
      </c>
      <c r="P66" s="4">
        <f t="shared" si="68"/>
        <v>2.3297802722366957E-2</v>
      </c>
      <c r="Q66" s="4">
        <f t="shared" si="68"/>
        <v>1.4410660085936496E-3</v>
      </c>
      <c r="R66" s="4">
        <f t="shared" si="68"/>
        <v>-3.0329840223384009E-2</v>
      </c>
      <c r="S66" s="4">
        <f t="shared" si="68"/>
        <v>5.9734729326612626E-2</v>
      </c>
      <c r="T66" s="4">
        <f t="shared" si="68"/>
        <v>8.127913334429835E-3</v>
      </c>
      <c r="U66" s="4">
        <f t="shared" si="68"/>
        <v>9.6066460903760052E-3</v>
      </c>
      <c r="V66" s="4">
        <f t="shared" si="68"/>
        <v>4.5127868733390829E-3</v>
      </c>
      <c r="W66" s="4">
        <f t="shared" si="68"/>
        <v>-2.5261353937063573E-2</v>
      </c>
      <c r="X66" s="4">
        <f t="shared" si="68"/>
        <v>9.7116319360870777E-3</v>
      </c>
      <c r="Y66" s="4">
        <f t="shared" si="68"/>
        <v>8.5305424664083775E-3</v>
      </c>
      <c r="Z66" s="4">
        <f t="shared" si="68"/>
        <v>-1.0934655033291387E-2</v>
      </c>
      <c r="AA66" s="4">
        <f t="shared" si="68"/>
        <v>-1.1573856757097E-2</v>
      </c>
      <c r="AB66" s="4">
        <f t="shared" si="68"/>
        <v>-7.3350844619479317E-3</v>
      </c>
      <c r="AC66" s="4">
        <f t="shared" si="68"/>
        <v>7.8048679301906412E-2</v>
      </c>
      <c r="AD66" s="4">
        <f t="shared" si="68"/>
        <v>1.548653409686479E-2</v>
      </c>
      <c r="AE66" s="4">
        <f t="shared" si="68"/>
        <v>-1.7132326874314142E-3</v>
      </c>
      <c r="AF66" s="4">
        <f t="shared" si="68"/>
        <v>-2.1065739120584232E-3</v>
      </c>
      <c r="AG66" s="4">
        <f t="shared" si="68"/>
        <v>-2.696740155967918E-2</v>
      </c>
      <c r="AH66" s="4">
        <f t="shared" si="68"/>
        <v>4.9491773419900204E-6</v>
      </c>
      <c r="AI66" s="4">
        <f t="shared" si="68"/>
        <v>1.297894741945846E-2</v>
      </c>
      <c r="AJ66" s="4">
        <f t="shared" si="68"/>
        <v>2.3904448190745211E-3</v>
      </c>
      <c r="AK66" s="4">
        <f t="shared" si="68"/>
        <v>-1.8147430353370766E-2</v>
      </c>
      <c r="AL66" s="4">
        <f t="shared" si="68"/>
        <v>-4.2290345270716793E-3</v>
      </c>
      <c r="AM66" s="4">
        <f t="shared" si="68"/>
        <v>2.0184879432790501E-2</v>
      </c>
      <c r="AN66" s="4">
        <f t="shared" si="68"/>
        <v>1.3313525069190393E-2</v>
      </c>
      <c r="AO66" s="4">
        <f t="shared" si="68"/>
        <v>-8.0840816650824873E-3</v>
      </c>
      <c r="AP66" s="4">
        <f t="shared" si="68"/>
        <v>-6.3109756952060012E-3</v>
      </c>
      <c r="AQ66" s="4">
        <f t="shared" si="68"/>
        <v>-3.3731944288336851E-3</v>
      </c>
      <c r="AR66" s="4">
        <f t="shared" si="68"/>
        <v>2.388772096571617E-3</v>
      </c>
      <c r="AS66" s="4">
        <f t="shared" si="68"/>
        <v>-3.4307785480258233E-3</v>
      </c>
      <c r="AT66" s="4">
        <f t="shared" si="68"/>
        <v>-8.8115007264124058E-3</v>
      </c>
      <c r="AU66" s="4">
        <f t="shared" si="68"/>
        <v>6.3586776095384712E-2</v>
      </c>
      <c r="AV66" s="4">
        <f t="shared" si="68"/>
        <v>-1.3306862641160266E-2</v>
      </c>
      <c r="AW66" s="4">
        <f t="shared" si="68"/>
        <v>6.4203301268966617E-2</v>
      </c>
      <c r="AX66" s="4">
        <f t="shared" si="68"/>
        <v>1.3869118272865782E-2</v>
      </c>
      <c r="AY66" s="4">
        <f t="shared" si="68"/>
        <v>-7.0093982295650094E-4</v>
      </c>
      <c r="AZ66" s="4">
        <f t="shared" si="68"/>
        <v>-1.7356445013467538E-3</v>
      </c>
      <c r="BA66" s="4">
        <f t="shared" si="68"/>
        <v>-8.9475870709126888E-3</v>
      </c>
      <c r="BB66" s="4">
        <f t="shared" si="68"/>
        <v>1.7246075400483188E-2</v>
      </c>
      <c r="BC66" s="4">
        <f t="shared" si="68"/>
        <v>7.2595363688307893E-4</v>
      </c>
      <c r="BD66" s="4">
        <f t="shared" si="68"/>
        <v>1.763353562025678E-3</v>
      </c>
      <c r="BE66" s="4">
        <f t="shared" si="68"/>
        <v>-3.0831485923036887E-3</v>
      </c>
      <c r="BF66" s="4">
        <f t="shared" si="68"/>
        <v>-9.5313947816450806E-3</v>
      </c>
      <c r="BG66" s="4">
        <f t="shared" si="68"/>
        <v>5.658501387805364E-2</v>
      </c>
      <c r="BH66" s="4">
        <f t="shared" si="68"/>
        <v>1.3140452449058872E-2</v>
      </c>
      <c r="BI66" s="4">
        <f t="shared" si="68"/>
        <v>4.104168167707355E-4</v>
      </c>
      <c r="BJ66" s="4">
        <f t="shared" si="68"/>
        <v>4.1753282851554217E-3</v>
      </c>
      <c r="BK66" s="4">
        <f t="shared" si="68"/>
        <v>2.2450345756574144E-2</v>
      </c>
      <c r="BL66" s="4">
        <f t="shared" si="68"/>
        <v>1.3279868311806508E-2</v>
      </c>
      <c r="BM66" s="4">
        <f t="shared" si="68"/>
        <v>-8.3811142510200817E-3</v>
      </c>
      <c r="BN66" s="4">
        <f t="shared" ref="BN66:CW66" si="69">BN39-AVERAGE(BN$31:BN$45)</f>
        <v>-3.3060780632995376E-2</v>
      </c>
      <c r="BO66" s="4">
        <f t="shared" si="69"/>
        <v>1.0358555835135525E-2</v>
      </c>
      <c r="BP66" s="4">
        <f t="shared" si="69"/>
        <v>-6.7606502848136657E-3</v>
      </c>
      <c r="BQ66" s="4">
        <f t="shared" si="69"/>
        <v>6.3065548320735451E-2</v>
      </c>
      <c r="BR66" s="4">
        <f t="shared" si="69"/>
        <v>1.1642146632077854E-2</v>
      </c>
      <c r="BS66" s="4">
        <f t="shared" si="69"/>
        <v>-1.3361869122235599E-2</v>
      </c>
      <c r="BT66" s="4">
        <f t="shared" si="69"/>
        <v>3.2359841306575598E-3</v>
      </c>
      <c r="BU66" s="4">
        <f t="shared" si="69"/>
        <v>-1.5049436741457367E-2</v>
      </c>
      <c r="BV66" s="4">
        <f t="shared" si="69"/>
        <v>-3.8134142950751993E-3</v>
      </c>
      <c r="BW66" s="4">
        <f t="shared" si="69"/>
        <v>2.5363692751479154E-4</v>
      </c>
      <c r="BX66" s="4">
        <f t="shared" si="69"/>
        <v>-1.0577716755457068E-2</v>
      </c>
      <c r="BY66" s="4">
        <f t="shared" si="69"/>
        <v>-2.8036828869535665E-2</v>
      </c>
      <c r="BZ66" s="4">
        <f t="shared" si="69"/>
        <v>-1.236434652402372E-4</v>
      </c>
      <c r="CA66" s="4">
        <f t="shared" si="69"/>
        <v>3.8419595440549043E-2</v>
      </c>
      <c r="CB66" s="4">
        <f t="shared" si="69"/>
        <v>7.1662800353595631E-3</v>
      </c>
      <c r="CC66" s="4">
        <f t="shared" si="69"/>
        <v>-1.2795106680075913E-2</v>
      </c>
      <c r="CD66" s="4">
        <f t="shared" si="69"/>
        <v>-1.4834319262003034E-3</v>
      </c>
      <c r="CE66" s="4">
        <f t="shared" si="69"/>
        <v>-1.2452345145717482E-2</v>
      </c>
      <c r="CF66" s="4">
        <f t="shared" si="69"/>
        <v>1.5110746434877378E-2</v>
      </c>
      <c r="CG66" s="4">
        <f t="shared" si="69"/>
        <v>-4.6112320260463698E-4</v>
      </c>
      <c r="CH66" s="4">
        <f t="shared" si="69"/>
        <v>1.3827080352709006E-2</v>
      </c>
      <c r="CI66" s="4">
        <f t="shared" si="69"/>
        <v>-4.7596058379558272E-3</v>
      </c>
      <c r="CJ66" s="4">
        <f t="shared" si="69"/>
        <v>-1.3400015965956011E-2</v>
      </c>
      <c r="CK66" s="4">
        <f t="shared" si="69"/>
        <v>4.5941319682123741E-2</v>
      </c>
      <c r="CL66" s="4">
        <f t="shared" si="69"/>
        <v>1.587575742210013E-2</v>
      </c>
      <c r="CM66" s="4">
        <f t="shared" si="69"/>
        <v>-8.2246804603343208E-4</v>
      </c>
      <c r="CN66" s="4">
        <f t="shared" si="69"/>
        <v>-1.5053635264200577E-3</v>
      </c>
      <c r="CO66" s="4">
        <f t="shared" si="69"/>
        <v>-1.264600352285759E-3</v>
      </c>
      <c r="CP66" s="4">
        <f t="shared" si="69"/>
        <v>1.3177726922180935E-2</v>
      </c>
      <c r="CQ66" s="4">
        <f t="shared" si="69"/>
        <v>4.8906786681623309E-3</v>
      </c>
      <c r="CR66" s="4">
        <f t="shared" si="69"/>
        <v>-1.0449703817939316E-2</v>
      </c>
      <c r="CS66" s="4">
        <f t="shared" si="69"/>
        <v>-1.8616632464699004E-3</v>
      </c>
      <c r="CT66" s="4">
        <f t="shared" si="69"/>
        <v>-2.636813261683372E-3</v>
      </c>
      <c r="CU66" s="4">
        <f t="shared" si="69"/>
        <v>4.0779434009397049E-2</v>
      </c>
      <c r="CV66" s="4">
        <f t="shared" si="69"/>
        <v>9.9359267794232112E-3</v>
      </c>
      <c r="CW66" s="4">
        <f t="shared" si="69"/>
        <v>6.5150267985095919E-3</v>
      </c>
      <c r="CZ66" s="24">
        <f t="shared" si="52"/>
        <v>4.483410698378318E-3</v>
      </c>
      <c r="EA66" s="1">
        <f t="shared" si="53"/>
        <v>50</v>
      </c>
    </row>
    <row r="67" spans="1:137" x14ac:dyDescent="0.25">
      <c r="A67" s="12">
        <v>-6</v>
      </c>
      <c r="B67" s="4">
        <f t="shared" ref="B67:BM67" si="70">B40-AVERAGE(B$31:B$45)</f>
        <v>-1.7111744394468116E-3</v>
      </c>
      <c r="C67" s="4">
        <f t="shared" si="70"/>
        <v>-3.8751580241059812E-2</v>
      </c>
      <c r="D67" s="4">
        <f t="shared" si="70"/>
        <v>-6.0027915711283013E-4</v>
      </c>
      <c r="E67" s="4">
        <f t="shared" si="70"/>
        <v>3.071024888397147E-3</v>
      </c>
      <c r="F67" s="4">
        <f t="shared" si="70"/>
        <v>6.3978393548432821E-3</v>
      </c>
      <c r="G67" s="4">
        <f t="shared" si="70"/>
        <v>1.0581573801094582E-2</v>
      </c>
      <c r="H67" s="4">
        <f t="shared" si="70"/>
        <v>-3.572547391293715E-3</v>
      </c>
      <c r="I67" s="4">
        <f t="shared" si="70"/>
        <v>2.458165509546128E-3</v>
      </c>
      <c r="J67" s="4">
        <f t="shared" si="70"/>
        <v>1.0856799969494454E-2</v>
      </c>
      <c r="K67" s="4">
        <f t="shared" si="70"/>
        <v>-1.7815858747323114E-3</v>
      </c>
      <c r="L67" s="4">
        <f t="shared" si="70"/>
        <v>5.5652801299622056E-3</v>
      </c>
      <c r="M67" s="4">
        <f t="shared" si="70"/>
        <v>-1.4867777807755032E-2</v>
      </c>
      <c r="N67" s="4">
        <f t="shared" si="70"/>
        <v>-4.9486325816691379E-3</v>
      </c>
      <c r="O67" s="4">
        <f t="shared" si="70"/>
        <v>5.2928870233499544E-3</v>
      </c>
      <c r="P67" s="4">
        <f t="shared" si="70"/>
        <v>1.1738865414542476E-2</v>
      </c>
      <c r="Q67" s="4">
        <f t="shared" si="70"/>
        <v>-3.3222543482547481E-2</v>
      </c>
      <c r="R67" s="4">
        <f t="shared" si="70"/>
        <v>-3.0842144090474449E-2</v>
      </c>
      <c r="S67" s="4">
        <f t="shared" si="70"/>
        <v>6.7271518176365876E-3</v>
      </c>
      <c r="T67" s="4">
        <f t="shared" si="70"/>
        <v>8.0029099163850294E-3</v>
      </c>
      <c r="U67" s="4">
        <f t="shared" si="70"/>
        <v>9.554674252630466E-3</v>
      </c>
      <c r="V67" s="4">
        <f t="shared" si="70"/>
        <v>4.4775055724509821E-3</v>
      </c>
      <c r="W67" s="4">
        <f t="shared" si="70"/>
        <v>4.1210853255399561E-3</v>
      </c>
      <c r="X67" s="4">
        <f t="shared" si="70"/>
        <v>-3.3520197858891404E-2</v>
      </c>
      <c r="Y67" s="4">
        <f t="shared" si="70"/>
        <v>8.1151325724970382E-3</v>
      </c>
      <c r="Z67" s="4">
        <f t="shared" si="70"/>
        <v>-8.4849945859990488E-3</v>
      </c>
      <c r="AA67" s="4">
        <f t="shared" si="70"/>
        <v>1.9134261691082819E-2</v>
      </c>
      <c r="AB67" s="4">
        <f t="shared" si="70"/>
        <v>-7.3520546770317989E-3</v>
      </c>
      <c r="AC67" s="4">
        <f t="shared" si="70"/>
        <v>7.7506410347996258E-3</v>
      </c>
      <c r="AD67" s="4">
        <f t="shared" si="70"/>
        <v>1.5161832413680933E-2</v>
      </c>
      <c r="AE67" s="4">
        <f t="shared" si="70"/>
        <v>-1.9336678207713728E-3</v>
      </c>
      <c r="AF67" s="4">
        <f t="shared" si="70"/>
        <v>-2.1077263950687111E-3</v>
      </c>
      <c r="AG67" s="4">
        <f t="shared" si="70"/>
        <v>-9.0979552906533864E-3</v>
      </c>
      <c r="AH67" s="4">
        <f t="shared" si="70"/>
        <v>-4.3073379826001616E-2</v>
      </c>
      <c r="AI67" s="4">
        <f t="shared" si="70"/>
        <v>1.284016692286407E-2</v>
      </c>
      <c r="AJ67" s="4">
        <f t="shared" si="70"/>
        <v>3.0539254772810531E-3</v>
      </c>
      <c r="AK67" s="4">
        <f t="shared" si="70"/>
        <v>3.3300017011262367E-2</v>
      </c>
      <c r="AL67" s="4">
        <f t="shared" si="70"/>
        <v>-4.2438815856096473E-3</v>
      </c>
      <c r="AM67" s="4">
        <f t="shared" si="70"/>
        <v>-4.613935177485819E-3</v>
      </c>
      <c r="AN67" s="4">
        <f t="shared" si="70"/>
        <v>1.3074187495834628E-2</v>
      </c>
      <c r="AO67" s="4">
        <f t="shared" si="70"/>
        <v>-8.0992220543421624E-3</v>
      </c>
      <c r="AP67" s="4">
        <f t="shared" si="70"/>
        <v>-6.3263960321678289E-3</v>
      </c>
      <c r="AQ67" s="4">
        <f t="shared" si="70"/>
        <v>-3.4602009233779062E-2</v>
      </c>
      <c r="AR67" s="4">
        <f t="shared" si="70"/>
        <v>-3.1307132280917777E-2</v>
      </c>
      <c r="AS67" s="4">
        <f t="shared" si="70"/>
        <v>-3.4706022770750128E-3</v>
      </c>
      <c r="AT67" s="4">
        <f t="shared" si="70"/>
        <v>1.6387834733158909E-2</v>
      </c>
      <c r="AU67" s="4">
        <f t="shared" si="70"/>
        <v>9.6613450148953471E-3</v>
      </c>
      <c r="AV67" s="4">
        <f t="shared" si="70"/>
        <v>-1.3651166705170227E-2</v>
      </c>
      <c r="AW67" s="4">
        <f t="shared" si="70"/>
        <v>1.8907416610490554E-3</v>
      </c>
      <c r="AX67" s="4">
        <f t="shared" si="70"/>
        <v>1.3225883537401131E-2</v>
      </c>
      <c r="AY67" s="4">
        <f t="shared" si="70"/>
        <v>-8.1308517985767895E-4</v>
      </c>
      <c r="AZ67" s="4">
        <f t="shared" si="70"/>
        <v>-1.7535711187783576E-3</v>
      </c>
      <c r="BA67" s="4">
        <f t="shared" si="70"/>
        <v>-3.8227946768896744E-2</v>
      </c>
      <c r="BB67" s="4">
        <f t="shared" si="70"/>
        <v>-2.6137223775115084E-2</v>
      </c>
      <c r="BC67" s="4">
        <f t="shared" si="70"/>
        <v>6.1956781275768896E-4</v>
      </c>
      <c r="BD67" s="4">
        <f t="shared" si="70"/>
        <v>7.4599677673401346E-3</v>
      </c>
      <c r="BE67" s="4">
        <f t="shared" si="70"/>
        <v>1.6845505241926313E-2</v>
      </c>
      <c r="BF67" s="4">
        <f t="shared" si="70"/>
        <v>-9.5412589240431809E-3</v>
      </c>
      <c r="BG67" s="4">
        <f t="shared" si="70"/>
        <v>1.2524594527702377E-2</v>
      </c>
      <c r="BH67" s="4">
        <f t="shared" si="70"/>
        <v>1.2913743287242652E-2</v>
      </c>
      <c r="BI67" s="4">
        <f t="shared" si="70"/>
        <v>3.7349173234025364E-4</v>
      </c>
      <c r="BJ67" s="4">
        <f t="shared" si="70"/>
        <v>4.1337251654610576E-3</v>
      </c>
      <c r="BK67" s="4">
        <f t="shared" si="70"/>
        <v>-1.1963016666039848E-2</v>
      </c>
      <c r="BL67" s="4">
        <f t="shared" si="70"/>
        <v>-2.691380663942239E-3</v>
      </c>
      <c r="BM67" s="4">
        <f t="shared" si="70"/>
        <v>-8.4341210590023821E-3</v>
      </c>
      <c r="BN67" s="4">
        <f t="shared" ref="BN67:CW67" si="71">BN40-AVERAGE(BN$31:BN$45)</f>
        <v>2.3695866285810829E-3</v>
      </c>
      <c r="BO67" s="4">
        <f t="shared" si="71"/>
        <v>2.9026393307587467E-2</v>
      </c>
      <c r="BP67" s="4">
        <f t="shared" si="71"/>
        <v>-7.0473927315481306E-3</v>
      </c>
      <c r="BQ67" s="4">
        <f t="shared" si="71"/>
        <v>-1.4170513334941352E-2</v>
      </c>
      <c r="BR67" s="4">
        <f t="shared" si="71"/>
        <v>1.1566089207700555E-2</v>
      </c>
      <c r="BS67" s="4">
        <f t="shared" si="71"/>
        <v>-1.3691050698917503E-2</v>
      </c>
      <c r="BT67" s="4">
        <f t="shared" si="71"/>
        <v>3.1932817634346042E-3</v>
      </c>
      <c r="BU67" s="4">
        <f t="shared" si="71"/>
        <v>-5.127036502821123E-3</v>
      </c>
      <c r="BV67" s="4">
        <f t="shared" si="71"/>
        <v>-9.4915654681177221E-3</v>
      </c>
      <c r="BW67" s="4">
        <f t="shared" si="71"/>
        <v>2.5022189299343193E-4</v>
      </c>
      <c r="BX67" s="4">
        <f t="shared" si="71"/>
        <v>1.010356253434597E-2</v>
      </c>
      <c r="BY67" s="4">
        <f t="shared" si="71"/>
        <v>1.4760049580217196E-2</v>
      </c>
      <c r="BZ67" s="4">
        <f t="shared" si="71"/>
        <v>-1.2370528620291263E-4</v>
      </c>
      <c r="CA67" s="4">
        <f t="shared" si="71"/>
        <v>1.0855815293826124E-2</v>
      </c>
      <c r="CB67" s="4">
        <f t="shared" si="71"/>
        <v>7.1439203232901462E-3</v>
      </c>
      <c r="CC67" s="4">
        <f t="shared" si="71"/>
        <v>-1.2956414147208963E-2</v>
      </c>
      <c r="CD67" s="4">
        <f t="shared" si="71"/>
        <v>-1.4995407402164868E-3</v>
      </c>
      <c r="CE67" s="4">
        <f t="shared" si="71"/>
        <v>-1.686083060822148E-2</v>
      </c>
      <c r="CF67" s="4">
        <f t="shared" si="71"/>
        <v>-2.2437988211520779E-2</v>
      </c>
      <c r="CG67" s="4">
        <f t="shared" si="71"/>
        <v>-5.4519541796054644E-4</v>
      </c>
      <c r="CH67" s="4">
        <f t="shared" si="71"/>
        <v>2.7309340672025911E-3</v>
      </c>
      <c r="CI67" s="4">
        <f t="shared" si="71"/>
        <v>2.2406663928038729E-2</v>
      </c>
      <c r="CJ67" s="4">
        <f t="shared" si="71"/>
        <v>-1.3522844361431155E-2</v>
      </c>
      <c r="CK67" s="4">
        <f t="shared" si="71"/>
        <v>1.0907427916441909E-2</v>
      </c>
      <c r="CL67" s="4">
        <f t="shared" si="71"/>
        <v>1.5649850406143719E-2</v>
      </c>
      <c r="CM67" s="4">
        <f t="shared" si="71"/>
        <v>-8.668598361603096E-4</v>
      </c>
      <c r="CN67" s="4">
        <f t="shared" si="71"/>
        <v>-1.5110006026279707E-3</v>
      </c>
      <c r="CO67" s="4">
        <f t="shared" si="71"/>
        <v>-2.6819724858697366E-2</v>
      </c>
      <c r="CP67" s="4">
        <f t="shared" si="71"/>
        <v>-2.9138459090360242E-2</v>
      </c>
      <c r="CQ67" s="4">
        <f t="shared" si="71"/>
        <v>4.8561717049100108E-3</v>
      </c>
      <c r="CR67" s="4">
        <f t="shared" si="71"/>
        <v>-7.225530640848723E-4</v>
      </c>
      <c r="CS67" s="4">
        <f t="shared" si="71"/>
        <v>1.5427470764271388E-2</v>
      </c>
      <c r="CT67" s="4">
        <f t="shared" si="71"/>
        <v>-2.6418959170371628E-3</v>
      </c>
      <c r="CU67" s="4">
        <f t="shared" si="71"/>
        <v>9.7174312032293712E-3</v>
      </c>
      <c r="CV67" s="4">
        <f t="shared" si="71"/>
        <v>9.7488823571312121E-3</v>
      </c>
      <c r="CW67" s="4">
        <f t="shared" si="71"/>
        <v>6.4875250258893073E-3</v>
      </c>
      <c r="CZ67" s="24">
        <f t="shared" si="52"/>
        <v>-1.364051559191225E-3</v>
      </c>
      <c r="EA67" s="1">
        <f t="shared" si="53"/>
        <v>50</v>
      </c>
    </row>
    <row r="68" spans="1:137" x14ac:dyDescent="0.25">
      <c r="A68" s="12">
        <v>-5</v>
      </c>
      <c r="B68" s="4">
        <f t="shared" ref="B68:BM68" si="72">B41-AVERAGE(B$31:B$45)</f>
        <v>-1.716747916323398E-3</v>
      </c>
      <c r="C68" s="4">
        <f t="shared" si="72"/>
        <v>6.8481739133812456E-4</v>
      </c>
      <c r="D68" s="4">
        <f t="shared" si="72"/>
        <v>-4.5407987317182957E-3</v>
      </c>
      <c r="E68" s="4">
        <f t="shared" si="72"/>
        <v>3.0183889227557194E-3</v>
      </c>
      <c r="F68" s="4">
        <f t="shared" si="72"/>
        <v>6.390300253894093E-3</v>
      </c>
      <c r="G68" s="4">
        <f t="shared" si="72"/>
        <v>-6.7581573169425424E-3</v>
      </c>
      <c r="H68" s="4">
        <f t="shared" si="72"/>
        <v>-3.57583324839669E-3</v>
      </c>
      <c r="I68" s="4">
        <f t="shared" si="72"/>
        <v>2.4505318345305832E-3</v>
      </c>
      <c r="J68" s="4">
        <f t="shared" si="72"/>
        <v>1.0658007042759236E-2</v>
      </c>
      <c r="K68" s="4">
        <f t="shared" si="72"/>
        <v>-1.8157638206162344E-3</v>
      </c>
      <c r="L68" s="4">
        <f t="shared" si="72"/>
        <v>5.5545558992699268E-3</v>
      </c>
      <c r="M68" s="4">
        <f t="shared" si="72"/>
        <v>-2.3417229413092329E-3</v>
      </c>
      <c r="N68" s="4">
        <f t="shared" si="72"/>
        <v>-3.9287631773282546E-3</v>
      </c>
      <c r="O68" s="4">
        <f t="shared" si="72"/>
        <v>5.2471846448805841E-3</v>
      </c>
      <c r="P68" s="4">
        <f t="shared" si="72"/>
        <v>1.1643280153830716E-2</v>
      </c>
      <c r="Q68" s="4">
        <f t="shared" si="72"/>
        <v>-1.0279345348454136E-2</v>
      </c>
      <c r="R68" s="4">
        <f t="shared" si="72"/>
        <v>-3.137845413712969E-2</v>
      </c>
      <c r="S68" s="4">
        <f t="shared" si="72"/>
        <v>6.649706305037955E-3</v>
      </c>
      <c r="T68" s="4">
        <f t="shared" si="72"/>
        <v>7.8806555931341671E-3</v>
      </c>
      <c r="U68" s="4">
        <f t="shared" si="72"/>
        <v>9.5019448775422056E-3</v>
      </c>
      <c r="V68" s="4">
        <f t="shared" si="72"/>
        <v>4.4426396984174731E-3</v>
      </c>
      <c r="W68" s="4">
        <f t="shared" si="72"/>
        <v>2.5911103482056733E-3</v>
      </c>
      <c r="X68" s="4">
        <f t="shared" si="72"/>
        <v>2.6813413102645418E-3</v>
      </c>
      <c r="Y68" s="4">
        <f t="shared" si="72"/>
        <v>7.7161537658859223E-3</v>
      </c>
      <c r="Z68" s="4">
        <f t="shared" si="72"/>
        <v>-8.493333992990397E-3</v>
      </c>
      <c r="AA68" s="4">
        <f t="shared" si="72"/>
        <v>-3.9966457048250248E-4</v>
      </c>
      <c r="AB68" s="4">
        <f t="shared" si="72"/>
        <v>-7.3691655787870639E-3</v>
      </c>
      <c r="AC68" s="4">
        <f t="shared" si="72"/>
        <v>7.6586537075415614E-3</v>
      </c>
      <c r="AD68" s="4">
        <f t="shared" si="72"/>
        <v>1.4848524664583987E-2</v>
      </c>
      <c r="AE68" s="4">
        <f t="shared" si="72"/>
        <v>-2.1607976788116448E-3</v>
      </c>
      <c r="AF68" s="4">
        <f t="shared" si="72"/>
        <v>-2.1088813565377732E-3</v>
      </c>
      <c r="AG68" s="4">
        <f t="shared" si="72"/>
        <v>-6.3663289941783014E-3</v>
      </c>
      <c r="AH68" s="4">
        <f t="shared" si="72"/>
        <v>7.3622469069514118E-3</v>
      </c>
      <c r="AI68" s="4">
        <f t="shared" si="72"/>
        <v>1.2704599459851708E-2</v>
      </c>
      <c r="AJ68" s="4">
        <f t="shared" si="72"/>
        <v>3.0194898237229338E-3</v>
      </c>
      <c r="AK68" s="4">
        <f t="shared" si="72"/>
        <v>5.8476810883595822E-3</v>
      </c>
      <c r="AL68" s="4">
        <f t="shared" si="72"/>
        <v>-4.2588437263154678E-3</v>
      </c>
      <c r="AM68" s="4">
        <f t="shared" si="72"/>
        <v>-4.6391386479742247E-3</v>
      </c>
      <c r="AN68" s="4">
        <f t="shared" si="72"/>
        <v>1.2842087331730518E-2</v>
      </c>
      <c r="AO68" s="4">
        <f t="shared" si="72"/>
        <v>-8.1144809598211829E-3</v>
      </c>
      <c r="AP68" s="4">
        <f t="shared" si="72"/>
        <v>-6.3416959708825753E-3</v>
      </c>
      <c r="AQ68" s="4">
        <f t="shared" si="72"/>
        <v>-1.1233375645281277E-4</v>
      </c>
      <c r="AR68" s="4">
        <f t="shared" si="72"/>
        <v>3.120031293981188E-3</v>
      </c>
      <c r="AS68" s="4">
        <f t="shared" si="72"/>
        <v>-3.5099280957151119E-3</v>
      </c>
      <c r="AT68" s="4">
        <f t="shared" si="72"/>
        <v>1.6295158025007743E-2</v>
      </c>
      <c r="AU68" s="4">
        <f t="shared" si="72"/>
        <v>3.3471555760561725E-4</v>
      </c>
      <c r="AV68" s="4">
        <f t="shared" si="72"/>
        <v>-1.40086140194043E-2</v>
      </c>
      <c r="AW68" s="4">
        <f t="shared" si="72"/>
        <v>1.7045749972315408E-3</v>
      </c>
      <c r="AX68" s="4">
        <f t="shared" si="72"/>
        <v>1.2614080512160356E-2</v>
      </c>
      <c r="AY68" s="4">
        <f t="shared" si="72"/>
        <v>-9.2764408548960328E-4</v>
      </c>
      <c r="AZ68" s="4">
        <f t="shared" si="72"/>
        <v>-1.7713468922102814E-3</v>
      </c>
      <c r="BA68" s="4">
        <f t="shared" si="72"/>
        <v>-5.104758946758132E-3</v>
      </c>
      <c r="BB68" s="4">
        <f t="shared" si="72"/>
        <v>1.9268968413724372E-3</v>
      </c>
      <c r="BC68" s="4">
        <f t="shared" si="72"/>
        <v>5.153431531638511E-4</v>
      </c>
      <c r="BD68" s="4">
        <f t="shared" si="72"/>
        <v>7.4021227369852624E-3</v>
      </c>
      <c r="BE68" s="4">
        <f t="shared" si="72"/>
        <v>4.1659611940084362E-3</v>
      </c>
      <c r="BF68" s="4">
        <f t="shared" si="72"/>
        <v>-9.5511853208078059E-3</v>
      </c>
      <c r="BG68" s="4">
        <f t="shared" si="72"/>
        <v>1.2199055532550343E-2</v>
      </c>
      <c r="BH68" s="4">
        <f t="shared" si="72"/>
        <v>1.269371039525595E-2</v>
      </c>
      <c r="BI68" s="4">
        <f t="shared" si="72"/>
        <v>3.3611376184576082E-4</v>
      </c>
      <c r="BJ68" s="4">
        <f t="shared" si="72"/>
        <v>4.0926535872874972E-3</v>
      </c>
      <c r="BK68" s="4">
        <f t="shared" si="72"/>
        <v>-2.736488787126139E-3</v>
      </c>
      <c r="BL68" s="4">
        <f t="shared" si="72"/>
        <v>1.3346509114575255E-3</v>
      </c>
      <c r="BM68" s="4">
        <f t="shared" si="72"/>
        <v>-8.4879082295985179E-3</v>
      </c>
      <c r="BN68" s="4">
        <f t="shared" ref="BN68:CW68" si="73">BN41-AVERAGE(BN$31:BN$45)</f>
        <v>2.3575650290999081E-3</v>
      </c>
      <c r="BO68" s="4">
        <f t="shared" si="73"/>
        <v>-8.8504216756744615E-3</v>
      </c>
      <c r="BP68" s="4">
        <f t="shared" si="73"/>
        <v>-7.3440993668375566E-3</v>
      </c>
      <c r="BQ68" s="4">
        <f t="shared" si="73"/>
        <v>-1.4483848595074192E-2</v>
      </c>
      <c r="BR68" s="4">
        <f t="shared" si="73"/>
        <v>1.1491341260516307E-2</v>
      </c>
      <c r="BS68" s="4">
        <f t="shared" si="73"/>
        <v>-1.4032511382268385E-2</v>
      </c>
      <c r="BT68" s="4">
        <f t="shared" si="73"/>
        <v>3.1511320735518517E-3</v>
      </c>
      <c r="BU68" s="4">
        <f t="shared" si="73"/>
        <v>-2.2519851037013979E-3</v>
      </c>
      <c r="BV68" s="4">
        <f t="shared" si="73"/>
        <v>7.4012374485871103E-4</v>
      </c>
      <c r="BW68" s="4">
        <f t="shared" si="73"/>
        <v>2.4679420155152942E-4</v>
      </c>
      <c r="BX68" s="4">
        <f t="shared" si="73"/>
        <v>1.0036559539742352E-2</v>
      </c>
      <c r="BY68" s="4">
        <f t="shared" si="73"/>
        <v>-7.7823209283897337E-3</v>
      </c>
      <c r="BZ68" s="4">
        <f t="shared" si="73"/>
        <v>-1.2376713792068753E-4</v>
      </c>
      <c r="CA68" s="4">
        <f t="shared" si="73"/>
        <v>1.0818280987969664E-2</v>
      </c>
      <c r="CB68" s="4">
        <f t="shared" si="73"/>
        <v>7.121770582437412E-3</v>
      </c>
      <c r="CC68" s="4">
        <f t="shared" si="73"/>
        <v>-1.3121898623273249E-2</v>
      </c>
      <c r="CD68" s="4">
        <f t="shared" si="73"/>
        <v>-1.5155210200708492E-3</v>
      </c>
      <c r="CE68" s="4">
        <f t="shared" si="73"/>
        <v>-2.7570109960045799E-3</v>
      </c>
      <c r="CF68" s="4">
        <f t="shared" si="73"/>
        <v>-3.7606481085634361E-5</v>
      </c>
      <c r="CG68" s="4">
        <f t="shared" si="73"/>
        <v>-6.2774681873621445E-4</v>
      </c>
      <c r="CH68" s="4">
        <f t="shared" si="73"/>
        <v>2.7083001708697592E-3</v>
      </c>
      <c r="CI68" s="4">
        <f t="shared" si="73"/>
        <v>1.0694667472995207E-3</v>
      </c>
      <c r="CJ68" s="4">
        <f t="shared" si="73"/>
        <v>-1.364844134739257E-2</v>
      </c>
      <c r="CK68" s="4">
        <f t="shared" si="73"/>
        <v>1.0716851505735611E-2</v>
      </c>
      <c r="CL68" s="4">
        <f t="shared" si="73"/>
        <v>1.5430584517987879E-2</v>
      </c>
      <c r="CM68" s="4">
        <f t="shared" si="73"/>
        <v>-9.1184913769788885E-4</v>
      </c>
      <c r="CN68" s="4">
        <f t="shared" si="73"/>
        <v>-1.5166110061345488E-3</v>
      </c>
      <c r="CO68" s="4">
        <f t="shared" si="73"/>
        <v>-7.4751955167097137E-4</v>
      </c>
      <c r="CP68" s="4">
        <f t="shared" si="73"/>
        <v>8.1590626592161139E-3</v>
      </c>
      <c r="CQ68" s="4">
        <f t="shared" si="73"/>
        <v>4.8220666066024704E-3</v>
      </c>
      <c r="CR68" s="4">
        <f t="shared" si="73"/>
        <v>-7.3537084016466782E-4</v>
      </c>
      <c r="CS68" s="4">
        <f t="shared" si="73"/>
        <v>-3.1439273718874934E-3</v>
      </c>
      <c r="CT68" s="4">
        <f t="shared" si="73"/>
        <v>-2.6470015675880338E-3</v>
      </c>
      <c r="CU68" s="4">
        <f t="shared" si="73"/>
        <v>9.6151282010586425E-3</v>
      </c>
      <c r="CV68" s="4">
        <f t="shared" si="73"/>
        <v>9.5668512818996593E-3</v>
      </c>
      <c r="CW68" s="4">
        <f t="shared" si="73"/>
        <v>6.4603094522521672E-3</v>
      </c>
      <c r="CZ68" s="24">
        <f t="shared" si="52"/>
        <v>8.5563572886916282E-4</v>
      </c>
      <c r="EA68" s="1">
        <f t="shared" si="53"/>
        <v>53</v>
      </c>
    </row>
    <row r="69" spans="1:137" x14ac:dyDescent="0.25">
      <c r="A69" s="12">
        <v>-4</v>
      </c>
      <c r="B69" s="4">
        <f t="shared" ref="B69:BM69" si="74">B42-AVERAGE(B$31:B$45)</f>
        <v>-1.722347802686743E-3</v>
      </c>
      <c r="C69" s="4">
        <f t="shared" si="74"/>
        <v>6.7621754137713475E-4</v>
      </c>
      <c r="D69" s="4">
        <f t="shared" si="74"/>
        <v>-4.5942592836666751E-3</v>
      </c>
      <c r="E69" s="4">
        <f t="shared" si="74"/>
        <v>-5.2586318660851929E-3</v>
      </c>
      <c r="F69" s="4">
        <f t="shared" si="74"/>
        <v>6.3828023839876064E-3</v>
      </c>
      <c r="G69" s="4">
        <f t="shared" si="74"/>
        <v>-6.7693909771944913E-3</v>
      </c>
      <c r="H69" s="4">
        <f t="shared" si="74"/>
        <v>4.874950442198529E-3</v>
      </c>
      <c r="I69" s="4">
        <f t="shared" si="74"/>
        <v>2.4429401677407594E-3</v>
      </c>
      <c r="J69" s="4">
        <f t="shared" si="74"/>
        <v>-2.9500584692334533E-2</v>
      </c>
      <c r="K69" s="4">
        <f t="shared" si="74"/>
        <v>-2.0389794486595818E-2</v>
      </c>
      <c r="L69" s="4">
        <f t="shared" si="74"/>
        <v>5.543901564379233E-3</v>
      </c>
      <c r="M69" s="4">
        <f t="shared" si="74"/>
        <v>-2.6237560063857718E-3</v>
      </c>
      <c r="N69" s="4">
        <f t="shared" si="74"/>
        <v>-4.1953538077522598E-3</v>
      </c>
      <c r="O69" s="4">
        <f t="shared" si="74"/>
        <v>5.3730622299626466E-3</v>
      </c>
      <c r="P69" s="4">
        <f t="shared" si="74"/>
        <v>1.1549536909941472E-2</v>
      </c>
      <c r="Q69" s="4">
        <f t="shared" si="74"/>
        <v>-1.0282411184303725E-2</v>
      </c>
      <c r="R69" s="4">
        <f t="shared" si="74"/>
        <v>1.1626120794116316E-2</v>
      </c>
      <c r="S69" s="4">
        <f t="shared" si="74"/>
        <v>6.570879468665235E-3</v>
      </c>
      <c r="T69" s="4">
        <f t="shared" si="74"/>
        <v>-2.7301666250062109E-2</v>
      </c>
      <c r="U69" s="4">
        <f t="shared" si="74"/>
        <v>4.2323136704406517E-2</v>
      </c>
      <c r="V69" s="4">
        <f t="shared" si="74"/>
        <v>4.4081819568707898E-3</v>
      </c>
      <c r="W69" s="4">
        <f t="shared" si="74"/>
        <v>2.5636305095918686E-3</v>
      </c>
      <c r="X69" s="4">
        <f t="shared" si="74"/>
        <v>2.6797823186080288E-3</v>
      </c>
      <c r="Y69" s="4">
        <f t="shared" si="74"/>
        <v>6.3387687771464234E-3</v>
      </c>
      <c r="Z69" s="4">
        <f t="shared" si="74"/>
        <v>-8.5017217746665499E-3</v>
      </c>
      <c r="AA69" s="4">
        <f t="shared" si="74"/>
        <v>-6.9390906897722621E-4</v>
      </c>
      <c r="AB69" s="4">
        <f t="shared" si="74"/>
        <v>-1.2164625467707761E-2</v>
      </c>
      <c r="AC69" s="4">
        <f t="shared" si="74"/>
        <v>7.5684058564718121E-3</v>
      </c>
      <c r="AD69" s="4">
        <f t="shared" si="74"/>
        <v>-1.6265729023310943E-2</v>
      </c>
      <c r="AE69" s="4">
        <f t="shared" si="74"/>
        <v>-1.5481612445580554E-2</v>
      </c>
      <c r="AF69" s="4">
        <f t="shared" si="74"/>
        <v>-2.1100388044691847E-3</v>
      </c>
      <c r="AG69" s="4">
        <f t="shared" si="74"/>
        <v>-6.4364955912753052E-3</v>
      </c>
      <c r="AH69" s="4">
        <f t="shared" si="74"/>
        <v>7.3219682403602038E-3</v>
      </c>
      <c r="AI69" s="4">
        <f t="shared" si="74"/>
        <v>6.7105013744555478E-2</v>
      </c>
      <c r="AJ69" s="4">
        <f t="shared" si="74"/>
        <v>2.9854547936655233E-3</v>
      </c>
      <c r="AK69" s="4">
        <f t="shared" si="74"/>
        <v>5.5577403864729268E-3</v>
      </c>
      <c r="AL69" s="4">
        <f t="shared" si="74"/>
        <v>-1.4585418070563636E-2</v>
      </c>
      <c r="AM69" s="4">
        <f t="shared" si="74"/>
        <v>-4.6645970968306662E-3</v>
      </c>
      <c r="AN69" s="4">
        <f t="shared" si="74"/>
        <v>-2.6688292839607511E-2</v>
      </c>
      <c r="AO69" s="4">
        <f t="shared" si="74"/>
        <v>-2.9518389622974751E-2</v>
      </c>
      <c r="AP69" s="4">
        <f t="shared" si="74"/>
        <v>-6.3568769159297583E-3</v>
      </c>
      <c r="AQ69" s="4">
        <f t="shared" si="74"/>
        <v>-1.9864171034636793E-4</v>
      </c>
      <c r="AR69" s="4">
        <f t="shared" si="74"/>
        <v>3.1051045764442721E-3</v>
      </c>
      <c r="AS69" s="4">
        <f t="shared" si="74"/>
        <v>2.1624997973395954E-2</v>
      </c>
      <c r="AT69" s="4">
        <f t="shared" si="74"/>
        <v>1.6204240290564179E-2</v>
      </c>
      <c r="AU69" s="4">
        <f t="shared" si="74"/>
        <v>1.0264118702693094E-4</v>
      </c>
      <c r="AV69" s="4">
        <f t="shared" si="74"/>
        <v>-1.4272042115898893E-3</v>
      </c>
      <c r="AW69" s="4">
        <f t="shared" si="74"/>
        <v>1.523386667200026E-3</v>
      </c>
      <c r="AX69" s="4">
        <f t="shared" si="74"/>
        <v>-2.0370303357723454E-2</v>
      </c>
      <c r="AY69" s="4">
        <f t="shared" si="74"/>
        <v>-3.9615318462262496E-2</v>
      </c>
      <c r="AZ69" s="4">
        <f t="shared" si="74"/>
        <v>-1.7889737175856299E-3</v>
      </c>
      <c r="BA69" s="4">
        <f t="shared" si="74"/>
        <v>-5.2639181553263267E-3</v>
      </c>
      <c r="BB69" s="4">
        <f t="shared" si="74"/>
        <v>1.9172143653743703E-3</v>
      </c>
      <c r="BC69" s="4">
        <f t="shared" si="74"/>
        <v>3.8761677498224227E-3</v>
      </c>
      <c r="BD69" s="4">
        <f t="shared" si="74"/>
        <v>7.3451476730749211E-3</v>
      </c>
      <c r="BE69" s="4">
        <f t="shared" si="74"/>
        <v>4.0293385387163332E-3</v>
      </c>
      <c r="BF69" s="4">
        <f t="shared" si="74"/>
        <v>2.042236468410269E-2</v>
      </c>
      <c r="BG69" s="4">
        <f t="shared" si="74"/>
        <v>1.1884954184492683E-2</v>
      </c>
      <c r="BH69" s="4">
        <f t="shared" si="74"/>
        <v>-1.7560867278052649E-3</v>
      </c>
      <c r="BI69" s="4">
        <f t="shared" si="74"/>
        <v>-4.9429092800173567E-2</v>
      </c>
      <c r="BJ69" s="4">
        <f t="shared" si="74"/>
        <v>4.0521034284177054E-3</v>
      </c>
      <c r="BK69" s="4">
        <f t="shared" si="74"/>
        <v>-2.8136933267429547E-3</v>
      </c>
      <c r="BL69" s="4">
        <f t="shared" si="74"/>
        <v>1.3035320652827909E-3</v>
      </c>
      <c r="BM69" s="4">
        <f t="shared" si="74"/>
        <v>-5.9145079057941977E-3</v>
      </c>
      <c r="BN69" s="4">
        <f t="shared" ref="BN69:CW69" si="75">BN42-AVERAGE(BN$31:BN$45)</f>
        <v>2.3456263613144566E-3</v>
      </c>
      <c r="BO69" s="4">
        <f t="shared" si="75"/>
        <v>-8.8513420738584054E-3</v>
      </c>
      <c r="BP69" s="4">
        <f t="shared" si="75"/>
        <v>-2.4184434835238817E-3</v>
      </c>
      <c r="BQ69" s="4">
        <f t="shared" si="75"/>
        <v>-1.4808579303697531E-2</v>
      </c>
      <c r="BR69" s="4">
        <f t="shared" si="75"/>
        <v>-3.8745007003523377E-3</v>
      </c>
      <c r="BS69" s="4">
        <f t="shared" si="75"/>
        <v>2.1227109964908366E-2</v>
      </c>
      <c r="BT69" s="4">
        <f t="shared" si="75"/>
        <v>3.1095244003775135E-3</v>
      </c>
      <c r="BU69" s="4">
        <f t="shared" si="75"/>
        <v>-2.4319005528353945E-3</v>
      </c>
      <c r="BV69" s="4">
        <f t="shared" si="75"/>
        <v>7.3994723263931604E-4</v>
      </c>
      <c r="BW69" s="4">
        <f t="shared" si="75"/>
        <v>2.0999111372914121E-3</v>
      </c>
      <c r="BX69" s="4">
        <f t="shared" si="75"/>
        <v>9.9706401510322919E-3</v>
      </c>
      <c r="BY69" s="4">
        <f t="shared" si="75"/>
        <v>-7.793499430376381E-3</v>
      </c>
      <c r="BZ69" s="4">
        <f t="shared" si="75"/>
        <v>-2.0610906165757868E-2</v>
      </c>
      <c r="CA69" s="4">
        <f t="shared" si="75"/>
        <v>1.0781202403824096E-2</v>
      </c>
      <c r="CB69" s="4">
        <f t="shared" si="75"/>
        <v>-8.311143775288285E-3</v>
      </c>
      <c r="CC69" s="4">
        <f t="shared" si="75"/>
        <v>-1.5590592239212038E-2</v>
      </c>
      <c r="CD69" s="4">
        <f t="shared" si="75"/>
        <v>-1.5313742980330542E-3</v>
      </c>
      <c r="CE69" s="4">
        <f t="shared" si="75"/>
        <v>-2.8537203041938165E-3</v>
      </c>
      <c r="CF69" s="4">
        <f t="shared" si="75"/>
        <v>-4.0706002449618145E-5</v>
      </c>
      <c r="CG69" s="4">
        <f t="shared" si="75"/>
        <v>6.747461511903613E-3</v>
      </c>
      <c r="CH69" s="4">
        <f t="shared" si="75"/>
        <v>2.6858801104928495E-3</v>
      </c>
      <c r="CI69" s="4">
        <f t="shared" si="75"/>
        <v>9.8565737104273216E-4</v>
      </c>
      <c r="CJ69" s="4">
        <f t="shared" si="75"/>
        <v>8.2771963495300721E-3</v>
      </c>
      <c r="CK69" s="4">
        <f t="shared" si="75"/>
        <v>1.0531430138173078E-2</v>
      </c>
      <c r="CL69" s="4">
        <f t="shared" si="75"/>
        <v>-4.4541757885217699E-3</v>
      </c>
      <c r="CM69" s="4">
        <f t="shared" si="75"/>
        <v>-2.4849984589931047E-2</v>
      </c>
      <c r="CN69" s="4">
        <f t="shared" si="75"/>
        <v>-1.5221949258101787E-3</v>
      </c>
      <c r="CO69" s="4">
        <f t="shared" si="75"/>
        <v>-8.0155654716206927E-4</v>
      </c>
      <c r="CP69" s="4">
        <f t="shared" si="75"/>
        <v>8.108261049869064E-3</v>
      </c>
      <c r="CQ69" s="4">
        <f t="shared" si="75"/>
        <v>7.7043068339062966E-3</v>
      </c>
      <c r="CR69" s="4">
        <f t="shared" si="75"/>
        <v>-7.4809732629810971E-4</v>
      </c>
      <c r="CS69" s="4">
        <f t="shared" si="75"/>
        <v>-3.1607386793119554E-3</v>
      </c>
      <c r="CT69" s="4">
        <f t="shared" si="75"/>
        <v>1.7292352618275351E-2</v>
      </c>
      <c r="CU69" s="4">
        <f t="shared" si="75"/>
        <v>9.5148637564954116E-3</v>
      </c>
      <c r="CV69" s="4">
        <f t="shared" si="75"/>
        <v>-3.1850723007975979E-3</v>
      </c>
      <c r="CW69" s="4">
        <f t="shared" si="75"/>
        <v>-3.6420882017334504E-2</v>
      </c>
      <c r="CZ69" s="24">
        <f t="shared" si="52"/>
        <v>-1.2553799439354745E-3</v>
      </c>
      <c r="EA69" s="1">
        <f t="shared" si="53"/>
        <v>48</v>
      </c>
    </row>
    <row r="70" spans="1:137" x14ac:dyDescent="0.25">
      <c r="A70" s="12">
        <v>-3</v>
      </c>
      <c r="B70" s="4">
        <f t="shared" ref="B70:BM70" si="76">B43-AVERAGE(B$31:B$45)</f>
        <v>1.736036974886946E-2</v>
      </c>
      <c r="C70" s="4">
        <f t="shared" si="76"/>
        <v>6.675670295761835E-4</v>
      </c>
      <c r="D70" s="4">
        <f t="shared" si="76"/>
        <v>-4.6485102768997529E-3</v>
      </c>
      <c r="E70" s="4">
        <f t="shared" si="76"/>
        <v>4.6646399872543329E-3</v>
      </c>
      <c r="F70" s="4">
        <f t="shared" si="76"/>
        <v>1.8286725508765204E-2</v>
      </c>
      <c r="G70" s="4">
        <f t="shared" si="76"/>
        <v>-6.7807003208834662E-3</v>
      </c>
      <c r="H70" s="4">
        <f t="shared" si="76"/>
        <v>-2.6108385913213017E-2</v>
      </c>
      <c r="I70" s="4">
        <f t="shared" si="76"/>
        <v>-5.4289947584041466E-2</v>
      </c>
      <c r="J70" s="4">
        <f t="shared" si="76"/>
        <v>-2.3234496812055434E-3</v>
      </c>
      <c r="K70" s="4">
        <f t="shared" si="76"/>
        <v>4.0475325189034787E-3</v>
      </c>
      <c r="L70" s="4">
        <f t="shared" si="76"/>
        <v>4.1091445502187428E-2</v>
      </c>
      <c r="M70" s="4">
        <f t="shared" si="76"/>
        <v>-2.9155067083943484E-3</v>
      </c>
      <c r="N70" s="4">
        <f t="shared" si="76"/>
        <v>-4.4708685800362337E-3</v>
      </c>
      <c r="O70" s="4">
        <f t="shared" si="76"/>
        <v>1.512865121785747E-2</v>
      </c>
      <c r="P70" s="4">
        <f t="shared" si="76"/>
        <v>2.0038772826331511E-4</v>
      </c>
      <c r="Q70" s="4">
        <f t="shared" si="76"/>
        <v>-1.0285487784693709E-2</v>
      </c>
      <c r="R70" s="4">
        <f t="shared" si="76"/>
        <v>2.2259368933847383E-2</v>
      </c>
      <c r="S70" s="4">
        <f t="shared" si="76"/>
        <v>-1.8680075463451812E-2</v>
      </c>
      <c r="T70" s="4">
        <f t="shared" si="76"/>
        <v>7.2048112817986306E-3</v>
      </c>
      <c r="U70" s="4">
        <f t="shared" si="76"/>
        <v>-3.7765548180306918E-2</v>
      </c>
      <c r="V70" s="4">
        <f t="shared" si="76"/>
        <v>1.5501403179743849E-2</v>
      </c>
      <c r="W70" s="4">
        <f t="shared" si="76"/>
        <v>2.5358602822753255E-3</v>
      </c>
      <c r="X70" s="4">
        <f t="shared" si="76"/>
        <v>2.6782194265528147E-3</v>
      </c>
      <c r="Y70" s="4">
        <f t="shared" si="76"/>
        <v>-1.4050205670300464E-2</v>
      </c>
      <c r="Z70" s="4">
        <f t="shared" si="76"/>
        <v>5.3215453753479122E-2</v>
      </c>
      <c r="AA70" s="4">
        <f t="shared" si="76"/>
        <v>-9.7831211811313934E-4</v>
      </c>
      <c r="AB70" s="4">
        <f t="shared" si="76"/>
        <v>-2.0663092376440428E-2</v>
      </c>
      <c r="AC70" s="4">
        <f t="shared" si="76"/>
        <v>-4.0037052900361421E-2</v>
      </c>
      <c r="AD70" s="4">
        <f t="shared" si="76"/>
        <v>-3.5776058207109699E-3</v>
      </c>
      <c r="AE70" s="4">
        <f t="shared" si="76"/>
        <v>-6.4414542357576175E-3</v>
      </c>
      <c r="AF70" s="4">
        <f t="shared" si="76"/>
        <v>4.269207826893693E-2</v>
      </c>
      <c r="AG70" s="4">
        <f t="shared" si="76"/>
        <v>-6.5078526545395646E-3</v>
      </c>
      <c r="AH70" s="4">
        <f t="shared" si="76"/>
        <v>7.2821960134870816E-3</v>
      </c>
      <c r="AI70" s="4">
        <f t="shared" si="76"/>
        <v>-8.9880875454362436E-2</v>
      </c>
      <c r="AJ70" s="4">
        <f t="shared" si="76"/>
        <v>5.8309753879150191E-3</v>
      </c>
      <c r="AK70" s="4">
        <f t="shared" si="76"/>
        <v>5.2774277779468418E-3</v>
      </c>
      <c r="AL70" s="4">
        <f t="shared" si="76"/>
        <v>-2.7488611953119566E-2</v>
      </c>
      <c r="AM70" s="4">
        <f t="shared" si="76"/>
        <v>-3.959961365552464E-2</v>
      </c>
      <c r="AN70" s="4">
        <f t="shared" si="76"/>
        <v>2.3205547901253558E-2</v>
      </c>
      <c r="AO70" s="4">
        <f t="shared" si="76"/>
        <v>-1.4814782880458281E-2</v>
      </c>
      <c r="AP70" s="4">
        <f t="shared" si="76"/>
        <v>2.6663459420359439E-2</v>
      </c>
      <c r="AQ70" s="4">
        <f t="shared" si="76"/>
        <v>-2.8657596499938494E-4</v>
      </c>
      <c r="AR70" s="4">
        <f t="shared" si="76"/>
        <v>3.0902925334160597E-3</v>
      </c>
      <c r="AS70" s="4">
        <f t="shared" si="76"/>
        <v>-5.6334873385641304E-2</v>
      </c>
      <c r="AT70" s="4">
        <f t="shared" si="76"/>
        <v>8.7856776362425573E-3</v>
      </c>
      <c r="AU70" s="4">
        <f t="shared" si="76"/>
        <v>-1.2252031629632169E-4</v>
      </c>
      <c r="AV70" s="4">
        <f t="shared" si="76"/>
        <v>1.263287082063289E-3</v>
      </c>
      <c r="AW70" s="4">
        <f t="shared" si="76"/>
        <v>-1.8902941598396901E-2</v>
      </c>
      <c r="AX70" s="4">
        <f t="shared" si="76"/>
        <v>-1.5594572896194796E-3</v>
      </c>
      <c r="AY70" s="4">
        <f t="shared" si="76"/>
        <v>-3.2526316887422857E-2</v>
      </c>
      <c r="AZ70" s="4">
        <f t="shared" si="76"/>
        <v>1.9373317411917397E-2</v>
      </c>
      <c r="BA70" s="4">
        <f t="shared" si="76"/>
        <v>-5.4271706773335515E-3</v>
      </c>
      <c r="BB70" s="4">
        <f t="shared" si="76"/>
        <v>1.9075918667279819E-3</v>
      </c>
      <c r="BC70" s="4">
        <f t="shared" si="76"/>
        <v>-1.8094176178157034E-2</v>
      </c>
      <c r="BD70" s="4">
        <f t="shared" si="76"/>
        <v>1.2753067171361749E-2</v>
      </c>
      <c r="BE70" s="4">
        <f t="shared" si="76"/>
        <v>3.8958546972261204E-3</v>
      </c>
      <c r="BF70" s="4">
        <f t="shared" si="76"/>
        <v>8.8718710881464311E-3</v>
      </c>
      <c r="BG70" s="4">
        <f t="shared" si="76"/>
        <v>-3.8839790573652409E-2</v>
      </c>
      <c r="BH70" s="4">
        <f t="shared" si="76"/>
        <v>3.4344643907175381E-3</v>
      </c>
      <c r="BI70" s="4">
        <f t="shared" si="76"/>
        <v>3.2990277034386896E-3</v>
      </c>
      <c r="BJ70" s="4">
        <f t="shared" si="76"/>
        <v>-4.4691105913001791E-3</v>
      </c>
      <c r="BK70" s="4">
        <f t="shared" si="76"/>
        <v>-2.8922727195031632E-3</v>
      </c>
      <c r="BL70" s="4">
        <f t="shared" si="76"/>
        <v>1.272063101022413E-3</v>
      </c>
      <c r="BM70" s="4">
        <f t="shared" si="76"/>
        <v>1.9945105642685174E-2</v>
      </c>
      <c r="BN70" s="4">
        <f t="shared" ref="BN70:CW70" si="77">BN43-AVERAGE(BN$31:BN$45)</f>
        <v>-2.1394177733218681E-2</v>
      </c>
      <c r="BO70" s="4">
        <f t="shared" si="77"/>
        <v>-8.8522607085729337E-3</v>
      </c>
      <c r="BP70" s="4">
        <f t="shared" si="77"/>
        <v>-5.0449207612089583E-3</v>
      </c>
      <c r="BQ70" s="4">
        <f t="shared" si="77"/>
        <v>-3.8716084112552653E-2</v>
      </c>
      <c r="BR70" s="4">
        <f t="shared" si="77"/>
        <v>-1.3690832284176325E-2</v>
      </c>
      <c r="BS70" s="4">
        <f t="shared" si="77"/>
        <v>-7.3055492603239852E-3</v>
      </c>
      <c r="BT70" s="4">
        <f t="shared" si="77"/>
        <v>6.2147135289193529E-3</v>
      </c>
      <c r="BU70" s="4">
        <f t="shared" si="77"/>
        <v>-2.6167416102746734E-3</v>
      </c>
      <c r="BV70" s="4">
        <f t="shared" si="77"/>
        <v>7.3977057200759651E-4</v>
      </c>
      <c r="BW70" s="4">
        <f t="shared" si="77"/>
        <v>2.0999111372914121E-3</v>
      </c>
      <c r="BX70" s="4">
        <f t="shared" si="77"/>
        <v>5.0172664696578337E-3</v>
      </c>
      <c r="BY70" s="4">
        <f t="shared" si="77"/>
        <v>-7.8046035563672641E-3</v>
      </c>
      <c r="BZ70" s="4">
        <f t="shared" si="77"/>
        <v>2.4080495614402582E-3</v>
      </c>
      <c r="CA70" s="4">
        <f t="shared" si="77"/>
        <v>-2.9439206402148397E-2</v>
      </c>
      <c r="CB70" s="4">
        <f t="shared" si="77"/>
        <v>1.2039229855476388E-2</v>
      </c>
      <c r="CC70" s="4">
        <f t="shared" si="77"/>
        <v>1.5524094699961547E-2</v>
      </c>
      <c r="CD70" s="4">
        <f t="shared" si="77"/>
        <v>1.9812737558889217E-2</v>
      </c>
      <c r="CE70" s="4">
        <f t="shared" si="77"/>
        <v>-2.9523601866761149E-3</v>
      </c>
      <c r="CF70" s="4">
        <f t="shared" si="77"/>
        <v>-4.3794638851560189E-5</v>
      </c>
      <c r="CG70" s="4">
        <f t="shared" si="77"/>
        <v>-2.5511355646885579E-2</v>
      </c>
      <c r="CH70" s="4">
        <f t="shared" si="77"/>
        <v>1.3020580692549823E-2</v>
      </c>
      <c r="CI70" s="4">
        <f t="shared" si="77"/>
        <v>9.0336171517521255E-4</v>
      </c>
      <c r="CJ70" s="4">
        <f t="shared" si="77"/>
        <v>1.588681063354655E-2</v>
      </c>
      <c r="CK70" s="4">
        <f t="shared" si="77"/>
        <v>-3.5111367641518863E-2</v>
      </c>
      <c r="CL70" s="4">
        <f t="shared" si="77"/>
        <v>2.3310754293875396E-3</v>
      </c>
      <c r="CM70" s="4">
        <f t="shared" si="77"/>
        <v>4.6780166929506276E-3</v>
      </c>
      <c r="CN70" s="4">
        <f t="shared" si="77"/>
        <v>1.3239902914202547E-2</v>
      </c>
      <c r="CO70" s="4">
        <f t="shared" si="77"/>
        <v>-8.5639685075278998E-4</v>
      </c>
      <c r="CP70" s="4">
        <f t="shared" si="77"/>
        <v>8.0581759594385467E-3</v>
      </c>
      <c r="CQ70" s="4">
        <f t="shared" si="77"/>
        <v>-4.2563900855285405E-3</v>
      </c>
      <c r="CR70" s="4">
        <f t="shared" si="77"/>
        <v>2.8362717312792305E-2</v>
      </c>
      <c r="CS70" s="4">
        <f t="shared" si="77"/>
        <v>-3.1774129713335536E-3</v>
      </c>
      <c r="CT70" s="4">
        <f t="shared" si="77"/>
        <v>2.1076962701759981E-2</v>
      </c>
      <c r="CU70" s="4">
        <f t="shared" si="77"/>
        <v>-1.2062013423665294E-2</v>
      </c>
      <c r="CV70" s="4">
        <f t="shared" si="77"/>
        <v>-1.8542740380931642E-2</v>
      </c>
      <c r="CW70" s="4">
        <f t="shared" si="77"/>
        <v>8.30521151758613E-3</v>
      </c>
      <c r="CZ70" s="24">
        <f t="shared" si="52"/>
        <v>-2.65737024502854E-3</v>
      </c>
      <c r="EA70" s="1">
        <f t="shared" si="53"/>
        <v>50</v>
      </c>
    </row>
    <row r="71" spans="1:137" x14ac:dyDescent="0.25">
      <c r="A71" s="12">
        <v>-2</v>
      </c>
      <c r="B71" s="4">
        <f t="shared" ref="B71:BM71" si="78">B44-AVERAGE(B$31:B$45)</f>
        <v>9.8128044453760464E-3</v>
      </c>
      <c r="C71" s="4">
        <f t="shared" si="78"/>
        <v>-1.4244615675131279E-2</v>
      </c>
      <c r="D71" s="4">
        <f t="shared" si="78"/>
        <v>5.0246220321327004E-3</v>
      </c>
      <c r="E71" s="4">
        <f t="shared" si="78"/>
        <v>-1.1513468061347815E-2</v>
      </c>
      <c r="F71" s="4">
        <f t="shared" si="78"/>
        <v>-3.084724609338187E-2</v>
      </c>
      <c r="G71" s="4">
        <f t="shared" si="78"/>
        <v>-6.7920861154372788E-3</v>
      </c>
      <c r="H71" s="4">
        <f t="shared" si="78"/>
        <v>-2.2303764582454647E-2</v>
      </c>
      <c r="I71" s="4">
        <f t="shared" si="78"/>
        <v>5.1093544256607157E-2</v>
      </c>
      <c r="J71" s="4">
        <f t="shared" si="78"/>
        <v>2.6750336642556435E-2</v>
      </c>
      <c r="K71" s="4">
        <f t="shared" si="78"/>
        <v>-2.1001968563065063E-2</v>
      </c>
      <c r="L71" s="4">
        <f t="shared" si="78"/>
        <v>1.2272788101082793E-3</v>
      </c>
      <c r="M71" s="4">
        <f t="shared" si="78"/>
        <v>-2.020580223203762E-3</v>
      </c>
      <c r="N71" s="4">
        <f t="shared" si="78"/>
        <v>3.3629516071610382E-2</v>
      </c>
      <c r="O71" s="4">
        <f t="shared" si="78"/>
        <v>-1.9478229551242114E-2</v>
      </c>
      <c r="P71" s="4">
        <f t="shared" si="78"/>
        <v>-1.6434872837934732E-2</v>
      </c>
      <c r="Q71" s="4">
        <f t="shared" si="78"/>
        <v>-1.0288575206415091E-2</v>
      </c>
      <c r="R71" s="4">
        <f t="shared" si="78"/>
        <v>1.3710673418329383E-2</v>
      </c>
      <c r="S71" s="4">
        <f t="shared" si="78"/>
        <v>3.6915291346102379E-2</v>
      </c>
      <c r="T71" s="4">
        <f t="shared" si="78"/>
        <v>-2.7045948852064856E-3</v>
      </c>
      <c r="U71" s="4">
        <f t="shared" si="78"/>
        <v>2.2421367778219691E-2</v>
      </c>
      <c r="V71" s="4">
        <f t="shared" si="78"/>
        <v>1.3605421172005493E-2</v>
      </c>
      <c r="W71" s="4">
        <f t="shared" si="78"/>
        <v>1.5734537509073294E-2</v>
      </c>
      <c r="X71" s="4">
        <f t="shared" si="78"/>
        <v>8.425277206209017E-3</v>
      </c>
      <c r="Y71" s="4">
        <f t="shared" si="78"/>
        <v>-8.4128403287643157E-3</v>
      </c>
      <c r="Z71" s="4">
        <f t="shared" si="78"/>
        <v>-2.08644091012598E-3</v>
      </c>
      <c r="AA71" s="4">
        <f t="shared" si="78"/>
        <v>-1.2533593507507886E-3</v>
      </c>
      <c r="AB71" s="4">
        <f t="shared" si="78"/>
        <v>1.1073753946149244E-3</v>
      </c>
      <c r="AC71" s="4">
        <f t="shared" si="78"/>
        <v>-2.8971637479742973E-2</v>
      </c>
      <c r="AD71" s="4">
        <f t="shared" si="78"/>
        <v>1.9551615032971363E-2</v>
      </c>
      <c r="AE71" s="4">
        <f t="shared" si="78"/>
        <v>-2.3507592753362574E-2</v>
      </c>
      <c r="AF71" s="4">
        <f t="shared" si="78"/>
        <v>7.1799861016577917E-3</v>
      </c>
      <c r="AG71" s="4">
        <f t="shared" si="78"/>
        <v>1.3329729219288702E-2</v>
      </c>
      <c r="AH71" s="4">
        <f t="shared" si="78"/>
        <v>-3.5881210086197591E-3</v>
      </c>
      <c r="AI71" s="4">
        <f t="shared" si="78"/>
        <v>-6.1081323876017377E-2</v>
      </c>
      <c r="AJ71" s="4">
        <f t="shared" si="78"/>
        <v>2.0734394598757012E-2</v>
      </c>
      <c r="AK71" s="4">
        <f t="shared" si="78"/>
        <v>5.0062715032463418E-3</v>
      </c>
      <c r="AL71" s="4">
        <f t="shared" si="78"/>
        <v>-6.1647068873893505E-2</v>
      </c>
      <c r="AM71" s="4">
        <f t="shared" si="78"/>
        <v>1.790101803071284E-2</v>
      </c>
      <c r="AN71" s="4">
        <f t="shared" si="78"/>
        <v>1.9965196174557367E-3</v>
      </c>
      <c r="AO71" s="4">
        <f t="shared" si="78"/>
        <v>-2.681202802523177E-2</v>
      </c>
      <c r="AP71" s="4">
        <f t="shared" si="78"/>
        <v>1.4575263972140033E-2</v>
      </c>
      <c r="AQ71" s="4">
        <f t="shared" si="78"/>
        <v>5.0698022419473692E-3</v>
      </c>
      <c r="AR71" s="4">
        <f t="shared" si="78"/>
        <v>2.1366857345522745E-2</v>
      </c>
      <c r="AS71" s="4">
        <f t="shared" si="78"/>
        <v>3.6852656704650585E-3</v>
      </c>
      <c r="AT71" s="4">
        <f t="shared" si="78"/>
        <v>2.3808981122164265E-2</v>
      </c>
      <c r="AU71" s="4">
        <f t="shared" si="78"/>
        <v>-3.4107329848688354E-4</v>
      </c>
      <c r="AV71" s="4">
        <f t="shared" si="78"/>
        <v>-9.2168108822575402E-3</v>
      </c>
      <c r="AW71" s="4">
        <f t="shared" si="78"/>
        <v>2.3705575518280689E-2</v>
      </c>
      <c r="AX71" s="4">
        <f t="shared" si="78"/>
        <v>2.7372113784082067E-2</v>
      </c>
      <c r="AY71" s="4">
        <f t="shared" si="78"/>
        <v>-7.0209750721817607E-2</v>
      </c>
      <c r="AZ71" s="4">
        <f t="shared" si="78"/>
        <v>1.180650976582151E-2</v>
      </c>
      <c r="BA71" s="4">
        <f t="shared" si="78"/>
        <v>1.1064982263175299E-2</v>
      </c>
      <c r="BB71" s="4">
        <f t="shared" si="78"/>
        <v>9.1131885773616649E-3</v>
      </c>
      <c r="BC71" s="4">
        <f t="shared" si="78"/>
        <v>1.4222457894979088E-2</v>
      </c>
      <c r="BD71" s="4">
        <f t="shared" si="78"/>
        <v>1.2256821823430557E-3</v>
      </c>
      <c r="BE71" s="4">
        <f t="shared" si="78"/>
        <v>3.7654027286140113E-3</v>
      </c>
      <c r="BF71" s="4">
        <f t="shared" si="78"/>
        <v>-1.95115525908236E-2</v>
      </c>
      <c r="BG71" s="4">
        <f t="shared" si="78"/>
        <v>-1.6893597605905936E-3</v>
      </c>
      <c r="BH71" s="4">
        <f t="shared" si="78"/>
        <v>6.9099772386721145E-4</v>
      </c>
      <c r="BI71" s="4">
        <f t="shared" si="78"/>
        <v>-2.197438260898997E-2</v>
      </c>
      <c r="BJ71" s="4">
        <f t="shared" si="78"/>
        <v>3.2841012218081545E-3</v>
      </c>
      <c r="BK71" s="4">
        <f t="shared" si="78"/>
        <v>-2.1185760712904504E-2</v>
      </c>
      <c r="BL71" s="4">
        <f t="shared" si="78"/>
        <v>1.13412867215671E-2</v>
      </c>
      <c r="BM71" s="4">
        <f t="shared" si="78"/>
        <v>2.2669825165981983E-2</v>
      </c>
      <c r="BN71" s="4">
        <f t="shared" ref="BN71:CW71" si="79">BN44-AVERAGE(BN$31:BN$45)</f>
        <v>-2.2412539287771309E-2</v>
      </c>
      <c r="BO71" s="4">
        <f t="shared" si="79"/>
        <v>-8.8531775848754001E-3</v>
      </c>
      <c r="BP71" s="4">
        <f t="shared" si="79"/>
        <v>-3.3282625623742963E-2</v>
      </c>
      <c r="BQ71" s="4">
        <f t="shared" si="79"/>
        <v>-3.8321638263148989E-4</v>
      </c>
      <c r="BR71" s="4">
        <f t="shared" si="79"/>
        <v>8.7150811351986591E-3</v>
      </c>
      <c r="BS71" s="4">
        <f t="shared" si="79"/>
        <v>2.5937584444578495E-2</v>
      </c>
      <c r="BT71" s="4">
        <f t="shared" si="79"/>
        <v>-3.3200951373804923E-3</v>
      </c>
      <c r="BU71" s="4">
        <f t="shared" si="79"/>
        <v>6.7273421696316029E-3</v>
      </c>
      <c r="BV71" s="4">
        <f t="shared" si="79"/>
        <v>4.3087983636360318E-3</v>
      </c>
      <c r="BW71" s="4">
        <f t="shared" si="79"/>
        <v>2.0003185707839696E-2</v>
      </c>
      <c r="BX71" s="4">
        <f t="shared" si="79"/>
        <v>-3.7616582340238543E-3</v>
      </c>
      <c r="BY71" s="4">
        <f t="shared" si="79"/>
        <v>-7.8156340461897761E-3</v>
      </c>
      <c r="BZ71" s="4">
        <f t="shared" si="79"/>
        <v>7.3206220841600198E-3</v>
      </c>
      <c r="CA71" s="4">
        <f t="shared" si="79"/>
        <v>1.5990200932875034E-2</v>
      </c>
      <c r="CB71" s="4">
        <f t="shared" si="79"/>
        <v>1.8337489351911894E-2</v>
      </c>
      <c r="CC71" s="4">
        <f t="shared" si="79"/>
        <v>-4.951749095873019E-2</v>
      </c>
      <c r="CD71" s="4">
        <f t="shared" si="79"/>
        <v>2.1785787335835641E-2</v>
      </c>
      <c r="CE71" s="4">
        <f t="shared" si="79"/>
        <v>4.2577609457591734E-3</v>
      </c>
      <c r="CF71" s="4">
        <f t="shared" si="79"/>
        <v>1.173071414825529E-2</v>
      </c>
      <c r="CG71" s="4">
        <f t="shared" si="79"/>
        <v>2.2602400331347722E-2</v>
      </c>
      <c r="CH71" s="4">
        <f t="shared" si="79"/>
        <v>-3.4099825756814662E-4</v>
      </c>
      <c r="CI71" s="4">
        <f t="shared" si="79"/>
        <v>8.2253913644650227E-4</v>
      </c>
      <c r="CJ71" s="4">
        <f t="shared" si="79"/>
        <v>-1.2383206033509897E-2</v>
      </c>
      <c r="CK71" s="4">
        <f t="shared" si="79"/>
        <v>-7.9010407386313521E-3</v>
      </c>
      <c r="CL71" s="4">
        <f t="shared" si="79"/>
        <v>1.893618687299083E-2</v>
      </c>
      <c r="CM71" s="4">
        <f t="shared" si="79"/>
        <v>-2.900167403966793E-2</v>
      </c>
      <c r="CN71" s="4">
        <f t="shared" si="79"/>
        <v>-5.2306695541100325E-3</v>
      </c>
      <c r="CO71" s="4">
        <f t="shared" si="79"/>
        <v>-1.5179272805460798E-2</v>
      </c>
      <c r="CP71" s="4">
        <f t="shared" si="79"/>
        <v>-8.1899454747104434E-3</v>
      </c>
      <c r="CQ71" s="4">
        <f t="shared" si="79"/>
        <v>-8.6386106703749185E-3</v>
      </c>
      <c r="CR71" s="4">
        <f t="shared" si="79"/>
        <v>-1.2006008162927009E-2</v>
      </c>
      <c r="CS71" s="4">
        <f t="shared" si="79"/>
        <v>-3.1939519162053976E-3</v>
      </c>
      <c r="CT71" s="4">
        <f t="shared" si="79"/>
        <v>-3.8675036733872147E-2</v>
      </c>
      <c r="CU71" s="4">
        <f t="shared" si="79"/>
        <v>-6.1281122280767821E-3</v>
      </c>
      <c r="CV71" s="4">
        <f t="shared" si="79"/>
        <v>2.888118678725822E-2</v>
      </c>
      <c r="CW71" s="4">
        <f t="shared" si="79"/>
        <v>-7.1393044178845767E-3</v>
      </c>
      <c r="CZ71" s="24">
        <f t="shared" si="52"/>
        <v>-5.2190619430663712E-4</v>
      </c>
      <c r="EA71" s="1">
        <f t="shared" si="53"/>
        <v>52</v>
      </c>
    </row>
    <row r="72" spans="1:137" x14ac:dyDescent="0.25">
      <c r="A72" s="12">
        <v>-1</v>
      </c>
      <c r="B72" s="4">
        <f t="shared" ref="B72:BM72" si="80">B45-AVERAGE(B$31:B$45)</f>
        <v>-1.1796651619214961E-3</v>
      </c>
      <c r="C72" s="4">
        <f t="shared" si="80"/>
        <v>-1.5181025098050561E-2</v>
      </c>
      <c r="D72" s="4">
        <f t="shared" si="80"/>
        <v>5.5875752485979348E-3</v>
      </c>
      <c r="E72" s="4">
        <f t="shared" si="80"/>
        <v>-2.0573882620024877E-2</v>
      </c>
      <c r="F72" s="4">
        <f t="shared" si="80"/>
        <v>-1.6042907971161265E-2</v>
      </c>
      <c r="G72" s="4">
        <f t="shared" si="80"/>
        <v>1.6963992053731926E-2</v>
      </c>
      <c r="H72" s="4">
        <f t="shared" si="80"/>
        <v>3.467354096197376E-2</v>
      </c>
      <c r="I72" s="4">
        <f t="shared" si="80"/>
        <v>6.3838247097278969E-3</v>
      </c>
      <c r="J72" s="4">
        <f t="shared" si="80"/>
        <v>2.6830421102215247E-2</v>
      </c>
      <c r="K72" s="4">
        <f t="shared" si="80"/>
        <v>-2.214624058159154E-2</v>
      </c>
      <c r="L72" s="4">
        <f t="shared" si="80"/>
        <v>-2.0625702033906984E-2</v>
      </c>
      <c r="M72" s="4">
        <f t="shared" si="80"/>
        <v>-5.721785121121075E-2</v>
      </c>
      <c r="N72" s="4">
        <f t="shared" si="80"/>
        <v>3.1396567913800119E-2</v>
      </c>
      <c r="O72" s="4">
        <f t="shared" si="80"/>
        <v>-1.0088848370502123E-2</v>
      </c>
      <c r="P72" s="4">
        <f t="shared" si="80"/>
        <v>2.1291973521905368E-2</v>
      </c>
      <c r="Q72" s="4">
        <f t="shared" si="80"/>
        <v>-1.3019989587147876E-3</v>
      </c>
      <c r="R72" s="4">
        <f t="shared" si="80"/>
        <v>1.3251278669922833E-2</v>
      </c>
      <c r="S72" s="4">
        <f t="shared" si="80"/>
        <v>2.0516762597837003E-3</v>
      </c>
      <c r="T72" s="4">
        <f t="shared" si="80"/>
        <v>3.0389446080836095E-2</v>
      </c>
      <c r="U72" s="4">
        <f t="shared" si="80"/>
        <v>1.9593756071289846E-2</v>
      </c>
      <c r="V72" s="4">
        <f t="shared" si="80"/>
        <v>1.5369157243986548E-2</v>
      </c>
      <c r="W72" s="4">
        <f t="shared" si="80"/>
        <v>-5.3791053951827837E-2</v>
      </c>
      <c r="X72" s="4">
        <f t="shared" si="80"/>
        <v>-4.7061041441957534E-3</v>
      </c>
      <c r="Y72" s="4">
        <f t="shared" si="80"/>
        <v>5.6516924384726972E-3</v>
      </c>
      <c r="Z72" s="4">
        <f t="shared" si="80"/>
        <v>-2.369786462058468E-2</v>
      </c>
      <c r="AA72" s="4">
        <f t="shared" si="80"/>
        <v>-3.7149656155713459E-2</v>
      </c>
      <c r="AB72" s="4">
        <f t="shared" si="80"/>
        <v>3.8030767220292578E-3</v>
      </c>
      <c r="AC72" s="4">
        <f t="shared" si="80"/>
        <v>1.4057248921990019E-2</v>
      </c>
      <c r="AD72" s="4">
        <f t="shared" si="80"/>
        <v>-2.3180253070047282E-2</v>
      </c>
      <c r="AE72" s="4">
        <f t="shared" si="80"/>
        <v>9.9611377801882093E-3</v>
      </c>
      <c r="AF72" s="4">
        <f t="shared" si="80"/>
        <v>-4.1058114727011482E-3</v>
      </c>
      <c r="AG72" s="4">
        <f t="shared" si="80"/>
        <v>-1.4831931200018435E-2</v>
      </c>
      <c r="AH72" s="4">
        <f t="shared" si="80"/>
        <v>1.8704071236280963E-2</v>
      </c>
      <c r="AI72" s="4">
        <f t="shared" si="80"/>
        <v>-1.8599303958492911E-2</v>
      </c>
      <c r="AJ72" s="4">
        <f t="shared" si="80"/>
        <v>-1.3793243204222091E-2</v>
      </c>
      <c r="AK72" s="4">
        <f t="shared" si="80"/>
        <v>-8.7775738284093102E-3</v>
      </c>
      <c r="AL72" s="4">
        <f t="shared" si="80"/>
        <v>6.407033386507073E-2</v>
      </c>
      <c r="AM72" s="4">
        <f t="shared" si="80"/>
        <v>1.0515926008201431E-2</v>
      </c>
      <c r="AN72" s="4">
        <f t="shared" si="80"/>
        <v>1.3587963488050993E-2</v>
      </c>
      <c r="AO72" s="4">
        <f t="shared" si="80"/>
        <v>-8.3672543335307995E-3</v>
      </c>
      <c r="AP72" s="4">
        <f t="shared" si="80"/>
        <v>6.1529322466813315E-3</v>
      </c>
      <c r="AQ72" s="4">
        <f t="shared" si="80"/>
        <v>-2.0491927422364511E-2</v>
      </c>
      <c r="AR72" s="4">
        <f t="shared" si="80"/>
        <v>3.6144906111389308E-3</v>
      </c>
      <c r="AS72" s="4">
        <f t="shared" si="80"/>
        <v>-1.2086862805146875E-2</v>
      </c>
      <c r="AT72" s="4">
        <f t="shared" si="80"/>
        <v>-2.7771628308305096E-2</v>
      </c>
      <c r="AU72" s="4">
        <f t="shared" si="80"/>
        <v>-2.8645371886090204E-2</v>
      </c>
      <c r="AV72" s="4">
        <f t="shared" si="80"/>
        <v>4.6828727012401823E-2</v>
      </c>
      <c r="AW72" s="4">
        <f t="shared" si="80"/>
        <v>-2.7920598432837923E-2</v>
      </c>
      <c r="AX72" s="4">
        <f t="shared" si="80"/>
        <v>1.4809242866482653E-2</v>
      </c>
      <c r="AY72" s="4">
        <f t="shared" si="80"/>
        <v>1.9164300127542958E-2</v>
      </c>
      <c r="AZ72" s="4">
        <f t="shared" si="80"/>
        <v>1.1281792557837046E-2</v>
      </c>
      <c r="BA72" s="4">
        <f t="shared" si="80"/>
        <v>-2.3256889517785984E-2</v>
      </c>
      <c r="BB72" s="4">
        <f t="shared" si="80"/>
        <v>9.4345938657173036E-4</v>
      </c>
      <c r="BC72" s="4">
        <f t="shared" si="80"/>
        <v>-1.3101022115955895E-2</v>
      </c>
      <c r="BD72" s="4">
        <f t="shared" si="80"/>
        <v>-1.9482922201650051E-2</v>
      </c>
      <c r="BE72" s="4">
        <f t="shared" si="80"/>
        <v>1.5424922656898606E-2</v>
      </c>
      <c r="BF72" s="4">
        <f t="shared" si="80"/>
        <v>2.6819967829662072E-2</v>
      </c>
      <c r="BG72" s="4">
        <f t="shared" si="80"/>
        <v>4.5112674305721901E-3</v>
      </c>
      <c r="BH72" s="4">
        <f t="shared" si="80"/>
        <v>3.6602257336164883E-3</v>
      </c>
      <c r="BI72" s="4">
        <f t="shared" si="80"/>
        <v>1.3520361533241484E-2</v>
      </c>
      <c r="BJ72" s="4">
        <f t="shared" si="80"/>
        <v>2.0321594351078602E-2</v>
      </c>
      <c r="BK72" s="4">
        <f t="shared" si="80"/>
        <v>-4.0944256836803541E-3</v>
      </c>
      <c r="BL72" s="4">
        <f t="shared" si="80"/>
        <v>4.8262287211062287E-3</v>
      </c>
      <c r="BM72" s="4">
        <f t="shared" si="80"/>
        <v>-8.9001723633560549E-3</v>
      </c>
      <c r="BN72" s="4">
        <f t="shared" ref="BN72:CW72" si="81">BN45-AVERAGE(BN$31:BN$45)</f>
        <v>-1.738865586852294E-2</v>
      </c>
      <c r="BO72" s="4">
        <f t="shared" si="81"/>
        <v>-3.1361020176063088E-3</v>
      </c>
      <c r="BP72" s="4">
        <f t="shared" si="81"/>
        <v>-6.3334375935821391E-3</v>
      </c>
      <c r="BQ72" s="4">
        <f t="shared" si="81"/>
        <v>-9.4499089065707316E-3</v>
      </c>
      <c r="BR72" s="4">
        <f t="shared" si="81"/>
        <v>1.3213583322830525E-2</v>
      </c>
      <c r="BS72" s="4">
        <f t="shared" si="81"/>
        <v>-6.1870070956305508E-3</v>
      </c>
      <c r="BT72" s="4">
        <f t="shared" si="81"/>
        <v>2.7293865374264197E-4</v>
      </c>
      <c r="BU72" s="4">
        <f t="shared" si="81"/>
        <v>-4.5063071754465625E-2</v>
      </c>
      <c r="BV72" s="4">
        <f t="shared" si="81"/>
        <v>3.985477930376926E-3</v>
      </c>
      <c r="BW72" s="4">
        <f t="shared" si="81"/>
        <v>-7.7711917359927097E-3</v>
      </c>
      <c r="BX72" s="4">
        <f t="shared" si="81"/>
        <v>3.1038380316375427E-4</v>
      </c>
      <c r="BY72" s="4">
        <f t="shared" si="81"/>
        <v>1.1621751564308105E-2</v>
      </c>
      <c r="BZ72" s="4">
        <f t="shared" si="81"/>
        <v>5.7693671511430816E-3</v>
      </c>
      <c r="CA72" s="4">
        <f t="shared" si="81"/>
        <v>4.9550540215590692E-4</v>
      </c>
      <c r="CB72" s="4">
        <f t="shared" si="81"/>
        <v>3.5336242694582582E-3</v>
      </c>
      <c r="CC72" s="4">
        <f t="shared" si="81"/>
        <v>2.1603412327151104E-2</v>
      </c>
      <c r="CD72" s="4">
        <f t="shared" si="81"/>
        <v>9.3052770914197926E-3</v>
      </c>
      <c r="CE72" s="4">
        <f t="shared" si="81"/>
        <v>-2.3255223647450432E-2</v>
      </c>
      <c r="CF72" s="4">
        <f t="shared" si="81"/>
        <v>7.3216506998167435E-3</v>
      </c>
      <c r="CG72" s="4">
        <f t="shared" si="81"/>
        <v>-1.7006680368690848E-2</v>
      </c>
      <c r="CH72" s="4">
        <f t="shared" si="81"/>
        <v>-1.0893552925635056E-2</v>
      </c>
      <c r="CI72" s="4">
        <f t="shared" si="81"/>
        <v>2.0460884567935739E-2</v>
      </c>
      <c r="CJ72" s="4">
        <f t="shared" si="81"/>
        <v>2.7340090585608656E-2</v>
      </c>
      <c r="CK72" s="4">
        <f t="shared" si="81"/>
        <v>5.580250178582739E-3</v>
      </c>
      <c r="CL72" s="4">
        <f t="shared" si="81"/>
        <v>-5.1673895759746019E-3</v>
      </c>
      <c r="CM72" s="4">
        <f t="shared" si="81"/>
        <v>1.600227136391745E-2</v>
      </c>
      <c r="CN72" s="4">
        <f t="shared" si="81"/>
        <v>-2.2648147173635509E-3</v>
      </c>
      <c r="CO72" s="4">
        <f t="shared" si="81"/>
        <v>-2.0773564507810614E-2</v>
      </c>
      <c r="CP72" s="4">
        <f t="shared" si="81"/>
        <v>1.3525312068274339E-2</v>
      </c>
      <c r="CQ72" s="4">
        <f t="shared" si="81"/>
        <v>-8.6973952601908967E-3</v>
      </c>
      <c r="CR72" s="4">
        <f t="shared" si="81"/>
        <v>-2.5277573107669073E-3</v>
      </c>
      <c r="CS72" s="4">
        <f t="shared" si="81"/>
        <v>2.2296227946161002E-2</v>
      </c>
      <c r="CT72" s="4">
        <f t="shared" si="81"/>
        <v>3.0939461433084469E-2</v>
      </c>
      <c r="CU72" s="4">
        <f t="shared" si="81"/>
        <v>8.7650958973431951E-3</v>
      </c>
      <c r="CV72" s="4">
        <f t="shared" si="81"/>
        <v>-3.3491979826579367E-4</v>
      </c>
      <c r="CW72" s="4">
        <f t="shared" si="81"/>
        <v>-6.5303441688209542E-3</v>
      </c>
      <c r="CZ72" s="24">
        <f t="shared" si="52"/>
        <v>2.4465729682020439E-4</v>
      </c>
      <c r="DG72" s="16" t="s">
        <v>5</v>
      </c>
      <c r="DH72" s="16" t="s">
        <v>6</v>
      </c>
      <c r="DI72" s="16" t="s">
        <v>7</v>
      </c>
      <c r="DN72" s="16" t="s">
        <v>5</v>
      </c>
      <c r="DO72" s="16" t="s">
        <v>6</v>
      </c>
      <c r="DP72" s="16" t="s">
        <v>7</v>
      </c>
      <c r="DU72" s="10" t="s">
        <v>8</v>
      </c>
      <c r="DV72" s="16" t="s">
        <v>5</v>
      </c>
      <c r="DW72" s="16" t="s">
        <v>6</v>
      </c>
      <c r="DX72" s="16" t="s">
        <v>7</v>
      </c>
      <c r="EA72" s="1">
        <f t="shared" si="53"/>
        <v>53</v>
      </c>
      <c r="EC72" s="10" t="s">
        <v>9</v>
      </c>
      <c r="ED72" s="16" t="s">
        <v>5</v>
      </c>
      <c r="EE72" s="16" t="s">
        <v>6</v>
      </c>
      <c r="EF72" s="16" t="s">
        <v>7</v>
      </c>
    </row>
    <row r="73" spans="1:137" s="9" customFormat="1" x14ac:dyDescent="0.25">
      <c r="A73" s="7">
        <v>0</v>
      </c>
      <c r="B73" s="8">
        <f t="shared" ref="B73:BM73" si="82">B46-AVERAGE(B$31:B$45)</f>
        <v>1.2560180384665755E-2</v>
      </c>
      <c r="C73" s="8">
        <f t="shared" si="82"/>
        <v>1.3963242672251167E-2</v>
      </c>
      <c r="D73" s="8">
        <f t="shared" si="82"/>
        <v>8.9711251344743431E-3</v>
      </c>
      <c r="E73" s="8">
        <f t="shared" si="82"/>
        <v>-6.6970924787471079E-3</v>
      </c>
      <c r="F73" s="8">
        <f t="shared" si="82"/>
        <v>-1.9341169793979793E-2</v>
      </c>
      <c r="G73" s="8">
        <f t="shared" si="82"/>
        <v>-3.3586779372810197E-2</v>
      </c>
      <c r="H73" s="8">
        <f t="shared" si="82"/>
        <v>4.5961721354472146E-4</v>
      </c>
      <c r="I73" s="8">
        <f t="shared" si="82"/>
        <v>-3.7950190480786704E-2</v>
      </c>
      <c r="J73" s="8">
        <f t="shared" si="82"/>
        <v>-3.1025775237037119E-3</v>
      </c>
      <c r="K73" s="8">
        <f t="shared" si="82"/>
        <v>3.7136668920816343E-3</v>
      </c>
      <c r="L73" s="8">
        <f t="shared" si="82"/>
        <v>4.1605046302072074E-3</v>
      </c>
      <c r="M73" s="8">
        <f t="shared" si="82"/>
        <v>4.6662354427834438E-2</v>
      </c>
      <c r="N73" s="8">
        <f t="shared" si="82"/>
        <v>6.1694181579293487E-3</v>
      </c>
      <c r="O73" s="8">
        <f t="shared" si="82"/>
        <v>-1.202345562659771E-2</v>
      </c>
      <c r="P73" s="8">
        <f t="shared" si="82"/>
        <v>-2.4124393735330884E-2</v>
      </c>
      <c r="Q73" s="8">
        <f t="shared" si="82"/>
        <v>-2.2393807225800894E-2</v>
      </c>
      <c r="R73" s="8">
        <f t="shared" si="82"/>
        <v>-2.8536368287409254E-3</v>
      </c>
      <c r="S73" s="8">
        <f t="shared" si="82"/>
        <v>-1.3303709673693525E-2</v>
      </c>
      <c r="T73" s="8">
        <f t="shared" si="82"/>
        <v>-2.3215475257740551E-3</v>
      </c>
      <c r="U73" s="8">
        <f t="shared" si="82"/>
        <v>3.3319142931070939E-2</v>
      </c>
      <c r="V73" s="8">
        <f t="shared" si="82"/>
        <v>-1.1552478866162747E-2</v>
      </c>
      <c r="W73" s="8">
        <f t="shared" si="82"/>
        <v>2.1842507175343934E-2</v>
      </c>
      <c r="X73" s="8">
        <f t="shared" si="82"/>
        <v>1.4431834020259587E-2</v>
      </c>
      <c r="Y73" s="8">
        <f t="shared" si="82"/>
        <v>-1.9674000727811194E-2</v>
      </c>
      <c r="Z73" s="8">
        <f t="shared" si="82"/>
        <v>-1.8386179728537164E-2</v>
      </c>
      <c r="AA73" s="8">
        <f t="shared" si="82"/>
        <v>-3.508548744864036E-2</v>
      </c>
      <c r="AB73" s="8">
        <f t="shared" si="82"/>
        <v>4.5014404129776718E-3</v>
      </c>
      <c r="AC73" s="8">
        <f t="shared" si="82"/>
        <v>-2.5448340491866214E-2</v>
      </c>
      <c r="AD73" s="8">
        <f t="shared" si="82"/>
        <v>-4.3484047197545096E-3</v>
      </c>
      <c r="AE73" s="8">
        <f t="shared" si="82"/>
        <v>3.1094112422836429E-2</v>
      </c>
      <c r="AF73" s="8">
        <f t="shared" si="82"/>
        <v>-6.8625334482781599E-3</v>
      </c>
      <c r="AG73" s="8">
        <f t="shared" si="82"/>
        <v>1.5551284851297698E-2</v>
      </c>
      <c r="AH73" s="8">
        <f t="shared" si="82"/>
        <v>-1.1113590130711282E-2</v>
      </c>
      <c r="AI73" s="8">
        <f t="shared" si="82"/>
        <v>7.7483170146381113E-3</v>
      </c>
      <c r="AJ73" s="8">
        <f t="shared" si="82"/>
        <v>-1.2396132862869461E-2</v>
      </c>
      <c r="AK73" s="8">
        <f t="shared" si="82"/>
        <v>-1.0308051821510733E-2</v>
      </c>
      <c r="AL73" s="8">
        <f t="shared" si="82"/>
        <v>6.777428686326587E-4</v>
      </c>
      <c r="AM73" s="8">
        <f t="shared" si="82"/>
        <v>-2.5410232508737467E-2</v>
      </c>
      <c r="AN73" s="8">
        <f t="shared" si="82"/>
        <v>3.0863548119500549E-3</v>
      </c>
      <c r="AO73" s="8">
        <f t="shared" si="82"/>
        <v>8.247711887883008E-3</v>
      </c>
      <c r="AP73" s="8">
        <f t="shared" si="82"/>
        <v>-1.0806580129154435E-2</v>
      </c>
      <c r="AQ73" s="8">
        <f t="shared" si="82"/>
        <v>-1.4101266723289263E-3</v>
      </c>
      <c r="AR73" s="8">
        <f t="shared" si="82"/>
        <v>1.7134259815039576E-2</v>
      </c>
      <c r="AS73" s="8">
        <f t="shared" si="82"/>
        <v>-2.9934278116614628E-3</v>
      </c>
      <c r="AT73" s="8">
        <f t="shared" si="82"/>
        <v>-6.7084291587830363E-3</v>
      </c>
      <c r="AU73" s="8">
        <f t="shared" si="82"/>
        <v>-2.641692204750129E-2</v>
      </c>
      <c r="AV73" s="8">
        <f t="shared" si="82"/>
        <v>1.3525400456376561E-3</v>
      </c>
      <c r="AW73" s="8">
        <f t="shared" si="82"/>
        <v>-4.1606306356902517E-2</v>
      </c>
      <c r="AX73" s="8">
        <f t="shared" si="82"/>
        <v>-4.8735100639402465E-3</v>
      </c>
      <c r="AY73" s="8">
        <f t="shared" si="82"/>
        <v>2.0780712256645698E-2</v>
      </c>
      <c r="AZ73" s="8">
        <f t="shared" si="82"/>
        <v>-4.3400155460431526E-3</v>
      </c>
      <c r="BA73" s="8">
        <f t="shared" si="82"/>
        <v>3.1842590454461269E-3</v>
      </c>
      <c r="BB73" s="8">
        <f t="shared" si="82"/>
        <v>1.2565792422347125E-2</v>
      </c>
      <c r="BC73" s="8">
        <f t="shared" si="82"/>
        <v>-7.0048864171603914E-3</v>
      </c>
      <c r="BD73" s="8">
        <f t="shared" si="82"/>
        <v>-3.0317936507389637E-3</v>
      </c>
      <c r="BE73" s="8">
        <f t="shared" si="82"/>
        <v>-2.9443578436732225E-2</v>
      </c>
      <c r="BF73" s="8">
        <f t="shared" si="82"/>
        <v>-2.4434019986934946E-3</v>
      </c>
      <c r="BG73" s="8">
        <f t="shared" si="82"/>
        <v>-4.5916720600070737E-2</v>
      </c>
      <c r="BH73" s="8">
        <f t="shared" si="82"/>
        <v>-3.3143028592444307E-3</v>
      </c>
      <c r="BI73" s="8">
        <f t="shared" si="82"/>
        <v>1.7221372937071204E-2</v>
      </c>
      <c r="BJ73" s="8">
        <f t="shared" si="82"/>
        <v>-1.8234455399697164E-4</v>
      </c>
      <c r="BK73" s="8">
        <f t="shared" si="82"/>
        <v>-3.8666630974651707E-3</v>
      </c>
      <c r="BL73" s="8">
        <f t="shared" si="82"/>
        <v>8.9688368979466693E-3</v>
      </c>
      <c r="BM73" s="8">
        <f t="shared" si="82"/>
        <v>-1.3197138422094304E-3</v>
      </c>
      <c r="BN73" s="8">
        <f t="shared" ref="BN73:CW73" si="83">BN46-AVERAGE(BN$31:BN$45)</f>
        <v>-2.0161994419262575E-3</v>
      </c>
      <c r="BO73" s="8">
        <f t="shared" si="83"/>
        <v>-7.9115078248596631E-3</v>
      </c>
      <c r="BP73" s="8">
        <f t="shared" si="83"/>
        <v>2.5778193128798012E-2</v>
      </c>
      <c r="BQ73" s="8">
        <f t="shared" si="83"/>
        <v>-2.0072128845189864E-2</v>
      </c>
      <c r="BR73" s="8">
        <f t="shared" si="83"/>
        <v>2.0726939362305337E-4</v>
      </c>
      <c r="BS73" s="8">
        <f t="shared" si="83"/>
        <v>1.5056907866166997E-2</v>
      </c>
      <c r="BT73" s="8">
        <f t="shared" si="83"/>
        <v>-1.3656938157130694E-3</v>
      </c>
      <c r="BU73" s="8">
        <f t="shared" si="83"/>
        <v>-5.7175674191419015E-3</v>
      </c>
      <c r="BV73" s="8">
        <f t="shared" si="83"/>
        <v>-6.7076922251271404E-3</v>
      </c>
      <c r="BW73" s="8">
        <f t="shared" si="83"/>
        <v>6.3574973382092689E-3</v>
      </c>
      <c r="BX73" s="8">
        <f t="shared" si="83"/>
        <v>-1.3673852066720961E-2</v>
      </c>
      <c r="BY73" s="8">
        <f t="shared" si="83"/>
        <v>-2.3534647076774599E-2</v>
      </c>
      <c r="BZ73" s="8">
        <f t="shared" si="83"/>
        <v>5.3644978142782301E-3</v>
      </c>
      <c r="CA73" s="8">
        <f t="shared" si="83"/>
        <v>4.7773138040472021E-4</v>
      </c>
      <c r="CB73" s="8">
        <f t="shared" si="83"/>
        <v>-6.604510156940897E-3</v>
      </c>
      <c r="CC73" s="8">
        <f t="shared" si="83"/>
        <v>1.9332781002071031E-2</v>
      </c>
      <c r="CD73" s="8">
        <f t="shared" si="83"/>
        <v>-4.3339369346560037E-3</v>
      </c>
      <c r="CE73" s="8">
        <f t="shared" si="83"/>
        <v>-2.0886678621302369E-2</v>
      </c>
      <c r="CF73" s="8">
        <f t="shared" si="83"/>
        <v>-2.2595567763943787E-2</v>
      </c>
      <c r="CG73" s="8">
        <f t="shared" si="83"/>
        <v>-4.9646503821002153E-3</v>
      </c>
      <c r="CH73" s="8">
        <f t="shared" si="83"/>
        <v>-1.3045914034377217E-2</v>
      </c>
      <c r="CI73" s="8">
        <f t="shared" si="83"/>
        <v>-3.7064855592633297E-2</v>
      </c>
      <c r="CJ73" s="8">
        <f t="shared" si="83"/>
        <v>3.3724272541223481E-3</v>
      </c>
      <c r="CK73" s="8">
        <f t="shared" si="83"/>
        <v>-4.1953627407637591E-2</v>
      </c>
      <c r="CL73" s="8">
        <f t="shared" si="83"/>
        <v>9.2954122346560245E-4</v>
      </c>
      <c r="CM73" s="8">
        <f t="shared" si="83"/>
        <v>1.1775885084602283E-2</v>
      </c>
      <c r="CN73" s="8">
        <f t="shared" si="83"/>
        <v>-3.4335492976146987E-3</v>
      </c>
      <c r="CO73" s="8">
        <f t="shared" si="83"/>
        <v>-1.2904926977601056E-3</v>
      </c>
      <c r="CP73" s="8">
        <f t="shared" si="83"/>
        <v>1.8352514773293687E-3</v>
      </c>
      <c r="CQ73" s="8">
        <f t="shared" si="83"/>
        <v>-1.2768546099070619E-3</v>
      </c>
      <c r="CR73" s="8">
        <f t="shared" si="83"/>
        <v>-1.0856723123973689E-2</v>
      </c>
      <c r="CS73" s="8">
        <f t="shared" si="83"/>
        <v>-1.5991993213428063E-2</v>
      </c>
      <c r="CT73" s="8">
        <f t="shared" si="83"/>
        <v>-1.8937006381377481E-3</v>
      </c>
      <c r="CU73" s="8">
        <f t="shared" si="83"/>
        <v>-2.8347130846785924E-2</v>
      </c>
      <c r="CV73" s="8">
        <f t="shared" si="83"/>
        <v>-1.1404880113172536E-2</v>
      </c>
      <c r="CW73" s="8">
        <f t="shared" si="83"/>
        <v>1.2971523546821797E-2</v>
      </c>
      <c r="CX73" s="26"/>
      <c r="CZ73" s="8">
        <f t="shared" si="52"/>
        <v>-4.3907903257339072E-3</v>
      </c>
      <c r="DA73" s="8">
        <f>CZ73</f>
        <v>-4.3907903257339072E-3</v>
      </c>
      <c r="DE73" s="8">
        <f t="shared" ref="DE73:DE82" si="84">_xlfn.STDEV.S(B73:CW73)</f>
        <v>1.6744330588115655E-2</v>
      </c>
      <c r="DF73" s="9">
        <f>(CZ73/DE73)*SQRT(1000)</f>
        <v>-8.292298150997226</v>
      </c>
      <c r="DG73" s="8">
        <f>_xlfn.T.INV.2T(0.1,999)</f>
        <v>1.6463803454274908</v>
      </c>
      <c r="DH73" s="8">
        <f>_xlfn.T.INV.2T(0.05,999)</f>
        <v>1.9623414611334626</v>
      </c>
      <c r="DI73" s="8">
        <f>_xlfn.T.INV.2T(0.01,999)</f>
        <v>2.5807596372676254</v>
      </c>
      <c r="DJ73" s="9" t="str">
        <f>IF(ABS(DF73)&gt;DH73,"Odrzucamy H0","NieodrzucamyH0")</f>
        <v>Odrzucamy H0</v>
      </c>
      <c r="DM73" s="9">
        <f>CZ73/$DI$61</f>
        <v>-1.2825468851891288</v>
      </c>
      <c r="DN73" s="8">
        <f>_xlfn.T.INV.2T(0.1,14)</f>
        <v>1.7613101357748921</v>
      </c>
      <c r="DO73" s="8">
        <f>_xlfn.T.INV.2T(0.05,14)</f>
        <v>2.1447866879178044</v>
      </c>
      <c r="DP73" s="8">
        <f>_xlfn.T.INV.2T(0.01,14)</f>
        <v>2.9768427343708348</v>
      </c>
      <c r="DQ73" s="9" t="str">
        <f>IF(ABS(DM73)&gt;DO73,"Odrzucamy H0","NieodrzucamyH0")</f>
        <v>NieodrzucamyH0</v>
      </c>
      <c r="DT73" s="30">
        <f>COUNTIF(B73:CW73,"&gt;0")/100</f>
        <v>0.37</v>
      </c>
      <c r="DU73" s="9">
        <f>(SQRT(100)/0.5)*(DT73-0.5)</f>
        <v>-2.6</v>
      </c>
      <c r="DV73" s="22">
        <f>NORMSINV(1-0.05)</f>
        <v>1.6448536269514715</v>
      </c>
      <c r="DW73" s="22">
        <f>NORMSINV(1-0.025)</f>
        <v>1.9599639845400536</v>
      </c>
      <c r="DX73" s="22">
        <f>NORMSINV(1-0.005)</f>
        <v>2.5758293035488999</v>
      </c>
      <c r="DY73" s="9" t="str">
        <f>IF(ABS(DU73)&gt;DW73,"Odrzucamy H0","NieodrzucamyH0")</f>
        <v>Odrzucamy H0</v>
      </c>
      <c r="EC73" s="9">
        <f>SQRT(100)*(DT73-$EE$62)/SQRT($EE$62*(1-$EE$62))</f>
        <v>-2.5733424830117611</v>
      </c>
      <c r="ED73" s="22">
        <f>NORMSINV(1-0.05)</f>
        <v>1.6448536269514715</v>
      </c>
      <c r="EE73" s="22">
        <f>NORMSINV(1-0.025)</f>
        <v>1.9599639845400536</v>
      </c>
      <c r="EF73" s="22">
        <f>NORMSINV(1-0.005)</f>
        <v>2.5758293035488999</v>
      </c>
      <c r="EG73" s="9" t="str">
        <f>IF(ABS(EC73)&gt;EE73,"Odrzucamy H0","NieodrzucamyH0")</f>
        <v>Odrzucamy H0</v>
      </c>
    </row>
    <row r="74" spans="1:137" x14ac:dyDescent="0.25">
      <c r="A74" s="12">
        <v>1</v>
      </c>
      <c r="B74" s="4">
        <f t="shared" ref="B74:BM74" si="85">B47-AVERAGE(B$31:B$45)</f>
        <v>1.2419922506974341E-2</v>
      </c>
      <c r="C74" s="4">
        <f t="shared" si="85"/>
        <v>-2.5891192691622548E-2</v>
      </c>
      <c r="D74" s="4">
        <f t="shared" si="85"/>
        <v>2.6720809140832916E-2</v>
      </c>
      <c r="E74" s="4">
        <f t="shared" si="85"/>
        <v>-6.703291587772605E-3</v>
      </c>
      <c r="F74" s="4">
        <f t="shared" si="85"/>
        <v>-2.3775718450747747E-3</v>
      </c>
      <c r="G74" s="4">
        <f t="shared" si="85"/>
        <v>-3.2834193381363286E-2</v>
      </c>
      <c r="H74" s="4">
        <f t="shared" si="85"/>
        <v>4.5469479866220371E-4</v>
      </c>
      <c r="I74" s="4">
        <f t="shared" si="85"/>
        <v>-2.8951431723448308E-2</v>
      </c>
      <c r="J74" s="4">
        <f t="shared" si="85"/>
        <v>-3.1026349406698553E-3</v>
      </c>
      <c r="K74" s="4">
        <f t="shared" si="85"/>
        <v>3.7135553885968954E-3</v>
      </c>
      <c r="L74" s="4">
        <f t="shared" si="85"/>
        <v>4.1569941749754688E-3</v>
      </c>
      <c r="M74" s="4">
        <f t="shared" si="85"/>
        <v>-6.1282900592759398E-5</v>
      </c>
      <c r="N74" s="4">
        <f t="shared" si="85"/>
        <v>1.7647141214680088E-2</v>
      </c>
      <c r="O74" s="4">
        <f t="shared" si="85"/>
        <v>-1.2135584191502581E-2</v>
      </c>
      <c r="P74" s="4">
        <f t="shared" si="85"/>
        <v>-4.3347999008532087E-4</v>
      </c>
      <c r="Q74" s="4">
        <f t="shared" si="85"/>
        <v>-2.3678467158016421E-2</v>
      </c>
      <c r="R74" s="4">
        <f t="shared" si="85"/>
        <v>-2.879487162200968E-3</v>
      </c>
      <c r="S74" s="4">
        <f t="shared" si="85"/>
        <v>2.7878728296178146E-2</v>
      </c>
      <c r="T74" s="4">
        <f t="shared" si="85"/>
        <v>-2.3221769067195714E-3</v>
      </c>
      <c r="U74" s="4">
        <f t="shared" si="85"/>
        <v>3.3050361851640758E-2</v>
      </c>
      <c r="V74" s="4">
        <f t="shared" si="85"/>
        <v>-1.1655690642200209E-2</v>
      </c>
      <c r="W74" s="4">
        <f t="shared" si="85"/>
        <v>3.4583981587615158E-3</v>
      </c>
      <c r="X74" s="4">
        <f t="shared" si="85"/>
        <v>-5.5855437224809883E-4</v>
      </c>
      <c r="Y74" s="4">
        <f t="shared" si="85"/>
        <v>-1.9732426904979453E-2</v>
      </c>
      <c r="Z74" s="4">
        <f t="shared" si="85"/>
        <v>-7.0767679654819829E-3</v>
      </c>
      <c r="AA74" s="4">
        <f t="shared" si="85"/>
        <v>-8.0826472458392376E-2</v>
      </c>
      <c r="AB74" s="4">
        <f t="shared" si="85"/>
        <v>4.4422141372897142E-3</v>
      </c>
      <c r="AC74" s="4">
        <f t="shared" si="85"/>
        <v>1.4070059008105848E-3</v>
      </c>
      <c r="AD74" s="4">
        <f t="shared" si="85"/>
        <v>-4.3511403933897651E-3</v>
      </c>
      <c r="AE74" s="4">
        <f t="shared" si="85"/>
        <v>3.0773366522968731E-2</v>
      </c>
      <c r="AF74" s="4">
        <f t="shared" si="85"/>
        <v>-6.8967090727952056E-3</v>
      </c>
      <c r="AG74" s="4">
        <f t="shared" si="85"/>
        <v>-3.9756013396143493E-3</v>
      </c>
      <c r="AH74" s="4">
        <f t="shared" si="85"/>
        <v>1.4608050342819135E-2</v>
      </c>
      <c r="AI74" s="4">
        <f t="shared" si="85"/>
        <v>7.7047884081196151E-3</v>
      </c>
      <c r="AJ74" s="4">
        <f t="shared" si="85"/>
        <v>-9.7855497825102746E-4</v>
      </c>
      <c r="AK74" s="4">
        <f t="shared" si="85"/>
        <v>-8.0245593115831376E-2</v>
      </c>
      <c r="AL74" s="4">
        <f t="shared" si="85"/>
        <v>6.7661832358114206E-4</v>
      </c>
      <c r="AM74" s="4">
        <f t="shared" si="85"/>
        <v>1.2678698825578311E-2</v>
      </c>
      <c r="AN74" s="4">
        <f t="shared" si="85"/>
        <v>3.0577427202621468E-3</v>
      </c>
      <c r="AO74" s="4">
        <f t="shared" si="85"/>
        <v>8.0946552183524846E-3</v>
      </c>
      <c r="AP74" s="4">
        <f t="shared" si="85"/>
        <v>-1.0806895044261135E-2</v>
      </c>
      <c r="AQ74" s="4">
        <f t="shared" si="85"/>
        <v>-2.7573229916830186E-2</v>
      </c>
      <c r="AR74" s="4">
        <f t="shared" si="85"/>
        <v>-1.6771044399831209E-2</v>
      </c>
      <c r="AS74" s="4">
        <f t="shared" si="85"/>
        <v>-3.038924376957723E-3</v>
      </c>
      <c r="AT74" s="4">
        <f t="shared" si="85"/>
        <v>4.3409412448506598E-3</v>
      </c>
      <c r="AU74" s="4">
        <f t="shared" si="85"/>
        <v>-2.6548319562691776E-2</v>
      </c>
      <c r="AV74" s="4">
        <f t="shared" si="85"/>
        <v>1.338616945225214E-3</v>
      </c>
      <c r="AW74" s="4">
        <f t="shared" si="85"/>
        <v>-1.5297419357373035E-2</v>
      </c>
      <c r="AX74" s="4">
        <f t="shared" si="85"/>
        <v>-4.921375168766169E-3</v>
      </c>
      <c r="AY74" s="4">
        <f t="shared" si="85"/>
        <v>2.0662155667668117E-2</v>
      </c>
      <c r="AZ74" s="4">
        <f t="shared" si="85"/>
        <v>-4.3426961060337175E-3</v>
      </c>
      <c r="BA74" s="4">
        <f t="shared" si="85"/>
        <v>-2.4365499945591083E-2</v>
      </c>
      <c r="BB74" s="4">
        <f t="shared" si="85"/>
        <v>-3.3874411851887193E-2</v>
      </c>
      <c r="BC74" s="4">
        <f t="shared" si="85"/>
        <v>-7.0118208228405875E-3</v>
      </c>
      <c r="BD74" s="4">
        <f t="shared" si="85"/>
        <v>-3.3355697458484944E-4</v>
      </c>
      <c r="BE74" s="4">
        <f t="shared" si="85"/>
        <v>-3.9009766840848198E-2</v>
      </c>
      <c r="BF74" s="4">
        <f t="shared" si="85"/>
        <v>-2.4589604062237053E-3</v>
      </c>
      <c r="BG74" s="4">
        <f t="shared" si="85"/>
        <v>1.9143746690591292E-3</v>
      </c>
      <c r="BH74" s="4">
        <f t="shared" si="85"/>
        <v>-3.3159542834887393E-3</v>
      </c>
      <c r="BI74" s="4">
        <f t="shared" si="85"/>
        <v>1.7106979221953665E-2</v>
      </c>
      <c r="BJ74" s="4">
        <f t="shared" si="85"/>
        <v>-1.8680074934768502E-4</v>
      </c>
      <c r="BK74" s="4">
        <f t="shared" si="85"/>
        <v>-2.4904865794580879E-2</v>
      </c>
      <c r="BL74" s="4">
        <f t="shared" si="85"/>
        <v>2.6218973124141527E-2</v>
      </c>
      <c r="BM74" s="4">
        <f t="shared" si="85"/>
        <v>-1.3197509848908075E-3</v>
      </c>
      <c r="BN74" s="4">
        <f t="shared" ref="BN74:CW74" si="86">BN47-AVERAGE(BN$31:BN$45)</f>
        <v>-2.3216809405199653E-3</v>
      </c>
      <c r="BO74" s="4">
        <f t="shared" si="86"/>
        <v>3.2894254802703179E-2</v>
      </c>
      <c r="BP74" s="4">
        <f t="shared" si="86"/>
        <v>2.5534023255349182E-2</v>
      </c>
      <c r="BQ74" s="4">
        <f t="shared" si="86"/>
        <v>2.2706034041447394E-2</v>
      </c>
      <c r="BR74" s="4">
        <f t="shared" si="86"/>
        <v>2.0009079782590906E-4</v>
      </c>
      <c r="BS74" s="4">
        <f t="shared" si="86"/>
        <v>1.4949049551219489E-2</v>
      </c>
      <c r="BT74" s="4">
        <f t="shared" si="86"/>
        <v>-1.3695060508129367E-3</v>
      </c>
      <c r="BU74" s="4">
        <f t="shared" si="86"/>
        <v>9.6295204144396292E-3</v>
      </c>
      <c r="BV74" s="4">
        <f t="shared" si="86"/>
        <v>1.160169069943946E-3</v>
      </c>
      <c r="BW74" s="4">
        <f t="shared" si="86"/>
        <v>6.3394471211537544E-3</v>
      </c>
      <c r="BX74" s="4">
        <f t="shared" si="86"/>
        <v>3.3766925572085377E-3</v>
      </c>
      <c r="BY74" s="4">
        <f t="shared" si="86"/>
        <v>-1.1131339977460278E-2</v>
      </c>
      <c r="BZ74" s="4">
        <f t="shared" si="86"/>
        <v>5.3371881259568037E-3</v>
      </c>
      <c r="CA74" s="4">
        <f t="shared" si="86"/>
        <v>1.2457019777230825E-2</v>
      </c>
      <c r="CB74" s="4">
        <f t="shared" si="86"/>
        <v>-6.6868128821881527E-3</v>
      </c>
      <c r="CC74" s="4">
        <f t="shared" si="86"/>
        <v>1.8959501512153479E-2</v>
      </c>
      <c r="CD74" s="4">
        <f t="shared" si="86"/>
        <v>-4.3353068840718545E-3</v>
      </c>
      <c r="CE74" s="4">
        <f t="shared" si="86"/>
        <v>-2.0554074572803886E-2</v>
      </c>
      <c r="CF74" s="4">
        <f t="shared" si="86"/>
        <v>-1.5490038532906029E-2</v>
      </c>
      <c r="CG74" s="4">
        <f t="shared" si="86"/>
        <v>-4.9867086741428876E-3</v>
      </c>
      <c r="CH74" s="4">
        <f t="shared" si="86"/>
        <v>1.504155254487818E-4</v>
      </c>
      <c r="CI74" s="4">
        <f t="shared" si="86"/>
        <v>-3.3974020589123924E-2</v>
      </c>
      <c r="CJ74" s="4">
        <f t="shared" si="86"/>
        <v>3.3395428922731191E-3</v>
      </c>
      <c r="CK74" s="4">
        <f t="shared" si="86"/>
        <v>6.1228070775000403E-3</v>
      </c>
      <c r="CL74" s="4">
        <f t="shared" si="86"/>
        <v>9.2950233393963085E-4</v>
      </c>
      <c r="CM74" s="4">
        <f t="shared" si="86"/>
        <v>1.1740599728586513E-2</v>
      </c>
      <c r="CN74" s="4">
        <f t="shared" si="86"/>
        <v>-3.4337507064331578E-3</v>
      </c>
      <c r="CO74" s="4">
        <f t="shared" si="86"/>
        <v>-3.0241247944663395E-2</v>
      </c>
      <c r="CP74" s="4">
        <f t="shared" si="86"/>
        <v>-1.7602099263207373E-3</v>
      </c>
      <c r="CQ74" s="4">
        <f t="shared" si="86"/>
        <v>-1.2769308070020369E-3</v>
      </c>
      <c r="CR74" s="4">
        <f t="shared" si="86"/>
        <v>-1.2284345625327426E-3</v>
      </c>
      <c r="CS74" s="4">
        <f t="shared" si="86"/>
        <v>-1.9822761703715944E-2</v>
      </c>
      <c r="CT74" s="4">
        <f t="shared" si="86"/>
        <v>-1.8959806210433689E-3</v>
      </c>
      <c r="CU74" s="4">
        <f t="shared" si="86"/>
        <v>6.6597361952873413E-3</v>
      </c>
      <c r="CV74" s="4">
        <f t="shared" si="86"/>
        <v>-1.1462632400963298E-2</v>
      </c>
      <c r="CW74" s="4">
        <f t="shared" si="86"/>
        <v>1.2835882106193281E-2</v>
      </c>
      <c r="CZ74" s="4">
        <f t="shared" si="52"/>
        <v>-2.9587377239614267E-3</v>
      </c>
      <c r="DA74" s="4">
        <f>SUM(CZ73:CZ74)</f>
        <v>-7.3495280496953339E-3</v>
      </c>
      <c r="DE74" s="4">
        <f t="shared" si="84"/>
        <v>1.8878000623314808E-2</v>
      </c>
      <c r="DF74" s="1">
        <f t="shared" ref="DF74:DF82" si="87">(CZ74/DE74)*SQRT(1000)</f>
        <v>-4.9562188250091097</v>
      </c>
      <c r="DG74" s="4">
        <f t="shared" ref="DG74:DG82" si="88">_xlfn.T.INV.2T(0.1,999)</f>
        <v>1.6463803454274908</v>
      </c>
      <c r="DH74" s="4">
        <f t="shared" ref="DH74:DH82" si="89">_xlfn.T.INV.2T(0.05,999)</f>
        <v>1.9623414611334626</v>
      </c>
      <c r="DI74" s="4">
        <f t="shared" ref="DI74:DI82" si="90">_xlfn.T.INV.2T(0.01,999)</f>
        <v>2.5807596372676254</v>
      </c>
      <c r="DJ74" s="1" t="str">
        <f t="shared" ref="DJ74:DJ93" si="91">IF(ABS(DF74)&gt;DH74,"Odrzucamy H0","NieodrzucamyH0")</f>
        <v>Odrzucamy H0</v>
      </c>
      <c r="DM74" s="1">
        <f t="shared" ref="DM74:DM82" si="92">CZ74/$DI$61</f>
        <v>-0.86424528853447913</v>
      </c>
      <c r="DN74" s="4">
        <f t="shared" ref="DN74:DN82" si="93">_xlfn.T.INV.2T(0.1,14)</f>
        <v>1.7613101357748921</v>
      </c>
      <c r="DO74" s="4">
        <f t="shared" ref="DO74:DO82" si="94">_xlfn.T.INV.2T(0.05,14)</f>
        <v>2.1447866879178044</v>
      </c>
      <c r="DP74" s="4">
        <f t="shared" ref="DP74:DP82" si="95">_xlfn.T.INV.2T(0.01,14)</f>
        <v>2.9768427343708348</v>
      </c>
      <c r="DQ74" s="1" t="str">
        <f t="shared" ref="DQ74:DQ82" si="96">IF(ABS(DM74)&gt;DO74,"Odrzucamy H0","NieodrzucamyH0")</f>
        <v>NieodrzucamyH0</v>
      </c>
      <c r="DT74" s="35">
        <f t="shared" ref="DT74:DT82" si="97">COUNTIF(B74:CW74,"&gt;0")/100</f>
        <v>0.43</v>
      </c>
      <c r="DU74" s="1">
        <f t="shared" ref="DU74:DU82" si="98">(SQRT(100)/0.5)*(DT74-0.5)</f>
        <v>-1.4000000000000001</v>
      </c>
      <c r="DV74" s="23">
        <f t="shared" ref="DV74:DV82" si="99">NORMSINV(1-0.05)</f>
        <v>1.6448536269514715</v>
      </c>
      <c r="DW74" s="23">
        <f t="shared" ref="DW74:DW82" si="100">NORMSINV(1-0.025)</f>
        <v>1.9599639845400536</v>
      </c>
      <c r="DX74" s="23">
        <f t="shared" ref="DX74:DX82" si="101">NORMSINV(1-0.005)</f>
        <v>2.5758293035488999</v>
      </c>
      <c r="DY74" s="1" t="str">
        <f t="shared" ref="DY74:DY93" si="102">IF(ABS(DU74)&gt;DW74,"Odrzucamy H0","NieodrzucamyH0")</f>
        <v>NieodrzucamyH0</v>
      </c>
      <c r="EC74" s="1">
        <f t="shared" ref="EC74:EC82" si="103">SQRT(100)*(DT74-$EE$62)/SQRT($EE$62*(1-$EE$62))</f>
        <v>-1.3733382163223384</v>
      </c>
      <c r="ED74" s="23">
        <f t="shared" ref="ED74:ED82" si="104">NORMSINV(1-0.05)</f>
        <v>1.6448536269514715</v>
      </c>
      <c r="EE74" s="23">
        <f t="shared" ref="EE74:EE82" si="105">NORMSINV(1-0.025)</f>
        <v>1.9599639845400536</v>
      </c>
      <c r="EF74" s="23">
        <f t="shared" ref="EF74:EF82" si="106">NORMSINV(1-0.005)</f>
        <v>2.5758293035488999</v>
      </c>
      <c r="EG74" s="1" t="str">
        <f t="shared" ref="EG74:EG93" si="107">IF(ABS(EC74)&gt;EE74,"Odrzucamy H0","NieodrzucamyH0")</f>
        <v>NieodrzucamyH0</v>
      </c>
    </row>
    <row r="75" spans="1:137" x14ac:dyDescent="0.25">
      <c r="A75" s="12">
        <v>2</v>
      </c>
      <c r="B75" s="4">
        <f t="shared" ref="B75:BM75" si="108">B48-AVERAGE(B$31:B$45)</f>
        <v>1.2282928804561773E-2</v>
      </c>
      <c r="C75" s="4">
        <f t="shared" si="108"/>
        <v>5.897808407721747E-3</v>
      </c>
      <c r="D75" s="4">
        <f t="shared" si="108"/>
        <v>-7.5137618957398043E-4</v>
      </c>
      <c r="E75" s="4">
        <f t="shared" si="108"/>
        <v>-6.7095216816186057E-3</v>
      </c>
      <c r="F75" s="4">
        <f t="shared" si="108"/>
        <v>-2.414103534310682E-3</v>
      </c>
      <c r="G75" s="4">
        <f t="shared" si="108"/>
        <v>5.2378328165185927E-4</v>
      </c>
      <c r="H75" s="4">
        <f t="shared" si="108"/>
        <v>4.4979415357715067E-4</v>
      </c>
      <c r="I75" s="4">
        <f t="shared" si="108"/>
        <v>-2.9796098747141248E-2</v>
      </c>
      <c r="J75" s="4">
        <f t="shared" si="108"/>
        <v>-3.1026923301341143E-3</v>
      </c>
      <c r="K75" s="4">
        <f t="shared" si="108"/>
        <v>3.7134438106126281E-3</v>
      </c>
      <c r="L75" s="4">
        <f t="shared" si="108"/>
        <v>4.1534968373998088E-3</v>
      </c>
      <c r="M75" s="4">
        <f t="shared" si="108"/>
        <v>2.765926558725245E-2</v>
      </c>
      <c r="N75" s="4">
        <f t="shared" si="108"/>
        <v>1.3457784615486705E-2</v>
      </c>
      <c r="O75" s="4">
        <f t="shared" si="108"/>
        <v>-1.2250125760153189E-2</v>
      </c>
      <c r="P75" s="4">
        <f t="shared" si="108"/>
        <v>-4.3900467425122473E-4</v>
      </c>
      <c r="Q75" s="4">
        <f t="shared" si="108"/>
        <v>2.5294596514473713E-3</v>
      </c>
      <c r="R75" s="4">
        <f t="shared" si="108"/>
        <v>-2.9050766223589798E-3</v>
      </c>
      <c r="S75" s="4">
        <f t="shared" si="108"/>
        <v>2.7727094762606826E-2</v>
      </c>
      <c r="T75" s="4">
        <f t="shared" si="108"/>
        <v>-2.322805290231674E-3</v>
      </c>
      <c r="U75" s="4">
        <f t="shared" si="108"/>
        <v>3.2790182326303513E-2</v>
      </c>
      <c r="V75" s="4">
        <f t="shared" si="108"/>
        <v>-1.1761031993932681E-2</v>
      </c>
      <c r="W75" s="4">
        <f t="shared" si="108"/>
        <v>1.6378334590002881E-2</v>
      </c>
      <c r="X75" s="4">
        <f t="shared" si="108"/>
        <v>1.2141231348409071E-2</v>
      </c>
      <c r="Y75" s="4">
        <f t="shared" si="108"/>
        <v>-1.9791756626376902E-2</v>
      </c>
      <c r="Z75" s="4">
        <f t="shared" si="108"/>
        <v>-7.0789480135473957E-3</v>
      </c>
      <c r="AA75" s="4">
        <f t="shared" si="108"/>
        <v>-2.7742337433840109E-2</v>
      </c>
      <c r="AB75" s="4">
        <f t="shared" si="108"/>
        <v>4.3838890527517719E-3</v>
      </c>
      <c r="AC75" s="4">
        <f t="shared" si="108"/>
        <v>1.3961947862112405E-3</v>
      </c>
      <c r="AD75" s="4">
        <f t="shared" si="108"/>
        <v>-4.3538851390708556E-3</v>
      </c>
      <c r="AE75" s="4">
        <f t="shared" si="108"/>
        <v>3.0463808776460856E-2</v>
      </c>
      <c r="AF75" s="4">
        <f t="shared" si="108"/>
        <v>-6.9312878131062555E-3</v>
      </c>
      <c r="AG75" s="4">
        <f t="shared" si="108"/>
        <v>4.6844816481690192E-3</v>
      </c>
      <c r="AH75" s="4">
        <f t="shared" si="108"/>
        <v>-1.6787066251755765E-3</v>
      </c>
      <c r="AI75" s="4">
        <f t="shared" si="108"/>
        <v>7.6618285435857518E-3</v>
      </c>
      <c r="AJ75" s="4">
        <f t="shared" si="108"/>
        <v>-9.8198203124018574E-4</v>
      </c>
      <c r="AK75" s="4">
        <f t="shared" si="108"/>
        <v>-3.7289990152733158E-3</v>
      </c>
      <c r="AL75" s="4">
        <f t="shared" si="108"/>
        <v>6.7549615978156063E-4</v>
      </c>
      <c r="AM75" s="4">
        <f t="shared" si="108"/>
        <v>1.252960928220786E-2</v>
      </c>
      <c r="AN75" s="4">
        <f t="shared" si="108"/>
        <v>3.029434285873303E-3</v>
      </c>
      <c r="AO75" s="4">
        <f t="shared" si="108"/>
        <v>7.9453166634232651E-3</v>
      </c>
      <c r="AP75" s="4">
        <f t="shared" si="108"/>
        <v>-1.0807210313109626E-2</v>
      </c>
      <c r="AQ75" s="4">
        <f t="shared" si="108"/>
        <v>1.0355937034248475E-2</v>
      </c>
      <c r="AR75" s="4">
        <f t="shared" si="108"/>
        <v>-3.6536948926450944E-3</v>
      </c>
      <c r="AS75" s="4">
        <f t="shared" si="108"/>
        <v>-3.0838133308317157E-3</v>
      </c>
      <c r="AT75" s="4">
        <f t="shared" si="108"/>
        <v>4.3352938295489699E-3</v>
      </c>
      <c r="AU75" s="4">
        <f t="shared" si="108"/>
        <v>-3.7863135521664412E-2</v>
      </c>
      <c r="AV75" s="4">
        <f t="shared" si="108"/>
        <v>1.3245893555989445E-3</v>
      </c>
      <c r="AW75" s="4">
        <f t="shared" si="108"/>
        <v>-1.5309367066944635E-2</v>
      </c>
      <c r="AX75" s="4">
        <f t="shared" si="108"/>
        <v>-4.9685847704910068E-3</v>
      </c>
      <c r="AY75" s="4">
        <f t="shared" si="108"/>
        <v>2.0546139364810145E-2</v>
      </c>
      <c r="AZ75" s="4">
        <f t="shared" si="108"/>
        <v>-4.3453679100774727E-3</v>
      </c>
      <c r="BA75" s="4">
        <f t="shared" si="108"/>
        <v>1.3872491900045938E-2</v>
      </c>
      <c r="BB75" s="4">
        <f t="shared" si="108"/>
        <v>-8.3086302873324695E-3</v>
      </c>
      <c r="BC75" s="4">
        <f t="shared" si="108"/>
        <v>-7.0187188511102346E-3</v>
      </c>
      <c r="BD75" s="4">
        <f t="shared" si="108"/>
        <v>-3.3358225118429837E-4</v>
      </c>
      <c r="BE75" s="4">
        <f t="shared" si="108"/>
        <v>-2.0865907871641751E-3</v>
      </c>
      <c r="BF75" s="4">
        <f t="shared" si="108"/>
        <v>-2.4743967980535792E-3</v>
      </c>
      <c r="BG75" s="4">
        <f t="shared" si="108"/>
        <v>1.8571140914161567E-3</v>
      </c>
      <c r="BH75" s="4">
        <f t="shared" si="108"/>
        <v>-3.3176099603465211E-3</v>
      </c>
      <c r="BI75" s="4">
        <f t="shared" si="108"/>
        <v>1.6994993864494858E-2</v>
      </c>
      <c r="BJ75" s="4">
        <f t="shared" si="108"/>
        <v>-1.9123819029008993E-4</v>
      </c>
      <c r="BK75" s="4">
        <f t="shared" si="108"/>
        <v>1.2927297336935796E-2</v>
      </c>
      <c r="BL75" s="4">
        <f t="shared" si="108"/>
        <v>7.9600933245142416E-3</v>
      </c>
      <c r="BM75" s="4">
        <f t="shared" si="108"/>
        <v>-1.3197881418914289E-3</v>
      </c>
      <c r="BN75" s="4">
        <f t="shared" ref="BN75:CW75" si="109">BN48-AVERAGE(BN$31:BN$45)</f>
        <v>-2.3231663603924448E-3</v>
      </c>
      <c r="BO75" s="4">
        <f t="shared" si="109"/>
        <v>-1.6497233253909765E-2</v>
      </c>
      <c r="BP75" s="4">
        <f t="shared" si="109"/>
        <v>2.5297309383499337E-2</v>
      </c>
      <c r="BQ75" s="4">
        <f t="shared" si="109"/>
        <v>2.2339404432380156E-2</v>
      </c>
      <c r="BR75" s="4">
        <f t="shared" si="109"/>
        <v>1.928735797247054E-4</v>
      </c>
      <c r="BS75" s="4">
        <f t="shared" si="109"/>
        <v>1.4843397193058262E-2</v>
      </c>
      <c r="BT75" s="4">
        <f t="shared" si="109"/>
        <v>-1.3733034426466023E-3</v>
      </c>
      <c r="BU75" s="4">
        <f t="shared" si="109"/>
        <v>1.2513486176969648E-2</v>
      </c>
      <c r="BV75" s="4">
        <f t="shared" si="109"/>
        <v>8.4417623573923616E-4</v>
      </c>
      <c r="BW75" s="4">
        <f t="shared" si="109"/>
        <v>6.3215493075289538E-3</v>
      </c>
      <c r="BX75" s="4">
        <f t="shared" si="109"/>
        <v>3.3744691751613114E-3</v>
      </c>
      <c r="BY75" s="4">
        <f t="shared" si="109"/>
        <v>-3.2257778978802588E-2</v>
      </c>
      <c r="BZ75" s="4">
        <f t="shared" si="109"/>
        <v>5.3101616511883375E-3</v>
      </c>
      <c r="CA75" s="4">
        <f t="shared" si="109"/>
        <v>1.2397472263892106E-2</v>
      </c>
      <c r="CB75" s="4">
        <f t="shared" si="109"/>
        <v>-6.7706295237753462E-3</v>
      </c>
      <c r="CC75" s="4">
        <f t="shared" si="109"/>
        <v>1.8600239620282687E-2</v>
      </c>
      <c r="CD75" s="4">
        <f t="shared" si="109"/>
        <v>-4.3366736321980397E-3</v>
      </c>
      <c r="CE75" s="4">
        <f t="shared" si="109"/>
        <v>1.0800983106272411E-2</v>
      </c>
      <c r="CF75" s="4">
        <f t="shared" si="109"/>
        <v>-7.7698662193169416E-3</v>
      </c>
      <c r="CG75" s="4">
        <f t="shared" si="109"/>
        <v>-5.0085612166056396E-3</v>
      </c>
      <c r="CH75" s="4">
        <f t="shared" si="109"/>
        <v>1.4563724930280204E-4</v>
      </c>
      <c r="CI75" s="4">
        <f t="shared" si="109"/>
        <v>-1.6917481333819625E-3</v>
      </c>
      <c r="CJ75" s="4">
        <f t="shared" si="109"/>
        <v>3.3070324639437624E-3</v>
      </c>
      <c r="CK75" s="4">
        <f t="shared" si="109"/>
        <v>6.0404588618936175E-3</v>
      </c>
      <c r="CL75" s="4">
        <f t="shared" si="109"/>
        <v>9.2946345974729845E-4</v>
      </c>
      <c r="CM75" s="4">
        <f t="shared" si="109"/>
        <v>1.1705729870842318E-2</v>
      </c>
      <c r="CN75" s="4">
        <f t="shared" si="109"/>
        <v>-3.4339519345911859E-3</v>
      </c>
      <c r="CO75" s="4">
        <f t="shared" si="109"/>
        <v>5.5253943358935685E-3</v>
      </c>
      <c r="CP75" s="4">
        <f t="shared" si="109"/>
        <v>-2.5088098957468949E-3</v>
      </c>
      <c r="CQ75" s="4">
        <f t="shared" si="109"/>
        <v>-1.2770070461838963E-3</v>
      </c>
      <c r="CR75" s="4">
        <f t="shared" si="109"/>
        <v>-1.2378962777265523E-3</v>
      </c>
      <c r="CS75" s="4">
        <f t="shared" si="109"/>
        <v>4.3043996823946057E-3</v>
      </c>
      <c r="CT75" s="4">
        <f t="shared" si="109"/>
        <v>-1.8982675049511505E-3</v>
      </c>
      <c r="CU75" s="4">
        <f t="shared" si="109"/>
        <v>6.6095683848425811E-3</v>
      </c>
      <c r="CV75" s="4">
        <f t="shared" si="109"/>
        <v>-1.152127258632752E-2</v>
      </c>
      <c r="CW75" s="4">
        <f t="shared" si="109"/>
        <v>1.2703345918516571E-2</v>
      </c>
      <c r="CZ75" s="4">
        <f t="shared" si="52"/>
        <v>1.5702753522915602E-3</v>
      </c>
      <c r="DA75" s="4">
        <f>SUM(CZ73:CZ75)</f>
        <v>-5.779252697403774E-3</v>
      </c>
      <c r="DE75" s="4">
        <f t="shared" si="84"/>
        <v>1.2114935752639961E-2</v>
      </c>
      <c r="DF75" s="1">
        <f t="shared" si="87"/>
        <v>4.0987808505567767</v>
      </c>
      <c r="DG75" s="4">
        <f t="shared" si="88"/>
        <v>1.6463803454274908</v>
      </c>
      <c r="DH75" s="4">
        <f t="shared" si="89"/>
        <v>1.9623414611334626</v>
      </c>
      <c r="DI75" s="4">
        <f t="shared" si="90"/>
        <v>2.5807596372676254</v>
      </c>
      <c r="DJ75" s="1" t="str">
        <f t="shared" si="91"/>
        <v>Odrzucamy H0</v>
      </c>
      <c r="DM75" s="1">
        <f t="shared" si="92"/>
        <v>0.4586763686180293</v>
      </c>
      <c r="DN75" s="4">
        <f t="shared" si="93"/>
        <v>1.7613101357748921</v>
      </c>
      <c r="DO75" s="4">
        <f t="shared" si="94"/>
        <v>2.1447866879178044</v>
      </c>
      <c r="DP75" s="4">
        <f t="shared" si="95"/>
        <v>2.9768427343708348</v>
      </c>
      <c r="DQ75" s="1" t="str">
        <f t="shared" si="96"/>
        <v>NieodrzucamyH0</v>
      </c>
      <c r="DT75" s="35">
        <f t="shared" si="97"/>
        <v>0.52</v>
      </c>
      <c r="DU75" s="1">
        <f t="shared" si="98"/>
        <v>0.40000000000000036</v>
      </c>
      <c r="DV75" s="24">
        <f t="shared" si="99"/>
        <v>1.6448536269514715</v>
      </c>
      <c r="DW75" s="24">
        <f t="shared" si="100"/>
        <v>1.9599639845400536</v>
      </c>
      <c r="DX75" s="24">
        <f t="shared" si="101"/>
        <v>2.5758293035488999</v>
      </c>
      <c r="DY75" s="1" t="str">
        <f t="shared" si="102"/>
        <v>NieodrzucamyH0</v>
      </c>
      <c r="EC75" s="1">
        <f t="shared" si="103"/>
        <v>0.42666818371179532</v>
      </c>
      <c r="ED75" s="24">
        <f t="shared" si="104"/>
        <v>1.6448536269514715</v>
      </c>
      <c r="EE75" s="24">
        <f t="shared" si="105"/>
        <v>1.9599639845400536</v>
      </c>
      <c r="EF75" s="24">
        <f t="shared" si="106"/>
        <v>2.5758293035488999</v>
      </c>
      <c r="EG75" s="1" t="str">
        <f t="shared" si="107"/>
        <v>NieodrzucamyH0</v>
      </c>
    </row>
    <row r="76" spans="1:137" x14ac:dyDescent="0.25">
      <c r="A76" s="12">
        <v>3</v>
      </c>
      <c r="B76" s="4">
        <f t="shared" ref="B76:BM76" si="110">B49-AVERAGE(B$31:B$45)</f>
        <v>-8.8094650331640573E-3</v>
      </c>
      <c r="C76" s="4">
        <f t="shared" si="110"/>
        <v>5.8926002734836676E-3</v>
      </c>
      <c r="D76" s="4">
        <f t="shared" si="110"/>
        <v>-7.6363794794712678E-4</v>
      </c>
      <c r="E76" s="4">
        <f t="shared" si="110"/>
        <v>6.4564187507038075E-3</v>
      </c>
      <c r="F76" s="4">
        <f t="shared" si="110"/>
        <v>-2.4510808695388923E-3</v>
      </c>
      <c r="G76" s="4">
        <f t="shared" si="110"/>
        <v>-6.1020565317696038E-4</v>
      </c>
      <c r="H76" s="4">
        <f t="shared" si="110"/>
        <v>1.0214626158430003E-2</v>
      </c>
      <c r="I76" s="4">
        <f t="shared" si="110"/>
        <v>-3.0692101270339462E-2</v>
      </c>
      <c r="J76" s="4">
        <f t="shared" si="110"/>
        <v>-3.1027496921115787E-3</v>
      </c>
      <c r="K76" s="4">
        <f t="shared" si="110"/>
        <v>1.1538184984077276E-2</v>
      </c>
      <c r="L76" s="4">
        <f t="shared" si="110"/>
        <v>1.4699628692887434E-2</v>
      </c>
      <c r="M76" s="4">
        <f t="shared" si="110"/>
        <v>2.7483446828682766E-2</v>
      </c>
      <c r="N76" s="4">
        <f t="shared" si="110"/>
        <v>1.3456365735557406E-2</v>
      </c>
      <c r="O76" s="4">
        <f t="shared" si="110"/>
        <v>3.8448859129021247E-3</v>
      </c>
      <c r="P76" s="4">
        <f t="shared" si="110"/>
        <v>-4.4455542145877664E-4</v>
      </c>
      <c r="Q76" s="4">
        <f t="shared" si="110"/>
        <v>-1.842705440798862E-2</v>
      </c>
      <c r="R76" s="4">
        <f t="shared" si="110"/>
        <v>-4.8496989663341795E-2</v>
      </c>
      <c r="S76" s="4">
        <f t="shared" si="110"/>
        <v>2.7579127918586667E-2</v>
      </c>
      <c r="T76" s="4">
        <f t="shared" si="110"/>
        <v>-2.3234326786778199E-3</v>
      </c>
      <c r="U76" s="4">
        <f t="shared" si="110"/>
        <v>6.8356917890919893E-3</v>
      </c>
      <c r="V76" s="4">
        <f t="shared" si="110"/>
        <v>5.1954496562208977E-2</v>
      </c>
      <c r="W76" s="4">
        <f t="shared" si="110"/>
        <v>1.6305702217644352E-2</v>
      </c>
      <c r="X76" s="4">
        <f t="shared" si="110"/>
        <v>1.2074342123669195E-2</v>
      </c>
      <c r="Y76" s="4">
        <f t="shared" si="110"/>
        <v>-2.1753663399986682E-2</v>
      </c>
      <c r="Z76" s="4">
        <f t="shared" si="110"/>
        <v>-7.0811345135696063E-3</v>
      </c>
      <c r="AA76" s="4">
        <f t="shared" si="110"/>
        <v>-3.0211045848281316E-2</v>
      </c>
      <c r="AB76" s="4">
        <f t="shared" si="110"/>
        <v>-7.4271223497000168E-3</v>
      </c>
      <c r="AC76" s="4">
        <f t="shared" si="110"/>
        <v>1.3854544171425596E-3</v>
      </c>
      <c r="AD76" s="4">
        <f t="shared" si="110"/>
        <v>-4.3566390019998662E-3</v>
      </c>
      <c r="AE76" s="4">
        <f t="shared" si="110"/>
        <v>2.6026697647144048E-2</v>
      </c>
      <c r="AF76" s="4">
        <f t="shared" si="110"/>
        <v>2.5236247422522218E-2</v>
      </c>
      <c r="AG76" s="4">
        <f t="shared" si="110"/>
        <v>4.6771612000931157E-3</v>
      </c>
      <c r="AH76" s="4">
        <f t="shared" si="110"/>
        <v>-1.6858773936946551E-3</v>
      </c>
      <c r="AI76" s="4">
        <f t="shared" si="110"/>
        <v>-1.7650987149633701E-2</v>
      </c>
      <c r="AJ76" s="4">
        <f t="shared" si="110"/>
        <v>-9.8539643083762614E-4</v>
      </c>
      <c r="AK76" s="4">
        <f t="shared" si="110"/>
        <v>-1.6745413376547238E-2</v>
      </c>
      <c r="AL76" s="4">
        <f t="shared" si="110"/>
        <v>2.7863095728175944E-3</v>
      </c>
      <c r="AM76" s="4">
        <f t="shared" si="110"/>
        <v>1.2384095087444064E-2</v>
      </c>
      <c r="AN76" s="4">
        <f t="shared" si="110"/>
        <v>3.0014247002614577E-3</v>
      </c>
      <c r="AO76" s="4">
        <f t="shared" si="110"/>
        <v>-3.1950511366660578E-3</v>
      </c>
      <c r="AP76" s="4">
        <f t="shared" si="110"/>
        <v>9.2773600023935907E-4</v>
      </c>
      <c r="AQ76" s="4">
        <f t="shared" si="110"/>
        <v>1.0354447644216357E-2</v>
      </c>
      <c r="AR76" s="4">
        <f t="shared" si="110"/>
        <v>-3.6621453682448807E-3</v>
      </c>
      <c r="AS76" s="4">
        <f t="shared" si="110"/>
        <v>-5.4679900718095066E-2</v>
      </c>
      <c r="AT76" s="4">
        <f t="shared" si="110"/>
        <v>4.3296194768640741E-3</v>
      </c>
      <c r="AU76" s="4">
        <f t="shared" si="110"/>
        <v>-2.1700425076427523E-2</v>
      </c>
      <c r="AV76" s="4">
        <f t="shared" si="110"/>
        <v>8.9489223408287466E-2</v>
      </c>
      <c r="AW76" s="4">
        <f t="shared" si="110"/>
        <v>-1.5321397802600771E-2</v>
      </c>
      <c r="AX76" s="4">
        <f t="shared" si="110"/>
        <v>-5.0151522430628885E-3</v>
      </c>
      <c r="AY76" s="4">
        <f t="shared" si="110"/>
        <v>4.3234898579514236E-2</v>
      </c>
      <c r="AZ76" s="4">
        <f t="shared" si="110"/>
        <v>1.6541552279826774E-2</v>
      </c>
      <c r="BA76" s="4">
        <f t="shared" si="110"/>
        <v>1.3831272932993043E-2</v>
      </c>
      <c r="BB76" s="4">
        <f t="shared" si="110"/>
        <v>-8.3596742713480578E-3</v>
      </c>
      <c r="BC76" s="4">
        <f t="shared" si="110"/>
        <v>-4.9931770542816639E-2</v>
      </c>
      <c r="BD76" s="4">
        <f t="shared" si="110"/>
        <v>-3.3360753581957077E-4</v>
      </c>
      <c r="BE76" s="4">
        <f t="shared" si="110"/>
        <v>-9.3427945779933127E-3</v>
      </c>
      <c r="BF76" s="4">
        <f t="shared" si="110"/>
        <v>5.0094018809389039E-2</v>
      </c>
      <c r="BG76" s="4">
        <f t="shared" si="110"/>
        <v>1.800710377622655E-3</v>
      </c>
      <c r="BH76" s="4">
        <f t="shared" si="110"/>
        <v>-3.3192699062662688E-3</v>
      </c>
      <c r="BI76" s="4">
        <f t="shared" si="110"/>
        <v>1.4291280069964996E-2</v>
      </c>
      <c r="BJ76" s="4">
        <f t="shared" si="110"/>
        <v>1.1423730508776406E-2</v>
      </c>
      <c r="BK76" s="4">
        <f t="shared" si="110"/>
        <v>1.2879798448220986E-2</v>
      </c>
      <c r="BL76" s="4">
        <f t="shared" si="110"/>
        <v>7.9589654879561982E-3</v>
      </c>
      <c r="BM76" s="4">
        <f t="shared" si="110"/>
        <v>3.7770722609434433E-3</v>
      </c>
      <c r="BN76" s="4">
        <f t="shared" ref="BN76:CW76" si="111">BN49-AVERAGE(BN$31:BN$45)</f>
        <v>-2.3246554076921189E-3</v>
      </c>
      <c r="BO76" s="4">
        <f t="shared" si="111"/>
        <v>-1.6097693732300897E-3</v>
      </c>
      <c r="BP76" s="4">
        <f t="shared" si="111"/>
        <v>-5.6945420009769154E-2</v>
      </c>
      <c r="BQ76" s="4">
        <f t="shared" si="111"/>
        <v>2.1986422954210445E-2</v>
      </c>
      <c r="BR76" s="4">
        <f t="shared" si="111"/>
        <v>1.8561742678627462E-4</v>
      </c>
      <c r="BS76" s="4">
        <f t="shared" si="111"/>
        <v>3.1555029667039831E-2</v>
      </c>
      <c r="BT76" s="4">
        <f t="shared" si="111"/>
        <v>7.3200155630948147E-3</v>
      </c>
      <c r="BU76" s="4">
        <f t="shared" si="111"/>
        <v>1.2511409888953854E-2</v>
      </c>
      <c r="BV76" s="4">
        <f t="shared" si="111"/>
        <v>8.4407635270482176E-4</v>
      </c>
      <c r="BW76" s="4">
        <f t="shared" si="111"/>
        <v>-1.1259068762969308E-2</v>
      </c>
      <c r="BX76" s="4">
        <f t="shared" si="111"/>
        <v>3.3722524088895217E-3</v>
      </c>
      <c r="BY76" s="4">
        <f t="shared" si="111"/>
        <v>-1.7845984708485536E-2</v>
      </c>
      <c r="BZ76" s="4">
        <f t="shared" si="111"/>
        <v>-4.6377443687598253E-2</v>
      </c>
      <c r="CA76" s="4">
        <f t="shared" si="111"/>
        <v>1.2338833255517634E-2</v>
      </c>
      <c r="CB76" s="4">
        <f t="shared" si="111"/>
        <v>-6.8560022413228471E-3</v>
      </c>
      <c r="CC76" s="4">
        <f t="shared" si="111"/>
        <v>3.7471208965245075E-4</v>
      </c>
      <c r="CD76" s="4">
        <f t="shared" si="111"/>
        <v>2.4301022588199415E-2</v>
      </c>
      <c r="CE76" s="4">
        <f t="shared" si="111"/>
        <v>1.0786807218454646E-2</v>
      </c>
      <c r="CF76" s="4">
        <f t="shared" si="111"/>
        <v>-7.8057232542233686E-3</v>
      </c>
      <c r="CG76" s="4">
        <f t="shared" si="111"/>
        <v>-4.3169635801898025E-2</v>
      </c>
      <c r="CH76" s="4">
        <f t="shared" si="111"/>
        <v>1.4087979481235526E-4</v>
      </c>
      <c r="CI76" s="4">
        <f t="shared" si="111"/>
        <v>-1.0505922488840164E-2</v>
      </c>
      <c r="CJ76" s="4">
        <f t="shared" si="111"/>
        <v>3.1915421532016965E-2</v>
      </c>
      <c r="CK76" s="4">
        <f t="shared" si="111"/>
        <v>5.9595851285375017E-3</v>
      </c>
      <c r="CL76" s="4">
        <f t="shared" si="111"/>
        <v>9.2942460088372308E-4</v>
      </c>
      <c r="CM76" s="4">
        <f t="shared" si="111"/>
        <v>2.0261473582980537E-2</v>
      </c>
      <c r="CN76" s="4">
        <f t="shared" si="111"/>
        <v>2.6587574143640172E-2</v>
      </c>
      <c r="CO76" s="4">
        <f t="shared" si="111"/>
        <v>5.5242883900143485E-3</v>
      </c>
      <c r="CP76" s="4">
        <f t="shared" si="111"/>
        <v>-2.5212081274662351E-3</v>
      </c>
      <c r="CQ76" s="4">
        <f t="shared" si="111"/>
        <v>-1.1271560618429505E-2</v>
      </c>
      <c r="CR76" s="4">
        <f t="shared" si="111"/>
        <v>-1.2473000519715215E-3</v>
      </c>
      <c r="CS76" s="4">
        <f t="shared" si="111"/>
        <v>-7.9286247325744113E-3</v>
      </c>
      <c r="CT76" s="4">
        <f t="shared" si="111"/>
        <v>2.167487676468545E-2</v>
      </c>
      <c r="CU76" s="4">
        <f t="shared" si="111"/>
        <v>6.5601037728787361E-3</v>
      </c>
      <c r="CV76" s="4">
        <f t="shared" si="111"/>
        <v>-1.1580821304116209E-2</v>
      </c>
      <c r="CW76" s="4">
        <f t="shared" si="111"/>
        <v>-1.6295934706787727E-2</v>
      </c>
      <c r="CZ76" s="4">
        <f t="shared" si="52"/>
        <v>1.5547224484540791E-3</v>
      </c>
      <c r="DA76" s="4">
        <f>SUM(CZ73:CZ76)</f>
        <v>-4.2245302489496948E-3</v>
      </c>
      <c r="DE76" s="4">
        <f t="shared" si="84"/>
        <v>2.1619751267412647E-2</v>
      </c>
      <c r="DF76" s="1">
        <f t="shared" si="87"/>
        <v>2.2740613458949377</v>
      </c>
      <c r="DG76" s="4">
        <f t="shared" si="88"/>
        <v>1.6463803454274908</v>
      </c>
      <c r="DH76" s="4">
        <f t="shared" si="89"/>
        <v>1.9623414611334626</v>
      </c>
      <c r="DI76" s="4">
        <f t="shared" si="90"/>
        <v>2.5807596372676254</v>
      </c>
      <c r="DJ76" s="1" t="str">
        <f t="shared" si="91"/>
        <v>Odrzucamy H0</v>
      </c>
      <c r="DM76" s="1">
        <f t="shared" si="92"/>
        <v>0.45413337592363928</v>
      </c>
      <c r="DN76" s="4">
        <f t="shared" si="93"/>
        <v>1.7613101357748921</v>
      </c>
      <c r="DO76" s="4">
        <f t="shared" si="94"/>
        <v>2.1447866879178044</v>
      </c>
      <c r="DP76" s="4">
        <f t="shared" si="95"/>
        <v>2.9768427343708348</v>
      </c>
      <c r="DQ76" s="1" t="str">
        <f t="shared" si="96"/>
        <v>NieodrzucamyH0</v>
      </c>
      <c r="DT76" s="35">
        <f t="shared" si="97"/>
        <v>0.54</v>
      </c>
      <c r="DU76" s="1">
        <f t="shared" si="98"/>
        <v>0.80000000000000071</v>
      </c>
      <c r="DV76" s="24">
        <f t="shared" si="99"/>
        <v>1.6448536269514715</v>
      </c>
      <c r="DW76" s="24">
        <f t="shared" si="100"/>
        <v>1.9599639845400536</v>
      </c>
      <c r="DX76" s="24">
        <f t="shared" si="101"/>
        <v>2.5758293035488999</v>
      </c>
      <c r="DY76" s="1" t="str">
        <f t="shared" si="102"/>
        <v>NieodrzucamyH0</v>
      </c>
      <c r="EC76" s="1">
        <f t="shared" si="103"/>
        <v>0.8266696059416031</v>
      </c>
      <c r="ED76" s="24">
        <f t="shared" si="104"/>
        <v>1.6448536269514715</v>
      </c>
      <c r="EE76" s="24">
        <f t="shared" si="105"/>
        <v>1.9599639845400536</v>
      </c>
      <c r="EF76" s="24">
        <f t="shared" si="106"/>
        <v>2.5758293035488999</v>
      </c>
      <c r="EG76" s="1" t="str">
        <f t="shared" si="107"/>
        <v>NieodrzucamyH0</v>
      </c>
    </row>
    <row r="77" spans="1:137" x14ac:dyDescent="0.25">
      <c r="A77" s="12">
        <v>4</v>
      </c>
      <c r="B77" s="4">
        <f t="shared" ref="B77:BM77" si="112">B50-AVERAGE(B$31:B$45)</f>
        <v>4.2034426294745124E-3</v>
      </c>
      <c r="C77" s="4">
        <f t="shared" si="112"/>
        <v>5.8874158294660046E-3</v>
      </c>
      <c r="D77" s="4">
        <f t="shared" si="112"/>
        <v>-7.7598603325255673E-4</v>
      </c>
      <c r="E77" s="4">
        <f t="shared" si="112"/>
        <v>-4.210389744755772E-3</v>
      </c>
      <c r="F77" s="4">
        <f t="shared" si="112"/>
        <v>1.600511688213031E-2</v>
      </c>
      <c r="G77" s="4">
        <f t="shared" si="112"/>
        <v>-6.1803436696214941E-4</v>
      </c>
      <c r="H77" s="4">
        <f t="shared" si="112"/>
        <v>-1.3737619148663826E-2</v>
      </c>
      <c r="I77" s="4">
        <f t="shared" si="112"/>
        <v>1.2415686286058991E-2</v>
      </c>
      <c r="J77" s="4">
        <f t="shared" si="112"/>
        <v>-2.3848067216052189E-3</v>
      </c>
      <c r="K77" s="4">
        <f t="shared" si="112"/>
        <v>3.5391890240891163E-2</v>
      </c>
      <c r="L77" s="4">
        <f t="shared" si="112"/>
        <v>-1.9216453678722319E-2</v>
      </c>
      <c r="M77" s="4">
        <f t="shared" si="112"/>
        <v>2.7312199736883376E-2</v>
      </c>
      <c r="N77" s="4">
        <f t="shared" si="112"/>
        <v>1.3454950229847652E-2</v>
      </c>
      <c r="O77" s="4">
        <f t="shared" si="112"/>
        <v>2.8560789623089229E-2</v>
      </c>
      <c r="P77" s="4">
        <f t="shared" si="112"/>
        <v>1.4236167202843007E-2</v>
      </c>
      <c r="Q77" s="4">
        <f t="shared" si="112"/>
        <v>-1.8525987548664531E-2</v>
      </c>
      <c r="R77" s="4">
        <f t="shared" si="112"/>
        <v>-4.9209904740527789E-3</v>
      </c>
      <c r="S77" s="4">
        <f t="shared" si="112"/>
        <v>-3.3721419170124819E-3</v>
      </c>
      <c r="T77" s="4">
        <f t="shared" si="112"/>
        <v>-3.6102889977739056E-2</v>
      </c>
      <c r="U77" s="4">
        <f t="shared" si="112"/>
        <v>1.7174539154479501E-2</v>
      </c>
      <c r="V77" s="4">
        <f t="shared" si="112"/>
        <v>-2.6195570859155054E-2</v>
      </c>
      <c r="W77" s="4">
        <f t="shared" si="112"/>
        <v>1.6234292231985137E-2</v>
      </c>
      <c r="X77" s="4">
        <f t="shared" si="112"/>
        <v>1.2008533757207162E-2</v>
      </c>
      <c r="Y77" s="4">
        <f t="shared" si="112"/>
        <v>1.3149075928034127E-2</v>
      </c>
      <c r="Z77" s="4">
        <f t="shared" si="112"/>
        <v>8.8334978457737245E-3</v>
      </c>
      <c r="AA77" s="4">
        <f t="shared" si="112"/>
        <v>-3.0369537876610363E-2</v>
      </c>
      <c r="AB77" s="4">
        <f t="shared" si="112"/>
        <v>-2.2020779519521281E-2</v>
      </c>
      <c r="AC77" s="4">
        <f t="shared" si="112"/>
        <v>-3.5404135014133656E-2</v>
      </c>
      <c r="AD77" s="4">
        <f t="shared" si="112"/>
        <v>-3.9260481136073569E-2</v>
      </c>
      <c r="AE77" s="4">
        <f t="shared" si="112"/>
        <v>4.2257442694132265E-2</v>
      </c>
      <c r="AF77" s="4">
        <f t="shared" si="112"/>
        <v>-5.2535321259139392E-4</v>
      </c>
      <c r="AG77" s="4">
        <f t="shared" si="112"/>
        <v>4.669880204786923E-3</v>
      </c>
      <c r="AH77" s="4">
        <f t="shared" si="112"/>
        <v>-1.6930867212795286E-3</v>
      </c>
      <c r="AI77" s="4">
        <f t="shared" si="112"/>
        <v>5.8570486979085522E-3</v>
      </c>
      <c r="AJ77" s="4">
        <f t="shared" si="112"/>
        <v>6.1820821432842848E-3</v>
      </c>
      <c r="AK77" s="4">
        <f t="shared" si="112"/>
        <v>-1.6774950674772797E-2</v>
      </c>
      <c r="AL77" s="4">
        <f t="shared" si="112"/>
        <v>-1.5689686471136988E-2</v>
      </c>
      <c r="AM77" s="4">
        <f t="shared" si="112"/>
        <v>-2.3932546189387598E-2</v>
      </c>
      <c r="AN77" s="4">
        <f t="shared" si="112"/>
        <v>-4.5842001286589586E-2</v>
      </c>
      <c r="AO77" s="4">
        <f t="shared" si="112"/>
        <v>-1.4301677625188788E-2</v>
      </c>
      <c r="AP77" s="4">
        <f t="shared" si="112"/>
        <v>4.0955860983764095E-3</v>
      </c>
      <c r="AQ77" s="4">
        <f t="shared" si="112"/>
        <v>1.0352961882865124E-2</v>
      </c>
      <c r="AR77" s="4">
        <f t="shared" si="112"/>
        <v>-3.6706451895756353E-3</v>
      </c>
      <c r="AS77" s="4">
        <f t="shared" si="112"/>
        <v>-1.694704860508978E-2</v>
      </c>
      <c r="AT77" s="4">
        <f t="shared" si="112"/>
        <v>1.7402215828568122E-2</v>
      </c>
      <c r="AU77" s="4">
        <f t="shared" si="112"/>
        <v>-2.1745412818309343E-2</v>
      </c>
      <c r="AV77" s="4">
        <f t="shared" si="112"/>
        <v>1.1963321824751828E-2</v>
      </c>
      <c r="AW77" s="4">
        <f t="shared" si="112"/>
        <v>-1.3454536705394194E-2</v>
      </c>
      <c r="AX77" s="4">
        <f t="shared" si="112"/>
        <v>-6.0218921130327924E-2</v>
      </c>
      <c r="AY77" s="4">
        <f t="shared" si="112"/>
        <v>1.9448415651160733E-2</v>
      </c>
      <c r="AZ77" s="4">
        <f t="shared" si="112"/>
        <v>2.1051730247947775E-3</v>
      </c>
      <c r="BA77" s="4">
        <f t="shared" si="112"/>
        <v>1.3790578185549011E-2</v>
      </c>
      <c r="BB77" s="4">
        <f t="shared" si="112"/>
        <v>-8.4114555247650647E-3</v>
      </c>
      <c r="BC77" s="4">
        <f t="shared" si="112"/>
        <v>-2.9055727980526861E-2</v>
      </c>
      <c r="BD77" s="4">
        <f t="shared" si="112"/>
        <v>2.0600504974002259E-2</v>
      </c>
      <c r="BE77" s="4">
        <f t="shared" si="112"/>
        <v>-9.3458685634280024E-3</v>
      </c>
      <c r="BF77" s="4">
        <f t="shared" si="112"/>
        <v>-3.3101356610746278E-2</v>
      </c>
      <c r="BG77" s="4">
        <f t="shared" si="112"/>
        <v>-3.6542658877430988E-2</v>
      </c>
      <c r="BH77" s="4">
        <f t="shared" si="112"/>
        <v>-3.6006514577036526E-2</v>
      </c>
      <c r="BI77" s="4">
        <f t="shared" si="112"/>
        <v>9.0625700074958206E-3</v>
      </c>
      <c r="BJ77" s="4">
        <f t="shared" si="112"/>
        <v>-1.1520396806120999E-2</v>
      </c>
      <c r="BK77" s="4">
        <f t="shared" si="112"/>
        <v>1.2832947579639747E-2</v>
      </c>
      <c r="BL77" s="4">
        <f t="shared" si="112"/>
        <v>7.9578400431037349E-3</v>
      </c>
      <c r="BM77" s="4">
        <f t="shared" si="112"/>
        <v>3.6709257056756733E-2</v>
      </c>
      <c r="BN77" s="4">
        <f t="shared" ref="BN77:CW77" si="113">BN50-AVERAGE(BN$31:BN$45)</f>
        <v>2.5122464034402582E-2</v>
      </c>
      <c r="BO77" s="4">
        <f t="shared" si="113"/>
        <v>-1.6764707379815762E-3</v>
      </c>
      <c r="BP77" s="4">
        <f t="shared" si="113"/>
        <v>-4.3420950364476442E-2</v>
      </c>
      <c r="BQ77" s="4">
        <f t="shared" si="113"/>
        <v>-2.0453231289741133E-2</v>
      </c>
      <c r="BR77" s="4">
        <f t="shared" si="113"/>
        <v>-1.6985256518869895E-3</v>
      </c>
      <c r="BS77" s="4">
        <f t="shared" si="113"/>
        <v>3.1926176296169879E-3</v>
      </c>
      <c r="BT77" s="4">
        <f t="shared" si="113"/>
        <v>-1.3636101841464436E-2</v>
      </c>
      <c r="BU77" s="4">
        <f t="shared" si="113"/>
        <v>1.2509339571618885E-2</v>
      </c>
      <c r="BV77" s="4">
        <f t="shared" si="113"/>
        <v>8.4397640650574527E-4</v>
      </c>
      <c r="BW77" s="4">
        <f t="shared" si="113"/>
        <v>2.4266770784463904E-2</v>
      </c>
      <c r="BX77" s="4">
        <f t="shared" si="113"/>
        <v>1.8001126060761933E-2</v>
      </c>
      <c r="BY77" s="4">
        <f t="shared" si="113"/>
        <v>-1.7891376121257147E-2</v>
      </c>
      <c r="BZ77" s="4">
        <f t="shared" si="113"/>
        <v>-2.4954696181223396E-2</v>
      </c>
      <c r="CA77" s="4">
        <f t="shared" si="113"/>
        <v>-2.4378629385638676E-2</v>
      </c>
      <c r="CB77" s="4">
        <f t="shared" si="113"/>
        <v>-2.9646190456841904E-2</v>
      </c>
      <c r="CC77" s="4">
        <f t="shared" si="113"/>
        <v>1.7524612564633675E-2</v>
      </c>
      <c r="CD77" s="4">
        <f t="shared" si="113"/>
        <v>-1.8024204949363622E-3</v>
      </c>
      <c r="CE77" s="4">
        <f t="shared" si="113"/>
        <v>1.0772737478089333E-2</v>
      </c>
      <c r="CF77" s="4">
        <f t="shared" si="113"/>
        <v>-7.8420136104701433E-3</v>
      </c>
      <c r="CG77" s="4">
        <f t="shared" si="113"/>
        <v>-2.4504585623696441E-2</v>
      </c>
      <c r="CH77" s="4">
        <f t="shared" si="113"/>
        <v>1.1953108102357944E-2</v>
      </c>
      <c r="CI77" s="4">
        <f t="shared" si="113"/>
        <v>-1.0511594074772458E-2</v>
      </c>
      <c r="CJ77" s="4">
        <f t="shared" si="113"/>
        <v>-2.4535389762529013E-2</v>
      </c>
      <c r="CK77" s="4">
        <f t="shared" si="113"/>
        <v>-2.7562242241294659E-2</v>
      </c>
      <c r="CL77" s="4">
        <f t="shared" si="113"/>
        <v>-5.1038266226994006E-2</v>
      </c>
      <c r="CM77" s="4">
        <f t="shared" si="113"/>
        <v>3.5513793191083785E-3</v>
      </c>
      <c r="CN77" s="4">
        <f t="shared" si="113"/>
        <v>8.0386020734710215E-4</v>
      </c>
      <c r="CO77" s="4">
        <f t="shared" si="113"/>
        <v>5.5231801143469901E-3</v>
      </c>
      <c r="CP77" s="4">
        <f t="shared" si="113"/>
        <v>-2.5336941339068652E-3</v>
      </c>
      <c r="CQ77" s="4">
        <f t="shared" si="113"/>
        <v>-6.3162571911550298E-3</v>
      </c>
      <c r="CR77" s="4">
        <f t="shared" si="113"/>
        <v>1.9083700084840314E-2</v>
      </c>
      <c r="CS77" s="4">
        <f t="shared" si="113"/>
        <v>-7.9290821889667924E-3</v>
      </c>
      <c r="CT77" s="4">
        <f t="shared" si="113"/>
        <v>-6.4639096856155976E-3</v>
      </c>
      <c r="CU77" s="4">
        <f t="shared" si="113"/>
        <v>-1.8725112883152702E-2</v>
      </c>
      <c r="CV77" s="4">
        <f t="shared" si="113"/>
        <v>-3.0714935237945495E-2</v>
      </c>
      <c r="CW77" s="4">
        <f t="shared" si="113"/>
        <v>3.5931002438280165E-3</v>
      </c>
      <c r="CZ77" s="4">
        <f t="shared" si="52"/>
        <v>-4.4723392889530825E-3</v>
      </c>
      <c r="DA77" s="4">
        <f>SUM(CZ73:CZ77)</f>
        <v>-8.6968695379027773E-3</v>
      </c>
      <c r="DE77" s="4">
        <f t="shared" si="84"/>
        <v>2.0479566023829172E-2</v>
      </c>
      <c r="DF77" s="1">
        <f t="shared" si="87"/>
        <v>-6.9057999596738115</v>
      </c>
      <c r="DG77" s="4">
        <f t="shared" si="88"/>
        <v>1.6463803454274908</v>
      </c>
      <c r="DH77" s="4">
        <f t="shared" si="89"/>
        <v>1.9623414611334626</v>
      </c>
      <c r="DI77" s="4">
        <f t="shared" si="90"/>
        <v>2.5807596372676254</v>
      </c>
      <c r="DJ77" s="1" t="str">
        <f t="shared" si="91"/>
        <v>Odrzucamy H0</v>
      </c>
      <c r="DM77" s="1">
        <f t="shared" si="92"/>
        <v>-1.3063672822037993</v>
      </c>
      <c r="DN77" s="4">
        <f t="shared" si="93"/>
        <v>1.7613101357748921</v>
      </c>
      <c r="DO77" s="4">
        <f t="shared" si="94"/>
        <v>2.1447866879178044</v>
      </c>
      <c r="DP77" s="4">
        <f t="shared" si="95"/>
        <v>2.9768427343708348</v>
      </c>
      <c r="DQ77" s="1" t="str">
        <f t="shared" si="96"/>
        <v>NieodrzucamyH0</v>
      </c>
      <c r="DT77" s="35">
        <f t="shared" si="97"/>
        <v>0.44</v>
      </c>
      <c r="DU77" s="1">
        <f t="shared" si="98"/>
        <v>-1.2</v>
      </c>
      <c r="DV77" s="24">
        <f t="shared" si="99"/>
        <v>1.6448536269514715</v>
      </c>
      <c r="DW77" s="24">
        <f t="shared" si="100"/>
        <v>1.9599639845400536</v>
      </c>
      <c r="DX77" s="24">
        <f t="shared" si="101"/>
        <v>2.5758293035488999</v>
      </c>
      <c r="DY77" s="1" t="str">
        <f t="shared" si="102"/>
        <v>NieodrzucamyH0</v>
      </c>
      <c r="EC77" s="1">
        <f t="shared" si="103"/>
        <v>-1.1733375052074346</v>
      </c>
      <c r="ED77" s="24">
        <f t="shared" si="104"/>
        <v>1.6448536269514715</v>
      </c>
      <c r="EE77" s="24">
        <f t="shared" si="105"/>
        <v>1.9599639845400536</v>
      </c>
      <c r="EF77" s="24">
        <f t="shared" si="106"/>
        <v>2.5758293035488999</v>
      </c>
      <c r="EG77" s="1" t="str">
        <f t="shared" si="107"/>
        <v>NieodrzucamyH0</v>
      </c>
    </row>
    <row r="78" spans="1:137" x14ac:dyDescent="0.25">
      <c r="A78" s="12">
        <v>5</v>
      </c>
      <c r="B78" s="4">
        <f t="shared" ref="B78:BM78" si="114">B51-AVERAGE(B$31:B$45)</f>
        <v>3.9526146620853519E-2</v>
      </c>
      <c r="C78" s="4">
        <f t="shared" si="114"/>
        <v>2.081255329211263E-2</v>
      </c>
      <c r="D78" s="4">
        <f t="shared" si="114"/>
        <v>-1.9209951193498297E-2</v>
      </c>
      <c r="E78" s="4">
        <f t="shared" si="114"/>
        <v>6.3437376474967276E-3</v>
      </c>
      <c r="F78" s="4">
        <f t="shared" si="114"/>
        <v>1.0641299056103358E-2</v>
      </c>
      <c r="G78" s="4">
        <f t="shared" si="114"/>
        <v>-6.2581945461551245E-4</v>
      </c>
      <c r="H78" s="4">
        <f t="shared" si="114"/>
        <v>3.1416870330030572E-2</v>
      </c>
      <c r="I78" s="4">
        <f t="shared" si="114"/>
        <v>1.1120175730254433E-2</v>
      </c>
      <c r="J78" s="4">
        <f t="shared" si="114"/>
        <v>-3.2470516873067318E-2</v>
      </c>
      <c r="K78" s="4">
        <f t="shared" si="114"/>
        <v>-1.0522867783140308E-2</v>
      </c>
      <c r="L78" s="4">
        <f t="shared" si="114"/>
        <v>5.5400191732701172E-3</v>
      </c>
      <c r="M78" s="4">
        <f t="shared" si="114"/>
        <v>3.1082951450554543E-2</v>
      </c>
      <c r="N78" s="4">
        <f t="shared" si="114"/>
        <v>-1.3739006436076107E-3</v>
      </c>
      <c r="O78" s="4">
        <f t="shared" si="114"/>
        <v>-1.3960151767805584E-2</v>
      </c>
      <c r="P78" s="4">
        <f t="shared" si="114"/>
        <v>1.1317059764896401E-2</v>
      </c>
      <c r="Q78" s="4">
        <f t="shared" si="114"/>
        <v>-1.8626918577360034E-2</v>
      </c>
      <c r="R78" s="4">
        <f t="shared" si="114"/>
        <v>1.7305037377664444E-2</v>
      </c>
      <c r="S78" s="4">
        <f t="shared" si="114"/>
        <v>2.7749056019848728E-2</v>
      </c>
      <c r="T78" s="4">
        <f t="shared" si="114"/>
        <v>0.11444055995989832</v>
      </c>
      <c r="U78" s="4">
        <f t="shared" si="114"/>
        <v>-1.8040499565017007E-2</v>
      </c>
      <c r="V78" s="4">
        <f t="shared" si="114"/>
        <v>1.3359088167930523E-3</v>
      </c>
      <c r="W78" s="4">
        <f t="shared" si="114"/>
        <v>2.0941411245527581E-2</v>
      </c>
      <c r="X78" s="4">
        <f t="shared" si="114"/>
        <v>-4.1501430373109844E-3</v>
      </c>
      <c r="Y78" s="4">
        <f t="shared" si="114"/>
        <v>-5.3864594163503768E-2</v>
      </c>
      <c r="Z78" s="4">
        <f t="shared" si="114"/>
        <v>1.8780489866109237E-2</v>
      </c>
      <c r="AA78" s="4">
        <f t="shared" si="114"/>
        <v>-3.0532097342573096E-2</v>
      </c>
      <c r="AB78" s="4">
        <f t="shared" si="114"/>
        <v>3.5979275001599559E-2</v>
      </c>
      <c r="AC78" s="4">
        <f t="shared" si="114"/>
        <v>3.4966416278212079E-2</v>
      </c>
      <c r="AD78" s="4">
        <f t="shared" si="114"/>
        <v>-2.6423374883231997E-2</v>
      </c>
      <c r="AE78" s="4">
        <f t="shared" si="114"/>
        <v>-1.3342951987546467E-2</v>
      </c>
      <c r="AF78" s="4">
        <f t="shared" si="114"/>
        <v>2.3063939143329517E-2</v>
      </c>
      <c r="AG78" s="4">
        <f t="shared" si="114"/>
        <v>3.5885243848296821E-3</v>
      </c>
      <c r="AH78" s="4">
        <f t="shared" si="114"/>
        <v>-1.5316297316996701E-3</v>
      </c>
      <c r="AI78" s="4">
        <f t="shared" si="114"/>
        <v>-1.4080511161566139E-2</v>
      </c>
      <c r="AJ78" s="4">
        <f t="shared" si="114"/>
        <v>4.8661177142194215E-2</v>
      </c>
      <c r="AK78" s="4">
        <f t="shared" si="114"/>
        <v>-1.6804811671833689E-2</v>
      </c>
      <c r="AL78" s="4">
        <f t="shared" si="114"/>
        <v>-1.6694389992055634E-3</v>
      </c>
      <c r="AM78" s="4">
        <f t="shared" si="114"/>
        <v>1.766125224514806E-2</v>
      </c>
      <c r="AN78" s="4">
        <f t="shared" si="114"/>
        <v>2.7844176363093893E-2</v>
      </c>
      <c r="AO78" s="4">
        <f t="shared" si="114"/>
        <v>1.0913056171363251E-2</v>
      </c>
      <c r="AP78" s="4">
        <f t="shared" si="114"/>
        <v>-7.5110811695658372E-3</v>
      </c>
      <c r="AQ78" s="4">
        <f t="shared" si="114"/>
        <v>5.9697398369638971E-2</v>
      </c>
      <c r="AR78" s="4">
        <f t="shared" si="114"/>
        <v>-1.5266841701276157E-2</v>
      </c>
      <c r="AS78" s="4">
        <f t="shared" si="114"/>
        <v>-1.5184612737481073E-2</v>
      </c>
      <c r="AT78" s="4">
        <f t="shared" si="114"/>
        <v>4.4953476733784435E-2</v>
      </c>
      <c r="AU78" s="4">
        <f t="shared" si="114"/>
        <v>-2.1791010185297638E-2</v>
      </c>
      <c r="AV78" s="4">
        <f t="shared" si="114"/>
        <v>7.4200559740205813E-2</v>
      </c>
      <c r="AW78" s="4">
        <f t="shared" si="114"/>
        <v>-2.970449831736216E-2</v>
      </c>
      <c r="AX78" s="4">
        <f t="shared" si="114"/>
        <v>1.8610779325470856E-2</v>
      </c>
      <c r="AY78" s="4">
        <f t="shared" si="114"/>
        <v>3.3474720008759257E-2</v>
      </c>
      <c r="AZ78" s="4">
        <f t="shared" si="114"/>
        <v>5.5158100046122389E-3</v>
      </c>
      <c r="BA78" s="4">
        <f t="shared" si="114"/>
        <v>5.4239838352773961E-2</v>
      </c>
      <c r="BB78" s="4">
        <f t="shared" si="114"/>
        <v>-2.1360660404740377E-2</v>
      </c>
      <c r="BC78" s="4">
        <f t="shared" si="114"/>
        <v>-1.6967769174245511E-2</v>
      </c>
      <c r="BD78" s="4">
        <f t="shared" si="114"/>
        <v>1.5588383507787094E-2</v>
      </c>
      <c r="BE78" s="4">
        <f t="shared" si="114"/>
        <v>-9.3489533563891457E-3</v>
      </c>
      <c r="BF78" s="4">
        <f t="shared" si="114"/>
        <v>2.7771857288548672E-2</v>
      </c>
      <c r="BG78" s="4">
        <f t="shared" si="114"/>
        <v>-2.20775943184542E-2</v>
      </c>
      <c r="BH78" s="4">
        <f t="shared" si="114"/>
        <v>3.1403069763451426E-2</v>
      </c>
      <c r="BI78" s="4">
        <f t="shared" si="114"/>
        <v>3.874578714489557E-3</v>
      </c>
      <c r="BJ78" s="4">
        <f t="shared" si="114"/>
        <v>1.2835995682080003E-2</v>
      </c>
      <c r="BK78" s="4">
        <f t="shared" si="114"/>
        <v>4.3739525786249983E-2</v>
      </c>
      <c r="BL78" s="4">
        <f t="shared" si="114"/>
        <v>-1.4721807796388511E-2</v>
      </c>
      <c r="BM78" s="4">
        <f t="shared" si="114"/>
        <v>1.0991054940474053E-2</v>
      </c>
      <c r="BN78" s="4">
        <f t="shared" ref="BN78:CW78" si="115">BN51-AVERAGE(BN$31:BN$45)</f>
        <v>-7.3714310866874648E-3</v>
      </c>
      <c r="BO78" s="4">
        <f t="shared" si="115"/>
        <v>-1.7420957763419568E-3</v>
      </c>
      <c r="BP78" s="4">
        <f t="shared" si="115"/>
        <v>-5.635228972930624E-3</v>
      </c>
      <c r="BQ78" s="4">
        <f t="shared" si="115"/>
        <v>9.7458742770798051E-3</v>
      </c>
      <c r="BR78" s="4">
        <f t="shared" si="115"/>
        <v>-1.1200269455160609E-2</v>
      </c>
      <c r="BS78" s="4">
        <f t="shared" si="115"/>
        <v>-1.1191400604032488E-2</v>
      </c>
      <c r="BT78" s="4">
        <f t="shared" si="115"/>
        <v>-1.0148311914249836E-2</v>
      </c>
      <c r="BU78" s="4">
        <f t="shared" si="115"/>
        <v>4.9131073728686955E-2</v>
      </c>
      <c r="BV78" s="4">
        <f t="shared" si="115"/>
        <v>-5.8218084871129484E-3</v>
      </c>
      <c r="BW78" s="4">
        <f t="shared" si="115"/>
        <v>-6.7079686096203489E-3</v>
      </c>
      <c r="BX78" s="4">
        <f t="shared" si="115"/>
        <v>-5.9833816570879512E-3</v>
      </c>
      <c r="BY78" s="4">
        <f t="shared" si="115"/>
        <v>-1.7937385410784649E-2</v>
      </c>
      <c r="BZ78" s="4">
        <f t="shared" si="115"/>
        <v>1.1959391217156409E-2</v>
      </c>
      <c r="CA78" s="4">
        <f t="shared" si="115"/>
        <v>3.5525237399175284E-2</v>
      </c>
      <c r="CB78" s="4">
        <f t="shared" si="115"/>
        <v>1.3622862542533228E-2</v>
      </c>
      <c r="CC78" s="4">
        <f t="shared" si="115"/>
        <v>-9.1216341769599935E-3</v>
      </c>
      <c r="CD78" s="4">
        <f t="shared" si="115"/>
        <v>-5.8955079557735431E-4</v>
      </c>
      <c r="CE78" s="4">
        <f t="shared" si="115"/>
        <v>5.1610511755797922E-2</v>
      </c>
      <c r="CF78" s="4">
        <f t="shared" si="115"/>
        <v>-2.1774620454030318E-2</v>
      </c>
      <c r="CG78" s="4">
        <f t="shared" si="115"/>
        <v>-1.6434048579949168E-2</v>
      </c>
      <c r="CH78" s="4">
        <f t="shared" si="115"/>
        <v>2.8333191306045773E-2</v>
      </c>
      <c r="CI78" s="4">
        <f t="shared" si="115"/>
        <v>-1.0517292771423124E-2</v>
      </c>
      <c r="CJ78" s="4">
        <f t="shared" si="115"/>
        <v>3.5250156037946387E-2</v>
      </c>
      <c r="CK78" s="4">
        <f t="shared" si="115"/>
        <v>-2.1287443038897593E-2</v>
      </c>
      <c r="CL78" s="4">
        <f t="shared" si="115"/>
        <v>2.573876906441314E-2</v>
      </c>
      <c r="CM78" s="4">
        <f t="shared" si="115"/>
        <v>1.1099092361359484E-2</v>
      </c>
      <c r="CN78" s="4">
        <f t="shared" si="115"/>
        <v>-1.5474977377447417E-3</v>
      </c>
      <c r="CO78" s="4">
        <f t="shared" si="115"/>
        <v>5.6525237391731993E-2</v>
      </c>
      <c r="CP78" s="4">
        <f t="shared" si="115"/>
        <v>-2.6399794626763423E-3</v>
      </c>
      <c r="CQ78" s="4">
        <f t="shared" si="115"/>
        <v>1.7067676102322186E-2</v>
      </c>
      <c r="CR78" s="4">
        <f t="shared" si="115"/>
        <v>-2.28808904149527E-3</v>
      </c>
      <c r="CS78" s="4">
        <f t="shared" si="115"/>
        <v>-7.9295402647901019E-3</v>
      </c>
      <c r="CT78" s="4">
        <f t="shared" si="115"/>
        <v>7.3090454170664345E-3</v>
      </c>
      <c r="CU78" s="4">
        <f t="shared" si="115"/>
        <v>4.9619778968734776E-3</v>
      </c>
      <c r="CV78" s="4">
        <f t="shared" si="115"/>
        <v>1.9766701843318038E-2</v>
      </c>
      <c r="CW78" s="4">
        <f t="shared" si="115"/>
        <v>-7.7202928866604032E-5</v>
      </c>
      <c r="CZ78" s="4">
        <f t="shared" si="52"/>
        <v>7.564637504168136E-3</v>
      </c>
      <c r="DA78" s="4">
        <f>SUM(CZ73:CZ78)</f>
        <v>-1.1322320337346413E-3</v>
      </c>
      <c r="DE78" s="4">
        <f t="shared" si="84"/>
        <v>2.600086238481597E-2</v>
      </c>
      <c r="DF78" s="1">
        <f t="shared" si="87"/>
        <v>9.2002656806769973</v>
      </c>
      <c r="DG78" s="4">
        <f t="shared" si="88"/>
        <v>1.6463803454274908</v>
      </c>
      <c r="DH78" s="4">
        <f t="shared" si="89"/>
        <v>1.9623414611334626</v>
      </c>
      <c r="DI78" s="4">
        <f t="shared" si="90"/>
        <v>2.5807596372676254</v>
      </c>
      <c r="DJ78" s="1" t="str">
        <f t="shared" si="91"/>
        <v>Odrzucamy H0</v>
      </c>
      <c r="DM78" s="1">
        <f t="shared" si="92"/>
        <v>2.2096254999227387</v>
      </c>
      <c r="DN78" s="4">
        <f t="shared" si="93"/>
        <v>1.7613101357748921</v>
      </c>
      <c r="DO78" s="4">
        <f t="shared" si="94"/>
        <v>2.1447866879178044</v>
      </c>
      <c r="DP78" s="4">
        <f t="shared" si="95"/>
        <v>2.9768427343708348</v>
      </c>
      <c r="DQ78" s="1" t="str">
        <f t="shared" si="96"/>
        <v>Odrzucamy H0</v>
      </c>
      <c r="DT78" s="35">
        <f t="shared" si="97"/>
        <v>0.52</v>
      </c>
      <c r="DU78" s="1">
        <f t="shared" si="98"/>
        <v>0.40000000000000036</v>
      </c>
      <c r="DV78" s="24">
        <f t="shared" si="99"/>
        <v>1.6448536269514715</v>
      </c>
      <c r="DW78" s="24">
        <f t="shared" si="100"/>
        <v>1.9599639845400536</v>
      </c>
      <c r="DX78" s="24">
        <f t="shared" si="101"/>
        <v>2.5758293035488999</v>
      </c>
      <c r="DY78" s="1" t="str">
        <f t="shared" si="102"/>
        <v>NieodrzucamyH0</v>
      </c>
      <c r="EC78" s="1">
        <f>SQRT(100)*(DT78-$EE$62)/SQRT($EE$62*(1-$EE$62))</f>
        <v>0.42666818371179532</v>
      </c>
      <c r="ED78" s="24">
        <f t="shared" si="104"/>
        <v>1.6448536269514715</v>
      </c>
      <c r="EE78" s="24">
        <f t="shared" si="105"/>
        <v>1.9599639845400536</v>
      </c>
      <c r="EF78" s="24">
        <f t="shared" si="106"/>
        <v>2.5758293035488999</v>
      </c>
      <c r="EG78" s="1" t="str">
        <f t="shared" si="107"/>
        <v>NieodrzucamyH0</v>
      </c>
    </row>
    <row r="79" spans="1:137" x14ac:dyDescent="0.25">
      <c r="A79" s="12">
        <v>6</v>
      </c>
      <c r="B79" s="4">
        <f t="shared" ref="B79:BM79" si="116">B52-AVERAGE(B$31:B$45)</f>
        <v>-2.4714760338025159E-2</v>
      </c>
      <c r="C79" s="4">
        <f t="shared" si="116"/>
        <v>-2.7310853814967929E-2</v>
      </c>
      <c r="D79" s="4">
        <f t="shared" si="116"/>
        <v>-1.2164370619525465E-2</v>
      </c>
      <c r="E79" s="4">
        <f t="shared" si="116"/>
        <v>-1.9711686002350792E-5</v>
      </c>
      <c r="F79" s="4">
        <f t="shared" si="116"/>
        <v>9.438752137937434E-3</v>
      </c>
      <c r="G79" s="4">
        <f t="shared" si="116"/>
        <v>-1.188596402465505E-3</v>
      </c>
      <c r="H79" s="4">
        <f t="shared" si="116"/>
        <v>-4.706127009306553E-2</v>
      </c>
      <c r="I79" s="4">
        <f t="shared" si="116"/>
        <v>1.6593204125691353E-2</v>
      </c>
      <c r="J79" s="4">
        <f t="shared" si="116"/>
        <v>-3.3422246189600984E-3</v>
      </c>
      <c r="K79" s="4">
        <f t="shared" si="116"/>
        <v>1.6687478183636126E-2</v>
      </c>
      <c r="L79" s="4">
        <f t="shared" si="116"/>
        <v>-2.8960497350254587E-2</v>
      </c>
      <c r="M79" s="4">
        <f t="shared" si="116"/>
        <v>-3.1024017608975267E-3</v>
      </c>
      <c r="N79" s="4">
        <f t="shared" si="116"/>
        <v>-2.5669066225306077E-2</v>
      </c>
      <c r="O79" s="4">
        <f t="shared" si="116"/>
        <v>2.2955669420535001E-2</v>
      </c>
      <c r="P79" s="4">
        <f t="shared" si="116"/>
        <v>-1.8748397400601476E-2</v>
      </c>
      <c r="Q79" s="4">
        <f t="shared" si="116"/>
        <v>2.2107077368682782E-2</v>
      </c>
      <c r="R79" s="4">
        <f t="shared" si="116"/>
        <v>-3.9829415033785287E-2</v>
      </c>
      <c r="S79" s="4">
        <f t="shared" si="116"/>
        <v>4.0859617306859185E-2</v>
      </c>
      <c r="T79" s="4">
        <f t="shared" si="116"/>
        <v>-4.5074170069701061E-2</v>
      </c>
      <c r="U79" s="4">
        <f t="shared" si="116"/>
        <v>1.6391504838991319E-2</v>
      </c>
      <c r="V79" s="4">
        <f t="shared" si="116"/>
        <v>-2.7973588879711662E-2</v>
      </c>
      <c r="W79" s="4">
        <f t="shared" si="116"/>
        <v>5.7146832218084292E-3</v>
      </c>
      <c r="X79" s="4">
        <f t="shared" si="116"/>
        <v>-4.9851358331558085E-2</v>
      </c>
      <c r="Y79" s="4">
        <f t="shared" si="116"/>
        <v>-2.5122527086912851E-2</v>
      </c>
      <c r="Z79" s="4">
        <f t="shared" si="116"/>
        <v>-4.4418065127107005E-2</v>
      </c>
      <c r="AA79" s="4">
        <f t="shared" si="116"/>
        <v>2.3813803789667357E-2</v>
      </c>
      <c r="AB79" s="4">
        <f t="shared" si="116"/>
        <v>-2.7851586284727562E-2</v>
      </c>
      <c r="AC79" s="4">
        <f t="shared" si="116"/>
        <v>2.3222926689895596E-3</v>
      </c>
      <c r="AD79" s="4">
        <f t="shared" si="116"/>
        <v>-4.5992592011152064E-2</v>
      </c>
      <c r="AE79" s="4">
        <f t="shared" si="116"/>
        <v>3.8460927113303053E-2</v>
      </c>
      <c r="AF79" s="4">
        <f t="shared" si="116"/>
        <v>1.666596466366985E-2</v>
      </c>
      <c r="AG79" s="4">
        <f t="shared" si="116"/>
        <v>-1.7650817318215929E-4</v>
      </c>
      <c r="AH79" s="4">
        <f t="shared" si="116"/>
        <v>-2.7753874626947769E-2</v>
      </c>
      <c r="AI79" s="4">
        <f t="shared" si="116"/>
        <v>1.6338326165491364E-2</v>
      </c>
      <c r="AJ79" s="4">
        <f t="shared" si="116"/>
        <v>-8.5295202767148824E-3</v>
      </c>
      <c r="AK79" s="4">
        <f t="shared" si="116"/>
        <v>1.7752781384899642E-3</v>
      </c>
      <c r="AL79" s="4">
        <f t="shared" si="116"/>
        <v>-1.2033882408436695E-2</v>
      </c>
      <c r="AM79" s="4">
        <f t="shared" si="116"/>
        <v>3.8614992267890336E-2</v>
      </c>
      <c r="AN79" s="4">
        <f t="shared" si="116"/>
        <v>5.5011139080393141E-3</v>
      </c>
      <c r="AO79" s="4">
        <f t="shared" si="116"/>
        <v>-1.5261528998109803E-2</v>
      </c>
      <c r="AP79" s="4">
        <f t="shared" si="116"/>
        <v>-9.6996140307166294E-3</v>
      </c>
      <c r="AQ79" s="4">
        <f t="shared" si="116"/>
        <v>-1.4759490284656557E-2</v>
      </c>
      <c r="AR79" s="4">
        <f t="shared" si="116"/>
        <v>-9.049770123665226E-3</v>
      </c>
      <c r="AS79" s="4">
        <f t="shared" si="116"/>
        <v>-1.2181122769712716E-2</v>
      </c>
      <c r="AT79" s="4">
        <f t="shared" si="116"/>
        <v>3.4297802058409793E-2</v>
      </c>
      <c r="AU79" s="4">
        <f t="shared" si="116"/>
        <v>-1.9487006567739024E-2</v>
      </c>
      <c r="AV79" s="4">
        <f t="shared" si="116"/>
        <v>5.4172037286353815E-2</v>
      </c>
      <c r="AW79" s="4">
        <f t="shared" si="116"/>
        <v>-1.2666167755286525E-2</v>
      </c>
      <c r="AX79" s="4">
        <f t="shared" si="116"/>
        <v>-5.122594843865183E-2</v>
      </c>
      <c r="AY79" s="4">
        <f t="shared" si="116"/>
        <v>-3.3375206876382121E-3</v>
      </c>
      <c r="AZ79" s="4">
        <f t="shared" si="116"/>
        <v>-1.1709247424978175E-2</v>
      </c>
      <c r="BA79" s="4">
        <f t="shared" si="116"/>
        <v>-1.0388983361928155E-2</v>
      </c>
      <c r="BB79" s="4">
        <f t="shared" si="116"/>
        <v>-2.3163470024792843E-2</v>
      </c>
      <c r="BC79" s="4">
        <f t="shared" si="116"/>
        <v>-7.5429964070078646E-3</v>
      </c>
      <c r="BD79" s="4">
        <f t="shared" si="116"/>
        <v>-1.0949911677140326E-3</v>
      </c>
      <c r="BE79" s="4">
        <f t="shared" si="116"/>
        <v>5.7160876532401893E-5</v>
      </c>
      <c r="BF79" s="4">
        <f t="shared" si="116"/>
        <v>-1.5245207917206949E-2</v>
      </c>
      <c r="BG79" s="4">
        <f t="shared" si="116"/>
        <v>2.699373226894855E-3</v>
      </c>
      <c r="BH79" s="4">
        <f t="shared" si="116"/>
        <v>-2.4008936856626705E-2</v>
      </c>
      <c r="BI79" s="4">
        <f t="shared" si="116"/>
        <v>-6.1504375288513935E-2</v>
      </c>
      <c r="BJ79" s="4">
        <f t="shared" si="116"/>
        <v>-1.8025197125553831E-2</v>
      </c>
      <c r="BK79" s="4">
        <f t="shared" si="116"/>
        <v>-5.6465908200356782E-3</v>
      </c>
      <c r="BL79" s="4">
        <f t="shared" si="116"/>
        <v>-5.8831386400661411E-3</v>
      </c>
      <c r="BM79" s="4">
        <f t="shared" si="116"/>
        <v>-7.4431079065641302E-3</v>
      </c>
      <c r="BN79" s="4">
        <f t="shared" ref="BN79:CW79" si="117">BN52-AVERAGE(BN$31:BN$45)</f>
        <v>-2.3019525604442673E-3</v>
      </c>
      <c r="BO79" s="4">
        <f t="shared" si="117"/>
        <v>5.5474137464656906E-3</v>
      </c>
      <c r="BP79" s="4">
        <f t="shared" si="117"/>
        <v>-1.8674282703690544E-2</v>
      </c>
      <c r="BQ79" s="4">
        <f t="shared" si="117"/>
        <v>1.941155707571254E-2</v>
      </c>
      <c r="BR79" s="4">
        <f t="shared" si="117"/>
        <v>-4.9703574332718527E-2</v>
      </c>
      <c r="BS79" s="4">
        <f t="shared" si="117"/>
        <v>2.2325488432085469E-2</v>
      </c>
      <c r="BT79" s="4">
        <f t="shared" si="117"/>
        <v>-2.667764459871453E-3</v>
      </c>
      <c r="BU79" s="4">
        <f t="shared" si="117"/>
        <v>8.6481209950887167E-3</v>
      </c>
      <c r="BV79" s="4">
        <f t="shared" si="117"/>
        <v>-5.2295924269215796E-3</v>
      </c>
      <c r="BW79" s="4">
        <f t="shared" si="117"/>
        <v>7.4567879188125038E-3</v>
      </c>
      <c r="BX79" s="4">
        <f t="shared" si="117"/>
        <v>8.1837370957978505E-3</v>
      </c>
      <c r="BY79" s="4">
        <f t="shared" si="117"/>
        <v>3.0899669959148598E-2</v>
      </c>
      <c r="BZ79" s="4">
        <f t="shared" si="117"/>
        <v>-1.4491170159030399E-2</v>
      </c>
      <c r="CA79" s="4">
        <f t="shared" si="117"/>
        <v>1.158340961570541E-2</v>
      </c>
      <c r="CB79" s="4">
        <f t="shared" si="117"/>
        <v>3.0123221313185645E-3</v>
      </c>
      <c r="CC79" s="4">
        <f t="shared" si="117"/>
        <v>3.1454651330339339E-2</v>
      </c>
      <c r="CD79" s="4">
        <f t="shared" si="117"/>
        <v>-7.0385543890794993E-3</v>
      </c>
      <c r="CE79" s="4">
        <f t="shared" si="117"/>
        <v>-8.0957234174766773E-3</v>
      </c>
      <c r="CF79" s="4">
        <f t="shared" si="117"/>
        <v>-2.4509206326294029E-2</v>
      </c>
      <c r="CG79" s="4">
        <f t="shared" si="117"/>
        <v>-1.0262471850725636E-2</v>
      </c>
      <c r="CH79" s="4">
        <f t="shared" si="117"/>
        <v>-6.9810525050496824E-3</v>
      </c>
      <c r="CI79" s="4">
        <f t="shared" si="117"/>
        <v>2.2281027906105675E-3</v>
      </c>
      <c r="CJ79" s="4">
        <f t="shared" si="117"/>
        <v>3.8262416119426712E-3</v>
      </c>
      <c r="CK79" s="4">
        <f t="shared" si="117"/>
        <v>-4.2014381766891738E-4</v>
      </c>
      <c r="CL79" s="4">
        <f t="shared" si="117"/>
        <v>1.9461060037972554E-3</v>
      </c>
      <c r="CM79" s="4">
        <f t="shared" si="117"/>
        <v>-2.196713038842878E-4</v>
      </c>
      <c r="CN79" s="4">
        <f t="shared" si="117"/>
        <v>-6.996866955710359E-3</v>
      </c>
      <c r="CO79" s="4">
        <f t="shared" si="117"/>
        <v>-6.7448971983901339E-3</v>
      </c>
      <c r="CP79" s="4">
        <f t="shared" si="117"/>
        <v>-1.4568304702866618E-2</v>
      </c>
      <c r="CQ79" s="4">
        <f t="shared" si="117"/>
        <v>1.1319650916748563E-2</v>
      </c>
      <c r="CR79" s="4">
        <f t="shared" si="117"/>
        <v>3.7346256646593199E-3</v>
      </c>
      <c r="CS79" s="4">
        <f t="shared" si="117"/>
        <v>1.0203418375317956E-2</v>
      </c>
      <c r="CT79" s="4">
        <f t="shared" si="117"/>
        <v>-4.0219875723793742E-3</v>
      </c>
      <c r="CU79" s="4">
        <f t="shared" si="117"/>
        <v>1.7024123239091693E-2</v>
      </c>
      <c r="CV79" s="4">
        <f t="shared" si="117"/>
        <v>-1.0095593143359893E-2</v>
      </c>
      <c r="CW79" s="4">
        <f t="shared" si="117"/>
        <v>5.9191069801431536E-3</v>
      </c>
      <c r="CZ79" s="4">
        <f t="shared" si="52"/>
        <v>-4.8904486839207659E-3</v>
      </c>
      <c r="DA79" s="4">
        <f>SUM(CZ73:CZ79)</f>
        <v>-6.0226807176554072E-3</v>
      </c>
      <c r="DE79" s="4">
        <f t="shared" si="84"/>
        <v>2.1652481638170271E-2</v>
      </c>
      <c r="DF79" s="1">
        <f t="shared" si="87"/>
        <v>-7.1423483366913247</v>
      </c>
      <c r="DG79" s="4">
        <f t="shared" si="88"/>
        <v>1.6463803454274908</v>
      </c>
      <c r="DH79" s="4">
        <f t="shared" si="89"/>
        <v>1.9623414611334626</v>
      </c>
      <c r="DI79" s="4">
        <f t="shared" si="90"/>
        <v>2.5807596372676254</v>
      </c>
      <c r="DJ79" s="1" t="str">
        <f t="shared" si="91"/>
        <v>Odrzucamy H0</v>
      </c>
      <c r="DM79" s="1">
        <f t="shared" si="92"/>
        <v>-1.4284967537573019</v>
      </c>
      <c r="DN79" s="4">
        <f t="shared" si="93"/>
        <v>1.7613101357748921</v>
      </c>
      <c r="DO79" s="4">
        <f t="shared" si="94"/>
        <v>2.1447866879178044</v>
      </c>
      <c r="DP79" s="4">
        <f t="shared" si="95"/>
        <v>2.9768427343708348</v>
      </c>
      <c r="DQ79" s="1" t="str">
        <f t="shared" si="96"/>
        <v>NieodrzucamyH0</v>
      </c>
      <c r="DT79" s="35">
        <f t="shared" si="97"/>
        <v>0.38</v>
      </c>
      <c r="DU79" s="1">
        <f t="shared" si="98"/>
        <v>-2.4</v>
      </c>
      <c r="DV79" s="24">
        <f t="shared" si="99"/>
        <v>1.6448536269514715</v>
      </c>
      <c r="DW79" s="24">
        <f t="shared" si="100"/>
        <v>1.9599639845400536</v>
      </c>
      <c r="DX79" s="24">
        <f t="shared" si="101"/>
        <v>2.5758293035488999</v>
      </c>
      <c r="DY79" s="1" t="str">
        <f t="shared" si="102"/>
        <v>Odrzucamy H0</v>
      </c>
      <c r="EC79" s="1">
        <f t="shared" si="103"/>
        <v>-2.373341771896857</v>
      </c>
      <c r="ED79" s="24">
        <f t="shared" si="104"/>
        <v>1.6448536269514715</v>
      </c>
      <c r="EE79" s="24">
        <f t="shared" si="105"/>
        <v>1.9599639845400536</v>
      </c>
      <c r="EF79" s="24">
        <f t="shared" si="106"/>
        <v>2.5758293035488999</v>
      </c>
      <c r="EG79" s="1" t="str">
        <f t="shared" si="107"/>
        <v>Odrzucamy H0</v>
      </c>
    </row>
    <row r="80" spans="1:137" x14ac:dyDescent="0.25">
      <c r="A80" s="12">
        <v>7</v>
      </c>
      <c r="B80" s="4">
        <f t="shared" ref="B80:BM80" si="118">B53-AVERAGE(B$31:B$45)</f>
        <v>-3.5455742253654599E-3</v>
      </c>
      <c r="C80" s="4">
        <f t="shared" si="118"/>
        <v>1.4234854926265365E-2</v>
      </c>
      <c r="D80" s="4">
        <f t="shared" si="118"/>
        <v>1.1944922380905785E-2</v>
      </c>
      <c r="E80" s="4">
        <f t="shared" si="118"/>
        <v>3.9458591368517126E-3</v>
      </c>
      <c r="F80" s="4">
        <f t="shared" si="118"/>
        <v>1.5700178336633647E-2</v>
      </c>
      <c r="G80" s="4">
        <f t="shared" si="118"/>
        <v>9.8258024179199849E-3</v>
      </c>
      <c r="H80" s="4">
        <f t="shared" si="118"/>
        <v>9.7572670117530551E-3</v>
      </c>
      <c r="I80" s="4">
        <f t="shared" si="118"/>
        <v>-2.1766143590577422E-2</v>
      </c>
      <c r="J80" s="4">
        <f t="shared" si="118"/>
        <v>-6.3520547506228358E-5</v>
      </c>
      <c r="K80" s="4">
        <f t="shared" si="118"/>
        <v>-7.9403262714474506E-3</v>
      </c>
      <c r="L80" s="4">
        <f t="shared" si="118"/>
        <v>7.0420818384407868E-3</v>
      </c>
      <c r="M80" s="4">
        <f t="shared" si="118"/>
        <v>9.3721630525723486E-3</v>
      </c>
      <c r="N80" s="4">
        <f t="shared" si="118"/>
        <v>5.7761640599317467E-2</v>
      </c>
      <c r="O80" s="4">
        <f t="shared" si="118"/>
        <v>1.2470700673974468E-2</v>
      </c>
      <c r="P80" s="4">
        <f t="shared" si="118"/>
        <v>3.6819183241559722E-3</v>
      </c>
      <c r="Q80" s="4">
        <f t="shared" si="118"/>
        <v>-5.5172395500751262E-3</v>
      </c>
      <c r="R80" s="4">
        <f t="shared" si="118"/>
        <v>2.8798699742165271E-3</v>
      </c>
      <c r="S80" s="4">
        <f t="shared" si="118"/>
        <v>-1.3863485053744865E-2</v>
      </c>
      <c r="T80" s="4">
        <f t="shared" si="118"/>
        <v>1.6767302541724205E-3</v>
      </c>
      <c r="U80" s="4">
        <f t="shared" si="118"/>
        <v>1.4596189499979751E-2</v>
      </c>
      <c r="V80" s="4">
        <f t="shared" si="118"/>
        <v>-6.8905727211921695E-3</v>
      </c>
      <c r="W80" s="4">
        <f t="shared" si="118"/>
        <v>-2.7715713411161722E-3</v>
      </c>
      <c r="X80" s="4">
        <f t="shared" si="118"/>
        <v>2.7612083861893299E-3</v>
      </c>
      <c r="Y80" s="4">
        <f t="shared" si="118"/>
        <v>-4.4758396061528897E-3</v>
      </c>
      <c r="Z80" s="4">
        <f t="shared" si="118"/>
        <v>-3.1810641246049322E-3</v>
      </c>
      <c r="AA80" s="4">
        <f t="shared" si="118"/>
        <v>-8.5603037014708103E-3</v>
      </c>
      <c r="AB80" s="4">
        <f t="shared" si="118"/>
        <v>-2.6305862220863457E-3</v>
      </c>
      <c r="AC80" s="4">
        <f t="shared" si="118"/>
        <v>-6.43640409802997E-2</v>
      </c>
      <c r="AD80" s="4">
        <f t="shared" si="118"/>
        <v>-1.7129739022879807E-3</v>
      </c>
      <c r="AE80" s="4">
        <f t="shared" si="118"/>
        <v>-1.0278729033045692E-3</v>
      </c>
      <c r="AF80" s="4">
        <f t="shared" si="118"/>
        <v>-3.8405086694188106E-4</v>
      </c>
      <c r="AG80" s="4">
        <f t="shared" si="118"/>
        <v>1.3220285531865279E-2</v>
      </c>
      <c r="AH80" s="4">
        <f t="shared" si="118"/>
        <v>-7.8980590666396233E-3</v>
      </c>
      <c r="AI80" s="4">
        <f t="shared" si="118"/>
        <v>1.4433234768810831E-3</v>
      </c>
      <c r="AJ80" s="4">
        <f t="shared" si="118"/>
        <v>2.8113304687344388E-2</v>
      </c>
      <c r="AK80" s="4">
        <f t="shared" si="118"/>
        <v>-3.3256049401178212E-2</v>
      </c>
      <c r="AL80" s="4">
        <f t="shared" si="118"/>
        <v>1.0408982880097228E-2</v>
      </c>
      <c r="AM80" s="4">
        <f t="shared" si="118"/>
        <v>-5.8102427233915829E-2</v>
      </c>
      <c r="AN80" s="4">
        <f t="shared" si="118"/>
        <v>-7.6287518832931153E-3</v>
      </c>
      <c r="AO80" s="4">
        <f t="shared" si="118"/>
        <v>-5.5496543559420738E-3</v>
      </c>
      <c r="AP80" s="4">
        <f t="shared" si="118"/>
        <v>-2.3248203433344827E-2</v>
      </c>
      <c r="AQ80" s="4">
        <f t="shared" si="118"/>
        <v>1.5515480800520433E-2</v>
      </c>
      <c r="AR80" s="4">
        <f t="shared" si="118"/>
        <v>5.6388501906747589E-3</v>
      </c>
      <c r="AS80" s="4">
        <f t="shared" si="118"/>
        <v>-1.198467415496678E-2</v>
      </c>
      <c r="AT80" s="4">
        <f t="shared" si="118"/>
        <v>2.0587564772212887E-3</v>
      </c>
      <c r="AU80" s="4">
        <f t="shared" si="118"/>
        <v>-7.3625242593935965E-3</v>
      </c>
      <c r="AV80" s="4">
        <f t="shared" si="118"/>
        <v>1.173301667865132E-2</v>
      </c>
      <c r="AW80" s="4">
        <f t="shared" si="118"/>
        <v>-7.7916618103117521E-2</v>
      </c>
      <c r="AX80" s="4">
        <f t="shared" si="118"/>
        <v>-2.5305472398746538E-2</v>
      </c>
      <c r="AY80" s="4">
        <f t="shared" si="118"/>
        <v>1.2355036029632564E-2</v>
      </c>
      <c r="AZ80" s="4">
        <f t="shared" si="118"/>
        <v>-2.359001753734242E-3</v>
      </c>
      <c r="BA80" s="4">
        <f t="shared" si="118"/>
        <v>7.431660440533088E-3</v>
      </c>
      <c r="BB80" s="4">
        <f t="shared" si="118"/>
        <v>9.3997821850799676E-3</v>
      </c>
      <c r="BC80" s="4">
        <f t="shared" si="118"/>
        <v>-5.1097039942302087E-3</v>
      </c>
      <c r="BD80" s="4">
        <f t="shared" si="118"/>
        <v>-1.3849618033169194E-2</v>
      </c>
      <c r="BE80" s="4">
        <f t="shared" si="118"/>
        <v>-1.0452259416698561E-2</v>
      </c>
      <c r="BF80" s="4">
        <f t="shared" si="118"/>
        <v>-1.3159388710228476E-3</v>
      </c>
      <c r="BG80" s="4">
        <f t="shared" si="118"/>
        <v>-4.2104230559217526E-2</v>
      </c>
      <c r="BH80" s="4">
        <f t="shared" si="118"/>
        <v>-2.7710830613999968E-3</v>
      </c>
      <c r="BI80" s="4">
        <f t="shared" si="118"/>
        <v>1.55092218339832E-2</v>
      </c>
      <c r="BJ80" s="4">
        <f t="shared" si="118"/>
        <v>1.3869864562157798E-3</v>
      </c>
      <c r="BK80" s="4">
        <f t="shared" si="118"/>
        <v>2.0563192304867715E-2</v>
      </c>
      <c r="BL80" s="4">
        <f t="shared" si="118"/>
        <v>1.7608737261691477E-2</v>
      </c>
      <c r="BM80" s="4">
        <f t="shared" si="118"/>
        <v>8.4686587647122107E-3</v>
      </c>
      <c r="BN80" s="4">
        <f t="shared" ref="BN80:CW80" si="119">BN53-AVERAGE(BN$31:BN$45)</f>
        <v>1.5905824535773752E-3</v>
      </c>
      <c r="BO80" s="4">
        <f t="shared" si="119"/>
        <v>-4.2277729775809167E-2</v>
      </c>
      <c r="BP80" s="4">
        <f t="shared" si="119"/>
        <v>1.0029854319180687E-2</v>
      </c>
      <c r="BQ80" s="4">
        <f t="shared" si="119"/>
        <v>-1.671217959660826E-2</v>
      </c>
      <c r="BR80" s="4">
        <f t="shared" si="119"/>
        <v>-7.2079127735980783E-3</v>
      </c>
      <c r="BS80" s="4">
        <f t="shared" si="119"/>
        <v>-2.0461198908024543E-3</v>
      </c>
      <c r="BT80" s="4">
        <f t="shared" si="119"/>
        <v>3.6834635671806728E-4</v>
      </c>
      <c r="BU80" s="4">
        <f t="shared" si="119"/>
        <v>9.6840391297024243E-3</v>
      </c>
      <c r="BV80" s="4">
        <f t="shared" si="119"/>
        <v>2.9598032402119317E-2</v>
      </c>
      <c r="BW80" s="4">
        <f t="shared" si="119"/>
        <v>9.0940623391096535E-3</v>
      </c>
      <c r="BX80" s="4">
        <f t="shared" si="119"/>
        <v>1.884479637983135E-3</v>
      </c>
      <c r="BY80" s="4">
        <f t="shared" si="119"/>
        <v>-1.9586078372273316E-2</v>
      </c>
      <c r="BZ80" s="4">
        <f t="shared" si="119"/>
        <v>2.576016758241462E-4</v>
      </c>
      <c r="CA80" s="4">
        <f t="shared" si="119"/>
        <v>-5.4181887106184913E-2</v>
      </c>
      <c r="CB80" s="4">
        <f t="shared" si="119"/>
        <v>-1.2818491237363769E-2</v>
      </c>
      <c r="CC80" s="4">
        <f t="shared" si="119"/>
        <v>2.6355660345820735E-3</v>
      </c>
      <c r="CD80" s="4">
        <f t="shared" si="119"/>
        <v>-3.9715864617247462E-3</v>
      </c>
      <c r="CE80" s="4">
        <f t="shared" si="119"/>
        <v>1.2063753963237828E-3</v>
      </c>
      <c r="CF80" s="4">
        <f t="shared" si="119"/>
        <v>1.5362386996647048E-2</v>
      </c>
      <c r="CG80" s="4">
        <f t="shared" si="119"/>
        <v>-8.0011591339395945E-3</v>
      </c>
      <c r="CH80" s="4">
        <f t="shared" si="119"/>
        <v>-1.1998181061030707E-2</v>
      </c>
      <c r="CI80" s="4">
        <f t="shared" si="119"/>
        <v>-1.0973209516836323E-2</v>
      </c>
      <c r="CJ80" s="4">
        <f t="shared" si="119"/>
        <v>1.3259569985808756E-3</v>
      </c>
      <c r="CK80" s="4">
        <f t="shared" si="119"/>
        <v>-3.2106529200138553E-2</v>
      </c>
      <c r="CL80" s="4">
        <f t="shared" si="119"/>
        <v>-5.7585714073440757E-3</v>
      </c>
      <c r="CM80" s="4">
        <f t="shared" si="119"/>
        <v>7.4568945279298703E-3</v>
      </c>
      <c r="CN80" s="4">
        <f t="shared" si="119"/>
        <v>-1.4592519674238003E-3</v>
      </c>
      <c r="CO80" s="4">
        <f t="shared" si="119"/>
        <v>9.3157963963429371E-3</v>
      </c>
      <c r="CP80" s="4">
        <f t="shared" si="119"/>
        <v>2.8312445763760456E-2</v>
      </c>
      <c r="CQ80" s="4">
        <f t="shared" si="119"/>
        <v>1.7165315862825276E-3</v>
      </c>
      <c r="CR80" s="4">
        <f t="shared" si="119"/>
        <v>-1.3507259212794061E-2</v>
      </c>
      <c r="CS80" s="4">
        <f t="shared" si="119"/>
        <v>-8.2512923468714399E-3</v>
      </c>
      <c r="CT80" s="4">
        <f t="shared" si="119"/>
        <v>5.9378607347808027E-3</v>
      </c>
      <c r="CU80" s="4">
        <f t="shared" si="119"/>
        <v>-3.0954896539156937E-2</v>
      </c>
      <c r="CV80" s="4">
        <f t="shared" si="119"/>
        <v>-1.0245921869161546E-2</v>
      </c>
      <c r="CW80" s="4">
        <f t="shared" si="119"/>
        <v>2.1425933474227498E-3</v>
      </c>
      <c r="CZ80" s="4">
        <f t="shared" si="52"/>
        <v>-2.8054162414705821E-3</v>
      </c>
      <c r="DA80" s="4">
        <f>SUM(CZ73:CZ80)</f>
        <v>-8.8280969591259893E-3</v>
      </c>
      <c r="DE80" s="4">
        <f t="shared" si="84"/>
        <v>1.926034397425094E-2</v>
      </c>
      <c r="DF80" s="1">
        <f t="shared" si="87"/>
        <v>-4.6060989978871794</v>
      </c>
      <c r="DG80" s="4">
        <f t="shared" si="88"/>
        <v>1.6463803454274908</v>
      </c>
      <c r="DH80" s="4">
        <f t="shared" si="89"/>
        <v>1.9623414611334626</v>
      </c>
      <c r="DI80" s="4">
        <f t="shared" si="90"/>
        <v>2.5807596372676254</v>
      </c>
      <c r="DJ80" s="1" t="str">
        <f t="shared" si="91"/>
        <v>Odrzucamy H0</v>
      </c>
      <c r="DM80" s="1">
        <f t="shared" si="92"/>
        <v>-0.81946018717158398</v>
      </c>
      <c r="DN80" s="4">
        <f t="shared" si="93"/>
        <v>1.7613101357748921</v>
      </c>
      <c r="DO80" s="4">
        <f t="shared" si="94"/>
        <v>2.1447866879178044</v>
      </c>
      <c r="DP80" s="4">
        <f t="shared" si="95"/>
        <v>2.9768427343708348</v>
      </c>
      <c r="DQ80" s="1" t="str">
        <f t="shared" si="96"/>
        <v>NieodrzucamyH0</v>
      </c>
      <c r="DT80" s="35">
        <f t="shared" si="97"/>
        <v>0.49</v>
      </c>
      <c r="DU80" s="1">
        <f t="shared" si="98"/>
        <v>-0.20000000000000018</v>
      </c>
      <c r="DV80" s="24">
        <f t="shared" si="99"/>
        <v>1.6448536269514715</v>
      </c>
      <c r="DW80" s="24">
        <f t="shared" si="100"/>
        <v>1.9599639845400536</v>
      </c>
      <c r="DX80" s="24">
        <f t="shared" si="101"/>
        <v>2.5758293035488999</v>
      </c>
      <c r="DY80" s="1" t="str">
        <f t="shared" si="102"/>
        <v>NieodrzucamyH0</v>
      </c>
      <c r="EC80" s="1">
        <f t="shared" si="103"/>
        <v>-0.17333394963291632</v>
      </c>
      <c r="ED80" s="24">
        <f t="shared" si="104"/>
        <v>1.6448536269514715</v>
      </c>
      <c r="EE80" s="24">
        <f t="shared" si="105"/>
        <v>1.9599639845400536</v>
      </c>
      <c r="EF80" s="24">
        <f t="shared" si="106"/>
        <v>2.5758293035488999</v>
      </c>
      <c r="EG80" s="1" t="str">
        <f t="shared" si="107"/>
        <v>NieodrzucamyH0</v>
      </c>
    </row>
    <row r="81" spans="1:137" x14ac:dyDescent="0.25">
      <c r="A81" s="12">
        <v>8</v>
      </c>
      <c r="B81" s="4">
        <f t="shared" ref="B81:BM81" si="120">B54-AVERAGE(B$31:B$45)</f>
        <v>-3.5632247644241484E-3</v>
      </c>
      <c r="C81" s="4">
        <f t="shared" si="120"/>
        <v>-1.5208074988882912E-2</v>
      </c>
      <c r="D81" s="4">
        <f t="shared" si="120"/>
        <v>-1.1088884994910101E-2</v>
      </c>
      <c r="E81" s="4">
        <f t="shared" si="120"/>
        <v>3.8798725809565853E-3</v>
      </c>
      <c r="F81" s="4">
        <f t="shared" si="120"/>
        <v>2.9349917731817301E-3</v>
      </c>
      <c r="G81" s="4">
        <f t="shared" si="120"/>
        <v>2.0946378916817384E-2</v>
      </c>
      <c r="H81" s="4">
        <f t="shared" si="120"/>
        <v>9.6260946090856794E-3</v>
      </c>
      <c r="I81" s="4">
        <f t="shared" si="120"/>
        <v>-1.7193098616305809E-2</v>
      </c>
      <c r="J81" s="4">
        <f t="shared" si="120"/>
        <v>-7.4235326870589376E-5</v>
      </c>
      <c r="K81" s="4">
        <f t="shared" si="120"/>
        <v>-8.0857804773484757E-3</v>
      </c>
      <c r="L81" s="4">
        <f t="shared" si="120"/>
        <v>7.0195603198571462E-3</v>
      </c>
      <c r="M81" s="4">
        <f t="shared" si="120"/>
        <v>-7.6722421702561348E-3</v>
      </c>
      <c r="N81" s="4">
        <f t="shared" si="120"/>
        <v>-1.8696262529534116E-2</v>
      </c>
      <c r="O81" s="4">
        <f t="shared" si="120"/>
        <v>1.2278470577539679E-2</v>
      </c>
      <c r="P81" s="4">
        <f t="shared" si="120"/>
        <v>-5.2644264473040801E-3</v>
      </c>
      <c r="Q81" s="4">
        <f t="shared" si="120"/>
        <v>1.083443861023368E-2</v>
      </c>
      <c r="R81" s="4">
        <f t="shared" si="120"/>
        <v>2.7638202831436996E-3</v>
      </c>
      <c r="S81" s="4">
        <f t="shared" si="120"/>
        <v>-1.7496078201596144E-2</v>
      </c>
      <c r="T81" s="4">
        <f t="shared" si="120"/>
        <v>1.6538771486452686E-3</v>
      </c>
      <c r="U81" s="4">
        <f t="shared" si="120"/>
        <v>1.4591366811929666E-2</v>
      </c>
      <c r="V81" s="4">
        <f t="shared" si="120"/>
        <v>-6.9203929656924375E-3</v>
      </c>
      <c r="W81" s="4">
        <f t="shared" si="120"/>
        <v>-1.3270191720900144E-2</v>
      </c>
      <c r="X81" s="4">
        <f t="shared" si="120"/>
        <v>-3.0550231415158478E-2</v>
      </c>
      <c r="Y81" s="4">
        <f t="shared" si="120"/>
        <v>-4.5329185346767416E-3</v>
      </c>
      <c r="Z81" s="4">
        <f t="shared" si="120"/>
        <v>-2.985920440517438E-3</v>
      </c>
      <c r="AA81" s="4">
        <f t="shared" si="120"/>
        <v>-3.9311963718841134E-3</v>
      </c>
      <c r="AB81" s="4">
        <f t="shared" si="120"/>
        <v>-2.6309382381360189E-3</v>
      </c>
      <c r="AC81" s="4">
        <f t="shared" si="120"/>
        <v>-4.1635361887013469E-3</v>
      </c>
      <c r="AD81" s="4">
        <f t="shared" si="120"/>
        <v>-1.7139388716002316E-3</v>
      </c>
      <c r="AE81" s="4">
        <f t="shared" si="120"/>
        <v>-1.2281421548557686E-3</v>
      </c>
      <c r="AF81" s="4">
        <f t="shared" si="120"/>
        <v>-3.8447252328707596E-4</v>
      </c>
      <c r="AG81" s="4">
        <f t="shared" si="120"/>
        <v>-3.3638538630574662E-3</v>
      </c>
      <c r="AH81" s="4">
        <f t="shared" si="120"/>
        <v>-7.4477832685611424E-3</v>
      </c>
      <c r="AI81" s="4">
        <f t="shared" si="120"/>
        <v>1.4432246505476226E-3</v>
      </c>
      <c r="AJ81" s="4">
        <f t="shared" si="120"/>
        <v>-6.7635037654300324E-3</v>
      </c>
      <c r="AK81" s="4">
        <f t="shared" si="120"/>
        <v>2.3001097011945547E-2</v>
      </c>
      <c r="AL81" s="4">
        <f t="shared" si="120"/>
        <v>1.0293752747419036E-2</v>
      </c>
      <c r="AM81" s="4">
        <f t="shared" si="120"/>
        <v>-2.2200754636557615E-3</v>
      </c>
      <c r="AN81" s="4">
        <f t="shared" si="120"/>
        <v>-7.657547401957376E-3</v>
      </c>
      <c r="AO81" s="4">
        <f t="shared" si="120"/>
        <v>-5.5514768120401283E-3</v>
      </c>
      <c r="AP81" s="4">
        <f t="shared" si="120"/>
        <v>-2.3419501826373722E-2</v>
      </c>
      <c r="AQ81" s="4">
        <f t="shared" si="120"/>
        <v>-2.2454299492025827E-2</v>
      </c>
      <c r="AR81" s="4">
        <f t="shared" si="120"/>
        <v>1.0648814774247431E-2</v>
      </c>
      <c r="AS81" s="4">
        <f t="shared" si="120"/>
        <v>-1.1989628494448245E-2</v>
      </c>
      <c r="AT81" s="4">
        <f t="shared" si="120"/>
        <v>-4.1778934035594456E-3</v>
      </c>
      <c r="AU81" s="4">
        <f t="shared" si="120"/>
        <v>1.9927573221035395E-3</v>
      </c>
      <c r="AV81" s="4">
        <f t="shared" si="120"/>
        <v>1.1689006229055702E-2</v>
      </c>
      <c r="AW81" s="4">
        <f t="shared" si="120"/>
        <v>-1.858283498085226E-2</v>
      </c>
      <c r="AX81" s="4">
        <f t="shared" si="120"/>
        <v>-2.5489931215973382E-2</v>
      </c>
      <c r="AY81" s="4">
        <f t="shared" si="120"/>
        <v>1.2348691145701241E-2</v>
      </c>
      <c r="AZ81" s="4">
        <f t="shared" si="120"/>
        <v>-2.3720559921964362E-3</v>
      </c>
      <c r="BA81" s="4">
        <f t="shared" si="120"/>
        <v>-2.1302301952641642E-2</v>
      </c>
      <c r="BB81" s="4">
        <f t="shared" si="120"/>
        <v>7.9283317339239098E-3</v>
      </c>
      <c r="BC81" s="4">
        <f t="shared" si="120"/>
        <v>-5.1301501840238265E-3</v>
      </c>
      <c r="BD81" s="4">
        <f t="shared" si="120"/>
        <v>-2.6279883989049247E-3</v>
      </c>
      <c r="BE81" s="4">
        <f t="shared" si="120"/>
        <v>1.6006077525580763E-2</v>
      </c>
      <c r="BF81" s="4">
        <f t="shared" si="120"/>
        <v>-1.3416114855139306E-3</v>
      </c>
      <c r="BG81" s="4">
        <f t="shared" si="120"/>
        <v>-9.2942552079652522E-3</v>
      </c>
      <c r="BH81" s="4">
        <f t="shared" si="120"/>
        <v>-2.7716325973580203E-3</v>
      </c>
      <c r="BI81" s="4">
        <f t="shared" si="120"/>
        <v>1.5428220286920371E-2</v>
      </c>
      <c r="BJ81" s="4">
        <f t="shared" si="120"/>
        <v>1.3734751685633212E-3</v>
      </c>
      <c r="BK81" s="4">
        <f t="shared" si="120"/>
        <v>-2.2315204443653709E-2</v>
      </c>
      <c r="BL81" s="4">
        <f t="shared" si="120"/>
        <v>-1.3130012216972353E-2</v>
      </c>
      <c r="BM81" s="4">
        <f t="shared" si="120"/>
        <v>8.377456397539753E-3</v>
      </c>
      <c r="BN81" s="4">
        <f t="shared" ref="BN81:CW81" si="121">BN54-AVERAGE(BN$31:BN$45)</f>
        <v>-8.3043932960720369E-3</v>
      </c>
      <c r="BO81" s="4">
        <f t="shared" si="121"/>
        <v>-2.8142557388711607E-2</v>
      </c>
      <c r="BP81" s="4">
        <f t="shared" si="121"/>
        <v>1.0029854319180687E-2</v>
      </c>
      <c r="BQ81" s="4">
        <f t="shared" si="121"/>
        <v>-1.939478639826513E-2</v>
      </c>
      <c r="BR81" s="4">
        <f t="shared" si="121"/>
        <v>-7.3107776052965499E-3</v>
      </c>
      <c r="BS81" s="4">
        <f t="shared" si="121"/>
        <v>-2.09082041182486E-3</v>
      </c>
      <c r="BT81" s="4">
        <f t="shared" si="121"/>
        <v>3.5479173617681756E-4</v>
      </c>
      <c r="BU81" s="4">
        <f t="shared" si="121"/>
        <v>-1.2814423144420151E-2</v>
      </c>
      <c r="BV81" s="4">
        <f t="shared" si="121"/>
        <v>-2.4716875902162712E-2</v>
      </c>
      <c r="BW81" s="4">
        <f t="shared" si="121"/>
        <v>9.0454837573680728E-3</v>
      </c>
      <c r="BX81" s="4">
        <f t="shared" si="121"/>
        <v>1.9629712886889057E-3</v>
      </c>
      <c r="BY81" s="4">
        <f t="shared" si="121"/>
        <v>-4.2368839070355381E-3</v>
      </c>
      <c r="BZ81" s="4">
        <f t="shared" si="121"/>
        <v>2.5758408536341842E-4</v>
      </c>
      <c r="CA81" s="4">
        <f t="shared" si="121"/>
        <v>-1.5964285638721279E-2</v>
      </c>
      <c r="CB81" s="4">
        <f t="shared" si="121"/>
        <v>-1.3054503196079852E-2</v>
      </c>
      <c r="CC81" s="4">
        <f t="shared" si="121"/>
        <v>2.6276894356397798E-3</v>
      </c>
      <c r="CD81" s="4">
        <f t="shared" si="121"/>
        <v>-3.9739344346688297E-3</v>
      </c>
      <c r="CE81" s="4">
        <f t="shared" si="121"/>
        <v>-1.8101873809126916E-2</v>
      </c>
      <c r="CF81" s="4">
        <f t="shared" si="121"/>
        <v>-4.9162785103276044E-4</v>
      </c>
      <c r="CG81" s="4">
        <f t="shared" si="121"/>
        <v>-8.003947233041207E-3</v>
      </c>
      <c r="CH81" s="4">
        <f t="shared" si="121"/>
        <v>-4.2926816417408181E-3</v>
      </c>
      <c r="CI81" s="4">
        <f t="shared" si="121"/>
        <v>1.9974395258104335E-2</v>
      </c>
      <c r="CJ81" s="4">
        <f t="shared" si="121"/>
        <v>1.3122844867740954E-3</v>
      </c>
      <c r="CK81" s="4">
        <f t="shared" si="121"/>
        <v>-6.3791050990610202E-3</v>
      </c>
      <c r="CL81" s="4">
        <f t="shared" si="121"/>
        <v>-5.8009784554928405E-3</v>
      </c>
      <c r="CM81" s="4">
        <f t="shared" si="121"/>
        <v>7.4542131990758256E-3</v>
      </c>
      <c r="CN81" s="4">
        <f t="shared" si="121"/>
        <v>-1.4651095967715519E-3</v>
      </c>
      <c r="CO81" s="4">
        <f t="shared" si="121"/>
        <v>-2.1160320276299993E-2</v>
      </c>
      <c r="CP81" s="4">
        <f t="shared" si="121"/>
        <v>6.5447743544296199E-3</v>
      </c>
      <c r="CQ81" s="4">
        <f t="shared" si="121"/>
        <v>1.7091674060025776E-3</v>
      </c>
      <c r="CR81" s="4">
        <f t="shared" si="121"/>
        <v>-4.8868719370859948E-3</v>
      </c>
      <c r="CS81" s="4">
        <f t="shared" si="121"/>
        <v>5.661956313719628E-2</v>
      </c>
      <c r="CT81" s="4">
        <f t="shared" si="121"/>
        <v>5.8981347411691332E-3</v>
      </c>
      <c r="CU81" s="4">
        <f t="shared" si="121"/>
        <v>-8.7430583439926032E-3</v>
      </c>
      <c r="CV81" s="4">
        <f t="shared" si="121"/>
        <v>-1.0287297127386224E-2</v>
      </c>
      <c r="CW81" s="4">
        <f t="shared" si="121"/>
        <v>2.141809855305269E-3</v>
      </c>
      <c r="CZ81" s="4">
        <f t="shared" si="52"/>
        <v>-2.9268234941888403E-3</v>
      </c>
      <c r="DA81" s="4">
        <f>SUM(CZ73:CZ81)</f>
        <v>-1.1754920453314829E-2</v>
      </c>
      <c r="DE81" s="4">
        <f t="shared" si="84"/>
        <v>1.2672369032123532E-2</v>
      </c>
      <c r="DF81" s="1">
        <f t="shared" si="87"/>
        <v>-7.3036292799455964</v>
      </c>
      <c r="DG81" s="4">
        <f t="shared" si="88"/>
        <v>1.6463803454274908</v>
      </c>
      <c r="DH81" s="4">
        <f t="shared" si="89"/>
        <v>1.9623414611334626</v>
      </c>
      <c r="DI81" s="4">
        <f t="shared" si="90"/>
        <v>2.5807596372676254</v>
      </c>
      <c r="DJ81" s="1" t="str">
        <f t="shared" si="91"/>
        <v>Odrzucamy H0</v>
      </c>
      <c r="DM81" s="1">
        <f t="shared" si="92"/>
        <v>-0.85492316359762066</v>
      </c>
      <c r="DN81" s="4">
        <f t="shared" si="93"/>
        <v>1.7613101357748921</v>
      </c>
      <c r="DO81" s="4">
        <f t="shared" si="94"/>
        <v>2.1447866879178044</v>
      </c>
      <c r="DP81" s="4">
        <f t="shared" si="95"/>
        <v>2.9768427343708348</v>
      </c>
      <c r="DQ81" s="1" t="str">
        <f t="shared" si="96"/>
        <v>NieodrzucamyH0</v>
      </c>
      <c r="DT81" s="35">
        <f t="shared" si="97"/>
        <v>0.36</v>
      </c>
      <c r="DU81" s="1">
        <f t="shared" si="98"/>
        <v>-2.8000000000000003</v>
      </c>
      <c r="DV81" s="24">
        <f t="shared" si="99"/>
        <v>1.6448536269514715</v>
      </c>
      <c r="DW81" s="24">
        <f t="shared" si="100"/>
        <v>1.9599639845400536</v>
      </c>
      <c r="DX81" s="24">
        <f t="shared" si="101"/>
        <v>2.5758293035488999</v>
      </c>
      <c r="DY81" s="1" t="str">
        <f t="shared" si="102"/>
        <v>Odrzucamy H0</v>
      </c>
      <c r="EC81" s="1">
        <f t="shared" si="103"/>
        <v>-2.7733431941266646</v>
      </c>
      <c r="ED81" s="24">
        <f t="shared" si="104"/>
        <v>1.6448536269514715</v>
      </c>
      <c r="EE81" s="24">
        <f t="shared" si="105"/>
        <v>1.9599639845400536</v>
      </c>
      <c r="EF81" s="24">
        <f t="shared" si="106"/>
        <v>2.5758293035488999</v>
      </c>
      <c r="EG81" s="1" t="str">
        <f t="shared" si="107"/>
        <v>Odrzucamy H0</v>
      </c>
    </row>
    <row r="82" spans="1:137" s="19" customFormat="1" ht="15.75" thickBot="1" x14ac:dyDescent="0.3">
      <c r="A82" s="17">
        <v>9</v>
      </c>
      <c r="B82" s="18">
        <f t="shared" ref="B82:BM82" si="122">B55-AVERAGE(B$31:B$45)</f>
        <v>-3.5810245528539158E-3</v>
      </c>
      <c r="C82" s="18">
        <f t="shared" si="122"/>
        <v>3.8241562734003605E-3</v>
      </c>
      <c r="D82" s="18">
        <f t="shared" si="122"/>
        <v>1.3890368332343402E-3</v>
      </c>
      <c r="E82" s="18">
        <f t="shared" si="122"/>
        <v>3.8149451649907686E-3</v>
      </c>
      <c r="F82" s="18">
        <f t="shared" si="122"/>
        <v>2.9344825645646168E-3</v>
      </c>
      <c r="G82" s="18">
        <f t="shared" si="122"/>
        <v>1.3029498166852187E-2</v>
      </c>
      <c r="H82" s="18">
        <f t="shared" si="122"/>
        <v>9.4978761078241877E-3</v>
      </c>
      <c r="I82" s="18">
        <f t="shared" si="122"/>
        <v>-1.7483089504839927E-2</v>
      </c>
      <c r="J82" s="18">
        <f t="shared" si="122"/>
        <v>-8.4880302655212375E-5</v>
      </c>
      <c r="K82" s="18">
        <f t="shared" si="122"/>
        <v>-8.2348078075816754E-3</v>
      </c>
      <c r="L82" s="18">
        <f t="shared" si="122"/>
        <v>6.9972510503931093E-3</v>
      </c>
      <c r="M82" s="18">
        <f t="shared" si="122"/>
        <v>1.4458201539312748E-2</v>
      </c>
      <c r="N82" s="18">
        <f t="shared" si="122"/>
        <v>1.6818347605987688E-2</v>
      </c>
      <c r="O82" s="18">
        <f t="shared" si="122"/>
        <v>1.2091462308606582E-2</v>
      </c>
      <c r="P82" s="18">
        <f t="shared" si="122"/>
        <v>-5.3163322996857562E-3</v>
      </c>
      <c r="Q82" s="18">
        <f t="shared" si="122"/>
        <v>-1.0850858804201832E-2</v>
      </c>
      <c r="R82" s="18">
        <f t="shared" si="122"/>
        <v>2.6502311538056066E-3</v>
      </c>
      <c r="S82" s="18">
        <f t="shared" si="122"/>
        <v>-1.8621301166142881E-2</v>
      </c>
      <c r="T82" s="18">
        <f t="shared" si="122"/>
        <v>1.6312409856563074E-3</v>
      </c>
      <c r="U82" s="18">
        <f t="shared" si="122"/>
        <v>1.4586522872032605E-2</v>
      </c>
      <c r="V82" s="18">
        <f t="shared" si="122"/>
        <v>-6.9505415842438609E-3</v>
      </c>
      <c r="W82" s="18">
        <f t="shared" si="122"/>
        <v>1.2159788716024193E-2</v>
      </c>
      <c r="X82" s="18">
        <f t="shared" si="122"/>
        <v>8.7562067630913201E-3</v>
      </c>
      <c r="Y82" s="18">
        <f t="shared" si="122"/>
        <v>-4.5891446582912426E-3</v>
      </c>
      <c r="Z82" s="18">
        <f t="shared" si="122"/>
        <v>-2.9927431196798927E-3</v>
      </c>
      <c r="AA82" s="18">
        <f t="shared" si="122"/>
        <v>-2.973875563225262E-2</v>
      </c>
      <c r="AB82" s="18">
        <f t="shared" si="122"/>
        <v>-2.6312898368497195E-3</v>
      </c>
      <c r="AC82" s="18">
        <f t="shared" si="122"/>
        <v>-4.1687332443534671E-3</v>
      </c>
      <c r="AD82" s="18">
        <f t="shared" si="122"/>
        <v>-1.7149019478777097E-3</v>
      </c>
      <c r="AE82" s="18">
        <f t="shared" si="122"/>
        <v>-1.4342026228841547E-3</v>
      </c>
      <c r="AF82" s="18">
        <f t="shared" si="122"/>
        <v>-3.8489363256855123E-4</v>
      </c>
      <c r="AG82" s="18">
        <f t="shared" si="122"/>
        <v>1.0680936334755475E-2</v>
      </c>
      <c r="AH82" s="18">
        <f t="shared" si="122"/>
        <v>6.2809632255021695E-3</v>
      </c>
      <c r="AI82" s="18">
        <f t="shared" si="122"/>
        <v>1.4431258863296054E-3</v>
      </c>
      <c r="AJ82" s="18">
        <f t="shared" si="122"/>
        <v>-6.7790254771496906E-3</v>
      </c>
      <c r="AK82" s="18">
        <f t="shared" si="122"/>
        <v>-5.4508296807225772E-3</v>
      </c>
      <c r="AL82" s="18">
        <f t="shared" si="122"/>
        <v>1.0180957294275129E-2</v>
      </c>
      <c r="AM82" s="18">
        <f t="shared" si="122"/>
        <v>-2.2269256103532994E-3</v>
      </c>
      <c r="AN82" s="18">
        <f t="shared" si="122"/>
        <v>-7.6866544702495505E-3</v>
      </c>
      <c r="AO82" s="18">
        <f t="shared" si="122"/>
        <v>-5.5533041986955923E-3</v>
      </c>
      <c r="AP82" s="18">
        <f t="shared" si="122"/>
        <v>-2.3595373954368712E-2</v>
      </c>
      <c r="AQ82" s="18">
        <f t="shared" si="122"/>
        <v>1.2532833086192989E-2</v>
      </c>
      <c r="AR82" s="18">
        <f t="shared" si="122"/>
        <v>-2.4316269569382423E-3</v>
      </c>
      <c r="AS82" s="18">
        <f t="shared" si="122"/>
        <v>-1.1994604962890166E-2</v>
      </c>
      <c r="AT82" s="18">
        <f t="shared" si="122"/>
        <v>-4.2978464587620597E-3</v>
      </c>
      <c r="AU82" s="18">
        <f t="shared" si="122"/>
        <v>-7.548257672399551E-3</v>
      </c>
      <c r="AV82" s="18">
        <f t="shared" si="122"/>
        <v>1.1645573959849224E-2</v>
      </c>
      <c r="AW82" s="18">
        <f t="shared" si="122"/>
        <v>-1.8628516440920794E-2</v>
      </c>
      <c r="AX82" s="18">
        <f t="shared" si="122"/>
        <v>-2.5679504710386207E-2</v>
      </c>
      <c r="AY82" s="18">
        <f t="shared" si="122"/>
        <v>1.2342378105780455E-2</v>
      </c>
      <c r="AZ82" s="18">
        <f t="shared" si="122"/>
        <v>-2.3850164075204148E-3</v>
      </c>
      <c r="BA82" s="18">
        <f t="shared" si="122"/>
        <v>1.3328903708260738E-2</v>
      </c>
      <c r="BB82" s="18">
        <f t="shared" si="122"/>
        <v>-8.8710448585604886E-4</v>
      </c>
      <c r="BC82" s="18">
        <f t="shared" si="122"/>
        <v>-5.15041271454244E-3</v>
      </c>
      <c r="BD82" s="18">
        <f t="shared" si="122"/>
        <v>-2.6340224016086632E-3</v>
      </c>
      <c r="BE82" s="18">
        <f t="shared" si="122"/>
        <v>-1.5459674989478783E-3</v>
      </c>
      <c r="BF82" s="18">
        <f t="shared" si="122"/>
        <v>-1.3670259055682116E-3</v>
      </c>
      <c r="BG82" s="18">
        <f t="shared" si="122"/>
        <v>-9.3073555376672109E-3</v>
      </c>
      <c r="BH82" s="18">
        <f t="shared" si="122"/>
        <v>-2.772182948970955E-3</v>
      </c>
      <c r="BI82" s="18">
        <f t="shared" si="122"/>
        <v>1.5348657359941079E-2</v>
      </c>
      <c r="BJ82" s="18">
        <f t="shared" si="122"/>
        <v>1.3600626650278505E-3</v>
      </c>
      <c r="BK82" s="18">
        <f t="shared" si="122"/>
        <v>3.8074522255712616E-3</v>
      </c>
      <c r="BL82" s="18">
        <f t="shared" si="122"/>
        <v>8.7074767296179099E-3</v>
      </c>
      <c r="BM82" s="18">
        <f t="shared" si="122"/>
        <v>8.2879713929263753E-3</v>
      </c>
      <c r="BN82" s="18">
        <f t="shared" ref="BN82:CW82" si="123">BN55-AVERAGE(BN$31:BN$45)</f>
        <v>-8.3566203665269324E-3</v>
      </c>
      <c r="BO82" s="18">
        <f t="shared" si="123"/>
        <v>-3.355674133074452E-3</v>
      </c>
      <c r="BP82" s="18">
        <f t="shared" si="123"/>
        <v>1.0029854319180687E-2</v>
      </c>
      <c r="BQ82" s="18">
        <f t="shared" si="123"/>
        <v>-1.9925333179682446E-2</v>
      </c>
      <c r="BR82" s="18">
        <f t="shared" si="123"/>
        <v>-7.4157612287738175E-3</v>
      </c>
      <c r="BS82" s="18">
        <f t="shared" si="123"/>
        <v>-2.136124709489917E-3</v>
      </c>
      <c r="BT82" s="18">
        <f t="shared" si="123"/>
        <v>3.4133637448976063E-4</v>
      </c>
      <c r="BU82" s="18">
        <f t="shared" si="123"/>
        <v>1.4147714951890133E-2</v>
      </c>
      <c r="BV82" s="18">
        <f t="shared" si="123"/>
        <v>3.7144463861990373E-3</v>
      </c>
      <c r="BW82" s="18">
        <f t="shared" si="123"/>
        <v>8.9975753384826107E-3</v>
      </c>
      <c r="BX82" s="18">
        <f t="shared" si="123"/>
        <v>1.9629651282333581E-3</v>
      </c>
      <c r="BY82" s="18">
        <f t="shared" si="123"/>
        <v>-7.7018554708931514E-3</v>
      </c>
      <c r="BZ82" s="18">
        <f t="shared" si="123"/>
        <v>2.5756649956958392E-4</v>
      </c>
      <c r="CA82" s="18">
        <f t="shared" si="123"/>
        <v>-1.6400772728259343E-2</v>
      </c>
      <c r="CB82" s="18">
        <f t="shared" si="123"/>
        <v>-1.3297937757572683E-2</v>
      </c>
      <c r="CC82" s="18">
        <f t="shared" si="123"/>
        <v>2.6198568631449503E-3</v>
      </c>
      <c r="CD82" s="18">
        <f t="shared" si="123"/>
        <v>-3.9762752284740579E-3</v>
      </c>
      <c r="CE82" s="18">
        <f t="shared" si="123"/>
        <v>1.1385570517226487E-2</v>
      </c>
      <c r="CF82" s="18">
        <f t="shared" si="123"/>
        <v>-2.2355372303985042E-3</v>
      </c>
      <c r="CG82" s="18">
        <f t="shared" si="123"/>
        <v>-8.0067260444828588E-3</v>
      </c>
      <c r="CH82" s="18">
        <f t="shared" si="123"/>
        <v>-4.2977771674817845E-3</v>
      </c>
      <c r="CI82" s="18">
        <f t="shared" si="123"/>
        <v>-8.4736962341093562E-3</v>
      </c>
      <c r="CJ82" s="18">
        <f t="shared" si="123"/>
        <v>1.298712529186037E-3</v>
      </c>
      <c r="CK82" s="18">
        <f t="shared" si="123"/>
        <v>-6.3906096304970706E-3</v>
      </c>
      <c r="CL82" s="18">
        <f t="shared" si="123"/>
        <v>-5.8439432672365557E-3</v>
      </c>
      <c r="CM82" s="18">
        <f t="shared" si="123"/>
        <v>7.4515406299272497E-3</v>
      </c>
      <c r="CN82" s="18">
        <f t="shared" si="123"/>
        <v>-1.4709389747805824E-3</v>
      </c>
      <c r="CO82" s="18">
        <f t="shared" si="123"/>
        <v>7.825689362715587E-3</v>
      </c>
      <c r="CP82" s="18">
        <f t="shared" si="123"/>
        <v>8.2197453724153885E-4</v>
      </c>
      <c r="CQ82" s="18">
        <f t="shared" si="123"/>
        <v>1.70184303207737E-3</v>
      </c>
      <c r="CR82" s="18">
        <f t="shared" si="123"/>
        <v>-4.8872058834583711E-3</v>
      </c>
      <c r="CS82" s="18">
        <f t="shared" si="123"/>
        <v>-1.5410693121207106E-2</v>
      </c>
      <c r="CT82" s="18">
        <f t="shared" si="123"/>
        <v>5.8589048318577518E-3</v>
      </c>
      <c r="CU82" s="18">
        <f t="shared" si="123"/>
        <v>-8.8124372223978131E-3</v>
      </c>
      <c r="CV82" s="18">
        <f t="shared" si="123"/>
        <v>-1.0329209852535423E-2</v>
      </c>
      <c r="CW82" s="18">
        <f t="shared" si="123"/>
        <v>2.1410277483695406E-3</v>
      </c>
      <c r="CX82" s="29"/>
      <c r="CZ82" s="4">
        <f t="shared" si="52"/>
        <v>-1.0428106951321436E-3</v>
      </c>
      <c r="DA82" s="18">
        <f>SUM(CZ73:CZ82)</f>
        <v>-1.2797731148446973E-2</v>
      </c>
      <c r="DE82" s="4">
        <f t="shared" si="84"/>
        <v>9.5399008731799264E-3</v>
      </c>
      <c r="DF82" s="1">
        <f t="shared" si="87"/>
        <v>-3.4566994026865934</v>
      </c>
      <c r="DG82" s="4">
        <f t="shared" si="88"/>
        <v>1.6463803454274908</v>
      </c>
      <c r="DH82" s="4">
        <f t="shared" si="89"/>
        <v>1.9623414611334626</v>
      </c>
      <c r="DI82" s="4">
        <f t="shared" si="90"/>
        <v>2.5807596372676254</v>
      </c>
      <c r="DJ82" s="1" t="str">
        <f t="shared" si="91"/>
        <v>Odrzucamy H0</v>
      </c>
      <c r="DM82" s="1">
        <f t="shared" si="92"/>
        <v>-0.30460429892199187</v>
      </c>
      <c r="DN82" s="4">
        <f t="shared" si="93"/>
        <v>1.7613101357748921</v>
      </c>
      <c r="DO82" s="4">
        <f t="shared" si="94"/>
        <v>2.1447866879178044</v>
      </c>
      <c r="DP82" s="4">
        <f t="shared" si="95"/>
        <v>2.9768427343708348</v>
      </c>
      <c r="DQ82" s="1" t="str">
        <f t="shared" si="96"/>
        <v>NieodrzucamyH0</v>
      </c>
      <c r="DT82" s="35">
        <f t="shared" si="97"/>
        <v>0.44</v>
      </c>
      <c r="DU82" s="1">
        <f t="shared" si="98"/>
        <v>-1.2</v>
      </c>
      <c r="DV82" s="25">
        <f t="shared" si="99"/>
        <v>1.6448536269514715</v>
      </c>
      <c r="DW82" s="25">
        <f t="shared" si="100"/>
        <v>1.9599639845400536</v>
      </c>
      <c r="DX82" s="25">
        <f t="shared" si="101"/>
        <v>2.5758293035488999</v>
      </c>
      <c r="DY82" s="1" t="str">
        <f t="shared" si="102"/>
        <v>NieodrzucamyH0</v>
      </c>
      <c r="EC82" s="1">
        <f t="shared" si="103"/>
        <v>-1.1733375052074346</v>
      </c>
      <c r="ED82" s="25">
        <f t="shared" si="104"/>
        <v>1.6448536269514715</v>
      </c>
      <c r="EE82" s="25">
        <f t="shared" si="105"/>
        <v>1.9599639845400536</v>
      </c>
      <c r="EF82" s="25">
        <f t="shared" si="106"/>
        <v>2.5758293035488999</v>
      </c>
      <c r="EG82" s="1" t="str">
        <f t="shared" si="107"/>
        <v>NieodrzucamyH0</v>
      </c>
    </row>
    <row r="83" spans="1:137" hidden="1" x14ac:dyDescent="0.25">
      <c r="A83" s="5">
        <v>10</v>
      </c>
      <c r="B83" s="4" t="e">
        <f>#REF!-AVERAGE(B$31:B$45)</f>
        <v>#REF!</v>
      </c>
      <c r="C83" s="4" t="e">
        <f>#REF!-AVERAGE(C$31:C$55)</f>
        <v>#REF!</v>
      </c>
      <c r="D83" s="4" t="e">
        <f>#REF!-AVERAGE(D$31:D$55)</f>
        <v>#REF!</v>
      </c>
      <c r="E83" s="4" t="e">
        <f>#REF!-AVERAGE(E$31:E$55)</f>
        <v>#REF!</v>
      </c>
      <c r="F83" s="4" t="e">
        <f>#REF!-AVERAGE(F$31:F$55)</f>
        <v>#REF!</v>
      </c>
      <c r="G83" s="4" t="e">
        <f>#REF!-AVERAGE(G$31:G$55)</f>
        <v>#REF!</v>
      </c>
      <c r="H83" s="4" t="e">
        <f>#REF!-AVERAGE(H$31:H$55)</f>
        <v>#REF!</v>
      </c>
      <c r="I83" s="4" t="e">
        <f>#REF!-AVERAGE(I$31:I$55)</f>
        <v>#REF!</v>
      </c>
      <c r="J83" s="4" t="e">
        <f>#REF!-AVERAGE(J$31:J$55)</f>
        <v>#REF!</v>
      </c>
      <c r="K83" s="4" t="e">
        <f>#REF!-AVERAGE(K$31:K$55)</f>
        <v>#REF!</v>
      </c>
      <c r="L83" s="4" t="e">
        <f>#REF!-AVERAGE(L$31:L$55)</f>
        <v>#REF!</v>
      </c>
      <c r="M83" s="4" t="e">
        <f>#REF!-AVERAGE(M$31:M$55)</f>
        <v>#REF!</v>
      </c>
      <c r="N83" s="4" t="e">
        <f>#REF!-AVERAGE(N$31:N$55)</f>
        <v>#REF!</v>
      </c>
      <c r="O83" s="4" t="e">
        <f>#REF!-AVERAGE(O$31:O$55)</f>
        <v>#REF!</v>
      </c>
      <c r="P83" s="4" t="e">
        <f>#REF!-AVERAGE(P$31:P$55)</f>
        <v>#REF!</v>
      </c>
      <c r="Q83" s="4" t="e">
        <f>#REF!-AVERAGE(Q$31:Q$55)</f>
        <v>#REF!</v>
      </c>
      <c r="R83" s="4" t="e">
        <f>#REF!-AVERAGE(R$31:R$55)</f>
        <v>#REF!</v>
      </c>
      <c r="S83" s="4" t="e">
        <f>#REF!-AVERAGE(S$31:S$55)</f>
        <v>#REF!</v>
      </c>
      <c r="T83" s="4" t="e">
        <f>#REF!-AVERAGE(T$31:T$55)</f>
        <v>#REF!</v>
      </c>
      <c r="U83" s="4" t="e">
        <f>#REF!-AVERAGE(U$31:U$55)</f>
        <v>#REF!</v>
      </c>
      <c r="V83" s="4" t="e">
        <f>#REF!-AVERAGE(V$31:V$55)</f>
        <v>#REF!</v>
      </c>
      <c r="W83" s="4" t="e">
        <f>#REF!-AVERAGE(W$31:W$55)</f>
        <v>#REF!</v>
      </c>
      <c r="X83" s="4" t="e">
        <f>#REF!-AVERAGE(X$31:X$55)</f>
        <v>#REF!</v>
      </c>
      <c r="Y83" s="4" t="e">
        <f>#REF!-AVERAGE(Y$31:Y$55)</f>
        <v>#REF!</v>
      </c>
      <c r="Z83" s="4" t="e">
        <f>#REF!-AVERAGE(Z$31:Z$55)</f>
        <v>#REF!</v>
      </c>
      <c r="AA83" s="4" t="e">
        <f>#REF!-AVERAGE(AA$31:AA$55)</f>
        <v>#REF!</v>
      </c>
      <c r="AB83" s="4" t="e">
        <f>#REF!-AVERAGE(AB$31:AB$55)</f>
        <v>#REF!</v>
      </c>
      <c r="AC83" s="4" t="e">
        <f>#REF!-AVERAGE(AC$31:AC$55)</f>
        <v>#REF!</v>
      </c>
      <c r="AD83" s="4" t="e">
        <f>#REF!-AVERAGE(AD$31:AD$55)</f>
        <v>#REF!</v>
      </c>
      <c r="AE83" s="4" t="e">
        <f>#REF!-AVERAGE(AE$31:AE$55)</f>
        <v>#REF!</v>
      </c>
      <c r="AF83" s="4" t="e">
        <f>#REF!-AVERAGE(AF$31:AF$55)</f>
        <v>#REF!</v>
      </c>
      <c r="AG83" s="4" t="e">
        <f>#REF!-AVERAGE(AG$31:AG$55)</f>
        <v>#REF!</v>
      </c>
      <c r="AH83" s="4" t="e">
        <f>#REF!-AVERAGE(AH$31:AH$55)</f>
        <v>#REF!</v>
      </c>
      <c r="AI83" s="4" t="e">
        <f>#REF!-AVERAGE(AI$31:AI$55)</f>
        <v>#REF!</v>
      </c>
      <c r="AJ83" s="4" t="e">
        <f>#REF!-AVERAGE(AJ$31:AJ$55)</f>
        <v>#REF!</v>
      </c>
      <c r="AK83" s="4" t="e">
        <f>#REF!-AVERAGE(AK$31:AK$55)</f>
        <v>#REF!</v>
      </c>
      <c r="AL83" s="4" t="e">
        <f>#REF!-AVERAGE(AL$31:AL$55)</f>
        <v>#REF!</v>
      </c>
      <c r="AM83" s="4" t="e">
        <f>#REF!-AVERAGE(AM$31:AM$55)</f>
        <v>#REF!</v>
      </c>
      <c r="AN83" s="4" t="e">
        <f>#REF!-AVERAGE(AN$31:AN$55)</f>
        <v>#REF!</v>
      </c>
      <c r="AO83" s="4" t="e">
        <f>#REF!-AVERAGE(AO$31:AO$55)</f>
        <v>#REF!</v>
      </c>
      <c r="AP83" s="4" t="e">
        <f>#REF!-AVERAGE(AP$31:AP$55)</f>
        <v>#REF!</v>
      </c>
      <c r="AQ83" s="4" t="e">
        <f>#REF!-AVERAGE(AQ$31:AQ$55)</f>
        <v>#REF!</v>
      </c>
      <c r="AR83" s="4" t="e">
        <f>#REF!-AVERAGE(AR$31:AR$55)</f>
        <v>#REF!</v>
      </c>
      <c r="AS83" s="4" t="e">
        <f>#REF!-AVERAGE(AS$31:AS$55)</f>
        <v>#REF!</v>
      </c>
      <c r="AT83" s="4" t="e">
        <f>#REF!-AVERAGE(AT$31:AT$55)</f>
        <v>#REF!</v>
      </c>
      <c r="AU83" s="4" t="e">
        <f>#REF!-AVERAGE(AU$31:AU$55)</f>
        <v>#REF!</v>
      </c>
      <c r="AV83" s="4" t="e">
        <f>#REF!-AVERAGE(AV$31:AV$55)</f>
        <v>#REF!</v>
      </c>
      <c r="AW83" s="4" t="e">
        <f>#REF!-AVERAGE(AW$31:AW$55)</f>
        <v>#REF!</v>
      </c>
      <c r="AX83" s="4" t="e">
        <f>#REF!-AVERAGE(AX$31:AX$55)</f>
        <v>#REF!</v>
      </c>
      <c r="AY83" s="4" t="e">
        <f>#REF!-AVERAGE(AY$31:AY$55)</f>
        <v>#REF!</v>
      </c>
      <c r="AZ83" s="4" t="e">
        <f>#REF!-AVERAGE(AZ$31:AZ$55)</f>
        <v>#REF!</v>
      </c>
      <c r="BA83" s="4" t="e">
        <f>#REF!-AVERAGE(BA$31:BA$55)</f>
        <v>#REF!</v>
      </c>
      <c r="BB83" s="4" t="e">
        <f>#REF!-AVERAGE(BB$31:BB$55)</f>
        <v>#REF!</v>
      </c>
      <c r="BC83" s="4" t="e">
        <f>#REF!-AVERAGE(BC$31:BC$55)</f>
        <v>#REF!</v>
      </c>
      <c r="BD83" s="4" t="e">
        <f>#REF!-AVERAGE(BD$31:BD$55)</f>
        <v>#REF!</v>
      </c>
      <c r="BE83" s="4" t="e">
        <f>#REF!-AVERAGE(BE$31:BE$55)</f>
        <v>#REF!</v>
      </c>
      <c r="BF83" s="4" t="e">
        <f>#REF!-AVERAGE(BF$31:BF$55)</f>
        <v>#REF!</v>
      </c>
      <c r="BG83" s="4" t="e">
        <f>#REF!-AVERAGE(BG$31:BG$55)</f>
        <v>#REF!</v>
      </c>
      <c r="BH83" s="4" t="e">
        <f>#REF!-AVERAGE(BH$31:BH$55)</f>
        <v>#REF!</v>
      </c>
      <c r="BI83" s="4" t="e">
        <f>#REF!-AVERAGE(BI$31:BI$55)</f>
        <v>#REF!</v>
      </c>
      <c r="BJ83" s="4" t="e">
        <f>#REF!-AVERAGE(BJ$31:BJ$55)</f>
        <v>#REF!</v>
      </c>
      <c r="BK83" s="4" t="e">
        <f>#REF!-AVERAGE(BK$31:BK$55)</f>
        <v>#REF!</v>
      </c>
      <c r="BL83" s="4" t="e">
        <f>#REF!-AVERAGE(BL$31:BL$55)</f>
        <v>#REF!</v>
      </c>
      <c r="BM83" s="4" t="e">
        <f>#REF!-AVERAGE(BM$31:BM$55)</f>
        <v>#REF!</v>
      </c>
      <c r="BN83" s="4" t="e">
        <f>#REF!-AVERAGE(BN$31:BN$55)</f>
        <v>#REF!</v>
      </c>
      <c r="BO83" s="4" t="e">
        <f>#REF!-AVERAGE(BO$31:BO$55)</f>
        <v>#REF!</v>
      </c>
      <c r="BP83" s="4" t="e">
        <f>#REF!-AVERAGE(BP$31:BP$55)</f>
        <v>#REF!</v>
      </c>
      <c r="BQ83" s="4" t="e">
        <f>#REF!-AVERAGE(BQ$31:BQ$55)</f>
        <v>#REF!</v>
      </c>
      <c r="BR83" s="4" t="e">
        <f>#REF!-AVERAGE(BR$31:BR$55)</f>
        <v>#REF!</v>
      </c>
      <c r="BS83" s="4" t="e">
        <f>#REF!-AVERAGE(BS$31:BS$55)</f>
        <v>#REF!</v>
      </c>
      <c r="BT83" s="4" t="e">
        <f>#REF!-AVERAGE(BT$31:BT$55)</f>
        <v>#REF!</v>
      </c>
      <c r="BU83" s="4" t="e">
        <f>#REF!-AVERAGE(BU$31:BU$55)</f>
        <v>#REF!</v>
      </c>
      <c r="BV83" s="4" t="e">
        <f>#REF!-AVERAGE(BV$31:BV$55)</f>
        <v>#REF!</v>
      </c>
      <c r="BW83" s="4" t="e">
        <f>#REF!-AVERAGE(BW$31:BW$55)</f>
        <v>#REF!</v>
      </c>
      <c r="BX83" s="4" t="e">
        <f>#REF!-AVERAGE(BX$31:BX$55)</f>
        <v>#REF!</v>
      </c>
      <c r="BY83" s="4" t="e">
        <f>#REF!-AVERAGE(BY$31:BY$55)</f>
        <v>#REF!</v>
      </c>
      <c r="BZ83" s="4" t="e">
        <f>#REF!-AVERAGE(BZ$31:BZ$55)</f>
        <v>#REF!</v>
      </c>
      <c r="CA83" s="4" t="e">
        <f>#REF!-AVERAGE(CA$31:CA$55)</f>
        <v>#REF!</v>
      </c>
      <c r="CB83" s="4" t="e">
        <f>#REF!-AVERAGE(CB$31:CB$55)</f>
        <v>#REF!</v>
      </c>
      <c r="CC83" s="4" t="e">
        <f>#REF!-AVERAGE(CC$31:CC$55)</f>
        <v>#REF!</v>
      </c>
      <c r="CD83" s="4" t="e">
        <f>#REF!-AVERAGE(CD$31:CD$55)</f>
        <v>#REF!</v>
      </c>
      <c r="CE83" s="4" t="e">
        <f>#REF!-AVERAGE(CE$31:CE$55)</f>
        <v>#REF!</v>
      </c>
      <c r="CF83" s="4" t="e">
        <f>#REF!-AVERAGE(CF$31:CF$55)</f>
        <v>#REF!</v>
      </c>
      <c r="CG83" s="4" t="e">
        <f>#REF!-AVERAGE(CG$31:CG$55)</f>
        <v>#REF!</v>
      </c>
      <c r="CH83" s="4" t="e">
        <f>#REF!-AVERAGE(CH$31:CH$55)</f>
        <v>#REF!</v>
      </c>
      <c r="CI83" s="4" t="e">
        <f>#REF!-AVERAGE(CI$31:CI$55)</f>
        <v>#REF!</v>
      </c>
      <c r="CJ83" s="4" t="e">
        <f>#REF!-AVERAGE(CJ$31:CJ$55)</f>
        <v>#REF!</v>
      </c>
      <c r="CK83" s="4" t="e">
        <f>#REF!-AVERAGE(CK$31:CK$55)</f>
        <v>#REF!</v>
      </c>
      <c r="CL83" s="4" t="e">
        <f>#REF!-AVERAGE(CL$31:CL$55)</f>
        <v>#REF!</v>
      </c>
      <c r="CM83" s="4" t="e">
        <f>#REF!-AVERAGE(CM$31:CM$55)</f>
        <v>#REF!</v>
      </c>
      <c r="CN83" s="4" t="e">
        <f>#REF!-AVERAGE(CN$31:CN$55)</f>
        <v>#REF!</v>
      </c>
      <c r="CO83" s="4" t="e">
        <f>#REF!-AVERAGE(CO$31:CO$55)</f>
        <v>#REF!</v>
      </c>
      <c r="CP83" s="4" t="e">
        <f>#REF!-AVERAGE(CP$31:CP$55)</f>
        <v>#REF!</v>
      </c>
      <c r="CQ83" s="4" t="e">
        <f>#REF!-AVERAGE(CQ$31:CQ$55)</f>
        <v>#REF!</v>
      </c>
      <c r="CR83" s="4" t="e">
        <f>#REF!-AVERAGE(CR$31:CR$55)</f>
        <v>#REF!</v>
      </c>
      <c r="CS83" s="4" t="e">
        <f>#REF!-AVERAGE(CS$31:CS$55)</f>
        <v>#REF!</v>
      </c>
      <c r="CT83" s="4" t="e">
        <f>#REF!-AVERAGE(CT$31:CT$55)</f>
        <v>#REF!</v>
      </c>
      <c r="CU83" s="4" t="e">
        <f>#REF!-AVERAGE(CU$31:CU$55)</f>
        <v>#REF!</v>
      </c>
      <c r="CV83" s="4" t="e">
        <f>#REF!-AVERAGE(CV$31:CV$55)</f>
        <v>#REF!</v>
      </c>
      <c r="CW83" s="4" t="e">
        <f>#REF!-AVERAGE(CW$31:CW$55)</f>
        <v>#REF!</v>
      </c>
      <c r="DJ83" s="9" t="str">
        <f t="shared" si="91"/>
        <v>NieodrzucamyH0</v>
      </c>
      <c r="DY83" s="9" t="str">
        <f t="shared" si="102"/>
        <v>NieodrzucamyH0</v>
      </c>
      <c r="EG83" s="9" t="str">
        <f t="shared" si="107"/>
        <v>NieodrzucamyH0</v>
      </c>
    </row>
    <row r="84" spans="1:137" hidden="1" x14ac:dyDescent="0.25">
      <c r="A84" s="5">
        <v>11</v>
      </c>
      <c r="B84" s="4" t="e">
        <f>#REF!-AVERAGE(B$31:B$45)</f>
        <v>#REF!</v>
      </c>
      <c r="C84" s="4" t="e">
        <f>#REF!-AVERAGE(C$31:C$55)</f>
        <v>#REF!</v>
      </c>
      <c r="D84" s="4" t="e">
        <f>#REF!-AVERAGE(D$31:D$55)</f>
        <v>#REF!</v>
      </c>
      <c r="E84" s="4" t="e">
        <f>#REF!-AVERAGE(E$31:E$55)</f>
        <v>#REF!</v>
      </c>
      <c r="F84" s="4" t="e">
        <f>#REF!-AVERAGE(F$31:F$55)</f>
        <v>#REF!</v>
      </c>
      <c r="G84" s="4" t="e">
        <f>#REF!-AVERAGE(G$31:G$55)</f>
        <v>#REF!</v>
      </c>
      <c r="H84" s="4" t="e">
        <f>#REF!-AVERAGE(H$31:H$55)</f>
        <v>#REF!</v>
      </c>
      <c r="I84" s="4" t="e">
        <f>#REF!-AVERAGE(I$31:I$55)</f>
        <v>#REF!</v>
      </c>
      <c r="J84" s="4" t="e">
        <f>#REF!-AVERAGE(J$31:J$55)</f>
        <v>#REF!</v>
      </c>
      <c r="K84" s="4" t="e">
        <f>#REF!-AVERAGE(K$31:K$55)</f>
        <v>#REF!</v>
      </c>
      <c r="L84" s="4" t="e">
        <f>#REF!-AVERAGE(L$31:L$55)</f>
        <v>#REF!</v>
      </c>
      <c r="M84" s="4" t="e">
        <f>#REF!-AVERAGE(M$31:M$55)</f>
        <v>#REF!</v>
      </c>
      <c r="N84" s="4" t="e">
        <f>#REF!-AVERAGE(N$31:N$55)</f>
        <v>#REF!</v>
      </c>
      <c r="O84" s="4" t="e">
        <f>#REF!-AVERAGE(O$31:O$55)</f>
        <v>#REF!</v>
      </c>
      <c r="P84" s="4" t="e">
        <f>#REF!-AVERAGE(P$31:P$55)</f>
        <v>#REF!</v>
      </c>
      <c r="Q84" s="4" t="e">
        <f>#REF!-AVERAGE(Q$31:Q$55)</f>
        <v>#REF!</v>
      </c>
      <c r="R84" s="4" t="e">
        <f>#REF!-AVERAGE(R$31:R$55)</f>
        <v>#REF!</v>
      </c>
      <c r="S84" s="4" t="e">
        <f>#REF!-AVERAGE(S$31:S$55)</f>
        <v>#REF!</v>
      </c>
      <c r="T84" s="4" t="e">
        <f>#REF!-AVERAGE(T$31:T$55)</f>
        <v>#REF!</v>
      </c>
      <c r="U84" s="4" t="e">
        <f>#REF!-AVERAGE(U$31:U$55)</f>
        <v>#REF!</v>
      </c>
      <c r="V84" s="4" t="e">
        <f>#REF!-AVERAGE(V$31:V$55)</f>
        <v>#REF!</v>
      </c>
      <c r="W84" s="4" t="e">
        <f>#REF!-AVERAGE(W$31:W$55)</f>
        <v>#REF!</v>
      </c>
      <c r="X84" s="4" t="e">
        <f>#REF!-AVERAGE(X$31:X$55)</f>
        <v>#REF!</v>
      </c>
      <c r="Y84" s="4" t="e">
        <f>#REF!-AVERAGE(Y$31:Y$55)</f>
        <v>#REF!</v>
      </c>
      <c r="Z84" s="4" t="e">
        <f>#REF!-AVERAGE(Z$31:Z$55)</f>
        <v>#REF!</v>
      </c>
      <c r="AA84" s="4" t="e">
        <f>#REF!-AVERAGE(AA$31:AA$55)</f>
        <v>#REF!</v>
      </c>
      <c r="AB84" s="4" t="e">
        <f>#REF!-AVERAGE(AB$31:AB$55)</f>
        <v>#REF!</v>
      </c>
      <c r="AC84" s="4" t="e">
        <f>#REF!-AVERAGE(AC$31:AC$55)</f>
        <v>#REF!</v>
      </c>
      <c r="AD84" s="4" t="e">
        <f>#REF!-AVERAGE(AD$31:AD$55)</f>
        <v>#REF!</v>
      </c>
      <c r="AE84" s="4" t="e">
        <f>#REF!-AVERAGE(AE$31:AE$55)</f>
        <v>#REF!</v>
      </c>
      <c r="AF84" s="4" t="e">
        <f>#REF!-AVERAGE(AF$31:AF$55)</f>
        <v>#REF!</v>
      </c>
      <c r="AG84" s="4" t="e">
        <f>#REF!-AVERAGE(AG$31:AG$55)</f>
        <v>#REF!</v>
      </c>
      <c r="AH84" s="4" t="e">
        <f>#REF!-AVERAGE(AH$31:AH$55)</f>
        <v>#REF!</v>
      </c>
      <c r="AI84" s="4" t="e">
        <f>#REF!-AVERAGE(AI$31:AI$55)</f>
        <v>#REF!</v>
      </c>
      <c r="AJ84" s="4" t="e">
        <f>#REF!-AVERAGE(AJ$31:AJ$55)</f>
        <v>#REF!</v>
      </c>
      <c r="AK84" s="4" t="e">
        <f>#REF!-AVERAGE(AK$31:AK$55)</f>
        <v>#REF!</v>
      </c>
      <c r="AL84" s="4" t="e">
        <f>#REF!-AVERAGE(AL$31:AL$55)</f>
        <v>#REF!</v>
      </c>
      <c r="AM84" s="4" t="e">
        <f>#REF!-AVERAGE(AM$31:AM$55)</f>
        <v>#REF!</v>
      </c>
      <c r="AN84" s="4" t="e">
        <f>#REF!-AVERAGE(AN$31:AN$55)</f>
        <v>#REF!</v>
      </c>
      <c r="AO84" s="4" t="e">
        <f>#REF!-AVERAGE(AO$31:AO$55)</f>
        <v>#REF!</v>
      </c>
      <c r="AP84" s="4" t="e">
        <f>#REF!-AVERAGE(AP$31:AP$55)</f>
        <v>#REF!</v>
      </c>
      <c r="AQ84" s="4" t="e">
        <f>#REF!-AVERAGE(AQ$31:AQ$55)</f>
        <v>#REF!</v>
      </c>
      <c r="AR84" s="4" t="e">
        <f>#REF!-AVERAGE(AR$31:AR$55)</f>
        <v>#REF!</v>
      </c>
      <c r="AS84" s="4" t="e">
        <f>#REF!-AVERAGE(AS$31:AS$55)</f>
        <v>#REF!</v>
      </c>
      <c r="AT84" s="4" t="e">
        <f>#REF!-AVERAGE(AT$31:AT$55)</f>
        <v>#REF!</v>
      </c>
      <c r="AU84" s="4" t="e">
        <f>#REF!-AVERAGE(AU$31:AU$55)</f>
        <v>#REF!</v>
      </c>
      <c r="AV84" s="4" t="e">
        <f>#REF!-AVERAGE(AV$31:AV$55)</f>
        <v>#REF!</v>
      </c>
      <c r="AW84" s="4" t="e">
        <f>#REF!-AVERAGE(AW$31:AW$55)</f>
        <v>#REF!</v>
      </c>
      <c r="AX84" s="4" t="e">
        <f>#REF!-AVERAGE(AX$31:AX$55)</f>
        <v>#REF!</v>
      </c>
      <c r="AY84" s="4" t="e">
        <f>#REF!-AVERAGE(AY$31:AY$55)</f>
        <v>#REF!</v>
      </c>
      <c r="AZ84" s="4" t="e">
        <f>#REF!-AVERAGE(AZ$31:AZ$55)</f>
        <v>#REF!</v>
      </c>
      <c r="BA84" s="4" t="e">
        <f>#REF!-AVERAGE(BA$31:BA$55)</f>
        <v>#REF!</v>
      </c>
      <c r="BB84" s="4" t="e">
        <f>#REF!-AVERAGE(BB$31:BB$55)</f>
        <v>#REF!</v>
      </c>
      <c r="BC84" s="4" t="e">
        <f>#REF!-AVERAGE(BC$31:BC$55)</f>
        <v>#REF!</v>
      </c>
      <c r="BD84" s="4" t="e">
        <f>#REF!-AVERAGE(BD$31:BD$55)</f>
        <v>#REF!</v>
      </c>
      <c r="BE84" s="4" t="e">
        <f>#REF!-AVERAGE(BE$31:BE$55)</f>
        <v>#REF!</v>
      </c>
      <c r="BF84" s="4" t="e">
        <f>#REF!-AVERAGE(BF$31:BF$55)</f>
        <v>#REF!</v>
      </c>
      <c r="BG84" s="4" t="e">
        <f>#REF!-AVERAGE(BG$31:BG$55)</f>
        <v>#REF!</v>
      </c>
      <c r="BH84" s="4" t="e">
        <f>#REF!-AVERAGE(BH$31:BH$55)</f>
        <v>#REF!</v>
      </c>
      <c r="BI84" s="4" t="e">
        <f>#REF!-AVERAGE(BI$31:BI$55)</f>
        <v>#REF!</v>
      </c>
      <c r="BJ84" s="4" t="e">
        <f>#REF!-AVERAGE(BJ$31:BJ$55)</f>
        <v>#REF!</v>
      </c>
      <c r="BK84" s="4" t="e">
        <f>#REF!-AVERAGE(BK$31:BK$55)</f>
        <v>#REF!</v>
      </c>
      <c r="BL84" s="4" t="e">
        <f>#REF!-AVERAGE(BL$31:BL$55)</f>
        <v>#REF!</v>
      </c>
      <c r="BM84" s="4" t="e">
        <f>#REF!-AVERAGE(BM$31:BM$55)</f>
        <v>#REF!</v>
      </c>
      <c r="BN84" s="4" t="e">
        <f>#REF!-AVERAGE(BN$31:BN$55)</f>
        <v>#REF!</v>
      </c>
      <c r="BO84" s="4" t="e">
        <f>#REF!-AVERAGE(BO$31:BO$55)</f>
        <v>#REF!</v>
      </c>
      <c r="BP84" s="4" t="e">
        <f>#REF!-AVERAGE(BP$31:BP$55)</f>
        <v>#REF!</v>
      </c>
      <c r="BQ84" s="4" t="e">
        <f>#REF!-AVERAGE(BQ$31:BQ$55)</f>
        <v>#REF!</v>
      </c>
      <c r="BR84" s="4" t="e">
        <f>#REF!-AVERAGE(BR$31:BR$55)</f>
        <v>#REF!</v>
      </c>
      <c r="BS84" s="4" t="e">
        <f>#REF!-AVERAGE(BS$31:BS$55)</f>
        <v>#REF!</v>
      </c>
      <c r="BT84" s="4" t="e">
        <f>#REF!-AVERAGE(BT$31:BT$55)</f>
        <v>#REF!</v>
      </c>
      <c r="BU84" s="4" t="e">
        <f>#REF!-AVERAGE(BU$31:BU$55)</f>
        <v>#REF!</v>
      </c>
      <c r="BV84" s="4" t="e">
        <f>#REF!-AVERAGE(BV$31:BV$55)</f>
        <v>#REF!</v>
      </c>
      <c r="BW84" s="4" t="e">
        <f>#REF!-AVERAGE(BW$31:BW$55)</f>
        <v>#REF!</v>
      </c>
      <c r="BX84" s="4" t="e">
        <f>#REF!-AVERAGE(BX$31:BX$55)</f>
        <v>#REF!</v>
      </c>
      <c r="BY84" s="4" t="e">
        <f>#REF!-AVERAGE(BY$31:BY$55)</f>
        <v>#REF!</v>
      </c>
      <c r="BZ84" s="4" t="e">
        <f>#REF!-AVERAGE(BZ$31:BZ$55)</f>
        <v>#REF!</v>
      </c>
      <c r="CA84" s="4" t="e">
        <f>#REF!-AVERAGE(CA$31:CA$55)</f>
        <v>#REF!</v>
      </c>
      <c r="CB84" s="4" t="e">
        <f>#REF!-AVERAGE(CB$31:CB$55)</f>
        <v>#REF!</v>
      </c>
      <c r="CC84" s="4" t="e">
        <f>#REF!-AVERAGE(CC$31:CC$55)</f>
        <v>#REF!</v>
      </c>
      <c r="CD84" s="4" t="e">
        <f>#REF!-AVERAGE(CD$31:CD$55)</f>
        <v>#REF!</v>
      </c>
      <c r="CE84" s="4" t="e">
        <f>#REF!-AVERAGE(CE$31:CE$55)</f>
        <v>#REF!</v>
      </c>
      <c r="CF84" s="4" t="e">
        <f>#REF!-AVERAGE(CF$31:CF$55)</f>
        <v>#REF!</v>
      </c>
      <c r="CG84" s="4" t="e">
        <f>#REF!-AVERAGE(CG$31:CG$55)</f>
        <v>#REF!</v>
      </c>
      <c r="CH84" s="4" t="e">
        <f>#REF!-AVERAGE(CH$31:CH$55)</f>
        <v>#REF!</v>
      </c>
      <c r="CI84" s="4" t="e">
        <f>#REF!-AVERAGE(CI$31:CI$55)</f>
        <v>#REF!</v>
      </c>
      <c r="CJ84" s="4" t="e">
        <f>#REF!-AVERAGE(CJ$31:CJ$55)</f>
        <v>#REF!</v>
      </c>
      <c r="CK84" s="4" t="e">
        <f>#REF!-AVERAGE(CK$31:CK$55)</f>
        <v>#REF!</v>
      </c>
      <c r="CL84" s="4" t="e">
        <f>#REF!-AVERAGE(CL$31:CL$55)</f>
        <v>#REF!</v>
      </c>
      <c r="CM84" s="4" t="e">
        <f>#REF!-AVERAGE(CM$31:CM$55)</f>
        <v>#REF!</v>
      </c>
      <c r="CN84" s="4" t="e">
        <f>#REF!-AVERAGE(CN$31:CN$55)</f>
        <v>#REF!</v>
      </c>
      <c r="CO84" s="4" t="e">
        <f>#REF!-AVERAGE(CO$31:CO$55)</f>
        <v>#REF!</v>
      </c>
      <c r="CP84" s="4" t="e">
        <f>#REF!-AVERAGE(CP$31:CP$55)</f>
        <v>#REF!</v>
      </c>
      <c r="CQ84" s="4" t="e">
        <f>#REF!-AVERAGE(CQ$31:CQ$55)</f>
        <v>#REF!</v>
      </c>
      <c r="CR84" s="4" t="e">
        <f>#REF!-AVERAGE(CR$31:CR$55)</f>
        <v>#REF!</v>
      </c>
      <c r="CS84" s="4" t="e">
        <f>#REF!-AVERAGE(CS$31:CS$55)</f>
        <v>#REF!</v>
      </c>
      <c r="CT84" s="4" t="e">
        <f>#REF!-AVERAGE(CT$31:CT$55)</f>
        <v>#REF!</v>
      </c>
      <c r="CU84" s="4" t="e">
        <f>#REF!-AVERAGE(CU$31:CU$55)</f>
        <v>#REF!</v>
      </c>
      <c r="CV84" s="4" t="e">
        <f>#REF!-AVERAGE(CV$31:CV$55)</f>
        <v>#REF!</v>
      </c>
      <c r="CW84" s="4" t="e">
        <f>#REF!-AVERAGE(CW$31:CW$55)</f>
        <v>#REF!</v>
      </c>
      <c r="DJ84" s="9" t="str">
        <f t="shared" si="91"/>
        <v>NieodrzucamyH0</v>
      </c>
      <c r="DY84" s="9" t="str">
        <f t="shared" si="102"/>
        <v>NieodrzucamyH0</v>
      </c>
      <c r="EG84" s="9" t="str">
        <f t="shared" si="107"/>
        <v>NieodrzucamyH0</v>
      </c>
    </row>
    <row r="85" spans="1:137" hidden="1" x14ac:dyDescent="0.25">
      <c r="A85" s="5">
        <v>12</v>
      </c>
      <c r="B85" s="4" t="e">
        <f>#REF!-AVERAGE(B$31:B$45)</f>
        <v>#REF!</v>
      </c>
      <c r="C85" s="4" t="e">
        <f>#REF!-AVERAGE(C$31:C$55)</f>
        <v>#REF!</v>
      </c>
      <c r="D85" s="4" t="e">
        <f>#REF!-AVERAGE(D$31:D$55)</f>
        <v>#REF!</v>
      </c>
      <c r="E85" s="4" t="e">
        <f>#REF!-AVERAGE(E$31:E$55)</f>
        <v>#REF!</v>
      </c>
      <c r="F85" s="4" t="e">
        <f>#REF!-AVERAGE(F$31:F$55)</f>
        <v>#REF!</v>
      </c>
      <c r="G85" s="4" t="e">
        <f>#REF!-AVERAGE(G$31:G$55)</f>
        <v>#REF!</v>
      </c>
      <c r="H85" s="4" t="e">
        <f>#REF!-AVERAGE(H$31:H$55)</f>
        <v>#REF!</v>
      </c>
      <c r="I85" s="4" t="e">
        <f>#REF!-AVERAGE(I$31:I$55)</f>
        <v>#REF!</v>
      </c>
      <c r="J85" s="4" t="e">
        <f>#REF!-AVERAGE(J$31:J$55)</f>
        <v>#REF!</v>
      </c>
      <c r="K85" s="4" t="e">
        <f>#REF!-AVERAGE(K$31:K$55)</f>
        <v>#REF!</v>
      </c>
      <c r="L85" s="4" t="e">
        <f>#REF!-AVERAGE(L$31:L$55)</f>
        <v>#REF!</v>
      </c>
      <c r="M85" s="4" t="e">
        <f>#REF!-AVERAGE(M$31:M$55)</f>
        <v>#REF!</v>
      </c>
      <c r="N85" s="4" t="e">
        <f>#REF!-AVERAGE(N$31:N$55)</f>
        <v>#REF!</v>
      </c>
      <c r="O85" s="4" t="e">
        <f>#REF!-AVERAGE(O$31:O$55)</f>
        <v>#REF!</v>
      </c>
      <c r="P85" s="4" t="e">
        <f>#REF!-AVERAGE(P$31:P$55)</f>
        <v>#REF!</v>
      </c>
      <c r="Q85" s="4" t="e">
        <f>#REF!-AVERAGE(Q$31:Q$55)</f>
        <v>#REF!</v>
      </c>
      <c r="R85" s="4" t="e">
        <f>#REF!-AVERAGE(R$31:R$55)</f>
        <v>#REF!</v>
      </c>
      <c r="S85" s="4" t="e">
        <f>#REF!-AVERAGE(S$31:S$55)</f>
        <v>#REF!</v>
      </c>
      <c r="T85" s="4" t="e">
        <f>#REF!-AVERAGE(T$31:T$55)</f>
        <v>#REF!</v>
      </c>
      <c r="U85" s="4" t="e">
        <f>#REF!-AVERAGE(U$31:U$55)</f>
        <v>#REF!</v>
      </c>
      <c r="V85" s="4" t="e">
        <f>#REF!-AVERAGE(V$31:V$55)</f>
        <v>#REF!</v>
      </c>
      <c r="W85" s="4" t="e">
        <f>#REF!-AVERAGE(W$31:W$55)</f>
        <v>#REF!</v>
      </c>
      <c r="X85" s="4" t="e">
        <f>#REF!-AVERAGE(X$31:X$55)</f>
        <v>#REF!</v>
      </c>
      <c r="Y85" s="4" t="e">
        <f>#REF!-AVERAGE(Y$31:Y$55)</f>
        <v>#REF!</v>
      </c>
      <c r="Z85" s="4" t="e">
        <f>#REF!-AVERAGE(Z$31:Z$55)</f>
        <v>#REF!</v>
      </c>
      <c r="AA85" s="4" t="e">
        <f>#REF!-AVERAGE(AA$31:AA$55)</f>
        <v>#REF!</v>
      </c>
      <c r="AB85" s="4" t="e">
        <f>#REF!-AVERAGE(AB$31:AB$55)</f>
        <v>#REF!</v>
      </c>
      <c r="AC85" s="4" t="e">
        <f>#REF!-AVERAGE(AC$31:AC$55)</f>
        <v>#REF!</v>
      </c>
      <c r="AD85" s="4" t="e">
        <f>#REF!-AVERAGE(AD$31:AD$55)</f>
        <v>#REF!</v>
      </c>
      <c r="AE85" s="4" t="e">
        <f>#REF!-AVERAGE(AE$31:AE$55)</f>
        <v>#REF!</v>
      </c>
      <c r="AF85" s="4" t="e">
        <f>#REF!-AVERAGE(AF$31:AF$55)</f>
        <v>#REF!</v>
      </c>
      <c r="AG85" s="4" t="e">
        <f>#REF!-AVERAGE(AG$31:AG$55)</f>
        <v>#REF!</v>
      </c>
      <c r="AH85" s="4" t="e">
        <f>#REF!-AVERAGE(AH$31:AH$55)</f>
        <v>#REF!</v>
      </c>
      <c r="AI85" s="4" t="e">
        <f>#REF!-AVERAGE(AI$31:AI$55)</f>
        <v>#REF!</v>
      </c>
      <c r="AJ85" s="4" t="e">
        <f>#REF!-AVERAGE(AJ$31:AJ$55)</f>
        <v>#REF!</v>
      </c>
      <c r="AK85" s="4" t="e">
        <f>#REF!-AVERAGE(AK$31:AK$55)</f>
        <v>#REF!</v>
      </c>
      <c r="AL85" s="4" t="e">
        <f>#REF!-AVERAGE(AL$31:AL$55)</f>
        <v>#REF!</v>
      </c>
      <c r="AM85" s="4" t="e">
        <f>#REF!-AVERAGE(AM$31:AM$55)</f>
        <v>#REF!</v>
      </c>
      <c r="AN85" s="4" t="e">
        <f>#REF!-AVERAGE(AN$31:AN$55)</f>
        <v>#REF!</v>
      </c>
      <c r="AO85" s="4" t="e">
        <f>#REF!-AVERAGE(AO$31:AO$55)</f>
        <v>#REF!</v>
      </c>
      <c r="AP85" s="4" t="e">
        <f>#REF!-AVERAGE(AP$31:AP$55)</f>
        <v>#REF!</v>
      </c>
      <c r="AQ85" s="4" t="e">
        <f>#REF!-AVERAGE(AQ$31:AQ$55)</f>
        <v>#REF!</v>
      </c>
      <c r="AR85" s="4" t="e">
        <f>#REF!-AVERAGE(AR$31:AR$55)</f>
        <v>#REF!</v>
      </c>
      <c r="AS85" s="4" t="e">
        <f>#REF!-AVERAGE(AS$31:AS$55)</f>
        <v>#REF!</v>
      </c>
      <c r="AT85" s="4" t="e">
        <f>#REF!-AVERAGE(AT$31:AT$55)</f>
        <v>#REF!</v>
      </c>
      <c r="AU85" s="4" t="e">
        <f>#REF!-AVERAGE(AU$31:AU$55)</f>
        <v>#REF!</v>
      </c>
      <c r="AV85" s="4" t="e">
        <f>#REF!-AVERAGE(AV$31:AV$55)</f>
        <v>#REF!</v>
      </c>
      <c r="AW85" s="4" t="e">
        <f>#REF!-AVERAGE(AW$31:AW$55)</f>
        <v>#REF!</v>
      </c>
      <c r="AX85" s="4" t="e">
        <f>#REF!-AVERAGE(AX$31:AX$55)</f>
        <v>#REF!</v>
      </c>
      <c r="AY85" s="4" t="e">
        <f>#REF!-AVERAGE(AY$31:AY$55)</f>
        <v>#REF!</v>
      </c>
      <c r="AZ85" s="4" t="e">
        <f>#REF!-AVERAGE(AZ$31:AZ$55)</f>
        <v>#REF!</v>
      </c>
      <c r="BA85" s="4" t="e">
        <f>#REF!-AVERAGE(BA$31:BA$55)</f>
        <v>#REF!</v>
      </c>
      <c r="BB85" s="4" t="e">
        <f>#REF!-AVERAGE(BB$31:BB$55)</f>
        <v>#REF!</v>
      </c>
      <c r="BC85" s="4" t="e">
        <f>#REF!-AVERAGE(BC$31:BC$55)</f>
        <v>#REF!</v>
      </c>
      <c r="BD85" s="4" t="e">
        <f>#REF!-AVERAGE(BD$31:BD$55)</f>
        <v>#REF!</v>
      </c>
      <c r="BE85" s="4" t="e">
        <f>#REF!-AVERAGE(BE$31:BE$55)</f>
        <v>#REF!</v>
      </c>
      <c r="BF85" s="4" t="e">
        <f>#REF!-AVERAGE(BF$31:BF$55)</f>
        <v>#REF!</v>
      </c>
      <c r="BG85" s="4" t="e">
        <f>#REF!-AVERAGE(BG$31:BG$55)</f>
        <v>#REF!</v>
      </c>
      <c r="BH85" s="4" t="e">
        <f>#REF!-AVERAGE(BH$31:BH$55)</f>
        <v>#REF!</v>
      </c>
      <c r="BI85" s="4" t="e">
        <f>#REF!-AVERAGE(BI$31:BI$55)</f>
        <v>#REF!</v>
      </c>
      <c r="BJ85" s="4" t="e">
        <f>#REF!-AVERAGE(BJ$31:BJ$55)</f>
        <v>#REF!</v>
      </c>
      <c r="BK85" s="4" t="e">
        <f>#REF!-AVERAGE(BK$31:BK$55)</f>
        <v>#REF!</v>
      </c>
      <c r="BL85" s="4" t="e">
        <f>#REF!-AVERAGE(BL$31:BL$55)</f>
        <v>#REF!</v>
      </c>
      <c r="BM85" s="4" t="e">
        <f>#REF!-AVERAGE(BM$31:BM$55)</f>
        <v>#REF!</v>
      </c>
      <c r="BN85" s="4" t="e">
        <f>#REF!-AVERAGE(BN$31:BN$55)</f>
        <v>#REF!</v>
      </c>
      <c r="BO85" s="4" t="e">
        <f>#REF!-AVERAGE(BO$31:BO$55)</f>
        <v>#REF!</v>
      </c>
      <c r="BP85" s="4" t="e">
        <f>#REF!-AVERAGE(BP$31:BP$55)</f>
        <v>#REF!</v>
      </c>
      <c r="BQ85" s="4" t="e">
        <f>#REF!-AVERAGE(BQ$31:BQ$55)</f>
        <v>#REF!</v>
      </c>
      <c r="BR85" s="4" t="e">
        <f>#REF!-AVERAGE(BR$31:BR$55)</f>
        <v>#REF!</v>
      </c>
      <c r="BS85" s="4" t="e">
        <f>#REF!-AVERAGE(BS$31:BS$55)</f>
        <v>#REF!</v>
      </c>
      <c r="BT85" s="4" t="e">
        <f>#REF!-AVERAGE(BT$31:BT$55)</f>
        <v>#REF!</v>
      </c>
      <c r="BU85" s="4" t="e">
        <f>#REF!-AVERAGE(BU$31:BU$55)</f>
        <v>#REF!</v>
      </c>
      <c r="BV85" s="4" t="e">
        <f>#REF!-AVERAGE(BV$31:BV$55)</f>
        <v>#REF!</v>
      </c>
      <c r="BW85" s="4" t="e">
        <f>#REF!-AVERAGE(BW$31:BW$55)</f>
        <v>#REF!</v>
      </c>
      <c r="BX85" s="4" t="e">
        <f>#REF!-AVERAGE(BX$31:BX$55)</f>
        <v>#REF!</v>
      </c>
      <c r="BY85" s="4" t="e">
        <f>#REF!-AVERAGE(BY$31:BY$55)</f>
        <v>#REF!</v>
      </c>
      <c r="BZ85" s="4" t="e">
        <f>#REF!-AVERAGE(BZ$31:BZ$55)</f>
        <v>#REF!</v>
      </c>
      <c r="CA85" s="4" t="e">
        <f>#REF!-AVERAGE(CA$31:CA$55)</f>
        <v>#REF!</v>
      </c>
      <c r="CB85" s="4" t="e">
        <f>#REF!-AVERAGE(CB$31:CB$55)</f>
        <v>#REF!</v>
      </c>
      <c r="CC85" s="4" t="e">
        <f>#REF!-AVERAGE(CC$31:CC$55)</f>
        <v>#REF!</v>
      </c>
      <c r="CD85" s="4" t="e">
        <f>#REF!-AVERAGE(CD$31:CD$55)</f>
        <v>#REF!</v>
      </c>
      <c r="CE85" s="4" t="e">
        <f>#REF!-AVERAGE(CE$31:CE$55)</f>
        <v>#REF!</v>
      </c>
      <c r="CF85" s="4" t="e">
        <f>#REF!-AVERAGE(CF$31:CF$55)</f>
        <v>#REF!</v>
      </c>
      <c r="CG85" s="4" t="e">
        <f>#REF!-AVERAGE(CG$31:CG$55)</f>
        <v>#REF!</v>
      </c>
      <c r="CH85" s="4" t="e">
        <f>#REF!-AVERAGE(CH$31:CH$55)</f>
        <v>#REF!</v>
      </c>
      <c r="CI85" s="4" t="e">
        <f>#REF!-AVERAGE(CI$31:CI$55)</f>
        <v>#REF!</v>
      </c>
      <c r="CJ85" s="4" t="e">
        <f>#REF!-AVERAGE(CJ$31:CJ$55)</f>
        <v>#REF!</v>
      </c>
      <c r="CK85" s="4" t="e">
        <f>#REF!-AVERAGE(CK$31:CK$55)</f>
        <v>#REF!</v>
      </c>
      <c r="CL85" s="4" t="e">
        <f>#REF!-AVERAGE(CL$31:CL$55)</f>
        <v>#REF!</v>
      </c>
      <c r="CM85" s="4" t="e">
        <f>#REF!-AVERAGE(CM$31:CM$55)</f>
        <v>#REF!</v>
      </c>
      <c r="CN85" s="4" t="e">
        <f>#REF!-AVERAGE(CN$31:CN$55)</f>
        <v>#REF!</v>
      </c>
      <c r="CO85" s="4" t="e">
        <f>#REF!-AVERAGE(CO$31:CO$55)</f>
        <v>#REF!</v>
      </c>
      <c r="CP85" s="4" t="e">
        <f>#REF!-AVERAGE(CP$31:CP$55)</f>
        <v>#REF!</v>
      </c>
      <c r="CQ85" s="4" t="e">
        <f>#REF!-AVERAGE(CQ$31:CQ$55)</f>
        <v>#REF!</v>
      </c>
      <c r="CR85" s="4" t="e">
        <f>#REF!-AVERAGE(CR$31:CR$55)</f>
        <v>#REF!</v>
      </c>
      <c r="CS85" s="4" t="e">
        <f>#REF!-AVERAGE(CS$31:CS$55)</f>
        <v>#REF!</v>
      </c>
      <c r="CT85" s="4" t="e">
        <f>#REF!-AVERAGE(CT$31:CT$55)</f>
        <v>#REF!</v>
      </c>
      <c r="CU85" s="4" t="e">
        <f>#REF!-AVERAGE(CU$31:CU$55)</f>
        <v>#REF!</v>
      </c>
      <c r="CV85" s="4" t="e">
        <f>#REF!-AVERAGE(CV$31:CV$55)</f>
        <v>#REF!</v>
      </c>
      <c r="CW85" s="4" t="e">
        <f>#REF!-AVERAGE(CW$31:CW$55)</f>
        <v>#REF!</v>
      </c>
      <c r="DJ85" s="9" t="str">
        <f t="shared" si="91"/>
        <v>NieodrzucamyH0</v>
      </c>
      <c r="DY85" s="9" t="str">
        <f t="shared" si="102"/>
        <v>NieodrzucamyH0</v>
      </c>
      <c r="EG85" s="9" t="str">
        <f t="shared" si="107"/>
        <v>NieodrzucamyH0</v>
      </c>
    </row>
    <row r="86" spans="1:137" hidden="1" x14ac:dyDescent="0.25">
      <c r="A86" s="5">
        <v>13</v>
      </c>
      <c r="B86" s="4" t="e">
        <f>#REF!-AVERAGE(B$31:B$45)</f>
        <v>#REF!</v>
      </c>
      <c r="C86" s="4" t="e">
        <f>#REF!-AVERAGE(C$31:C$55)</f>
        <v>#REF!</v>
      </c>
      <c r="D86" s="4" t="e">
        <f>#REF!-AVERAGE(D$31:D$55)</f>
        <v>#REF!</v>
      </c>
      <c r="E86" s="4" t="e">
        <f>#REF!-AVERAGE(E$31:E$55)</f>
        <v>#REF!</v>
      </c>
      <c r="F86" s="4" t="e">
        <f>#REF!-AVERAGE(F$31:F$55)</f>
        <v>#REF!</v>
      </c>
      <c r="G86" s="4" t="e">
        <f>#REF!-AVERAGE(G$31:G$55)</f>
        <v>#REF!</v>
      </c>
      <c r="H86" s="4" t="e">
        <f>#REF!-AVERAGE(H$31:H$55)</f>
        <v>#REF!</v>
      </c>
      <c r="I86" s="4" t="e">
        <f>#REF!-AVERAGE(I$31:I$55)</f>
        <v>#REF!</v>
      </c>
      <c r="J86" s="4" t="e">
        <f>#REF!-AVERAGE(J$31:J$55)</f>
        <v>#REF!</v>
      </c>
      <c r="K86" s="4" t="e">
        <f>#REF!-AVERAGE(K$31:K$55)</f>
        <v>#REF!</v>
      </c>
      <c r="L86" s="4" t="e">
        <f>#REF!-AVERAGE(L$31:L$55)</f>
        <v>#REF!</v>
      </c>
      <c r="M86" s="4" t="e">
        <f>#REF!-AVERAGE(M$31:M$55)</f>
        <v>#REF!</v>
      </c>
      <c r="N86" s="4" t="e">
        <f>#REF!-AVERAGE(N$31:N$55)</f>
        <v>#REF!</v>
      </c>
      <c r="O86" s="4" t="e">
        <f>#REF!-AVERAGE(O$31:O$55)</f>
        <v>#REF!</v>
      </c>
      <c r="P86" s="4" t="e">
        <f>#REF!-AVERAGE(P$31:P$55)</f>
        <v>#REF!</v>
      </c>
      <c r="Q86" s="4" t="e">
        <f>#REF!-AVERAGE(Q$31:Q$55)</f>
        <v>#REF!</v>
      </c>
      <c r="R86" s="4" t="e">
        <f>#REF!-AVERAGE(R$31:R$55)</f>
        <v>#REF!</v>
      </c>
      <c r="S86" s="4" t="e">
        <f>#REF!-AVERAGE(S$31:S$55)</f>
        <v>#REF!</v>
      </c>
      <c r="T86" s="4" t="e">
        <f>#REF!-AVERAGE(T$31:T$55)</f>
        <v>#REF!</v>
      </c>
      <c r="U86" s="4" t="e">
        <f>#REF!-AVERAGE(U$31:U$55)</f>
        <v>#REF!</v>
      </c>
      <c r="V86" s="4" t="e">
        <f>#REF!-AVERAGE(V$31:V$55)</f>
        <v>#REF!</v>
      </c>
      <c r="W86" s="4" t="e">
        <f>#REF!-AVERAGE(W$31:W$55)</f>
        <v>#REF!</v>
      </c>
      <c r="X86" s="4" t="e">
        <f>#REF!-AVERAGE(X$31:X$55)</f>
        <v>#REF!</v>
      </c>
      <c r="Y86" s="4" t="e">
        <f>#REF!-AVERAGE(Y$31:Y$55)</f>
        <v>#REF!</v>
      </c>
      <c r="Z86" s="4" t="e">
        <f>#REF!-AVERAGE(Z$31:Z$55)</f>
        <v>#REF!</v>
      </c>
      <c r="AA86" s="4" t="e">
        <f>#REF!-AVERAGE(AA$31:AA$55)</f>
        <v>#REF!</v>
      </c>
      <c r="AB86" s="4" t="e">
        <f>#REF!-AVERAGE(AB$31:AB$55)</f>
        <v>#REF!</v>
      </c>
      <c r="AC86" s="4" t="e">
        <f>#REF!-AVERAGE(AC$31:AC$55)</f>
        <v>#REF!</v>
      </c>
      <c r="AD86" s="4" t="e">
        <f>#REF!-AVERAGE(AD$31:AD$55)</f>
        <v>#REF!</v>
      </c>
      <c r="AE86" s="4" t="e">
        <f>#REF!-AVERAGE(AE$31:AE$55)</f>
        <v>#REF!</v>
      </c>
      <c r="AF86" s="4" t="e">
        <f>#REF!-AVERAGE(AF$31:AF$55)</f>
        <v>#REF!</v>
      </c>
      <c r="AG86" s="4" t="e">
        <f>#REF!-AVERAGE(AG$31:AG$55)</f>
        <v>#REF!</v>
      </c>
      <c r="AH86" s="4" t="e">
        <f>#REF!-AVERAGE(AH$31:AH$55)</f>
        <v>#REF!</v>
      </c>
      <c r="AI86" s="4" t="e">
        <f>#REF!-AVERAGE(AI$31:AI$55)</f>
        <v>#REF!</v>
      </c>
      <c r="AJ86" s="4" t="e">
        <f>#REF!-AVERAGE(AJ$31:AJ$55)</f>
        <v>#REF!</v>
      </c>
      <c r="AK86" s="4" t="e">
        <f>#REF!-AVERAGE(AK$31:AK$55)</f>
        <v>#REF!</v>
      </c>
      <c r="AL86" s="4" t="e">
        <f>#REF!-AVERAGE(AL$31:AL$55)</f>
        <v>#REF!</v>
      </c>
      <c r="AM86" s="4" t="e">
        <f>#REF!-AVERAGE(AM$31:AM$55)</f>
        <v>#REF!</v>
      </c>
      <c r="AN86" s="4" t="e">
        <f>#REF!-AVERAGE(AN$31:AN$55)</f>
        <v>#REF!</v>
      </c>
      <c r="AO86" s="4" t="e">
        <f>#REF!-AVERAGE(AO$31:AO$55)</f>
        <v>#REF!</v>
      </c>
      <c r="AP86" s="4" t="e">
        <f>#REF!-AVERAGE(AP$31:AP$55)</f>
        <v>#REF!</v>
      </c>
      <c r="AQ86" s="4" t="e">
        <f>#REF!-AVERAGE(AQ$31:AQ$55)</f>
        <v>#REF!</v>
      </c>
      <c r="AR86" s="4" t="e">
        <f>#REF!-AVERAGE(AR$31:AR$55)</f>
        <v>#REF!</v>
      </c>
      <c r="AS86" s="4" t="e">
        <f>#REF!-AVERAGE(AS$31:AS$55)</f>
        <v>#REF!</v>
      </c>
      <c r="AT86" s="4" t="e">
        <f>#REF!-AVERAGE(AT$31:AT$55)</f>
        <v>#REF!</v>
      </c>
      <c r="AU86" s="4" t="e">
        <f>#REF!-AVERAGE(AU$31:AU$55)</f>
        <v>#REF!</v>
      </c>
      <c r="AV86" s="4" t="e">
        <f>#REF!-AVERAGE(AV$31:AV$55)</f>
        <v>#REF!</v>
      </c>
      <c r="AW86" s="4" t="e">
        <f>#REF!-AVERAGE(AW$31:AW$55)</f>
        <v>#REF!</v>
      </c>
      <c r="AX86" s="4" t="e">
        <f>#REF!-AVERAGE(AX$31:AX$55)</f>
        <v>#REF!</v>
      </c>
      <c r="AY86" s="4" t="e">
        <f>#REF!-AVERAGE(AY$31:AY$55)</f>
        <v>#REF!</v>
      </c>
      <c r="AZ86" s="4" t="e">
        <f>#REF!-AVERAGE(AZ$31:AZ$55)</f>
        <v>#REF!</v>
      </c>
      <c r="BA86" s="4" t="e">
        <f>#REF!-AVERAGE(BA$31:BA$55)</f>
        <v>#REF!</v>
      </c>
      <c r="BB86" s="4" t="e">
        <f>#REF!-AVERAGE(BB$31:BB$55)</f>
        <v>#REF!</v>
      </c>
      <c r="BC86" s="4" t="e">
        <f>#REF!-AVERAGE(BC$31:BC$55)</f>
        <v>#REF!</v>
      </c>
      <c r="BD86" s="4" t="e">
        <f>#REF!-AVERAGE(BD$31:BD$55)</f>
        <v>#REF!</v>
      </c>
      <c r="BE86" s="4" t="e">
        <f>#REF!-AVERAGE(BE$31:BE$55)</f>
        <v>#REF!</v>
      </c>
      <c r="BF86" s="4" t="e">
        <f>#REF!-AVERAGE(BF$31:BF$55)</f>
        <v>#REF!</v>
      </c>
      <c r="BG86" s="4" t="e">
        <f>#REF!-AVERAGE(BG$31:BG$55)</f>
        <v>#REF!</v>
      </c>
      <c r="BH86" s="4" t="e">
        <f>#REF!-AVERAGE(BH$31:BH$55)</f>
        <v>#REF!</v>
      </c>
      <c r="BI86" s="4" t="e">
        <f>#REF!-AVERAGE(BI$31:BI$55)</f>
        <v>#REF!</v>
      </c>
      <c r="BJ86" s="4" t="e">
        <f>#REF!-AVERAGE(BJ$31:BJ$55)</f>
        <v>#REF!</v>
      </c>
      <c r="BK86" s="4" t="e">
        <f>#REF!-AVERAGE(BK$31:BK$55)</f>
        <v>#REF!</v>
      </c>
      <c r="BL86" s="4" t="e">
        <f>#REF!-AVERAGE(BL$31:BL$55)</f>
        <v>#REF!</v>
      </c>
      <c r="BM86" s="4" t="e">
        <f>#REF!-AVERAGE(BM$31:BM$55)</f>
        <v>#REF!</v>
      </c>
      <c r="BN86" s="4" t="e">
        <f>#REF!-AVERAGE(BN$31:BN$55)</f>
        <v>#REF!</v>
      </c>
      <c r="BO86" s="4" t="e">
        <f>#REF!-AVERAGE(BO$31:BO$55)</f>
        <v>#REF!</v>
      </c>
      <c r="BP86" s="4" t="e">
        <f>#REF!-AVERAGE(BP$31:BP$55)</f>
        <v>#REF!</v>
      </c>
      <c r="BQ86" s="4" t="e">
        <f>#REF!-AVERAGE(BQ$31:BQ$55)</f>
        <v>#REF!</v>
      </c>
      <c r="BR86" s="4" t="e">
        <f>#REF!-AVERAGE(BR$31:BR$55)</f>
        <v>#REF!</v>
      </c>
      <c r="BS86" s="4" t="e">
        <f>#REF!-AVERAGE(BS$31:BS$55)</f>
        <v>#REF!</v>
      </c>
      <c r="BT86" s="4" t="e">
        <f>#REF!-AVERAGE(BT$31:BT$55)</f>
        <v>#REF!</v>
      </c>
      <c r="BU86" s="4" t="e">
        <f>#REF!-AVERAGE(BU$31:BU$55)</f>
        <v>#REF!</v>
      </c>
      <c r="BV86" s="4" t="e">
        <f>#REF!-AVERAGE(BV$31:BV$55)</f>
        <v>#REF!</v>
      </c>
      <c r="BW86" s="4" t="e">
        <f>#REF!-AVERAGE(BW$31:BW$55)</f>
        <v>#REF!</v>
      </c>
      <c r="BX86" s="4" t="e">
        <f>#REF!-AVERAGE(BX$31:BX$55)</f>
        <v>#REF!</v>
      </c>
      <c r="BY86" s="4" t="e">
        <f>#REF!-AVERAGE(BY$31:BY$55)</f>
        <v>#REF!</v>
      </c>
      <c r="BZ86" s="4" t="e">
        <f>#REF!-AVERAGE(BZ$31:BZ$55)</f>
        <v>#REF!</v>
      </c>
      <c r="CA86" s="4" t="e">
        <f>#REF!-AVERAGE(CA$31:CA$55)</f>
        <v>#REF!</v>
      </c>
      <c r="CB86" s="4" t="e">
        <f>#REF!-AVERAGE(CB$31:CB$55)</f>
        <v>#REF!</v>
      </c>
      <c r="CC86" s="4" t="e">
        <f>#REF!-AVERAGE(CC$31:CC$55)</f>
        <v>#REF!</v>
      </c>
      <c r="CD86" s="4" t="e">
        <f>#REF!-AVERAGE(CD$31:CD$55)</f>
        <v>#REF!</v>
      </c>
      <c r="CE86" s="4" t="e">
        <f>#REF!-AVERAGE(CE$31:CE$55)</f>
        <v>#REF!</v>
      </c>
      <c r="CF86" s="4" t="e">
        <f>#REF!-AVERAGE(CF$31:CF$55)</f>
        <v>#REF!</v>
      </c>
      <c r="CG86" s="4" t="e">
        <f>#REF!-AVERAGE(CG$31:CG$55)</f>
        <v>#REF!</v>
      </c>
      <c r="CH86" s="4" t="e">
        <f>#REF!-AVERAGE(CH$31:CH$55)</f>
        <v>#REF!</v>
      </c>
      <c r="CI86" s="4" t="e">
        <f>#REF!-AVERAGE(CI$31:CI$55)</f>
        <v>#REF!</v>
      </c>
      <c r="CJ86" s="4" t="e">
        <f>#REF!-AVERAGE(CJ$31:CJ$55)</f>
        <v>#REF!</v>
      </c>
      <c r="CK86" s="4" t="e">
        <f>#REF!-AVERAGE(CK$31:CK$55)</f>
        <v>#REF!</v>
      </c>
      <c r="CL86" s="4" t="e">
        <f>#REF!-AVERAGE(CL$31:CL$55)</f>
        <v>#REF!</v>
      </c>
      <c r="CM86" s="4" t="e">
        <f>#REF!-AVERAGE(CM$31:CM$55)</f>
        <v>#REF!</v>
      </c>
      <c r="CN86" s="4" t="e">
        <f>#REF!-AVERAGE(CN$31:CN$55)</f>
        <v>#REF!</v>
      </c>
      <c r="CO86" s="4" t="e">
        <f>#REF!-AVERAGE(CO$31:CO$55)</f>
        <v>#REF!</v>
      </c>
      <c r="CP86" s="4" t="e">
        <f>#REF!-AVERAGE(CP$31:CP$55)</f>
        <v>#REF!</v>
      </c>
      <c r="CQ86" s="4" t="e">
        <f>#REF!-AVERAGE(CQ$31:CQ$55)</f>
        <v>#REF!</v>
      </c>
      <c r="CR86" s="4" t="e">
        <f>#REF!-AVERAGE(CR$31:CR$55)</f>
        <v>#REF!</v>
      </c>
      <c r="CS86" s="4" t="e">
        <f>#REF!-AVERAGE(CS$31:CS$55)</f>
        <v>#REF!</v>
      </c>
      <c r="CT86" s="4" t="e">
        <f>#REF!-AVERAGE(CT$31:CT$55)</f>
        <v>#REF!</v>
      </c>
      <c r="CU86" s="4" t="e">
        <f>#REF!-AVERAGE(CU$31:CU$55)</f>
        <v>#REF!</v>
      </c>
      <c r="CV86" s="4" t="e">
        <f>#REF!-AVERAGE(CV$31:CV$55)</f>
        <v>#REF!</v>
      </c>
      <c r="CW86" s="4" t="e">
        <f>#REF!-AVERAGE(CW$31:CW$55)</f>
        <v>#REF!</v>
      </c>
      <c r="DJ86" s="9" t="str">
        <f t="shared" si="91"/>
        <v>NieodrzucamyH0</v>
      </c>
      <c r="DY86" s="9" t="str">
        <f t="shared" si="102"/>
        <v>NieodrzucamyH0</v>
      </c>
      <c r="EG86" s="9" t="str">
        <f t="shared" si="107"/>
        <v>NieodrzucamyH0</v>
      </c>
    </row>
    <row r="87" spans="1:137" hidden="1" x14ac:dyDescent="0.25">
      <c r="A87" s="5">
        <v>14</v>
      </c>
      <c r="B87" s="4" t="e">
        <f>#REF!-AVERAGE(B$31:B$45)</f>
        <v>#REF!</v>
      </c>
      <c r="C87" s="4" t="e">
        <f>#REF!-AVERAGE(C$31:C$55)</f>
        <v>#REF!</v>
      </c>
      <c r="D87" s="4" t="e">
        <f>#REF!-AVERAGE(D$31:D$55)</f>
        <v>#REF!</v>
      </c>
      <c r="E87" s="4" t="e">
        <f>#REF!-AVERAGE(E$31:E$55)</f>
        <v>#REF!</v>
      </c>
      <c r="F87" s="4" t="e">
        <f>#REF!-AVERAGE(F$31:F$55)</f>
        <v>#REF!</v>
      </c>
      <c r="G87" s="4" t="e">
        <f>#REF!-AVERAGE(G$31:G$55)</f>
        <v>#REF!</v>
      </c>
      <c r="H87" s="4" t="e">
        <f>#REF!-AVERAGE(H$31:H$55)</f>
        <v>#REF!</v>
      </c>
      <c r="I87" s="4" t="e">
        <f>#REF!-AVERAGE(I$31:I$55)</f>
        <v>#REF!</v>
      </c>
      <c r="J87" s="4" t="e">
        <f>#REF!-AVERAGE(J$31:J$55)</f>
        <v>#REF!</v>
      </c>
      <c r="K87" s="4" t="e">
        <f>#REF!-AVERAGE(K$31:K$55)</f>
        <v>#REF!</v>
      </c>
      <c r="L87" s="4" t="e">
        <f>#REF!-AVERAGE(L$31:L$55)</f>
        <v>#REF!</v>
      </c>
      <c r="M87" s="4" t="e">
        <f>#REF!-AVERAGE(M$31:M$55)</f>
        <v>#REF!</v>
      </c>
      <c r="N87" s="4" t="e">
        <f>#REF!-AVERAGE(N$31:N$55)</f>
        <v>#REF!</v>
      </c>
      <c r="O87" s="4" t="e">
        <f>#REF!-AVERAGE(O$31:O$55)</f>
        <v>#REF!</v>
      </c>
      <c r="P87" s="4" t="e">
        <f>#REF!-AVERAGE(P$31:P$55)</f>
        <v>#REF!</v>
      </c>
      <c r="Q87" s="4" t="e">
        <f>#REF!-AVERAGE(Q$31:Q$55)</f>
        <v>#REF!</v>
      </c>
      <c r="R87" s="4" t="e">
        <f>#REF!-AVERAGE(R$31:R$55)</f>
        <v>#REF!</v>
      </c>
      <c r="S87" s="4" t="e">
        <f>#REF!-AVERAGE(S$31:S$55)</f>
        <v>#REF!</v>
      </c>
      <c r="T87" s="4" t="e">
        <f>#REF!-AVERAGE(T$31:T$55)</f>
        <v>#REF!</v>
      </c>
      <c r="U87" s="4" t="e">
        <f>#REF!-AVERAGE(U$31:U$55)</f>
        <v>#REF!</v>
      </c>
      <c r="V87" s="4" t="e">
        <f>#REF!-AVERAGE(V$31:V$55)</f>
        <v>#REF!</v>
      </c>
      <c r="W87" s="4" t="e">
        <f>#REF!-AVERAGE(W$31:W$55)</f>
        <v>#REF!</v>
      </c>
      <c r="X87" s="4" t="e">
        <f>#REF!-AVERAGE(X$31:X$55)</f>
        <v>#REF!</v>
      </c>
      <c r="Y87" s="4" t="e">
        <f>#REF!-AVERAGE(Y$31:Y$55)</f>
        <v>#REF!</v>
      </c>
      <c r="Z87" s="4" t="e">
        <f>#REF!-AVERAGE(Z$31:Z$55)</f>
        <v>#REF!</v>
      </c>
      <c r="AA87" s="4" t="e">
        <f>#REF!-AVERAGE(AA$31:AA$55)</f>
        <v>#REF!</v>
      </c>
      <c r="AB87" s="4" t="e">
        <f>#REF!-AVERAGE(AB$31:AB$55)</f>
        <v>#REF!</v>
      </c>
      <c r="AC87" s="4" t="e">
        <f>#REF!-AVERAGE(AC$31:AC$55)</f>
        <v>#REF!</v>
      </c>
      <c r="AD87" s="4" t="e">
        <f>#REF!-AVERAGE(AD$31:AD$55)</f>
        <v>#REF!</v>
      </c>
      <c r="AE87" s="4" t="e">
        <f>#REF!-AVERAGE(AE$31:AE$55)</f>
        <v>#REF!</v>
      </c>
      <c r="AF87" s="4" t="e">
        <f>#REF!-AVERAGE(AF$31:AF$55)</f>
        <v>#REF!</v>
      </c>
      <c r="AG87" s="4" t="e">
        <f>#REF!-AVERAGE(AG$31:AG$55)</f>
        <v>#REF!</v>
      </c>
      <c r="AH87" s="4" t="e">
        <f>#REF!-AVERAGE(AH$31:AH$55)</f>
        <v>#REF!</v>
      </c>
      <c r="AI87" s="4" t="e">
        <f>#REF!-AVERAGE(AI$31:AI$55)</f>
        <v>#REF!</v>
      </c>
      <c r="AJ87" s="4" t="e">
        <f>#REF!-AVERAGE(AJ$31:AJ$55)</f>
        <v>#REF!</v>
      </c>
      <c r="AK87" s="4" t="e">
        <f>#REF!-AVERAGE(AK$31:AK$55)</f>
        <v>#REF!</v>
      </c>
      <c r="AL87" s="4" t="e">
        <f>#REF!-AVERAGE(AL$31:AL$55)</f>
        <v>#REF!</v>
      </c>
      <c r="AM87" s="4" t="e">
        <f>#REF!-AVERAGE(AM$31:AM$55)</f>
        <v>#REF!</v>
      </c>
      <c r="AN87" s="4" t="e">
        <f>#REF!-AVERAGE(AN$31:AN$55)</f>
        <v>#REF!</v>
      </c>
      <c r="AO87" s="4" t="e">
        <f>#REF!-AVERAGE(AO$31:AO$55)</f>
        <v>#REF!</v>
      </c>
      <c r="AP87" s="4" t="e">
        <f>#REF!-AVERAGE(AP$31:AP$55)</f>
        <v>#REF!</v>
      </c>
      <c r="AQ87" s="4" t="e">
        <f>#REF!-AVERAGE(AQ$31:AQ$55)</f>
        <v>#REF!</v>
      </c>
      <c r="AR87" s="4" t="e">
        <f>#REF!-AVERAGE(AR$31:AR$55)</f>
        <v>#REF!</v>
      </c>
      <c r="AS87" s="4" t="e">
        <f>#REF!-AVERAGE(AS$31:AS$55)</f>
        <v>#REF!</v>
      </c>
      <c r="AT87" s="4" t="e">
        <f>#REF!-AVERAGE(AT$31:AT$55)</f>
        <v>#REF!</v>
      </c>
      <c r="AU87" s="4" t="e">
        <f>#REF!-AVERAGE(AU$31:AU$55)</f>
        <v>#REF!</v>
      </c>
      <c r="AV87" s="4" t="e">
        <f>#REF!-AVERAGE(AV$31:AV$55)</f>
        <v>#REF!</v>
      </c>
      <c r="AW87" s="4" t="e">
        <f>#REF!-AVERAGE(AW$31:AW$55)</f>
        <v>#REF!</v>
      </c>
      <c r="AX87" s="4" t="e">
        <f>#REF!-AVERAGE(AX$31:AX$55)</f>
        <v>#REF!</v>
      </c>
      <c r="AY87" s="4" t="e">
        <f>#REF!-AVERAGE(AY$31:AY$55)</f>
        <v>#REF!</v>
      </c>
      <c r="AZ87" s="4" t="e">
        <f>#REF!-AVERAGE(AZ$31:AZ$55)</f>
        <v>#REF!</v>
      </c>
      <c r="BA87" s="4" t="e">
        <f>#REF!-AVERAGE(BA$31:BA$55)</f>
        <v>#REF!</v>
      </c>
      <c r="BB87" s="4" t="e">
        <f>#REF!-AVERAGE(BB$31:BB$55)</f>
        <v>#REF!</v>
      </c>
      <c r="BC87" s="4" t="e">
        <f>#REF!-AVERAGE(BC$31:BC$55)</f>
        <v>#REF!</v>
      </c>
      <c r="BD87" s="4" t="e">
        <f>#REF!-AVERAGE(BD$31:BD$55)</f>
        <v>#REF!</v>
      </c>
      <c r="BE87" s="4" t="e">
        <f>#REF!-AVERAGE(BE$31:BE$55)</f>
        <v>#REF!</v>
      </c>
      <c r="BF87" s="4" t="e">
        <f>#REF!-AVERAGE(BF$31:BF$55)</f>
        <v>#REF!</v>
      </c>
      <c r="BG87" s="4" t="e">
        <f>#REF!-AVERAGE(BG$31:BG$55)</f>
        <v>#REF!</v>
      </c>
      <c r="BH87" s="4" t="e">
        <f>#REF!-AVERAGE(BH$31:BH$55)</f>
        <v>#REF!</v>
      </c>
      <c r="BI87" s="4" t="e">
        <f>#REF!-AVERAGE(BI$31:BI$55)</f>
        <v>#REF!</v>
      </c>
      <c r="BJ87" s="4" t="e">
        <f>#REF!-AVERAGE(BJ$31:BJ$55)</f>
        <v>#REF!</v>
      </c>
      <c r="BK87" s="4" t="e">
        <f>#REF!-AVERAGE(BK$31:BK$55)</f>
        <v>#REF!</v>
      </c>
      <c r="BL87" s="4" t="e">
        <f>#REF!-AVERAGE(BL$31:BL$55)</f>
        <v>#REF!</v>
      </c>
      <c r="BM87" s="4" t="e">
        <f>#REF!-AVERAGE(BM$31:BM$55)</f>
        <v>#REF!</v>
      </c>
      <c r="BN87" s="4" t="e">
        <f>#REF!-AVERAGE(BN$31:BN$55)</f>
        <v>#REF!</v>
      </c>
      <c r="BO87" s="4" t="e">
        <f>#REF!-AVERAGE(BO$31:BO$55)</f>
        <v>#REF!</v>
      </c>
      <c r="BP87" s="4" t="e">
        <f>#REF!-AVERAGE(BP$31:BP$55)</f>
        <v>#REF!</v>
      </c>
      <c r="BQ87" s="4" t="e">
        <f>#REF!-AVERAGE(BQ$31:BQ$55)</f>
        <v>#REF!</v>
      </c>
      <c r="BR87" s="4" t="e">
        <f>#REF!-AVERAGE(BR$31:BR$55)</f>
        <v>#REF!</v>
      </c>
      <c r="BS87" s="4" t="e">
        <f>#REF!-AVERAGE(BS$31:BS$55)</f>
        <v>#REF!</v>
      </c>
      <c r="BT87" s="4" t="e">
        <f>#REF!-AVERAGE(BT$31:BT$55)</f>
        <v>#REF!</v>
      </c>
      <c r="BU87" s="4" t="e">
        <f>#REF!-AVERAGE(BU$31:BU$55)</f>
        <v>#REF!</v>
      </c>
      <c r="BV87" s="4" t="e">
        <f>#REF!-AVERAGE(BV$31:BV$55)</f>
        <v>#REF!</v>
      </c>
      <c r="BW87" s="4" t="e">
        <f>#REF!-AVERAGE(BW$31:BW$55)</f>
        <v>#REF!</v>
      </c>
      <c r="BX87" s="4" t="e">
        <f>#REF!-AVERAGE(BX$31:BX$55)</f>
        <v>#REF!</v>
      </c>
      <c r="BY87" s="4" t="e">
        <f>#REF!-AVERAGE(BY$31:BY$55)</f>
        <v>#REF!</v>
      </c>
      <c r="BZ87" s="4" t="e">
        <f>#REF!-AVERAGE(BZ$31:BZ$55)</f>
        <v>#REF!</v>
      </c>
      <c r="CA87" s="4" t="e">
        <f>#REF!-AVERAGE(CA$31:CA$55)</f>
        <v>#REF!</v>
      </c>
      <c r="CB87" s="4" t="e">
        <f>#REF!-AVERAGE(CB$31:CB$55)</f>
        <v>#REF!</v>
      </c>
      <c r="CC87" s="4" t="e">
        <f>#REF!-AVERAGE(CC$31:CC$55)</f>
        <v>#REF!</v>
      </c>
      <c r="CD87" s="4" t="e">
        <f>#REF!-AVERAGE(CD$31:CD$55)</f>
        <v>#REF!</v>
      </c>
      <c r="CE87" s="4" t="e">
        <f>#REF!-AVERAGE(CE$31:CE$55)</f>
        <v>#REF!</v>
      </c>
      <c r="CF87" s="4" t="e">
        <f>#REF!-AVERAGE(CF$31:CF$55)</f>
        <v>#REF!</v>
      </c>
      <c r="CG87" s="4" t="e">
        <f>#REF!-AVERAGE(CG$31:CG$55)</f>
        <v>#REF!</v>
      </c>
      <c r="CH87" s="4" t="e">
        <f>#REF!-AVERAGE(CH$31:CH$55)</f>
        <v>#REF!</v>
      </c>
      <c r="CI87" s="4" t="e">
        <f>#REF!-AVERAGE(CI$31:CI$55)</f>
        <v>#REF!</v>
      </c>
      <c r="CJ87" s="4" t="e">
        <f>#REF!-AVERAGE(CJ$31:CJ$55)</f>
        <v>#REF!</v>
      </c>
      <c r="CK87" s="4" t="e">
        <f>#REF!-AVERAGE(CK$31:CK$55)</f>
        <v>#REF!</v>
      </c>
      <c r="CL87" s="4" t="e">
        <f>#REF!-AVERAGE(CL$31:CL$55)</f>
        <v>#REF!</v>
      </c>
      <c r="CM87" s="4" t="e">
        <f>#REF!-AVERAGE(CM$31:CM$55)</f>
        <v>#REF!</v>
      </c>
      <c r="CN87" s="4" t="e">
        <f>#REF!-AVERAGE(CN$31:CN$55)</f>
        <v>#REF!</v>
      </c>
      <c r="CO87" s="4" t="e">
        <f>#REF!-AVERAGE(CO$31:CO$55)</f>
        <v>#REF!</v>
      </c>
      <c r="CP87" s="4" t="e">
        <f>#REF!-AVERAGE(CP$31:CP$55)</f>
        <v>#REF!</v>
      </c>
      <c r="CQ87" s="4" t="e">
        <f>#REF!-AVERAGE(CQ$31:CQ$55)</f>
        <v>#REF!</v>
      </c>
      <c r="CR87" s="4" t="e">
        <f>#REF!-AVERAGE(CR$31:CR$55)</f>
        <v>#REF!</v>
      </c>
      <c r="CS87" s="4" t="e">
        <f>#REF!-AVERAGE(CS$31:CS$55)</f>
        <v>#REF!</v>
      </c>
      <c r="CT87" s="4" t="e">
        <f>#REF!-AVERAGE(CT$31:CT$55)</f>
        <v>#REF!</v>
      </c>
      <c r="CU87" s="4" t="e">
        <f>#REF!-AVERAGE(CU$31:CU$55)</f>
        <v>#REF!</v>
      </c>
      <c r="CV87" s="4" t="e">
        <f>#REF!-AVERAGE(CV$31:CV$55)</f>
        <v>#REF!</v>
      </c>
      <c r="CW87" s="4" t="e">
        <f>#REF!-AVERAGE(CW$31:CW$55)</f>
        <v>#REF!</v>
      </c>
      <c r="DJ87" s="9" t="str">
        <f t="shared" si="91"/>
        <v>NieodrzucamyH0</v>
      </c>
      <c r="DY87" s="9" t="str">
        <f t="shared" si="102"/>
        <v>NieodrzucamyH0</v>
      </c>
      <c r="EG87" s="9" t="str">
        <f t="shared" si="107"/>
        <v>NieodrzucamyH0</v>
      </c>
    </row>
    <row r="88" spans="1:137" hidden="1" x14ac:dyDescent="0.25">
      <c r="A88" s="5">
        <v>15</v>
      </c>
      <c r="B88" s="4" t="e">
        <f>#REF!-AVERAGE(B$31:B$45)</f>
        <v>#REF!</v>
      </c>
      <c r="C88" s="4" t="e">
        <f>#REF!-AVERAGE(C$31:C$55)</f>
        <v>#REF!</v>
      </c>
      <c r="D88" s="4" t="e">
        <f>#REF!-AVERAGE(D$31:D$55)</f>
        <v>#REF!</v>
      </c>
      <c r="E88" s="4" t="e">
        <f>#REF!-AVERAGE(E$31:E$55)</f>
        <v>#REF!</v>
      </c>
      <c r="F88" s="4" t="e">
        <f>#REF!-AVERAGE(F$31:F$55)</f>
        <v>#REF!</v>
      </c>
      <c r="G88" s="4" t="e">
        <f>#REF!-AVERAGE(G$31:G$55)</f>
        <v>#REF!</v>
      </c>
      <c r="H88" s="4" t="e">
        <f>#REF!-AVERAGE(H$31:H$55)</f>
        <v>#REF!</v>
      </c>
      <c r="I88" s="4" t="e">
        <f>#REF!-AVERAGE(I$31:I$55)</f>
        <v>#REF!</v>
      </c>
      <c r="J88" s="4" t="e">
        <f>#REF!-AVERAGE(J$31:J$55)</f>
        <v>#REF!</v>
      </c>
      <c r="K88" s="4" t="e">
        <f>#REF!-AVERAGE(K$31:K$55)</f>
        <v>#REF!</v>
      </c>
      <c r="L88" s="4" t="e">
        <f>#REF!-AVERAGE(L$31:L$55)</f>
        <v>#REF!</v>
      </c>
      <c r="M88" s="4" t="e">
        <f>#REF!-AVERAGE(M$31:M$55)</f>
        <v>#REF!</v>
      </c>
      <c r="N88" s="4" t="e">
        <f>#REF!-AVERAGE(N$31:N$55)</f>
        <v>#REF!</v>
      </c>
      <c r="O88" s="4" t="e">
        <f>#REF!-AVERAGE(O$31:O$55)</f>
        <v>#REF!</v>
      </c>
      <c r="P88" s="4" t="e">
        <f>#REF!-AVERAGE(P$31:P$55)</f>
        <v>#REF!</v>
      </c>
      <c r="Q88" s="4" t="e">
        <f>#REF!-AVERAGE(Q$31:Q$55)</f>
        <v>#REF!</v>
      </c>
      <c r="R88" s="4" t="e">
        <f>#REF!-AVERAGE(R$31:R$55)</f>
        <v>#REF!</v>
      </c>
      <c r="S88" s="4" t="e">
        <f>#REF!-AVERAGE(S$31:S$55)</f>
        <v>#REF!</v>
      </c>
      <c r="T88" s="4" t="e">
        <f>#REF!-AVERAGE(T$31:T$55)</f>
        <v>#REF!</v>
      </c>
      <c r="U88" s="4" t="e">
        <f>#REF!-AVERAGE(U$31:U$55)</f>
        <v>#REF!</v>
      </c>
      <c r="V88" s="4" t="e">
        <f>#REF!-AVERAGE(V$31:V$55)</f>
        <v>#REF!</v>
      </c>
      <c r="W88" s="4" t="e">
        <f>#REF!-AVERAGE(W$31:W$55)</f>
        <v>#REF!</v>
      </c>
      <c r="X88" s="4" t="e">
        <f>#REF!-AVERAGE(X$31:X$55)</f>
        <v>#REF!</v>
      </c>
      <c r="Y88" s="4" t="e">
        <f>#REF!-AVERAGE(Y$31:Y$55)</f>
        <v>#REF!</v>
      </c>
      <c r="Z88" s="4" t="e">
        <f>#REF!-AVERAGE(Z$31:Z$55)</f>
        <v>#REF!</v>
      </c>
      <c r="AA88" s="4" t="e">
        <f>#REF!-AVERAGE(AA$31:AA$55)</f>
        <v>#REF!</v>
      </c>
      <c r="AB88" s="4" t="e">
        <f>#REF!-AVERAGE(AB$31:AB$55)</f>
        <v>#REF!</v>
      </c>
      <c r="AC88" s="4" t="e">
        <f>#REF!-AVERAGE(AC$31:AC$55)</f>
        <v>#REF!</v>
      </c>
      <c r="AD88" s="4" t="e">
        <f>#REF!-AVERAGE(AD$31:AD$55)</f>
        <v>#REF!</v>
      </c>
      <c r="AE88" s="4" t="e">
        <f>#REF!-AVERAGE(AE$31:AE$55)</f>
        <v>#REF!</v>
      </c>
      <c r="AF88" s="4" t="e">
        <f>#REF!-AVERAGE(AF$31:AF$55)</f>
        <v>#REF!</v>
      </c>
      <c r="AG88" s="4" t="e">
        <f>#REF!-AVERAGE(AG$31:AG$55)</f>
        <v>#REF!</v>
      </c>
      <c r="AH88" s="4" t="e">
        <f>#REF!-AVERAGE(AH$31:AH$55)</f>
        <v>#REF!</v>
      </c>
      <c r="AI88" s="4" t="e">
        <f>#REF!-AVERAGE(AI$31:AI$55)</f>
        <v>#REF!</v>
      </c>
      <c r="AJ88" s="4" t="e">
        <f>#REF!-AVERAGE(AJ$31:AJ$55)</f>
        <v>#REF!</v>
      </c>
      <c r="AK88" s="4" t="e">
        <f>#REF!-AVERAGE(AK$31:AK$55)</f>
        <v>#REF!</v>
      </c>
      <c r="AL88" s="4" t="e">
        <f>#REF!-AVERAGE(AL$31:AL$55)</f>
        <v>#REF!</v>
      </c>
      <c r="AM88" s="4" t="e">
        <f>#REF!-AVERAGE(AM$31:AM$55)</f>
        <v>#REF!</v>
      </c>
      <c r="AN88" s="4" t="e">
        <f>#REF!-AVERAGE(AN$31:AN$55)</f>
        <v>#REF!</v>
      </c>
      <c r="AO88" s="4" t="e">
        <f>#REF!-AVERAGE(AO$31:AO$55)</f>
        <v>#REF!</v>
      </c>
      <c r="AP88" s="4" t="e">
        <f>#REF!-AVERAGE(AP$31:AP$55)</f>
        <v>#REF!</v>
      </c>
      <c r="AQ88" s="4" t="e">
        <f>#REF!-AVERAGE(AQ$31:AQ$55)</f>
        <v>#REF!</v>
      </c>
      <c r="AR88" s="4" t="e">
        <f>#REF!-AVERAGE(AR$31:AR$55)</f>
        <v>#REF!</v>
      </c>
      <c r="AS88" s="4" t="e">
        <f>#REF!-AVERAGE(AS$31:AS$55)</f>
        <v>#REF!</v>
      </c>
      <c r="AT88" s="4" t="e">
        <f>#REF!-AVERAGE(AT$31:AT$55)</f>
        <v>#REF!</v>
      </c>
      <c r="AU88" s="4" t="e">
        <f>#REF!-AVERAGE(AU$31:AU$55)</f>
        <v>#REF!</v>
      </c>
      <c r="AV88" s="4" t="e">
        <f>#REF!-AVERAGE(AV$31:AV$55)</f>
        <v>#REF!</v>
      </c>
      <c r="AW88" s="4" t="e">
        <f>#REF!-AVERAGE(AW$31:AW$55)</f>
        <v>#REF!</v>
      </c>
      <c r="AX88" s="4" t="e">
        <f>#REF!-AVERAGE(AX$31:AX$55)</f>
        <v>#REF!</v>
      </c>
      <c r="AY88" s="4" t="e">
        <f>#REF!-AVERAGE(AY$31:AY$55)</f>
        <v>#REF!</v>
      </c>
      <c r="AZ88" s="4" t="e">
        <f>#REF!-AVERAGE(AZ$31:AZ$55)</f>
        <v>#REF!</v>
      </c>
      <c r="BA88" s="4" t="e">
        <f>#REF!-AVERAGE(BA$31:BA$55)</f>
        <v>#REF!</v>
      </c>
      <c r="BB88" s="4" t="e">
        <f>#REF!-AVERAGE(BB$31:BB$55)</f>
        <v>#REF!</v>
      </c>
      <c r="BC88" s="4" t="e">
        <f>#REF!-AVERAGE(BC$31:BC$55)</f>
        <v>#REF!</v>
      </c>
      <c r="BD88" s="4" t="e">
        <f>#REF!-AVERAGE(BD$31:BD$55)</f>
        <v>#REF!</v>
      </c>
      <c r="BE88" s="4" t="e">
        <f>#REF!-AVERAGE(BE$31:BE$55)</f>
        <v>#REF!</v>
      </c>
      <c r="BF88" s="4" t="e">
        <f>#REF!-AVERAGE(BF$31:BF$55)</f>
        <v>#REF!</v>
      </c>
      <c r="BG88" s="4" t="e">
        <f>#REF!-AVERAGE(BG$31:BG$55)</f>
        <v>#REF!</v>
      </c>
      <c r="BH88" s="4" t="e">
        <f>#REF!-AVERAGE(BH$31:BH$55)</f>
        <v>#REF!</v>
      </c>
      <c r="BI88" s="4" t="e">
        <f>#REF!-AVERAGE(BI$31:BI$55)</f>
        <v>#REF!</v>
      </c>
      <c r="BJ88" s="4" t="e">
        <f>#REF!-AVERAGE(BJ$31:BJ$55)</f>
        <v>#REF!</v>
      </c>
      <c r="BK88" s="4" t="e">
        <f>#REF!-AVERAGE(BK$31:BK$55)</f>
        <v>#REF!</v>
      </c>
      <c r="BL88" s="4" t="e">
        <f>#REF!-AVERAGE(BL$31:BL$55)</f>
        <v>#REF!</v>
      </c>
      <c r="BM88" s="4" t="e">
        <f>#REF!-AVERAGE(BM$31:BM$55)</f>
        <v>#REF!</v>
      </c>
      <c r="BN88" s="4" t="e">
        <f>#REF!-AVERAGE(BN$31:BN$55)</f>
        <v>#REF!</v>
      </c>
      <c r="BO88" s="4" t="e">
        <f>#REF!-AVERAGE(BO$31:BO$55)</f>
        <v>#REF!</v>
      </c>
      <c r="BP88" s="4" t="e">
        <f>#REF!-AVERAGE(BP$31:BP$55)</f>
        <v>#REF!</v>
      </c>
      <c r="BQ88" s="4" t="e">
        <f>#REF!-AVERAGE(BQ$31:BQ$55)</f>
        <v>#REF!</v>
      </c>
      <c r="BR88" s="4" t="e">
        <f>#REF!-AVERAGE(BR$31:BR$55)</f>
        <v>#REF!</v>
      </c>
      <c r="BS88" s="4" t="e">
        <f>#REF!-AVERAGE(BS$31:BS$55)</f>
        <v>#REF!</v>
      </c>
      <c r="BT88" s="4" t="e">
        <f>#REF!-AVERAGE(BT$31:BT$55)</f>
        <v>#REF!</v>
      </c>
      <c r="BU88" s="4" t="e">
        <f>#REF!-AVERAGE(BU$31:BU$55)</f>
        <v>#REF!</v>
      </c>
      <c r="BV88" s="4" t="e">
        <f>#REF!-AVERAGE(BV$31:BV$55)</f>
        <v>#REF!</v>
      </c>
      <c r="BW88" s="4" t="e">
        <f>#REF!-AVERAGE(BW$31:BW$55)</f>
        <v>#REF!</v>
      </c>
      <c r="BX88" s="4" t="e">
        <f>#REF!-AVERAGE(BX$31:BX$55)</f>
        <v>#REF!</v>
      </c>
      <c r="BY88" s="4" t="e">
        <f>#REF!-AVERAGE(BY$31:BY$55)</f>
        <v>#REF!</v>
      </c>
      <c r="BZ88" s="4" t="e">
        <f>#REF!-AVERAGE(BZ$31:BZ$55)</f>
        <v>#REF!</v>
      </c>
      <c r="CA88" s="4" t="e">
        <f>#REF!-AVERAGE(CA$31:CA$55)</f>
        <v>#REF!</v>
      </c>
      <c r="CB88" s="4" t="e">
        <f>#REF!-AVERAGE(CB$31:CB$55)</f>
        <v>#REF!</v>
      </c>
      <c r="CC88" s="4" t="e">
        <f>#REF!-AVERAGE(CC$31:CC$55)</f>
        <v>#REF!</v>
      </c>
      <c r="CD88" s="4" t="e">
        <f>#REF!-AVERAGE(CD$31:CD$55)</f>
        <v>#REF!</v>
      </c>
      <c r="CE88" s="4" t="e">
        <f>#REF!-AVERAGE(CE$31:CE$55)</f>
        <v>#REF!</v>
      </c>
      <c r="CF88" s="4" t="e">
        <f>#REF!-AVERAGE(CF$31:CF$55)</f>
        <v>#REF!</v>
      </c>
      <c r="CG88" s="4" t="e">
        <f>#REF!-AVERAGE(CG$31:CG$55)</f>
        <v>#REF!</v>
      </c>
      <c r="CH88" s="4" t="e">
        <f>#REF!-AVERAGE(CH$31:CH$55)</f>
        <v>#REF!</v>
      </c>
      <c r="CI88" s="4" t="e">
        <f>#REF!-AVERAGE(CI$31:CI$55)</f>
        <v>#REF!</v>
      </c>
      <c r="CJ88" s="4" t="e">
        <f>#REF!-AVERAGE(CJ$31:CJ$55)</f>
        <v>#REF!</v>
      </c>
      <c r="CK88" s="4" t="e">
        <f>#REF!-AVERAGE(CK$31:CK$55)</f>
        <v>#REF!</v>
      </c>
      <c r="CL88" s="4" t="e">
        <f>#REF!-AVERAGE(CL$31:CL$55)</f>
        <v>#REF!</v>
      </c>
      <c r="CM88" s="4" t="e">
        <f>#REF!-AVERAGE(CM$31:CM$55)</f>
        <v>#REF!</v>
      </c>
      <c r="CN88" s="4" t="e">
        <f>#REF!-AVERAGE(CN$31:CN$55)</f>
        <v>#REF!</v>
      </c>
      <c r="CO88" s="4" t="e">
        <f>#REF!-AVERAGE(CO$31:CO$55)</f>
        <v>#REF!</v>
      </c>
      <c r="CP88" s="4" t="e">
        <f>#REF!-AVERAGE(CP$31:CP$55)</f>
        <v>#REF!</v>
      </c>
      <c r="CQ88" s="4" t="e">
        <f>#REF!-AVERAGE(CQ$31:CQ$55)</f>
        <v>#REF!</v>
      </c>
      <c r="CR88" s="4" t="e">
        <f>#REF!-AVERAGE(CR$31:CR$55)</f>
        <v>#REF!</v>
      </c>
      <c r="CS88" s="4" t="e">
        <f>#REF!-AVERAGE(CS$31:CS$55)</f>
        <v>#REF!</v>
      </c>
      <c r="CT88" s="4" t="e">
        <f>#REF!-AVERAGE(CT$31:CT$55)</f>
        <v>#REF!</v>
      </c>
      <c r="CU88" s="4" t="e">
        <f>#REF!-AVERAGE(CU$31:CU$55)</f>
        <v>#REF!</v>
      </c>
      <c r="CV88" s="4" t="e">
        <f>#REF!-AVERAGE(CV$31:CV$55)</f>
        <v>#REF!</v>
      </c>
      <c r="CW88" s="4" t="e">
        <f>#REF!-AVERAGE(CW$31:CW$55)</f>
        <v>#REF!</v>
      </c>
      <c r="DJ88" s="9" t="str">
        <f t="shared" si="91"/>
        <v>NieodrzucamyH0</v>
      </c>
      <c r="DY88" s="9" t="str">
        <f t="shared" si="102"/>
        <v>NieodrzucamyH0</v>
      </c>
      <c r="EG88" s="9" t="str">
        <f t="shared" si="107"/>
        <v>NieodrzucamyH0</v>
      </c>
    </row>
    <row r="89" spans="1:137" hidden="1" x14ac:dyDescent="0.25">
      <c r="A89" s="5">
        <v>16</v>
      </c>
      <c r="B89" s="4" t="e">
        <f>#REF!-AVERAGE(B$31:B$45)</f>
        <v>#REF!</v>
      </c>
      <c r="C89" s="4" t="e">
        <f>#REF!-AVERAGE(C$31:C$55)</f>
        <v>#REF!</v>
      </c>
      <c r="D89" s="4" t="e">
        <f>#REF!-AVERAGE(D$31:D$55)</f>
        <v>#REF!</v>
      </c>
      <c r="E89" s="4" t="e">
        <f>#REF!-AVERAGE(E$31:E$55)</f>
        <v>#REF!</v>
      </c>
      <c r="F89" s="4" t="e">
        <f>#REF!-AVERAGE(F$31:F$55)</f>
        <v>#REF!</v>
      </c>
      <c r="G89" s="4" t="e">
        <f>#REF!-AVERAGE(G$31:G$55)</f>
        <v>#REF!</v>
      </c>
      <c r="H89" s="4" t="e">
        <f>#REF!-AVERAGE(H$31:H$55)</f>
        <v>#REF!</v>
      </c>
      <c r="I89" s="4" t="e">
        <f>#REF!-AVERAGE(I$31:I$55)</f>
        <v>#REF!</v>
      </c>
      <c r="J89" s="4" t="e">
        <f>#REF!-AVERAGE(J$31:J$55)</f>
        <v>#REF!</v>
      </c>
      <c r="K89" s="4" t="e">
        <f>#REF!-AVERAGE(K$31:K$55)</f>
        <v>#REF!</v>
      </c>
      <c r="L89" s="4" t="e">
        <f>#REF!-AVERAGE(L$31:L$55)</f>
        <v>#REF!</v>
      </c>
      <c r="M89" s="4" t="e">
        <f>#REF!-AVERAGE(M$31:M$55)</f>
        <v>#REF!</v>
      </c>
      <c r="N89" s="4" t="e">
        <f>#REF!-AVERAGE(N$31:N$55)</f>
        <v>#REF!</v>
      </c>
      <c r="O89" s="4" t="e">
        <f>#REF!-AVERAGE(O$31:O$55)</f>
        <v>#REF!</v>
      </c>
      <c r="P89" s="4" t="e">
        <f>#REF!-AVERAGE(P$31:P$55)</f>
        <v>#REF!</v>
      </c>
      <c r="Q89" s="4" t="e">
        <f>#REF!-AVERAGE(Q$31:Q$55)</f>
        <v>#REF!</v>
      </c>
      <c r="R89" s="4" t="e">
        <f>#REF!-AVERAGE(R$31:R$55)</f>
        <v>#REF!</v>
      </c>
      <c r="S89" s="4" t="e">
        <f>#REF!-AVERAGE(S$31:S$55)</f>
        <v>#REF!</v>
      </c>
      <c r="T89" s="4" t="e">
        <f>#REF!-AVERAGE(T$31:T$55)</f>
        <v>#REF!</v>
      </c>
      <c r="U89" s="4" t="e">
        <f>#REF!-AVERAGE(U$31:U$55)</f>
        <v>#REF!</v>
      </c>
      <c r="V89" s="4" t="e">
        <f>#REF!-AVERAGE(V$31:V$55)</f>
        <v>#REF!</v>
      </c>
      <c r="W89" s="4" t="e">
        <f>#REF!-AVERAGE(W$31:W$55)</f>
        <v>#REF!</v>
      </c>
      <c r="X89" s="4" t="e">
        <f>#REF!-AVERAGE(X$31:X$55)</f>
        <v>#REF!</v>
      </c>
      <c r="Y89" s="4" t="e">
        <f>#REF!-AVERAGE(Y$31:Y$55)</f>
        <v>#REF!</v>
      </c>
      <c r="Z89" s="4" t="e">
        <f>#REF!-AVERAGE(Z$31:Z$55)</f>
        <v>#REF!</v>
      </c>
      <c r="AA89" s="4" t="e">
        <f>#REF!-AVERAGE(AA$31:AA$55)</f>
        <v>#REF!</v>
      </c>
      <c r="AB89" s="4" t="e">
        <f>#REF!-AVERAGE(AB$31:AB$55)</f>
        <v>#REF!</v>
      </c>
      <c r="AC89" s="4" t="e">
        <f>#REF!-AVERAGE(AC$31:AC$55)</f>
        <v>#REF!</v>
      </c>
      <c r="AD89" s="4" t="e">
        <f>#REF!-AVERAGE(AD$31:AD$55)</f>
        <v>#REF!</v>
      </c>
      <c r="AE89" s="4" t="e">
        <f>#REF!-AVERAGE(AE$31:AE$55)</f>
        <v>#REF!</v>
      </c>
      <c r="AF89" s="4" t="e">
        <f>#REF!-AVERAGE(AF$31:AF$55)</f>
        <v>#REF!</v>
      </c>
      <c r="AG89" s="4" t="e">
        <f>#REF!-AVERAGE(AG$31:AG$55)</f>
        <v>#REF!</v>
      </c>
      <c r="AH89" s="4" t="e">
        <f>#REF!-AVERAGE(AH$31:AH$55)</f>
        <v>#REF!</v>
      </c>
      <c r="AI89" s="4" t="e">
        <f>#REF!-AVERAGE(AI$31:AI$55)</f>
        <v>#REF!</v>
      </c>
      <c r="AJ89" s="4" t="e">
        <f>#REF!-AVERAGE(AJ$31:AJ$55)</f>
        <v>#REF!</v>
      </c>
      <c r="AK89" s="4" t="e">
        <f>#REF!-AVERAGE(AK$31:AK$55)</f>
        <v>#REF!</v>
      </c>
      <c r="AL89" s="4" t="e">
        <f>#REF!-AVERAGE(AL$31:AL$55)</f>
        <v>#REF!</v>
      </c>
      <c r="AM89" s="4" t="e">
        <f>#REF!-AVERAGE(AM$31:AM$55)</f>
        <v>#REF!</v>
      </c>
      <c r="AN89" s="4" t="e">
        <f>#REF!-AVERAGE(AN$31:AN$55)</f>
        <v>#REF!</v>
      </c>
      <c r="AO89" s="4" t="e">
        <f>#REF!-AVERAGE(AO$31:AO$55)</f>
        <v>#REF!</v>
      </c>
      <c r="AP89" s="4" t="e">
        <f>#REF!-AVERAGE(AP$31:AP$55)</f>
        <v>#REF!</v>
      </c>
      <c r="AQ89" s="4" t="e">
        <f>#REF!-AVERAGE(AQ$31:AQ$55)</f>
        <v>#REF!</v>
      </c>
      <c r="AR89" s="4" t="e">
        <f>#REF!-AVERAGE(AR$31:AR$55)</f>
        <v>#REF!</v>
      </c>
      <c r="AS89" s="4" t="e">
        <f>#REF!-AVERAGE(AS$31:AS$55)</f>
        <v>#REF!</v>
      </c>
      <c r="AT89" s="4" t="e">
        <f>#REF!-AVERAGE(AT$31:AT$55)</f>
        <v>#REF!</v>
      </c>
      <c r="AU89" s="4" t="e">
        <f>#REF!-AVERAGE(AU$31:AU$55)</f>
        <v>#REF!</v>
      </c>
      <c r="AV89" s="4" t="e">
        <f>#REF!-AVERAGE(AV$31:AV$55)</f>
        <v>#REF!</v>
      </c>
      <c r="AW89" s="4" t="e">
        <f>#REF!-AVERAGE(AW$31:AW$55)</f>
        <v>#REF!</v>
      </c>
      <c r="AX89" s="4" t="e">
        <f>#REF!-AVERAGE(AX$31:AX$55)</f>
        <v>#REF!</v>
      </c>
      <c r="AY89" s="4" t="e">
        <f>#REF!-AVERAGE(AY$31:AY$55)</f>
        <v>#REF!</v>
      </c>
      <c r="AZ89" s="4" t="e">
        <f>#REF!-AVERAGE(AZ$31:AZ$55)</f>
        <v>#REF!</v>
      </c>
      <c r="BA89" s="4" t="e">
        <f>#REF!-AVERAGE(BA$31:BA$55)</f>
        <v>#REF!</v>
      </c>
      <c r="BB89" s="4" t="e">
        <f>#REF!-AVERAGE(BB$31:BB$55)</f>
        <v>#REF!</v>
      </c>
      <c r="BC89" s="4" t="e">
        <f>#REF!-AVERAGE(BC$31:BC$55)</f>
        <v>#REF!</v>
      </c>
      <c r="BD89" s="4" t="e">
        <f>#REF!-AVERAGE(BD$31:BD$55)</f>
        <v>#REF!</v>
      </c>
      <c r="BE89" s="4" t="e">
        <f>#REF!-AVERAGE(BE$31:BE$55)</f>
        <v>#REF!</v>
      </c>
      <c r="BF89" s="4" t="e">
        <f>#REF!-AVERAGE(BF$31:BF$55)</f>
        <v>#REF!</v>
      </c>
      <c r="BG89" s="4" t="e">
        <f>#REF!-AVERAGE(BG$31:BG$55)</f>
        <v>#REF!</v>
      </c>
      <c r="BH89" s="4" t="e">
        <f>#REF!-AVERAGE(BH$31:BH$55)</f>
        <v>#REF!</v>
      </c>
      <c r="BI89" s="4" t="e">
        <f>#REF!-AVERAGE(BI$31:BI$55)</f>
        <v>#REF!</v>
      </c>
      <c r="BJ89" s="4" t="e">
        <f>#REF!-AVERAGE(BJ$31:BJ$55)</f>
        <v>#REF!</v>
      </c>
      <c r="BK89" s="4" t="e">
        <f>#REF!-AVERAGE(BK$31:BK$55)</f>
        <v>#REF!</v>
      </c>
      <c r="BL89" s="4" t="e">
        <f>#REF!-AVERAGE(BL$31:BL$55)</f>
        <v>#REF!</v>
      </c>
      <c r="BM89" s="4" t="e">
        <f>#REF!-AVERAGE(BM$31:BM$55)</f>
        <v>#REF!</v>
      </c>
      <c r="BN89" s="4" t="e">
        <f>#REF!-AVERAGE(BN$31:BN$55)</f>
        <v>#REF!</v>
      </c>
      <c r="BO89" s="4" t="e">
        <f>#REF!-AVERAGE(BO$31:BO$55)</f>
        <v>#REF!</v>
      </c>
      <c r="BP89" s="4" t="e">
        <f>#REF!-AVERAGE(BP$31:BP$55)</f>
        <v>#REF!</v>
      </c>
      <c r="BQ89" s="4" t="e">
        <f>#REF!-AVERAGE(BQ$31:BQ$55)</f>
        <v>#REF!</v>
      </c>
      <c r="BR89" s="4" t="e">
        <f>#REF!-AVERAGE(BR$31:BR$55)</f>
        <v>#REF!</v>
      </c>
      <c r="BS89" s="4" t="e">
        <f>#REF!-AVERAGE(BS$31:BS$55)</f>
        <v>#REF!</v>
      </c>
      <c r="BT89" s="4" t="e">
        <f>#REF!-AVERAGE(BT$31:BT$55)</f>
        <v>#REF!</v>
      </c>
      <c r="BU89" s="4" t="e">
        <f>#REF!-AVERAGE(BU$31:BU$55)</f>
        <v>#REF!</v>
      </c>
      <c r="BV89" s="4" t="e">
        <f>#REF!-AVERAGE(BV$31:BV$55)</f>
        <v>#REF!</v>
      </c>
      <c r="BW89" s="4" t="e">
        <f>#REF!-AVERAGE(BW$31:BW$55)</f>
        <v>#REF!</v>
      </c>
      <c r="BX89" s="4" t="e">
        <f>#REF!-AVERAGE(BX$31:BX$55)</f>
        <v>#REF!</v>
      </c>
      <c r="BY89" s="4" t="e">
        <f>#REF!-AVERAGE(BY$31:BY$55)</f>
        <v>#REF!</v>
      </c>
      <c r="BZ89" s="4" t="e">
        <f>#REF!-AVERAGE(BZ$31:BZ$55)</f>
        <v>#REF!</v>
      </c>
      <c r="CA89" s="4" t="e">
        <f>#REF!-AVERAGE(CA$31:CA$55)</f>
        <v>#REF!</v>
      </c>
      <c r="CB89" s="4" t="e">
        <f>#REF!-AVERAGE(CB$31:CB$55)</f>
        <v>#REF!</v>
      </c>
      <c r="CC89" s="4" t="e">
        <f>#REF!-AVERAGE(CC$31:CC$55)</f>
        <v>#REF!</v>
      </c>
      <c r="CD89" s="4" t="e">
        <f>#REF!-AVERAGE(CD$31:CD$55)</f>
        <v>#REF!</v>
      </c>
      <c r="CE89" s="4" t="e">
        <f>#REF!-AVERAGE(CE$31:CE$55)</f>
        <v>#REF!</v>
      </c>
      <c r="CF89" s="4" t="e">
        <f>#REF!-AVERAGE(CF$31:CF$55)</f>
        <v>#REF!</v>
      </c>
      <c r="CG89" s="4" t="e">
        <f>#REF!-AVERAGE(CG$31:CG$55)</f>
        <v>#REF!</v>
      </c>
      <c r="CH89" s="4" t="e">
        <f>#REF!-AVERAGE(CH$31:CH$55)</f>
        <v>#REF!</v>
      </c>
      <c r="CI89" s="4" t="e">
        <f>#REF!-AVERAGE(CI$31:CI$55)</f>
        <v>#REF!</v>
      </c>
      <c r="CJ89" s="4" t="e">
        <f>#REF!-AVERAGE(CJ$31:CJ$55)</f>
        <v>#REF!</v>
      </c>
      <c r="CK89" s="4" t="e">
        <f>#REF!-AVERAGE(CK$31:CK$55)</f>
        <v>#REF!</v>
      </c>
      <c r="CL89" s="4" t="e">
        <f>#REF!-AVERAGE(CL$31:CL$55)</f>
        <v>#REF!</v>
      </c>
      <c r="CM89" s="4" t="e">
        <f>#REF!-AVERAGE(CM$31:CM$55)</f>
        <v>#REF!</v>
      </c>
      <c r="CN89" s="4" t="e">
        <f>#REF!-AVERAGE(CN$31:CN$55)</f>
        <v>#REF!</v>
      </c>
      <c r="CO89" s="4" t="e">
        <f>#REF!-AVERAGE(CO$31:CO$55)</f>
        <v>#REF!</v>
      </c>
      <c r="CP89" s="4" t="e">
        <f>#REF!-AVERAGE(CP$31:CP$55)</f>
        <v>#REF!</v>
      </c>
      <c r="CQ89" s="4" t="e">
        <f>#REF!-AVERAGE(CQ$31:CQ$55)</f>
        <v>#REF!</v>
      </c>
      <c r="CR89" s="4" t="e">
        <f>#REF!-AVERAGE(CR$31:CR$55)</f>
        <v>#REF!</v>
      </c>
      <c r="CS89" s="4" t="e">
        <f>#REF!-AVERAGE(CS$31:CS$55)</f>
        <v>#REF!</v>
      </c>
      <c r="CT89" s="4" t="e">
        <f>#REF!-AVERAGE(CT$31:CT$55)</f>
        <v>#REF!</v>
      </c>
      <c r="CU89" s="4" t="e">
        <f>#REF!-AVERAGE(CU$31:CU$55)</f>
        <v>#REF!</v>
      </c>
      <c r="CV89" s="4" t="e">
        <f>#REF!-AVERAGE(CV$31:CV$55)</f>
        <v>#REF!</v>
      </c>
      <c r="CW89" s="4" t="e">
        <f>#REF!-AVERAGE(CW$31:CW$55)</f>
        <v>#REF!</v>
      </c>
      <c r="DJ89" s="9" t="str">
        <f t="shared" si="91"/>
        <v>NieodrzucamyH0</v>
      </c>
      <c r="DY89" s="9" t="str">
        <f t="shared" si="102"/>
        <v>NieodrzucamyH0</v>
      </c>
      <c r="EG89" s="9" t="str">
        <f t="shared" si="107"/>
        <v>NieodrzucamyH0</v>
      </c>
    </row>
    <row r="90" spans="1:137" hidden="1" x14ac:dyDescent="0.25">
      <c r="A90" s="5">
        <v>17</v>
      </c>
      <c r="B90" s="4" t="e">
        <f>#REF!-AVERAGE(B$31:B$45)</f>
        <v>#REF!</v>
      </c>
      <c r="C90" s="4" t="e">
        <f>#REF!-AVERAGE(C$31:C$55)</f>
        <v>#REF!</v>
      </c>
      <c r="D90" s="4" t="e">
        <f>#REF!-AVERAGE(D$31:D$55)</f>
        <v>#REF!</v>
      </c>
      <c r="E90" s="4" t="e">
        <f>#REF!-AVERAGE(E$31:E$55)</f>
        <v>#REF!</v>
      </c>
      <c r="F90" s="4" t="e">
        <f>#REF!-AVERAGE(F$31:F$55)</f>
        <v>#REF!</v>
      </c>
      <c r="G90" s="4" t="e">
        <f>#REF!-AVERAGE(G$31:G$55)</f>
        <v>#REF!</v>
      </c>
      <c r="H90" s="4" t="e">
        <f>#REF!-AVERAGE(H$31:H$55)</f>
        <v>#REF!</v>
      </c>
      <c r="I90" s="4" t="e">
        <f>#REF!-AVERAGE(I$31:I$55)</f>
        <v>#REF!</v>
      </c>
      <c r="J90" s="4" t="e">
        <f>#REF!-AVERAGE(J$31:J$55)</f>
        <v>#REF!</v>
      </c>
      <c r="K90" s="4" t="e">
        <f>#REF!-AVERAGE(K$31:K$55)</f>
        <v>#REF!</v>
      </c>
      <c r="L90" s="4" t="e">
        <f>#REF!-AVERAGE(L$31:L$55)</f>
        <v>#REF!</v>
      </c>
      <c r="M90" s="4" t="e">
        <f>#REF!-AVERAGE(M$31:M$55)</f>
        <v>#REF!</v>
      </c>
      <c r="N90" s="4" t="e">
        <f>#REF!-AVERAGE(N$31:N$55)</f>
        <v>#REF!</v>
      </c>
      <c r="O90" s="4" t="e">
        <f>#REF!-AVERAGE(O$31:O$55)</f>
        <v>#REF!</v>
      </c>
      <c r="P90" s="4" t="e">
        <f>#REF!-AVERAGE(P$31:P$55)</f>
        <v>#REF!</v>
      </c>
      <c r="Q90" s="4" t="e">
        <f>#REF!-AVERAGE(Q$31:Q$55)</f>
        <v>#REF!</v>
      </c>
      <c r="R90" s="4" t="e">
        <f>#REF!-AVERAGE(R$31:R$55)</f>
        <v>#REF!</v>
      </c>
      <c r="S90" s="4" t="e">
        <f>#REF!-AVERAGE(S$31:S$55)</f>
        <v>#REF!</v>
      </c>
      <c r="T90" s="4" t="e">
        <f>#REF!-AVERAGE(T$31:T$55)</f>
        <v>#REF!</v>
      </c>
      <c r="U90" s="4" t="e">
        <f>#REF!-AVERAGE(U$31:U$55)</f>
        <v>#REF!</v>
      </c>
      <c r="V90" s="4" t="e">
        <f>#REF!-AVERAGE(V$31:V$55)</f>
        <v>#REF!</v>
      </c>
      <c r="W90" s="4" t="e">
        <f>#REF!-AVERAGE(W$31:W$55)</f>
        <v>#REF!</v>
      </c>
      <c r="X90" s="4" t="e">
        <f>#REF!-AVERAGE(X$31:X$55)</f>
        <v>#REF!</v>
      </c>
      <c r="Y90" s="4" t="e">
        <f>#REF!-AVERAGE(Y$31:Y$55)</f>
        <v>#REF!</v>
      </c>
      <c r="Z90" s="4" t="e">
        <f>#REF!-AVERAGE(Z$31:Z$55)</f>
        <v>#REF!</v>
      </c>
      <c r="AA90" s="4" t="e">
        <f>#REF!-AVERAGE(AA$31:AA$55)</f>
        <v>#REF!</v>
      </c>
      <c r="AB90" s="4" t="e">
        <f>#REF!-AVERAGE(AB$31:AB$55)</f>
        <v>#REF!</v>
      </c>
      <c r="AC90" s="4" t="e">
        <f>#REF!-AVERAGE(AC$31:AC$55)</f>
        <v>#REF!</v>
      </c>
      <c r="AD90" s="4" t="e">
        <f>#REF!-AVERAGE(AD$31:AD$55)</f>
        <v>#REF!</v>
      </c>
      <c r="AE90" s="4" t="e">
        <f>#REF!-AVERAGE(AE$31:AE$55)</f>
        <v>#REF!</v>
      </c>
      <c r="AF90" s="4" t="e">
        <f>#REF!-AVERAGE(AF$31:AF$55)</f>
        <v>#REF!</v>
      </c>
      <c r="AG90" s="4" t="e">
        <f>#REF!-AVERAGE(AG$31:AG$55)</f>
        <v>#REF!</v>
      </c>
      <c r="AH90" s="4" t="e">
        <f>#REF!-AVERAGE(AH$31:AH$55)</f>
        <v>#REF!</v>
      </c>
      <c r="AI90" s="4" t="e">
        <f>#REF!-AVERAGE(AI$31:AI$55)</f>
        <v>#REF!</v>
      </c>
      <c r="AJ90" s="4" t="e">
        <f>#REF!-AVERAGE(AJ$31:AJ$55)</f>
        <v>#REF!</v>
      </c>
      <c r="AK90" s="4" t="e">
        <f>#REF!-AVERAGE(AK$31:AK$55)</f>
        <v>#REF!</v>
      </c>
      <c r="AL90" s="4" t="e">
        <f>#REF!-AVERAGE(AL$31:AL$55)</f>
        <v>#REF!</v>
      </c>
      <c r="AM90" s="4" t="e">
        <f>#REF!-AVERAGE(AM$31:AM$55)</f>
        <v>#REF!</v>
      </c>
      <c r="AN90" s="4" t="e">
        <f>#REF!-AVERAGE(AN$31:AN$55)</f>
        <v>#REF!</v>
      </c>
      <c r="AO90" s="4" t="e">
        <f>#REF!-AVERAGE(AO$31:AO$55)</f>
        <v>#REF!</v>
      </c>
      <c r="AP90" s="4" t="e">
        <f>#REF!-AVERAGE(AP$31:AP$55)</f>
        <v>#REF!</v>
      </c>
      <c r="AQ90" s="4" t="e">
        <f>#REF!-AVERAGE(AQ$31:AQ$55)</f>
        <v>#REF!</v>
      </c>
      <c r="AR90" s="4" t="e">
        <f>#REF!-AVERAGE(AR$31:AR$55)</f>
        <v>#REF!</v>
      </c>
      <c r="AS90" s="4" t="e">
        <f>#REF!-AVERAGE(AS$31:AS$55)</f>
        <v>#REF!</v>
      </c>
      <c r="AT90" s="4" t="e">
        <f>#REF!-AVERAGE(AT$31:AT$55)</f>
        <v>#REF!</v>
      </c>
      <c r="AU90" s="4" t="e">
        <f>#REF!-AVERAGE(AU$31:AU$55)</f>
        <v>#REF!</v>
      </c>
      <c r="AV90" s="4" t="e">
        <f>#REF!-AVERAGE(AV$31:AV$55)</f>
        <v>#REF!</v>
      </c>
      <c r="AW90" s="4" t="e">
        <f>#REF!-AVERAGE(AW$31:AW$55)</f>
        <v>#REF!</v>
      </c>
      <c r="AX90" s="4" t="e">
        <f>#REF!-AVERAGE(AX$31:AX$55)</f>
        <v>#REF!</v>
      </c>
      <c r="AY90" s="4" t="e">
        <f>#REF!-AVERAGE(AY$31:AY$55)</f>
        <v>#REF!</v>
      </c>
      <c r="AZ90" s="4" t="e">
        <f>#REF!-AVERAGE(AZ$31:AZ$55)</f>
        <v>#REF!</v>
      </c>
      <c r="BA90" s="4" t="e">
        <f>#REF!-AVERAGE(BA$31:BA$55)</f>
        <v>#REF!</v>
      </c>
      <c r="BB90" s="4" t="e">
        <f>#REF!-AVERAGE(BB$31:BB$55)</f>
        <v>#REF!</v>
      </c>
      <c r="BC90" s="4" t="e">
        <f>#REF!-AVERAGE(BC$31:BC$55)</f>
        <v>#REF!</v>
      </c>
      <c r="BD90" s="4" t="e">
        <f>#REF!-AVERAGE(BD$31:BD$55)</f>
        <v>#REF!</v>
      </c>
      <c r="BE90" s="4" t="e">
        <f>#REF!-AVERAGE(BE$31:BE$55)</f>
        <v>#REF!</v>
      </c>
      <c r="BF90" s="4" t="e">
        <f>#REF!-AVERAGE(BF$31:BF$55)</f>
        <v>#REF!</v>
      </c>
      <c r="BG90" s="4" t="e">
        <f>#REF!-AVERAGE(BG$31:BG$55)</f>
        <v>#REF!</v>
      </c>
      <c r="BH90" s="4" t="e">
        <f>#REF!-AVERAGE(BH$31:BH$55)</f>
        <v>#REF!</v>
      </c>
      <c r="BI90" s="4" t="e">
        <f>#REF!-AVERAGE(BI$31:BI$55)</f>
        <v>#REF!</v>
      </c>
      <c r="BJ90" s="4" t="e">
        <f>#REF!-AVERAGE(BJ$31:BJ$55)</f>
        <v>#REF!</v>
      </c>
      <c r="BK90" s="4" t="e">
        <f>#REF!-AVERAGE(BK$31:BK$55)</f>
        <v>#REF!</v>
      </c>
      <c r="BL90" s="4" t="e">
        <f>#REF!-AVERAGE(BL$31:BL$55)</f>
        <v>#REF!</v>
      </c>
      <c r="BM90" s="4" t="e">
        <f>#REF!-AVERAGE(BM$31:BM$55)</f>
        <v>#REF!</v>
      </c>
      <c r="BN90" s="4" t="e">
        <f>#REF!-AVERAGE(BN$31:BN$55)</f>
        <v>#REF!</v>
      </c>
      <c r="BO90" s="4" t="e">
        <f>#REF!-AVERAGE(BO$31:BO$55)</f>
        <v>#REF!</v>
      </c>
      <c r="BP90" s="4" t="e">
        <f>#REF!-AVERAGE(BP$31:BP$55)</f>
        <v>#REF!</v>
      </c>
      <c r="BQ90" s="4" t="e">
        <f>#REF!-AVERAGE(BQ$31:BQ$55)</f>
        <v>#REF!</v>
      </c>
      <c r="BR90" s="4" t="e">
        <f>#REF!-AVERAGE(BR$31:BR$55)</f>
        <v>#REF!</v>
      </c>
      <c r="BS90" s="4" t="e">
        <f>#REF!-AVERAGE(BS$31:BS$55)</f>
        <v>#REF!</v>
      </c>
      <c r="BT90" s="4" t="e">
        <f>#REF!-AVERAGE(BT$31:BT$55)</f>
        <v>#REF!</v>
      </c>
      <c r="BU90" s="4" t="e">
        <f>#REF!-AVERAGE(BU$31:BU$55)</f>
        <v>#REF!</v>
      </c>
      <c r="BV90" s="4" t="e">
        <f>#REF!-AVERAGE(BV$31:BV$55)</f>
        <v>#REF!</v>
      </c>
      <c r="BW90" s="4" t="e">
        <f>#REF!-AVERAGE(BW$31:BW$55)</f>
        <v>#REF!</v>
      </c>
      <c r="BX90" s="4" t="e">
        <f>#REF!-AVERAGE(BX$31:BX$55)</f>
        <v>#REF!</v>
      </c>
      <c r="BY90" s="4" t="e">
        <f>#REF!-AVERAGE(BY$31:BY$55)</f>
        <v>#REF!</v>
      </c>
      <c r="BZ90" s="4" t="e">
        <f>#REF!-AVERAGE(BZ$31:BZ$55)</f>
        <v>#REF!</v>
      </c>
      <c r="CA90" s="4" t="e">
        <f>#REF!-AVERAGE(CA$31:CA$55)</f>
        <v>#REF!</v>
      </c>
      <c r="CB90" s="4" t="e">
        <f>#REF!-AVERAGE(CB$31:CB$55)</f>
        <v>#REF!</v>
      </c>
      <c r="CC90" s="4" t="e">
        <f>#REF!-AVERAGE(CC$31:CC$55)</f>
        <v>#REF!</v>
      </c>
      <c r="CD90" s="4" t="e">
        <f>#REF!-AVERAGE(CD$31:CD$55)</f>
        <v>#REF!</v>
      </c>
      <c r="CE90" s="4" t="e">
        <f>#REF!-AVERAGE(CE$31:CE$55)</f>
        <v>#REF!</v>
      </c>
      <c r="CF90" s="4" t="e">
        <f>#REF!-AVERAGE(CF$31:CF$55)</f>
        <v>#REF!</v>
      </c>
      <c r="CG90" s="4" t="e">
        <f>#REF!-AVERAGE(CG$31:CG$55)</f>
        <v>#REF!</v>
      </c>
      <c r="CH90" s="4" t="e">
        <f>#REF!-AVERAGE(CH$31:CH$55)</f>
        <v>#REF!</v>
      </c>
      <c r="CI90" s="4" t="e">
        <f>#REF!-AVERAGE(CI$31:CI$55)</f>
        <v>#REF!</v>
      </c>
      <c r="CJ90" s="4" t="e">
        <f>#REF!-AVERAGE(CJ$31:CJ$55)</f>
        <v>#REF!</v>
      </c>
      <c r="CK90" s="4" t="e">
        <f>#REF!-AVERAGE(CK$31:CK$55)</f>
        <v>#REF!</v>
      </c>
      <c r="CL90" s="4" t="e">
        <f>#REF!-AVERAGE(CL$31:CL$55)</f>
        <v>#REF!</v>
      </c>
      <c r="CM90" s="4" t="e">
        <f>#REF!-AVERAGE(CM$31:CM$55)</f>
        <v>#REF!</v>
      </c>
      <c r="CN90" s="4" t="e">
        <f>#REF!-AVERAGE(CN$31:CN$55)</f>
        <v>#REF!</v>
      </c>
      <c r="CO90" s="4" t="e">
        <f>#REF!-AVERAGE(CO$31:CO$55)</f>
        <v>#REF!</v>
      </c>
      <c r="CP90" s="4" t="e">
        <f>#REF!-AVERAGE(CP$31:CP$55)</f>
        <v>#REF!</v>
      </c>
      <c r="CQ90" s="4" t="e">
        <f>#REF!-AVERAGE(CQ$31:CQ$55)</f>
        <v>#REF!</v>
      </c>
      <c r="CR90" s="4" t="e">
        <f>#REF!-AVERAGE(CR$31:CR$55)</f>
        <v>#REF!</v>
      </c>
      <c r="CS90" s="4" t="e">
        <f>#REF!-AVERAGE(CS$31:CS$55)</f>
        <v>#REF!</v>
      </c>
      <c r="CT90" s="4" t="e">
        <f>#REF!-AVERAGE(CT$31:CT$55)</f>
        <v>#REF!</v>
      </c>
      <c r="CU90" s="4" t="e">
        <f>#REF!-AVERAGE(CU$31:CU$55)</f>
        <v>#REF!</v>
      </c>
      <c r="CV90" s="4" t="e">
        <f>#REF!-AVERAGE(CV$31:CV$55)</f>
        <v>#REF!</v>
      </c>
      <c r="CW90" s="4" t="e">
        <f>#REF!-AVERAGE(CW$31:CW$55)</f>
        <v>#REF!</v>
      </c>
      <c r="DJ90" s="9" t="str">
        <f t="shared" si="91"/>
        <v>NieodrzucamyH0</v>
      </c>
      <c r="DY90" s="9" t="str">
        <f t="shared" si="102"/>
        <v>NieodrzucamyH0</v>
      </c>
      <c r="EG90" s="9" t="str">
        <f t="shared" si="107"/>
        <v>NieodrzucamyH0</v>
      </c>
    </row>
    <row r="91" spans="1:137" hidden="1" x14ac:dyDescent="0.25">
      <c r="A91" s="5">
        <v>18</v>
      </c>
      <c r="B91" s="4" t="e">
        <f>#REF!-AVERAGE(B$31:B$45)</f>
        <v>#REF!</v>
      </c>
      <c r="C91" s="4" t="e">
        <f>#REF!-AVERAGE(C$31:C$55)</f>
        <v>#REF!</v>
      </c>
      <c r="D91" s="4" t="e">
        <f>#REF!-AVERAGE(D$31:D$55)</f>
        <v>#REF!</v>
      </c>
      <c r="E91" s="4" t="e">
        <f>#REF!-AVERAGE(E$31:E$55)</f>
        <v>#REF!</v>
      </c>
      <c r="F91" s="4" t="e">
        <f>#REF!-AVERAGE(F$31:F$55)</f>
        <v>#REF!</v>
      </c>
      <c r="G91" s="4" t="e">
        <f>#REF!-AVERAGE(G$31:G$55)</f>
        <v>#REF!</v>
      </c>
      <c r="H91" s="4" t="e">
        <f>#REF!-AVERAGE(H$31:H$55)</f>
        <v>#REF!</v>
      </c>
      <c r="I91" s="4" t="e">
        <f>#REF!-AVERAGE(I$31:I$55)</f>
        <v>#REF!</v>
      </c>
      <c r="J91" s="4" t="e">
        <f>#REF!-AVERAGE(J$31:J$55)</f>
        <v>#REF!</v>
      </c>
      <c r="K91" s="4" t="e">
        <f>#REF!-AVERAGE(K$31:K$55)</f>
        <v>#REF!</v>
      </c>
      <c r="L91" s="4" t="e">
        <f>#REF!-AVERAGE(L$31:L$55)</f>
        <v>#REF!</v>
      </c>
      <c r="M91" s="4" t="e">
        <f>#REF!-AVERAGE(M$31:M$55)</f>
        <v>#REF!</v>
      </c>
      <c r="N91" s="4" t="e">
        <f>#REF!-AVERAGE(N$31:N$55)</f>
        <v>#REF!</v>
      </c>
      <c r="O91" s="4" t="e">
        <f>#REF!-AVERAGE(O$31:O$55)</f>
        <v>#REF!</v>
      </c>
      <c r="P91" s="4" t="e">
        <f>#REF!-AVERAGE(P$31:P$55)</f>
        <v>#REF!</v>
      </c>
      <c r="Q91" s="4" t="e">
        <f>#REF!-AVERAGE(Q$31:Q$55)</f>
        <v>#REF!</v>
      </c>
      <c r="R91" s="4" t="e">
        <f>#REF!-AVERAGE(R$31:R$55)</f>
        <v>#REF!</v>
      </c>
      <c r="S91" s="4" t="e">
        <f>#REF!-AVERAGE(S$31:S$55)</f>
        <v>#REF!</v>
      </c>
      <c r="T91" s="4" t="e">
        <f>#REF!-AVERAGE(T$31:T$55)</f>
        <v>#REF!</v>
      </c>
      <c r="U91" s="4" t="e">
        <f>#REF!-AVERAGE(U$31:U$55)</f>
        <v>#REF!</v>
      </c>
      <c r="V91" s="4" t="e">
        <f>#REF!-AVERAGE(V$31:V$55)</f>
        <v>#REF!</v>
      </c>
      <c r="W91" s="4" t="e">
        <f>#REF!-AVERAGE(W$31:W$55)</f>
        <v>#REF!</v>
      </c>
      <c r="X91" s="4" t="e">
        <f>#REF!-AVERAGE(X$31:X$55)</f>
        <v>#REF!</v>
      </c>
      <c r="Y91" s="4" t="e">
        <f>#REF!-AVERAGE(Y$31:Y$55)</f>
        <v>#REF!</v>
      </c>
      <c r="Z91" s="4" t="e">
        <f>#REF!-AVERAGE(Z$31:Z$55)</f>
        <v>#REF!</v>
      </c>
      <c r="AA91" s="4" t="e">
        <f>#REF!-AVERAGE(AA$31:AA$55)</f>
        <v>#REF!</v>
      </c>
      <c r="AB91" s="4" t="e">
        <f>#REF!-AVERAGE(AB$31:AB$55)</f>
        <v>#REF!</v>
      </c>
      <c r="AC91" s="4" t="e">
        <f>#REF!-AVERAGE(AC$31:AC$55)</f>
        <v>#REF!</v>
      </c>
      <c r="AD91" s="4" t="e">
        <f>#REF!-AVERAGE(AD$31:AD$55)</f>
        <v>#REF!</v>
      </c>
      <c r="AE91" s="4" t="e">
        <f>#REF!-AVERAGE(AE$31:AE$55)</f>
        <v>#REF!</v>
      </c>
      <c r="AF91" s="4" t="e">
        <f>#REF!-AVERAGE(AF$31:AF$55)</f>
        <v>#REF!</v>
      </c>
      <c r="AG91" s="4" t="e">
        <f>#REF!-AVERAGE(AG$31:AG$55)</f>
        <v>#REF!</v>
      </c>
      <c r="AH91" s="4" t="e">
        <f>#REF!-AVERAGE(AH$31:AH$55)</f>
        <v>#REF!</v>
      </c>
      <c r="AI91" s="4" t="e">
        <f>#REF!-AVERAGE(AI$31:AI$55)</f>
        <v>#REF!</v>
      </c>
      <c r="AJ91" s="4" t="e">
        <f>#REF!-AVERAGE(AJ$31:AJ$55)</f>
        <v>#REF!</v>
      </c>
      <c r="AK91" s="4" t="e">
        <f>#REF!-AVERAGE(AK$31:AK$55)</f>
        <v>#REF!</v>
      </c>
      <c r="AL91" s="4" t="e">
        <f>#REF!-AVERAGE(AL$31:AL$55)</f>
        <v>#REF!</v>
      </c>
      <c r="AM91" s="4" t="e">
        <f>#REF!-AVERAGE(AM$31:AM$55)</f>
        <v>#REF!</v>
      </c>
      <c r="AN91" s="4" t="e">
        <f>#REF!-AVERAGE(AN$31:AN$55)</f>
        <v>#REF!</v>
      </c>
      <c r="AO91" s="4" t="e">
        <f>#REF!-AVERAGE(AO$31:AO$55)</f>
        <v>#REF!</v>
      </c>
      <c r="AP91" s="4" t="e">
        <f>#REF!-AVERAGE(AP$31:AP$55)</f>
        <v>#REF!</v>
      </c>
      <c r="AQ91" s="4" t="e">
        <f>#REF!-AVERAGE(AQ$31:AQ$55)</f>
        <v>#REF!</v>
      </c>
      <c r="AR91" s="4" t="e">
        <f>#REF!-AVERAGE(AR$31:AR$55)</f>
        <v>#REF!</v>
      </c>
      <c r="AS91" s="4" t="e">
        <f>#REF!-AVERAGE(AS$31:AS$55)</f>
        <v>#REF!</v>
      </c>
      <c r="AT91" s="4" t="e">
        <f>#REF!-AVERAGE(AT$31:AT$55)</f>
        <v>#REF!</v>
      </c>
      <c r="AU91" s="4" t="e">
        <f>#REF!-AVERAGE(AU$31:AU$55)</f>
        <v>#REF!</v>
      </c>
      <c r="AV91" s="4" t="e">
        <f>#REF!-AVERAGE(AV$31:AV$55)</f>
        <v>#REF!</v>
      </c>
      <c r="AW91" s="4" t="e">
        <f>#REF!-AVERAGE(AW$31:AW$55)</f>
        <v>#REF!</v>
      </c>
      <c r="AX91" s="4" t="e">
        <f>#REF!-AVERAGE(AX$31:AX$55)</f>
        <v>#REF!</v>
      </c>
      <c r="AY91" s="4" t="e">
        <f>#REF!-AVERAGE(AY$31:AY$55)</f>
        <v>#REF!</v>
      </c>
      <c r="AZ91" s="4" t="e">
        <f>#REF!-AVERAGE(AZ$31:AZ$55)</f>
        <v>#REF!</v>
      </c>
      <c r="BA91" s="4" t="e">
        <f>#REF!-AVERAGE(BA$31:BA$55)</f>
        <v>#REF!</v>
      </c>
      <c r="BB91" s="4" t="e">
        <f>#REF!-AVERAGE(BB$31:BB$55)</f>
        <v>#REF!</v>
      </c>
      <c r="BC91" s="4" t="e">
        <f>#REF!-AVERAGE(BC$31:BC$55)</f>
        <v>#REF!</v>
      </c>
      <c r="BD91" s="4" t="e">
        <f>#REF!-AVERAGE(BD$31:BD$55)</f>
        <v>#REF!</v>
      </c>
      <c r="BE91" s="4" t="e">
        <f>#REF!-AVERAGE(BE$31:BE$55)</f>
        <v>#REF!</v>
      </c>
      <c r="BF91" s="4" t="e">
        <f>#REF!-AVERAGE(BF$31:BF$55)</f>
        <v>#REF!</v>
      </c>
      <c r="BG91" s="4" t="e">
        <f>#REF!-AVERAGE(BG$31:BG$55)</f>
        <v>#REF!</v>
      </c>
      <c r="BH91" s="4" t="e">
        <f>#REF!-AVERAGE(BH$31:BH$55)</f>
        <v>#REF!</v>
      </c>
      <c r="BI91" s="4" t="e">
        <f>#REF!-AVERAGE(BI$31:BI$55)</f>
        <v>#REF!</v>
      </c>
      <c r="BJ91" s="4" t="e">
        <f>#REF!-AVERAGE(BJ$31:BJ$55)</f>
        <v>#REF!</v>
      </c>
      <c r="BK91" s="4" t="e">
        <f>#REF!-AVERAGE(BK$31:BK$55)</f>
        <v>#REF!</v>
      </c>
      <c r="BL91" s="4" t="e">
        <f>#REF!-AVERAGE(BL$31:BL$55)</f>
        <v>#REF!</v>
      </c>
      <c r="BM91" s="4" t="e">
        <f>#REF!-AVERAGE(BM$31:BM$55)</f>
        <v>#REF!</v>
      </c>
      <c r="BN91" s="4" t="e">
        <f>#REF!-AVERAGE(BN$31:BN$55)</f>
        <v>#REF!</v>
      </c>
      <c r="BO91" s="4" t="e">
        <f>#REF!-AVERAGE(BO$31:BO$55)</f>
        <v>#REF!</v>
      </c>
      <c r="BP91" s="4" t="e">
        <f>#REF!-AVERAGE(BP$31:BP$55)</f>
        <v>#REF!</v>
      </c>
      <c r="BQ91" s="4" t="e">
        <f>#REF!-AVERAGE(BQ$31:BQ$55)</f>
        <v>#REF!</v>
      </c>
      <c r="BR91" s="4" t="e">
        <f>#REF!-AVERAGE(BR$31:BR$55)</f>
        <v>#REF!</v>
      </c>
      <c r="BS91" s="4" t="e">
        <f>#REF!-AVERAGE(BS$31:BS$55)</f>
        <v>#REF!</v>
      </c>
      <c r="BT91" s="4" t="e">
        <f>#REF!-AVERAGE(BT$31:BT$55)</f>
        <v>#REF!</v>
      </c>
      <c r="BU91" s="4" t="e">
        <f>#REF!-AVERAGE(BU$31:BU$55)</f>
        <v>#REF!</v>
      </c>
      <c r="BV91" s="4" t="e">
        <f>#REF!-AVERAGE(BV$31:BV$55)</f>
        <v>#REF!</v>
      </c>
      <c r="BW91" s="4" t="e">
        <f>#REF!-AVERAGE(BW$31:BW$55)</f>
        <v>#REF!</v>
      </c>
      <c r="BX91" s="4" t="e">
        <f>#REF!-AVERAGE(BX$31:BX$55)</f>
        <v>#REF!</v>
      </c>
      <c r="BY91" s="4" t="e">
        <f>#REF!-AVERAGE(BY$31:BY$55)</f>
        <v>#REF!</v>
      </c>
      <c r="BZ91" s="4" t="e">
        <f>#REF!-AVERAGE(BZ$31:BZ$55)</f>
        <v>#REF!</v>
      </c>
      <c r="CA91" s="4" t="e">
        <f>#REF!-AVERAGE(CA$31:CA$55)</f>
        <v>#REF!</v>
      </c>
      <c r="CB91" s="4" t="e">
        <f>#REF!-AVERAGE(CB$31:CB$55)</f>
        <v>#REF!</v>
      </c>
      <c r="CC91" s="4" t="e">
        <f>#REF!-AVERAGE(CC$31:CC$55)</f>
        <v>#REF!</v>
      </c>
      <c r="CD91" s="4" t="e">
        <f>#REF!-AVERAGE(CD$31:CD$55)</f>
        <v>#REF!</v>
      </c>
      <c r="CE91" s="4" t="e">
        <f>#REF!-AVERAGE(CE$31:CE$55)</f>
        <v>#REF!</v>
      </c>
      <c r="CF91" s="4" t="e">
        <f>#REF!-AVERAGE(CF$31:CF$55)</f>
        <v>#REF!</v>
      </c>
      <c r="CG91" s="4" t="e">
        <f>#REF!-AVERAGE(CG$31:CG$55)</f>
        <v>#REF!</v>
      </c>
      <c r="CH91" s="4" t="e">
        <f>#REF!-AVERAGE(CH$31:CH$55)</f>
        <v>#REF!</v>
      </c>
      <c r="CI91" s="4" t="e">
        <f>#REF!-AVERAGE(CI$31:CI$55)</f>
        <v>#REF!</v>
      </c>
      <c r="CJ91" s="4" t="e">
        <f>#REF!-AVERAGE(CJ$31:CJ$55)</f>
        <v>#REF!</v>
      </c>
      <c r="CK91" s="4" t="e">
        <f>#REF!-AVERAGE(CK$31:CK$55)</f>
        <v>#REF!</v>
      </c>
      <c r="CL91" s="4" t="e">
        <f>#REF!-AVERAGE(CL$31:CL$55)</f>
        <v>#REF!</v>
      </c>
      <c r="CM91" s="4" t="e">
        <f>#REF!-AVERAGE(CM$31:CM$55)</f>
        <v>#REF!</v>
      </c>
      <c r="CN91" s="4" t="e">
        <f>#REF!-AVERAGE(CN$31:CN$55)</f>
        <v>#REF!</v>
      </c>
      <c r="CO91" s="4" t="e">
        <f>#REF!-AVERAGE(CO$31:CO$55)</f>
        <v>#REF!</v>
      </c>
      <c r="CP91" s="4" t="e">
        <f>#REF!-AVERAGE(CP$31:CP$55)</f>
        <v>#REF!</v>
      </c>
      <c r="CQ91" s="4" t="e">
        <f>#REF!-AVERAGE(CQ$31:CQ$55)</f>
        <v>#REF!</v>
      </c>
      <c r="CR91" s="4" t="e">
        <f>#REF!-AVERAGE(CR$31:CR$55)</f>
        <v>#REF!</v>
      </c>
      <c r="CS91" s="4" t="e">
        <f>#REF!-AVERAGE(CS$31:CS$55)</f>
        <v>#REF!</v>
      </c>
      <c r="CT91" s="4" t="e">
        <f>#REF!-AVERAGE(CT$31:CT$55)</f>
        <v>#REF!</v>
      </c>
      <c r="CU91" s="4" t="e">
        <f>#REF!-AVERAGE(CU$31:CU$55)</f>
        <v>#REF!</v>
      </c>
      <c r="CV91" s="4" t="e">
        <f>#REF!-AVERAGE(CV$31:CV$55)</f>
        <v>#REF!</v>
      </c>
      <c r="CW91" s="4" t="e">
        <f>#REF!-AVERAGE(CW$31:CW$55)</f>
        <v>#REF!</v>
      </c>
      <c r="DJ91" s="9" t="str">
        <f t="shared" si="91"/>
        <v>NieodrzucamyH0</v>
      </c>
      <c r="DY91" s="9" t="str">
        <f t="shared" si="102"/>
        <v>NieodrzucamyH0</v>
      </c>
      <c r="EG91" s="9" t="str">
        <f t="shared" si="107"/>
        <v>NieodrzucamyH0</v>
      </c>
    </row>
    <row r="92" spans="1:137" hidden="1" x14ac:dyDescent="0.25">
      <c r="A92" s="5">
        <v>19</v>
      </c>
      <c r="B92" s="4" t="e">
        <f>#REF!-AVERAGE(B$31:B$45)</f>
        <v>#REF!</v>
      </c>
      <c r="C92" s="4" t="e">
        <f>#REF!-AVERAGE(C$31:C$55)</f>
        <v>#REF!</v>
      </c>
      <c r="D92" s="4" t="e">
        <f>#REF!-AVERAGE(D$31:D$55)</f>
        <v>#REF!</v>
      </c>
      <c r="E92" s="4" t="e">
        <f>#REF!-AVERAGE(E$31:E$55)</f>
        <v>#REF!</v>
      </c>
      <c r="F92" s="4" t="e">
        <f>#REF!-AVERAGE(F$31:F$55)</f>
        <v>#REF!</v>
      </c>
      <c r="G92" s="4" t="e">
        <f>#REF!-AVERAGE(G$31:G$55)</f>
        <v>#REF!</v>
      </c>
      <c r="H92" s="4" t="e">
        <f>#REF!-AVERAGE(H$31:H$55)</f>
        <v>#REF!</v>
      </c>
      <c r="I92" s="4" t="e">
        <f>#REF!-AVERAGE(I$31:I$55)</f>
        <v>#REF!</v>
      </c>
      <c r="J92" s="4" t="e">
        <f>#REF!-AVERAGE(J$31:J$55)</f>
        <v>#REF!</v>
      </c>
      <c r="K92" s="4" t="e">
        <f>#REF!-AVERAGE(K$31:K$55)</f>
        <v>#REF!</v>
      </c>
      <c r="L92" s="4" t="e">
        <f>#REF!-AVERAGE(L$31:L$55)</f>
        <v>#REF!</v>
      </c>
      <c r="M92" s="4" t="e">
        <f>#REF!-AVERAGE(M$31:M$55)</f>
        <v>#REF!</v>
      </c>
      <c r="N92" s="4" t="e">
        <f>#REF!-AVERAGE(N$31:N$55)</f>
        <v>#REF!</v>
      </c>
      <c r="O92" s="4" t="e">
        <f>#REF!-AVERAGE(O$31:O$55)</f>
        <v>#REF!</v>
      </c>
      <c r="P92" s="4" t="e">
        <f>#REF!-AVERAGE(P$31:P$55)</f>
        <v>#REF!</v>
      </c>
      <c r="Q92" s="4" t="e">
        <f>#REF!-AVERAGE(Q$31:Q$55)</f>
        <v>#REF!</v>
      </c>
      <c r="R92" s="4" t="e">
        <f>#REF!-AVERAGE(R$31:R$55)</f>
        <v>#REF!</v>
      </c>
      <c r="S92" s="4" t="e">
        <f>#REF!-AVERAGE(S$31:S$55)</f>
        <v>#REF!</v>
      </c>
      <c r="T92" s="4" t="e">
        <f>#REF!-AVERAGE(T$31:T$55)</f>
        <v>#REF!</v>
      </c>
      <c r="U92" s="4" t="e">
        <f>#REF!-AVERAGE(U$31:U$55)</f>
        <v>#REF!</v>
      </c>
      <c r="V92" s="4" t="e">
        <f>#REF!-AVERAGE(V$31:V$55)</f>
        <v>#REF!</v>
      </c>
      <c r="W92" s="4" t="e">
        <f>#REF!-AVERAGE(W$31:W$55)</f>
        <v>#REF!</v>
      </c>
      <c r="X92" s="4" t="e">
        <f>#REF!-AVERAGE(X$31:X$55)</f>
        <v>#REF!</v>
      </c>
      <c r="Y92" s="4" t="e">
        <f>#REF!-AVERAGE(Y$31:Y$55)</f>
        <v>#REF!</v>
      </c>
      <c r="Z92" s="4" t="e">
        <f>#REF!-AVERAGE(Z$31:Z$55)</f>
        <v>#REF!</v>
      </c>
      <c r="AA92" s="4" t="e">
        <f>#REF!-AVERAGE(AA$31:AA$55)</f>
        <v>#REF!</v>
      </c>
      <c r="AB92" s="4" t="e">
        <f>#REF!-AVERAGE(AB$31:AB$55)</f>
        <v>#REF!</v>
      </c>
      <c r="AC92" s="4" t="e">
        <f>#REF!-AVERAGE(AC$31:AC$55)</f>
        <v>#REF!</v>
      </c>
      <c r="AD92" s="4" t="e">
        <f>#REF!-AVERAGE(AD$31:AD$55)</f>
        <v>#REF!</v>
      </c>
      <c r="AE92" s="4" t="e">
        <f>#REF!-AVERAGE(AE$31:AE$55)</f>
        <v>#REF!</v>
      </c>
      <c r="AF92" s="4" t="e">
        <f>#REF!-AVERAGE(AF$31:AF$55)</f>
        <v>#REF!</v>
      </c>
      <c r="AG92" s="4" t="e">
        <f>#REF!-AVERAGE(AG$31:AG$55)</f>
        <v>#REF!</v>
      </c>
      <c r="AH92" s="4" t="e">
        <f>#REF!-AVERAGE(AH$31:AH$55)</f>
        <v>#REF!</v>
      </c>
      <c r="AI92" s="4" t="e">
        <f>#REF!-AVERAGE(AI$31:AI$55)</f>
        <v>#REF!</v>
      </c>
      <c r="AJ92" s="4" t="e">
        <f>#REF!-AVERAGE(AJ$31:AJ$55)</f>
        <v>#REF!</v>
      </c>
      <c r="AK92" s="4" t="e">
        <f>#REF!-AVERAGE(AK$31:AK$55)</f>
        <v>#REF!</v>
      </c>
      <c r="AL92" s="4" t="e">
        <f>#REF!-AVERAGE(AL$31:AL$55)</f>
        <v>#REF!</v>
      </c>
      <c r="AM92" s="4" t="e">
        <f>#REF!-AVERAGE(AM$31:AM$55)</f>
        <v>#REF!</v>
      </c>
      <c r="AN92" s="4" t="e">
        <f>#REF!-AVERAGE(AN$31:AN$55)</f>
        <v>#REF!</v>
      </c>
      <c r="AO92" s="4" t="e">
        <f>#REF!-AVERAGE(AO$31:AO$55)</f>
        <v>#REF!</v>
      </c>
      <c r="AP92" s="4" t="e">
        <f>#REF!-AVERAGE(AP$31:AP$55)</f>
        <v>#REF!</v>
      </c>
      <c r="AQ92" s="4" t="e">
        <f>#REF!-AVERAGE(AQ$31:AQ$55)</f>
        <v>#REF!</v>
      </c>
      <c r="AR92" s="4" t="e">
        <f>#REF!-AVERAGE(AR$31:AR$55)</f>
        <v>#REF!</v>
      </c>
      <c r="AS92" s="4" t="e">
        <f>#REF!-AVERAGE(AS$31:AS$55)</f>
        <v>#REF!</v>
      </c>
      <c r="AT92" s="4" t="e">
        <f>#REF!-AVERAGE(AT$31:AT$55)</f>
        <v>#REF!</v>
      </c>
      <c r="AU92" s="4" t="e">
        <f>#REF!-AVERAGE(AU$31:AU$55)</f>
        <v>#REF!</v>
      </c>
      <c r="AV92" s="4" t="e">
        <f>#REF!-AVERAGE(AV$31:AV$55)</f>
        <v>#REF!</v>
      </c>
      <c r="AW92" s="4" t="e">
        <f>#REF!-AVERAGE(AW$31:AW$55)</f>
        <v>#REF!</v>
      </c>
      <c r="AX92" s="4" t="e">
        <f>#REF!-AVERAGE(AX$31:AX$55)</f>
        <v>#REF!</v>
      </c>
      <c r="AY92" s="4" t="e">
        <f>#REF!-AVERAGE(AY$31:AY$55)</f>
        <v>#REF!</v>
      </c>
      <c r="AZ92" s="4" t="e">
        <f>#REF!-AVERAGE(AZ$31:AZ$55)</f>
        <v>#REF!</v>
      </c>
      <c r="BA92" s="4" t="e">
        <f>#REF!-AVERAGE(BA$31:BA$55)</f>
        <v>#REF!</v>
      </c>
      <c r="BB92" s="4" t="e">
        <f>#REF!-AVERAGE(BB$31:BB$55)</f>
        <v>#REF!</v>
      </c>
      <c r="BC92" s="4" t="e">
        <f>#REF!-AVERAGE(BC$31:BC$55)</f>
        <v>#REF!</v>
      </c>
      <c r="BD92" s="4" t="e">
        <f>#REF!-AVERAGE(BD$31:BD$55)</f>
        <v>#REF!</v>
      </c>
      <c r="BE92" s="4" t="e">
        <f>#REF!-AVERAGE(BE$31:BE$55)</f>
        <v>#REF!</v>
      </c>
      <c r="BF92" s="4" t="e">
        <f>#REF!-AVERAGE(BF$31:BF$55)</f>
        <v>#REF!</v>
      </c>
      <c r="BG92" s="4" t="e">
        <f>#REF!-AVERAGE(BG$31:BG$55)</f>
        <v>#REF!</v>
      </c>
      <c r="BH92" s="4" t="e">
        <f>#REF!-AVERAGE(BH$31:BH$55)</f>
        <v>#REF!</v>
      </c>
      <c r="BI92" s="4" t="e">
        <f>#REF!-AVERAGE(BI$31:BI$55)</f>
        <v>#REF!</v>
      </c>
      <c r="BJ92" s="4" t="e">
        <f>#REF!-AVERAGE(BJ$31:BJ$55)</f>
        <v>#REF!</v>
      </c>
      <c r="BK92" s="4" t="e">
        <f>#REF!-AVERAGE(BK$31:BK$55)</f>
        <v>#REF!</v>
      </c>
      <c r="BL92" s="4" t="e">
        <f>#REF!-AVERAGE(BL$31:BL$55)</f>
        <v>#REF!</v>
      </c>
      <c r="BM92" s="4" t="e">
        <f>#REF!-AVERAGE(BM$31:BM$55)</f>
        <v>#REF!</v>
      </c>
      <c r="BN92" s="4" t="e">
        <f>#REF!-AVERAGE(BN$31:BN$55)</f>
        <v>#REF!</v>
      </c>
      <c r="BO92" s="4" t="e">
        <f>#REF!-AVERAGE(BO$31:BO$55)</f>
        <v>#REF!</v>
      </c>
      <c r="BP92" s="4" t="e">
        <f>#REF!-AVERAGE(BP$31:BP$55)</f>
        <v>#REF!</v>
      </c>
      <c r="BQ92" s="4" t="e">
        <f>#REF!-AVERAGE(BQ$31:BQ$55)</f>
        <v>#REF!</v>
      </c>
      <c r="BR92" s="4" t="e">
        <f>#REF!-AVERAGE(BR$31:BR$55)</f>
        <v>#REF!</v>
      </c>
      <c r="BS92" s="4" t="e">
        <f>#REF!-AVERAGE(BS$31:BS$55)</f>
        <v>#REF!</v>
      </c>
      <c r="BT92" s="4" t="e">
        <f>#REF!-AVERAGE(BT$31:BT$55)</f>
        <v>#REF!</v>
      </c>
      <c r="BU92" s="4" t="e">
        <f>#REF!-AVERAGE(BU$31:BU$55)</f>
        <v>#REF!</v>
      </c>
      <c r="BV92" s="4" t="e">
        <f>#REF!-AVERAGE(BV$31:BV$55)</f>
        <v>#REF!</v>
      </c>
      <c r="BW92" s="4" t="e">
        <f>#REF!-AVERAGE(BW$31:BW$55)</f>
        <v>#REF!</v>
      </c>
      <c r="BX92" s="4" t="e">
        <f>#REF!-AVERAGE(BX$31:BX$55)</f>
        <v>#REF!</v>
      </c>
      <c r="BY92" s="4" t="e">
        <f>#REF!-AVERAGE(BY$31:BY$55)</f>
        <v>#REF!</v>
      </c>
      <c r="BZ92" s="4" t="e">
        <f>#REF!-AVERAGE(BZ$31:BZ$55)</f>
        <v>#REF!</v>
      </c>
      <c r="CA92" s="4" t="e">
        <f>#REF!-AVERAGE(CA$31:CA$55)</f>
        <v>#REF!</v>
      </c>
      <c r="CB92" s="4" t="e">
        <f>#REF!-AVERAGE(CB$31:CB$55)</f>
        <v>#REF!</v>
      </c>
      <c r="CC92" s="4" t="e">
        <f>#REF!-AVERAGE(CC$31:CC$55)</f>
        <v>#REF!</v>
      </c>
      <c r="CD92" s="4" t="e">
        <f>#REF!-AVERAGE(CD$31:CD$55)</f>
        <v>#REF!</v>
      </c>
      <c r="CE92" s="4" t="e">
        <f>#REF!-AVERAGE(CE$31:CE$55)</f>
        <v>#REF!</v>
      </c>
      <c r="CF92" s="4" t="e">
        <f>#REF!-AVERAGE(CF$31:CF$55)</f>
        <v>#REF!</v>
      </c>
      <c r="CG92" s="4" t="e">
        <f>#REF!-AVERAGE(CG$31:CG$55)</f>
        <v>#REF!</v>
      </c>
      <c r="CH92" s="4" t="e">
        <f>#REF!-AVERAGE(CH$31:CH$55)</f>
        <v>#REF!</v>
      </c>
      <c r="CI92" s="4" t="e">
        <f>#REF!-AVERAGE(CI$31:CI$55)</f>
        <v>#REF!</v>
      </c>
      <c r="CJ92" s="4" t="e">
        <f>#REF!-AVERAGE(CJ$31:CJ$55)</f>
        <v>#REF!</v>
      </c>
      <c r="CK92" s="4" t="e">
        <f>#REF!-AVERAGE(CK$31:CK$55)</f>
        <v>#REF!</v>
      </c>
      <c r="CL92" s="4" t="e">
        <f>#REF!-AVERAGE(CL$31:CL$55)</f>
        <v>#REF!</v>
      </c>
      <c r="CM92" s="4" t="e">
        <f>#REF!-AVERAGE(CM$31:CM$55)</f>
        <v>#REF!</v>
      </c>
      <c r="CN92" s="4" t="e">
        <f>#REF!-AVERAGE(CN$31:CN$55)</f>
        <v>#REF!</v>
      </c>
      <c r="CO92" s="4" t="e">
        <f>#REF!-AVERAGE(CO$31:CO$55)</f>
        <v>#REF!</v>
      </c>
      <c r="CP92" s="4" t="e">
        <f>#REF!-AVERAGE(CP$31:CP$55)</f>
        <v>#REF!</v>
      </c>
      <c r="CQ92" s="4" t="e">
        <f>#REF!-AVERAGE(CQ$31:CQ$55)</f>
        <v>#REF!</v>
      </c>
      <c r="CR92" s="4" t="e">
        <f>#REF!-AVERAGE(CR$31:CR$55)</f>
        <v>#REF!</v>
      </c>
      <c r="CS92" s="4" t="e">
        <f>#REF!-AVERAGE(CS$31:CS$55)</f>
        <v>#REF!</v>
      </c>
      <c r="CT92" s="4" t="e">
        <f>#REF!-AVERAGE(CT$31:CT$55)</f>
        <v>#REF!</v>
      </c>
      <c r="CU92" s="4" t="e">
        <f>#REF!-AVERAGE(CU$31:CU$55)</f>
        <v>#REF!</v>
      </c>
      <c r="CV92" s="4" t="e">
        <f>#REF!-AVERAGE(CV$31:CV$55)</f>
        <v>#REF!</v>
      </c>
      <c r="CW92" s="4" t="e">
        <f>#REF!-AVERAGE(CW$31:CW$55)</f>
        <v>#REF!</v>
      </c>
      <c r="DJ92" s="9" t="str">
        <f t="shared" si="91"/>
        <v>NieodrzucamyH0</v>
      </c>
      <c r="DY92" s="9" t="str">
        <f t="shared" si="102"/>
        <v>NieodrzucamyH0</v>
      </c>
      <c r="EG92" s="9" t="str">
        <f t="shared" si="107"/>
        <v>NieodrzucamyH0</v>
      </c>
    </row>
    <row r="93" spans="1:137" hidden="1" x14ac:dyDescent="0.25">
      <c r="A93" s="5">
        <v>20</v>
      </c>
      <c r="B93" s="4" t="e">
        <f>#REF!-AVERAGE(B$31:B$45)</f>
        <v>#REF!</v>
      </c>
      <c r="C93" s="4" t="e">
        <f>#REF!-AVERAGE(C$31:C$55)</f>
        <v>#REF!</v>
      </c>
      <c r="D93" s="4" t="e">
        <f>#REF!-AVERAGE(D$31:D$55)</f>
        <v>#REF!</v>
      </c>
      <c r="E93" s="4" t="e">
        <f>#REF!-AVERAGE(E$31:E$55)</f>
        <v>#REF!</v>
      </c>
      <c r="F93" s="4" t="e">
        <f>#REF!-AVERAGE(F$31:F$55)</f>
        <v>#REF!</v>
      </c>
      <c r="G93" s="4" t="e">
        <f>#REF!-AVERAGE(G$31:G$55)</f>
        <v>#REF!</v>
      </c>
      <c r="H93" s="4" t="e">
        <f>#REF!-AVERAGE(H$31:H$55)</f>
        <v>#REF!</v>
      </c>
      <c r="I93" s="4" t="e">
        <f>#REF!-AVERAGE(I$31:I$55)</f>
        <v>#REF!</v>
      </c>
      <c r="J93" s="4" t="e">
        <f>#REF!-AVERAGE(J$31:J$55)</f>
        <v>#REF!</v>
      </c>
      <c r="K93" s="4" t="e">
        <f>#REF!-AVERAGE(K$31:K$55)</f>
        <v>#REF!</v>
      </c>
      <c r="L93" s="4" t="e">
        <f>#REF!-AVERAGE(L$31:L$55)</f>
        <v>#REF!</v>
      </c>
      <c r="M93" s="4" t="e">
        <f>#REF!-AVERAGE(M$31:M$55)</f>
        <v>#REF!</v>
      </c>
      <c r="N93" s="4" t="e">
        <f>#REF!-AVERAGE(N$31:N$55)</f>
        <v>#REF!</v>
      </c>
      <c r="O93" s="4" t="e">
        <f>#REF!-AVERAGE(O$31:O$55)</f>
        <v>#REF!</v>
      </c>
      <c r="P93" s="4" t="e">
        <f>#REF!-AVERAGE(P$31:P$55)</f>
        <v>#REF!</v>
      </c>
      <c r="Q93" s="4" t="e">
        <f>#REF!-AVERAGE(Q$31:Q$55)</f>
        <v>#REF!</v>
      </c>
      <c r="R93" s="4" t="e">
        <f>#REF!-AVERAGE(R$31:R$55)</f>
        <v>#REF!</v>
      </c>
      <c r="S93" s="4" t="e">
        <f>#REF!-AVERAGE(S$31:S$55)</f>
        <v>#REF!</v>
      </c>
      <c r="T93" s="4" t="e">
        <f>#REF!-AVERAGE(T$31:T$55)</f>
        <v>#REF!</v>
      </c>
      <c r="U93" s="4" t="e">
        <f>#REF!-AVERAGE(U$31:U$55)</f>
        <v>#REF!</v>
      </c>
      <c r="V93" s="4" t="e">
        <f>#REF!-AVERAGE(V$31:V$55)</f>
        <v>#REF!</v>
      </c>
      <c r="W93" s="4" t="e">
        <f>#REF!-AVERAGE(W$31:W$55)</f>
        <v>#REF!</v>
      </c>
      <c r="X93" s="4" t="e">
        <f>#REF!-AVERAGE(X$31:X$55)</f>
        <v>#REF!</v>
      </c>
      <c r="Y93" s="4" t="e">
        <f>#REF!-AVERAGE(Y$31:Y$55)</f>
        <v>#REF!</v>
      </c>
      <c r="Z93" s="4" t="e">
        <f>#REF!-AVERAGE(Z$31:Z$55)</f>
        <v>#REF!</v>
      </c>
      <c r="AA93" s="4" t="e">
        <f>#REF!-AVERAGE(AA$31:AA$55)</f>
        <v>#REF!</v>
      </c>
      <c r="AB93" s="4" t="e">
        <f>#REF!-AVERAGE(AB$31:AB$55)</f>
        <v>#REF!</v>
      </c>
      <c r="AC93" s="4" t="e">
        <f>#REF!-AVERAGE(AC$31:AC$55)</f>
        <v>#REF!</v>
      </c>
      <c r="AD93" s="4" t="e">
        <f>#REF!-AVERAGE(AD$31:AD$55)</f>
        <v>#REF!</v>
      </c>
      <c r="AE93" s="4" t="e">
        <f>#REF!-AVERAGE(AE$31:AE$55)</f>
        <v>#REF!</v>
      </c>
      <c r="AF93" s="4" t="e">
        <f>#REF!-AVERAGE(AF$31:AF$55)</f>
        <v>#REF!</v>
      </c>
      <c r="AG93" s="4" t="e">
        <f>#REF!-AVERAGE(AG$31:AG$55)</f>
        <v>#REF!</v>
      </c>
      <c r="AH93" s="4" t="e">
        <f>#REF!-AVERAGE(AH$31:AH$55)</f>
        <v>#REF!</v>
      </c>
      <c r="AI93" s="4" t="e">
        <f>#REF!-AVERAGE(AI$31:AI$55)</f>
        <v>#REF!</v>
      </c>
      <c r="AJ93" s="4" t="e">
        <f>#REF!-AVERAGE(AJ$31:AJ$55)</f>
        <v>#REF!</v>
      </c>
      <c r="AK93" s="4" t="e">
        <f>#REF!-AVERAGE(AK$31:AK$55)</f>
        <v>#REF!</v>
      </c>
      <c r="AL93" s="4" t="e">
        <f>#REF!-AVERAGE(AL$31:AL$55)</f>
        <v>#REF!</v>
      </c>
      <c r="AM93" s="4" t="e">
        <f>#REF!-AVERAGE(AM$31:AM$55)</f>
        <v>#REF!</v>
      </c>
      <c r="AN93" s="4" t="e">
        <f>#REF!-AVERAGE(AN$31:AN$55)</f>
        <v>#REF!</v>
      </c>
      <c r="AO93" s="4" t="e">
        <f>#REF!-AVERAGE(AO$31:AO$55)</f>
        <v>#REF!</v>
      </c>
      <c r="AP93" s="4" t="e">
        <f>#REF!-AVERAGE(AP$31:AP$55)</f>
        <v>#REF!</v>
      </c>
      <c r="AQ93" s="4" t="e">
        <f>#REF!-AVERAGE(AQ$31:AQ$55)</f>
        <v>#REF!</v>
      </c>
      <c r="AR93" s="4" t="e">
        <f>#REF!-AVERAGE(AR$31:AR$55)</f>
        <v>#REF!</v>
      </c>
      <c r="AS93" s="4" t="e">
        <f>#REF!-AVERAGE(AS$31:AS$55)</f>
        <v>#REF!</v>
      </c>
      <c r="AT93" s="4" t="e">
        <f>#REF!-AVERAGE(AT$31:AT$55)</f>
        <v>#REF!</v>
      </c>
      <c r="AU93" s="4" t="e">
        <f>#REF!-AVERAGE(AU$31:AU$55)</f>
        <v>#REF!</v>
      </c>
      <c r="AV93" s="4" t="e">
        <f>#REF!-AVERAGE(AV$31:AV$55)</f>
        <v>#REF!</v>
      </c>
      <c r="AW93" s="4" t="e">
        <f>#REF!-AVERAGE(AW$31:AW$55)</f>
        <v>#REF!</v>
      </c>
      <c r="AX93" s="4" t="e">
        <f>#REF!-AVERAGE(AX$31:AX$55)</f>
        <v>#REF!</v>
      </c>
      <c r="AY93" s="4" t="e">
        <f>#REF!-AVERAGE(AY$31:AY$55)</f>
        <v>#REF!</v>
      </c>
      <c r="AZ93" s="4" t="e">
        <f>#REF!-AVERAGE(AZ$31:AZ$55)</f>
        <v>#REF!</v>
      </c>
      <c r="BA93" s="4" t="e">
        <f>#REF!-AVERAGE(BA$31:BA$55)</f>
        <v>#REF!</v>
      </c>
      <c r="BB93" s="4" t="e">
        <f>#REF!-AVERAGE(BB$31:BB$55)</f>
        <v>#REF!</v>
      </c>
      <c r="BC93" s="4" t="e">
        <f>#REF!-AVERAGE(BC$31:BC$55)</f>
        <v>#REF!</v>
      </c>
      <c r="BD93" s="4" t="e">
        <f>#REF!-AVERAGE(BD$31:BD$55)</f>
        <v>#REF!</v>
      </c>
      <c r="BE93" s="4" t="e">
        <f>#REF!-AVERAGE(BE$31:BE$55)</f>
        <v>#REF!</v>
      </c>
      <c r="BF93" s="4" t="e">
        <f>#REF!-AVERAGE(BF$31:BF$55)</f>
        <v>#REF!</v>
      </c>
      <c r="BG93" s="4" t="e">
        <f>#REF!-AVERAGE(BG$31:BG$55)</f>
        <v>#REF!</v>
      </c>
      <c r="BH93" s="4" t="e">
        <f>#REF!-AVERAGE(BH$31:BH$55)</f>
        <v>#REF!</v>
      </c>
      <c r="BI93" s="4" t="e">
        <f>#REF!-AVERAGE(BI$31:BI$55)</f>
        <v>#REF!</v>
      </c>
      <c r="BJ93" s="4" t="e">
        <f>#REF!-AVERAGE(BJ$31:BJ$55)</f>
        <v>#REF!</v>
      </c>
      <c r="BK93" s="4" t="e">
        <f>#REF!-AVERAGE(BK$31:BK$55)</f>
        <v>#REF!</v>
      </c>
      <c r="BL93" s="4" t="e">
        <f>#REF!-AVERAGE(BL$31:BL$55)</f>
        <v>#REF!</v>
      </c>
      <c r="BM93" s="4" t="e">
        <f>#REF!-AVERAGE(BM$31:BM$55)</f>
        <v>#REF!</v>
      </c>
      <c r="BN93" s="4" t="e">
        <f>#REF!-AVERAGE(BN$31:BN$55)</f>
        <v>#REF!</v>
      </c>
      <c r="BO93" s="4" t="e">
        <f>#REF!-AVERAGE(BO$31:BO$55)</f>
        <v>#REF!</v>
      </c>
      <c r="BP93" s="4" t="e">
        <f>#REF!-AVERAGE(BP$31:BP$55)</f>
        <v>#REF!</v>
      </c>
      <c r="BQ93" s="4" t="e">
        <f>#REF!-AVERAGE(BQ$31:BQ$55)</f>
        <v>#REF!</v>
      </c>
      <c r="BR93" s="4" t="e">
        <f>#REF!-AVERAGE(BR$31:BR$55)</f>
        <v>#REF!</v>
      </c>
      <c r="BS93" s="4" t="e">
        <f>#REF!-AVERAGE(BS$31:BS$55)</f>
        <v>#REF!</v>
      </c>
      <c r="BT93" s="4" t="e">
        <f>#REF!-AVERAGE(BT$31:BT$55)</f>
        <v>#REF!</v>
      </c>
      <c r="BU93" s="4" t="e">
        <f>#REF!-AVERAGE(BU$31:BU$55)</f>
        <v>#REF!</v>
      </c>
      <c r="BV93" s="4" t="e">
        <f>#REF!-AVERAGE(BV$31:BV$55)</f>
        <v>#REF!</v>
      </c>
      <c r="BW93" s="4" t="e">
        <f>#REF!-AVERAGE(BW$31:BW$55)</f>
        <v>#REF!</v>
      </c>
      <c r="BX93" s="4" t="e">
        <f>#REF!-AVERAGE(BX$31:BX$55)</f>
        <v>#REF!</v>
      </c>
      <c r="BY93" s="4" t="e">
        <f>#REF!-AVERAGE(BY$31:BY$55)</f>
        <v>#REF!</v>
      </c>
      <c r="BZ93" s="4" t="e">
        <f>#REF!-AVERAGE(BZ$31:BZ$55)</f>
        <v>#REF!</v>
      </c>
      <c r="CA93" s="4" t="e">
        <f>#REF!-AVERAGE(CA$31:CA$55)</f>
        <v>#REF!</v>
      </c>
      <c r="CB93" s="4" t="e">
        <f>#REF!-AVERAGE(CB$31:CB$55)</f>
        <v>#REF!</v>
      </c>
      <c r="CC93" s="4" t="e">
        <f>#REF!-AVERAGE(CC$31:CC$55)</f>
        <v>#REF!</v>
      </c>
      <c r="CD93" s="4" t="e">
        <f>#REF!-AVERAGE(CD$31:CD$55)</f>
        <v>#REF!</v>
      </c>
      <c r="CE93" s="4" t="e">
        <f>#REF!-AVERAGE(CE$31:CE$55)</f>
        <v>#REF!</v>
      </c>
      <c r="CF93" s="4" t="e">
        <f>#REF!-AVERAGE(CF$31:CF$55)</f>
        <v>#REF!</v>
      </c>
      <c r="CG93" s="4" t="e">
        <f>#REF!-AVERAGE(CG$31:CG$55)</f>
        <v>#REF!</v>
      </c>
      <c r="CH93" s="4" t="e">
        <f>#REF!-AVERAGE(CH$31:CH$55)</f>
        <v>#REF!</v>
      </c>
      <c r="CI93" s="4" t="e">
        <f>#REF!-AVERAGE(CI$31:CI$55)</f>
        <v>#REF!</v>
      </c>
      <c r="CJ93" s="4" t="e">
        <f>#REF!-AVERAGE(CJ$31:CJ$55)</f>
        <v>#REF!</v>
      </c>
      <c r="CK93" s="4" t="e">
        <f>#REF!-AVERAGE(CK$31:CK$55)</f>
        <v>#REF!</v>
      </c>
      <c r="CL93" s="4" t="e">
        <f>#REF!-AVERAGE(CL$31:CL$55)</f>
        <v>#REF!</v>
      </c>
      <c r="CM93" s="4" t="e">
        <f>#REF!-AVERAGE(CM$31:CM$55)</f>
        <v>#REF!</v>
      </c>
      <c r="CN93" s="4" t="e">
        <f>#REF!-AVERAGE(CN$31:CN$55)</f>
        <v>#REF!</v>
      </c>
      <c r="CO93" s="4" t="e">
        <f>#REF!-AVERAGE(CO$31:CO$55)</f>
        <v>#REF!</v>
      </c>
      <c r="CP93" s="4" t="e">
        <f>#REF!-AVERAGE(CP$31:CP$55)</f>
        <v>#REF!</v>
      </c>
      <c r="CQ93" s="4" t="e">
        <f>#REF!-AVERAGE(CQ$31:CQ$55)</f>
        <v>#REF!</v>
      </c>
      <c r="CR93" s="4" t="e">
        <f>#REF!-AVERAGE(CR$31:CR$55)</f>
        <v>#REF!</v>
      </c>
      <c r="CS93" s="4" t="e">
        <f>#REF!-AVERAGE(CS$31:CS$55)</f>
        <v>#REF!</v>
      </c>
      <c r="CT93" s="4" t="e">
        <f>#REF!-AVERAGE(CT$31:CT$55)</f>
        <v>#REF!</v>
      </c>
      <c r="CU93" s="4" t="e">
        <f>#REF!-AVERAGE(CU$31:CU$55)</f>
        <v>#REF!</v>
      </c>
      <c r="CV93" s="4" t="e">
        <f>#REF!-AVERAGE(CV$31:CV$55)</f>
        <v>#REF!</v>
      </c>
      <c r="CW93" s="4" t="e">
        <f>#REF!-AVERAGE(CW$31:CW$55)</f>
        <v>#REF!</v>
      </c>
      <c r="DJ93" s="9" t="str">
        <f t="shared" si="91"/>
        <v>NieodrzucamyH0</v>
      </c>
      <c r="DY93" s="9" t="str">
        <f t="shared" si="102"/>
        <v>NieodrzucamyH0</v>
      </c>
      <c r="EG93" s="9" t="str">
        <f t="shared" si="107"/>
        <v>NieodrzucamyH0</v>
      </c>
    </row>
    <row r="95" spans="1:137" x14ac:dyDescent="0.25">
      <c r="A95" s="10" t="s">
        <v>2</v>
      </c>
    </row>
    <row r="96" spans="1:137" hidden="1" x14ac:dyDescent="0.25">
      <c r="A96" s="5">
        <v>-20</v>
      </c>
    </row>
    <row r="97" spans="1:135" hidden="1" x14ac:dyDescent="0.25">
      <c r="A97" s="5">
        <v>-19</v>
      </c>
    </row>
    <row r="98" spans="1:135" hidden="1" x14ac:dyDescent="0.25">
      <c r="A98" s="5">
        <v>-18</v>
      </c>
    </row>
    <row r="99" spans="1:135" hidden="1" x14ac:dyDescent="0.25">
      <c r="A99" s="5">
        <v>-17</v>
      </c>
    </row>
    <row r="100" spans="1:135" hidden="1" x14ac:dyDescent="0.25">
      <c r="A100" s="5">
        <v>-16</v>
      </c>
    </row>
    <row r="101" spans="1:135" hidden="1" x14ac:dyDescent="0.25">
      <c r="A101" s="5">
        <v>-15</v>
      </c>
    </row>
    <row r="102" spans="1:135" hidden="1" x14ac:dyDescent="0.25">
      <c r="A102" s="5">
        <v>-14</v>
      </c>
    </row>
    <row r="103" spans="1:135" hidden="1" x14ac:dyDescent="0.25">
      <c r="A103" s="5">
        <v>-13</v>
      </c>
    </row>
    <row r="104" spans="1:135" hidden="1" x14ac:dyDescent="0.25">
      <c r="A104" s="5">
        <v>-12</v>
      </c>
    </row>
    <row r="105" spans="1:135" hidden="1" x14ac:dyDescent="0.25">
      <c r="A105" s="5">
        <v>-11</v>
      </c>
    </row>
    <row r="106" spans="1:135" x14ac:dyDescent="0.25">
      <c r="A106" s="6">
        <v>-10</v>
      </c>
      <c r="B106" s="4">
        <f t="shared" ref="B106:BM106" si="124">B36-AVERAGE(B$36:B$45)</f>
        <v>4.7499757288091294E-3</v>
      </c>
      <c r="C106" s="4">
        <f t="shared" si="124"/>
        <v>2.0356364300279213E-2</v>
      </c>
      <c r="D106" s="4">
        <f t="shared" si="124"/>
        <v>-9.7949896438749746E-3</v>
      </c>
      <c r="E106" s="4">
        <f t="shared" si="124"/>
        <v>1.3050864754038488E-2</v>
      </c>
      <c r="F106" s="4">
        <f t="shared" si="124"/>
        <v>4.2329848701658044E-3</v>
      </c>
      <c r="G106" s="4">
        <f t="shared" si="124"/>
        <v>2.2901536458908318E-3</v>
      </c>
      <c r="H106" s="4">
        <f t="shared" si="124"/>
        <v>-9.0901952630633893E-3</v>
      </c>
      <c r="I106" s="4">
        <f t="shared" si="124"/>
        <v>-5.0365756007826563E-2</v>
      </c>
      <c r="J106" s="4">
        <f t="shared" si="124"/>
        <v>-3.3716378577394159E-2</v>
      </c>
      <c r="K106" s="4">
        <f t="shared" si="124"/>
        <v>3.2412851479283876E-2</v>
      </c>
      <c r="L106" s="4">
        <f t="shared" si="124"/>
        <v>-2.9880746787233209E-2</v>
      </c>
      <c r="M106" s="4">
        <f t="shared" si="124"/>
        <v>2.4205792804431962E-2</v>
      </c>
      <c r="N106" s="4">
        <f t="shared" si="124"/>
        <v>2.1246647387001376E-3</v>
      </c>
      <c r="O106" s="4">
        <f t="shared" si="124"/>
        <v>3.9313340000816557E-2</v>
      </c>
      <c r="P106" s="4">
        <f t="shared" si="124"/>
        <v>-2.2575004839950247E-2</v>
      </c>
      <c r="Q106" s="4">
        <f t="shared" si="124"/>
        <v>-1.3981607001710101E-2</v>
      </c>
      <c r="R106" s="4">
        <f t="shared" si="124"/>
        <v>-1.6436222036438616E-2</v>
      </c>
      <c r="S106" s="4">
        <f t="shared" si="124"/>
        <v>-6.5362753493411987E-2</v>
      </c>
      <c r="T106" s="4">
        <f t="shared" si="124"/>
        <v>-1.0151472402563408E-2</v>
      </c>
      <c r="U106" s="4">
        <f t="shared" si="124"/>
        <v>-5.8291340606744013E-2</v>
      </c>
      <c r="V106" s="4">
        <f t="shared" si="124"/>
        <v>-2.4027435579751164E-2</v>
      </c>
      <c r="W106" s="4">
        <f t="shared" si="124"/>
        <v>1.1675009293560539E-2</v>
      </c>
      <c r="X106" s="4">
        <f t="shared" si="124"/>
        <v>-4.5961697372735684E-3</v>
      </c>
      <c r="Y106" s="4">
        <f t="shared" si="124"/>
        <v>-1.2185663515881014E-3</v>
      </c>
      <c r="Z106" s="4">
        <f t="shared" si="124"/>
        <v>-1.083802914457766E-2</v>
      </c>
      <c r="AA106" s="4">
        <f t="shared" si="124"/>
        <v>-1.0981574784736794E-2</v>
      </c>
      <c r="AB106" s="4">
        <f t="shared" si="124"/>
        <v>-2.6982408796045087E-2</v>
      </c>
      <c r="AC106" s="4">
        <f t="shared" si="124"/>
        <v>-3.3110585349723463E-2</v>
      </c>
      <c r="AD106" s="4">
        <f t="shared" si="124"/>
        <v>-6.678055978436747E-3</v>
      </c>
      <c r="AE106" s="4">
        <f t="shared" si="124"/>
        <v>-1.6906349404363682E-2</v>
      </c>
      <c r="AF106" s="4">
        <f t="shared" si="124"/>
        <v>-2.202438627582393E-2</v>
      </c>
      <c r="AG106" s="4">
        <f t="shared" si="124"/>
        <v>1.1925814560873126E-2</v>
      </c>
      <c r="AH106" s="4">
        <f t="shared" si="124"/>
        <v>-5.2991770832815687E-3</v>
      </c>
      <c r="AI106" s="4">
        <f t="shared" si="124"/>
        <v>1.4473356345709033E-3</v>
      </c>
      <c r="AJ106" s="4">
        <f t="shared" si="124"/>
        <v>-5.0482476241260274E-4</v>
      </c>
      <c r="AK106" s="4">
        <f t="shared" si="124"/>
        <v>8.4695744763092322E-3</v>
      </c>
      <c r="AL106" s="4">
        <f t="shared" si="124"/>
        <v>-1.4389760773951453E-2</v>
      </c>
      <c r="AM106" s="4">
        <f t="shared" si="124"/>
        <v>-5.9388734980547558E-2</v>
      </c>
      <c r="AN106" s="4">
        <f t="shared" si="124"/>
        <v>-2.8469964011876868E-2</v>
      </c>
      <c r="AO106" s="4">
        <f t="shared" si="124"/>
        <v>3.170994909037976E-2</v>
      </c>
      <c r="AP106" s="4">
        <f t="shared" si="124"/>
        <v>-2.0623207397802421E-2</v>
      </c>
      <c r="AQ106" s="4">
        <f t="shared" si="124"/>
        <v>2.2637332408080947E-2</v>
      </c>
      <c r="AR106" s="4">
        <f t="shared" si="124"/>
        <v>-9.8500485223843477E-3</v>
      </c>
      <c r="AS106" s="4">
        <f t="shared" si="124"/>
        <v>2.9537914422909251E-2</v>
      </c>
      <c r="AT106" s="4">
        <f t="shared" si="124"/>
        <v>-3.238040893351761E-2</v>
      </c>
      <c r="AU106" s="4">
        <f t="shared" si="124"/>
        <v>-9.6426897968908392E-3</v>
      </c>
      <c r="AV106" s="4">
        <f t="shared" si="124"/>
        <v>-2.0899830064707692E-2</v>
      </c>
      <c r="AW106" s="4">
        <f t="shared" si="124"/>
        <v>-2.702959121606531E-2</v>
      </c>
      <c r="AX106" s="4">
        <f t="shared" si="124"/>
        <v>-3.1503640541460307E-2</v>
      </c>
      <c r="AY106" s="4">
        <f t="shared" si="124"/>
        <v>2.9727644316349684E-2</v>
      </c>
      <c r="AZ106" s="4">
        <f t="shared" si="124"/>
        <v>-2.7960688879430755E-2</v>
      </c>
      <c r="BA106" s="4">
        <f t="shared" si="124"/>
        <v>2.0723242341021658E-2</v>
      </c>
      <c r="BB106" s="4">
        <f t="shared" si="124"/>
        <v>-1.0971998020388321E-2</v>
      </c>
      <c r="BC106" s="4">
        <f t="shared" si="124"/>
        <v>1.7451477724443408E-2</v>
      </c>
      <c r="BD106" s="4">
        <f t="shared" si="124"/>
        <v>-2.6543600403682588E-2</v>
      </c>
      <c r="BE106" s="4">
        <f t="shared" si="124"/>
        <v>2.0616002068944254E-3</v>
      </c>
      <c r="BF106" s="4">
        <f t="shared" si="124"/>
        <v>-4.0704378222252084E-2</v>
      </c>
      <c r="BG106" s="4">
        <f t="shared" si="124"/>
        <v>-1.8629548622201592E-2</v>
      </c>
      <c r="BH106" s="4">
        <f t="shared" si="124"/>
        <v>-1.1946614320928633E-3</v>
      </c>
      <c r="BI106" s="4">
        <f t="shared" si="124"/>
        <v>1.8370241220252142E-2</v>
      </c>
      <c r="BJ106" s="4">
        <f t="shared" si="124"/>
        <v>-5.6234117487832377E-3</v>
      </c>
      <c r="BK106" s="4">
        <f t="shared" si="124"/>
        <v>1.9144970475271569E-2</v>
      </c>
      <c r="BL106" s="4">
        <f t="shared" si="124"/>
        <v>-9.2548683790845965E-3</v>
      </c>
      <c r="BM106" s="4">
        <f t="shared" si="124"/>
        <v>1.5268708844049806E-2</v>
      </c>
      <c r="BN106" s="4">
        <f t="shared" ref="BN106:CW106" si="125">BN36-AVERAGE(BN$36:BN$45)</f>
        <v>7.9284250445711274E-3</v>
      </c>
      <c r="BO106" s="4">
        <f t="shared" si="125"/>
        <v>-2.7891902743334713E-2</v>
      </c>
      <c r="BP106" s="4">
        <f t="shared" si="125"/>
        <v>-5.8095208761545919E-4</v>
      </c>
      <c r="BQ106" s="4">
        <f t="shared" si="125"/>
        <v>-4.7185912095225477E-2</v>
      </c>
      <c r="BR106" s="4">
        <f t="shared" si="125"/>
        <v>4.5367327532770986E-3</v>
      </c>
      <c r="BS106" s="4">
        <f t="shared" si="125"/>
        <v>-5.5604467749318875E-2</v>
      </c>
      <c r="BT106" s="4">
        <f t="shared" si="125"/>
        <v>-8.7931843157042673E-3</v>
      </c>
      <c r="BU106" s="4">
        <f t="shared" si="125"/>
        <v>1.9478681790863633E-2</v>
      </c>
      <c r="BV106" s="4">
        <f t="shared" si="125"/>
        <v>-7.6200282312558557E-3</v>
      </c>
      <c r="BW106" s="4">
        <f t="shared" si="125"/>
        <v>1.2781647645090728E-2</v>
      </c>
      <c r="BX106" s="4">
        <f t="shared" si="125"/>
        <v>-2.098914616599875E-2</v>
      </c>
      <c r="BY106" s="4">
        <f t="shared" si="125"/>
        <v>-1.779835115543562E-2</v>
      </c>
      <c r="BZ106" s="4">
        <f t="shared" si="125"/>
        <v>-1.8534008048313615E-2</v>
      </c>
      <c r="CA106" s="4">
        <f t="shared" si="125"/>
        <v>-4.1534059353862417E-2</v>
      </c>
      <c r="CB106" s="4">
        <f t="shared" si="125"/>
        <v>-1.6663781323428176E-2</v>
      </c>
      <c r="CC106" s="4">
        <f t="shared" si="125"/>
        <v>-2.5786190501929613E-2</v>
      </c>
      <c r="CD106" s="4">
        <f t="shared" si="125"/>
        <v>-1.667148192899651E-2</v>
      </c>
      <c r="CE106" s="4">
        <f t="shared" si="125"/>
        <v>1.8203449900613664E-2</v>
      </c>
      <c r="CF106" s="4">
        <f t="shared" si="125"/>
        <v>-1.1953067767036236E-2</v>
      </c>
      <c r="CG106" s="4">
        <f t="shared" si="125"/>
        <v>1.7625353629469986E-2</v>
      </c>
      <c r="CH106" s="4">
        <f t="shared" si="125"/>
        <v>-1.677285351384461E-2</v>
      </c>
      <c r="CI106" s="4">
        <f t="shared" si="125"/>
        <v>-5.2556605845369142E-5</v>
      </c>
      <c r="CJ106" s="4">
        <f t="shared" si="125"/>
        <v>-4.0080623048303211E-2</v>
      </c>
      <c r="CK106" s="4">
        <f t="shared" si="125"/>
        <v>-1.0492797986752832E-2</v>
      </c>
      <c r="CL106" s="4">
        <f t="shared" si="125"/>
        <v>-6.9961675756274141E-2</v>
      </c>
      <c r="CM106" s="4">
        <f t="shared" si="125"/>
        <v>9.581349354771361E-3</v>
      </c>
      <c r="CN106" s="4">
        <f t="shared" si="125"/>
        <v>-2.5082800684280678E-3</v>
      </c>
      <c r="CO106" s="4">
        <f t="shared" si="125"/>
        <v>1.9369324324365632E-2</v>
      </c>
      <c r="CP106" s="4">
        <f t="shared" si="125"/>
        <v>-1.2001771951090456E-2</v>
      </c>
      <c r="CQ106" s="4">
        <f t="shared" si="125"/>
        <v>2.463763100616943E-2</v>
      </c>
      <c r="CR106" s="4">
        <f t="shared" si="125"/>
        <v>-2.1269168195124006E-3</v>
      </c>
      <c r="CS106" s="4">
        <f t="shared" si="125"/>
        <v>-8.8784186406714281E-4</v>
      </c>
      <c r="CT106" s="4">
        <f t="shared" si="125"/>
        <v>-3.1021675412459152E-2</v>
      </c>
      <c r="CU106" s="4">
        <f t="shared" si="125"/>
        <v>-3.1956717665206413E-2</v>
      </c>
      <c r="CV106" s="4">
        <f t="shared" si="125"/>
        <v>-7.9692514646660644E-3</v>
      </c>
      <c r="CW106" s="4">
        <f t="shared" si="125"/>
        <v>4.2020664110857726E-4</v>
      </c>
      <c r="CZ106" s="4">
        <f t="shared" ref="CZ106:CZ125" si="126">AVERAGE(B106:CW106)</f>
        <v>-9.0386394805156683E-3</v>
      </c>
      <c r="EA106" s="1">
        <f t="shared" ref="EA106:EA115" si="127">COUNTIF(B106:CW106,"&gt;0")</f>
        <v>33</v>
      </c>
    </row>
    <row r="107" spans="1:135" x14ac:dyDescent="0.25">
      <c r="A107" s="6">
        <v>-9</v>
      </c>
      <c r="B107" s="4">
        <f t="shared" ref="B107:BM107" si="128">B37-AVERAGE(B$36:B$45)</f>
        <v>-5.7206200144148556E-3</v>
      </c>
      <c r="C107" s="4">
        <f t="shared" si="128"/>
        <v>-3.3147029606082987E-3</v>
      </c>
      <c r="D107" s="4">
        <f t="shared" si="128"/>
        <v>2.9652488921452745E-3</v>
      </c>
      <c r="E107" s="4">
        <f t="shared" si="128"/>
        <v>2.1363026187988493E-2</v>
      </c>
      <c r="F107" s="4">
        <f t="shared" si="128"/>
        <v>3.7811704654201837E-4</v>
      </c>
      <c r="G107" s="4">
        <f t="shared" si="128"/>
        <v>2.2786789482024524E-3</v>
      </c>
      <c r="H107" s="4">
        <f t="shared" si="128"/>
        <v>-4.0607850021113723E-2</v>
      </c>
      <c r="I107" s="4">
        <f t="shared" si="128"/>
        <v>-6.9857017501696941E-3</v>
      </c>
      <c r="J107" s="4">
        <f t="shared" si="128"/>
        <v>2.0920227510591344E-3</v>
      </c>
      <c r="K107" s="4">
        <f t="shared" si="128"/>
        <v>5.2194318339295488E-3</v>
      </c>
      <c r="L107" s="4">
        <f t="shared" si="128"/>
        <v>5.4283218482179653E-3</v>
      </c>
      <c r="M107" s="4">
        <f t="shared" si="128"/>
        <v>-2.825972131869265E-3</v>
      </c>
      <c r="N107" s="4">
        <f t="shared" si="128"/>
        <v>4.5576622787133611E-3</v>
      </c>
      <c r="O107" s="4">
        <f t="shared" si="128"/>
        <v>-2.2328804457851688E-2</v>
      </c>
      <c r="P107" s="4">
        <f t="shared" si="128"/>
        <v>-4.1940236529313356E-4</v>
      </c>
      <c r="Q107" s="4">
        <f t="shared" si="128"/>
        <v>-1.4164607087656796E-2</v>
      </c>
      <c r="R107" s="4">
        <f t="shared" si="128"/>
        <v>-1.1605824880697616E-2</v>
      </c>
      <c r="S107" s="4">
        <f t="shared" si="128"/>
        <v>-1.1998969256973153E-2</v>
      </c>
      <c r="T107" s="4">
        <f t="shared" si="128"/>
        <v>-4.2195523802553626E-2</v>
      </c>
      <c r="U107" s="4">
        <f t="shared" si="128"/>
        <v>8.1983746127590656E-2</v>
      </c>
      <c r="V107" s="4">
        <f t="shared" si="128"/>
        <v>-5.2803138827875323E-3</v>
      </c>
      <c r="W107" s="4">
        <f t="shared" si="128"/>
        <v>-1.8463713644078995E-2</v>
      </c>
      <c r="X107" s="4">
        <f t="shared" si="128"/>
        <v>2.7674450594332538E-2</v>
      </c>
      <c r="Y107" s="4">
        <f t="shared" si="128"/>
        <v>1.3313984183620706E-2</v>
      </c>
      <c r="Z107" s="4">
        <f t="shared" si="128"/>
        <v>-5.8816155409837411E-3</v>
      </c>
      <c r="AA107" s="4">
        <f t="shared" si="128"/>
        <v>-1.0986787366867572E-2</v>
      </c>
      <c r="AB107" s="4">
        <f t="shared" si="128"/>
        <v>-5.5171640722914052E-3</v>
      </c>
      <c r="AC107" s="4">
        <f t="shared" si="128"/>
        <v>-2.0244772871613897E-2</v>
      </c>
      <c r="AD107" s="4">
        <f t="shared" si="128"/>
        <v>-5.320523531362642E-3</v>
      </c>
      <c r="AE107" s="4">
        <f t="shared" si="128"/>
        <v>0.10924982518926007</v>
      </c>
      <c r="AF107" s="4">
        <f t="shared" si="128"/>
        <v>-1.9829410690772258E-2</v>
      </c>
      <c r="AG107" s="4">
        <f t="shared" si="128"/>
        <v>5.454465118540002E-3</v>
      </c>
      <c r="AH107" s="4">
        <f t="shared" si="128"/>
        <v>2.2480285520949097E-3</v>
      </c>
      <c r="AI107" s="4">
        <f t="shared" si="128"/>
        <v>2.4949063334195824E-2</v>
      </c>
      <c r="AJ107" s="4">
        <f t="shared" si="128"/>
        <v>-1.5737645680125659E-3</v>
      </c>
      <c r="AK107" s="4">
        <f t="shared" si="128"/>
        <v>7.8903473974931311E-3</v>
      </c>
      <c r="AL107" s="4">
        <f t="shared" si="128"/>
        <v>3.4172255186490072E-2</v>
      </c>
      <c r="AM107" s="4">
        <f t="shared" si="128"/>
        <v>7.6967671812244204E-2</v>
      </c>
      <c r="AN107" s="4">
        <f t="shared" si="128"/>
        <v>-1.2260021823788086E-2</v>
      </c>
      <c r="AO107" s="4">
        <f t="shared" si="128"/>
        <v>2.1744244389441267E-2</v>
      </c>
      <c r="AP107" s="4">
        <f t="shared" si="128"/>
        <v>-1.3916515823118574E-3</v>
      </c>
      <c r="AQ107" s="4">
        <f t="shared" si="128"/>
        <v>-4.5164300201582346E-3</v>
      </c>
      <c r="AR107" s="4">
        <f t="shared" si="128"/>
        <v>-1.9902164753607767E-3</v>
      </c>
      <c r="AS107" s="4">
        <f t="shared" si="128"/>
        <v>7.2934705405007256E-4</v>
      </c>
      <c r="AT107" s="4">
        <f t="shared" si="128"/>
        <v>3.2211614538963269E-3</v>
      </c>
      <c r="AU107" s="4">
        <f t="shared" si="128"/>
        <v>-9.7923696245024693E-3</v>
      </c>
      <c r="AV107" s="4">
        <f t="shared" si="128"/>
        <v>-6.8376489008518445E-3</v>
      </c>
      <c r="AW107" s="4">
        <f t="shared" si="128"/>
        <v>-3.18220192589189E-2</v>
      </c>
      <c r="AX107" s="4">
        <f t="shared" si="128"/>
        <v>-1.409680460708072E-2</v>
      </c>
      <c r="AY107" s="4">
        <f t="shared" si="128"/>
        <v>6.2814300662592526E-2</v>
      </c>
      <c r="AZ107" s="4">
        <f t="shared" si="128"/>
        <v>4.6319344356155721E-3</v>
      </c>
      <c r="BA107" s="4">
        <f t="shared" si="128"/>
        <v>6.987572792004129E-3</v>
      </c>
      <c r="BB107" s="4">
        <f t="shared" si="128"/>
        <v>-2.3844269023551561E-5</v>
      </c>
      <c r="BC107" s="4">
        <f t="shared" si="128"/>
        <v>1.0461195121372509E-4</v>
      </c>
      <c r="BD107" s="4">
        <f t="shared" si="128"/>
        <v>7.7308144060898518E-3</v>
      </c>
      <c r="BE107" s="4">
        <f t="shared" si="128"/>
        <v>1.8312612083156085E-3</v>
      </c>
      <c r="BF107" s="4">
        <f t="shared" si="128"/>
        <v>1.3767306514959445E-2</v>
      </c>
      <c r="BG107" s="4">
        <f t="shared" si="128"/>
        <v>-1.3162243833942672E-3</v>
      </c>
      <c r="BH107" s="4">
        <f t="shared" si="128"/>
        <v>-4.9440743497811489E-2</v>
      </c>
      <c r="BI107" s="4">
        <f t="shared" si="128"/>
        <v>1.7153826598456566E-2</v>
      </c>
      <c r="BJ107" s="4">
        <f t="shared" si="128"/>
        <v>-2.4155359027629589E-3</v>
      </c>
      <c r="BK107" s="4">
        <f t="shared" si="128"/>
        <v>1.2390218619292341E-2</v>
      </c>
      <c r="BL107" s="4">
        <f t="shared" si="128"/>
        <v>5.7456913090565926E-3</v>
      </c>
      <c r="BM107" s="4">
        <f t="shared" si="128"/>
        <v>-8.2143240285071709E-3</v>
      </c>
      <c r="BN107" s="4">
        <f t="shared" ref="BN107:CW107" si="129">BN37-AVERAGE(BN$36:BN$45)</f>
        <v>3.3935875765840964E-2</v>
      </c>
      <c r="BO107" s="4">
        <f t="shared" si="129"/>
        <v>-2.8459597338851714E-2</v>
      </c>
      <c r="BP107" s="4">
        <f t="shared" si="129"/>
        <v>9.8537940465188052E-3</v>
      </c>
      <c r="BQ107" s="4">
        <f t="shared" si="129"/>
        <v>7.6219469566670944E-2</v>
      </c>
      <c r="BR107" s="4">
        <f t="shared" si="129"/>
        <v>-4.0891488480037326E-2</v>
      </c>
      <c r="BS107" s="4">
        <f t="shared" si="129"/>
        <v>4.777985661341419E-2</v>
      </c>
      <c r="BT107" s="4">
        <f t="shared" si="129"/>
        <v>-9.8460118852924453E-3</v>
      </c>
      <c r="BU107" s="4">
        <f t="shared" si="129"/>
        <v>-3.1149092172422614E-3</v>
      </c>
      <c r="BV107" s="4">
        <f t="shared" si="129"/>
        <v>7.0438127651329865E-3</v>
      </c>
      <c r="BW107" s="4">
        <f t="shared" si="129"/>
        <v>-4.7256159497651579E-2</v>
      </c>
      <c r="BX107" s="4">
        <f t="shared" si="129"/>
        <v>9.8291802735897306E-3</v>
      </c>
      <c r="BY107" s="4">
        <f t="shared" si="129"/>
        <v>-1.7982973584631152E-2</v>
      </c>
      <c r="BZ107" s="4">
        <f t="shared" si="129"/>
        <v>1.486698305480515E-2</v>
      </c>
      <c r="CA107" s="4">
        <f t="shared" si="129"/>
        <v>2.4984930918169272E-2</v>
      </c>
      <c r="CB107" s="4">
        <f t="shared" si="129"/>
        <v>-2.2933328337434843E-2</v>
      </c>
      <c r="CC107" s="4">
        <f t="shared" si="129"/>
        <v>4.123743302533351E-2</v>
      </c>
      <c r="CD107" s="4">
        <f t="shared" si="129"/>
        <v>-6.9333475837824367E-3</v>
      </c>
      <c r="CE107" s="4">
        <f t="shared" si="129"/>
        <v>-7.95687935075284E-3</v>
      </c>
      <c r="CF107" s="4">
        <f t="shared" si="129"/>
        <v>-3.7251815549912649E-3</v>
      </c>
      <c r="CG107" s="4">
        <f t="shared" si="129"/>
        <v>5.1672424382377975E-3</v>
      </c>
      <c r="CH107" s="4">
        <f t="shared" si="129"/>
        <v>-3.7584495378336713E-3</v>
      </c>
      <c r="CI107" s="4">
        <f t="shared" si="129"/>
        <v>-2.068051862544381E-4</v>
      </c>
      <c r="CJ107" s="4">
        <f t="shared" si="129"/>
        <v>6.7466276914955924E-3</v>
      </c>
      <c r="CK107" s="4">
        <f t="shared" si="129"/>
        <v>-1.8907541790473124E-2</v>
      </c>
      <c r="CL107" s="4">
        <f t="shared" si="129"/>
        <v>-2.2341503942097399E-2</v>
      </c>
      <c r="CM107" s="4">
        <f t="shared" si="129"/>
        <v>3.1050001337940593E-3</v>
      </c>
      <c r="CN107" s="4">
        <f t="shared" si="129"/>
        <v>-2.2312039575409478E-3</v>
      </c>
      <c r="CO107" s="4">
        <f t="shared" si="129"/>
        <v>5.332350738102877E-5</v>
      </c>
      <c r="CP107" s="4">
        <f t="shared" si="129"/>
        <v>2.3272646225541409E-3</v>
      </c>
      <c r="CQ107" s="4">
        <f t="shared" si="129"/>
        <v>-6.7329924553499289E-3</v>
      </c>
      <c r="CR107" s="4">
        <f t="shared" si="129"/>
        <v>-2.4534282236547216E-3</v>
      </c>
      <c r="CS107" s="4">
        <f t="shared" si="129"/>
        <v>-9.9289846784840312E-4</v>
      </c>
      <c r="CT107" s="4">
        <f t="shared" si="129"/>
        <v>2.437165243118624E-3</v>
      </c>
      <c r="CU107" s="4">
        <f t="shared" si="129"/>
        <v>-1.3688383365866531E-3</v>
      </c>
      <c r="CV107" s="4">
        <f t="shared" si="129"/>
        <v>-2.6528001403786109E-3</v>
      </c>
      <c r="CW107" s="4">
        <f t="shared" si="129"/>
        <v>2.5494804796988554E-2</v>
      </c>
      <c r="CZ107" s="4">
        <f t="shared" si="126"/>
        <v>2.4799118499955934E-3</v>
      </c>
      <c r="EA107" s="1">
        <f t="shared" si="127"/>
        <v>47</v>
      </c>
    </row>
    <row r="108" spans="1:135" x14ac:dyDescent="0.25">
      <c r="A108" s="6">
        <v>-8</v>
      </c>
      <c r="B108" s="4">
        <f t="shared" ref="B108:BM108" si="130">B38-AVERAGE(B$36:B$45)</f>
        <v>-3.7584636493957569E-3</v>
      </c>
      <c r="C108" s="4">
        <f t="shared" si="130"/>
        <v>2.0724552765788967E-2</v>
      </c>
      <c r="D108" s="4">
        <f t="shared" si="130"/>
        <v>1.6276581032468672E-2</v>
      </c>
      <c r="E108" s="4">
        <f t="shared" si="130"/>
        <v>1.4130022079768684E-3</v>
      </c>
      <c r="F108" s="4">
        <f t="shared" si="130"/>
        <v>2.5806125583662074E-3</v>
      </c>
      <c r="G108" s="4">
        <f t="shared" si="130"/>
        <v>-1.3438897683306979E-2</v>
      </c>
      <c r="H108" s="4">
        <f t="shared" si="130"/>
        <v>1.8665738544731449E-3</v>
      </c>
      <c r="I108" s="4">
        <f t="shared" si="130"/>
        <v>3.0820401890154649E-2</v>
      </c>
      <c r="J108" s="4">
        <f t="shared" si="130"/>
        <v>-3.255083248638984E-2</v>
      </c>
      <c r="K108" s="4">
        <f t="shared" si="130"/>
        <v>1.9000046365788011E-2</v>
      </c>
      <c r="L108" s="4">
        <f t="shared" si="130"/>
        <v>2.4535221822047358E-3</v>
      </c>
      <c r="M108" s="4">
        <f t="shared" si="130"/>
        <v>2.7689837680325523E-2</v>
      </c>
      <c r="N108" s="4">
        <f t="shared" si="130"/>
        <v>3.7959304189214942E-2</v>
      </c>
      <c r="O108" s="4">
        <f t="shared" si="130"/>
        <v>1.7380982059163278E-3</v>
      </c>
      <c r="P108" s="4">
        <f t="shared" si="130"/>
        <v>-1.6500952047391142E-2</v>
      </c>
      <c r="Q108" s="4">
        <f t="shared" si="130"/>
        <v>4.6472073367516221E-2</v>
      </c>
      <c r="R108" s="4">
        <f t="shared" si="130"/>
        <v>1.5094730918270672E-2</v>
      </c>
      <c r="S108" s="4">
        <f t="shared" si="130"/>
        <v>2.2526811330254044E-3</v>
      </c>
      <c r="T108" s="4">
        <f t="shared" si="130"/>
        <v>1.8382933830555611E-2</v>
      </c>
      <c r="U108" s="4">
        <f t="shared" si="130"/>
        <v>5.0132345656430186E-3</v>
      </c>
      <c r="V108" s="4">
        <f t="shared" si="130"/>
        <v>-1.4623859275568647E-4</v>
      </c>
      <c r="W108" s="4">
        <f t="shared" si="130"/>
        <v>1.517122484950168E-2</v>
      </c>
      <c r="X108" s="4">
        <f t="shared" si="130"/>
        <v>-4.7405359443913539E-4</v>
      </c>
      <c r="Y108" s="4">
        <f t="shared" si="130"/>
        <v>4.5949096323322919E-3</v>
      </c>
      <c r="Z108" s="4">
        <f t="shared" si="130"/>
        <v>1.3115002006660915E-2</v>
      </c>
      <c r="AA108" s="4">
        <f t="shared" si="130"/>
        <v>2.3848541828908842E-2</v>
      </c>
      <c r="AB108" s="4">
        <f t="shared" si="130"/>
        <v>-3.9749368604601199E-3</v>
      </c>
      <c r="AC108" s="4">
        <f t="shared" si="130"/>
        <v>1.2618496717826309E-2</v>
      </c>
      <c r="AD108" s="4">
        <f t="shared" si="130"/>
        <v>-7.6166878600492909E-3</v>
      </c>
      <c r="AE108" s="4">
        <f t="shared" si="130"/>
        <v>3.8378419336927184E-3</v>
      </c>
      <c r="AF108" s="4">
        <f t="shared" si="130"/>
        <v>-1.2771503449909261E-3</v>
      </c>
      <c r="AG108" s="4">
        <f t="shared" si="130"/>
        <v>8.0037950711836399E-3</v>
      </c>
      <c r="AH108" s="4">
        <f t="shared" si="130"/>
        <v>2.697885399892022E-4</v>
      </c>
      <c r="AI108" s="4">
        <f t="shared" si="130"/>
        <v>1.6172971575495142E-2</v>
      </c>
      <c r="AJ108" s="4">
        <f t="shared" si="130"/>
        <v>-5.2454183125385644E-3</v>
      </c>
      <c r="AK108" s="4">
        <f t="shared" si="130"/>
        <v>-1.2483113050111858E-2</v>
      </c>
      <c r="AL108" s="4">
        <f t="shared" si="130"/>
        <v>1.0921409654969182E-3</v>
      </c>
      <c r="AM108" s="4">
        <f t="shared" si="130"/>
        <v>-7.238228913572346E-4</v>
      </c>
      <c r="AN108" s="4">
        <f t="shared" si="130"/>
        <v>-2.8007996126297584E-2</v>
      </c>
      <c r="AO108" s="4">
        <f t="shared" si="130"/>
        <v>2.755926014347931E-2</v>
      </c>
      <c r="AP108" s="4">
        <f t="shared" si="130"/>
        <v>-5.5136108471845581E-3</v>
      </c>
      <c r="AQ108" s="4">
        <f t="shared" si="130"/>
        <v>1.4655124734947757E-2</v>
      </c>
      <c r="AR108" s="4">
        <f t="shared" si="130"/>
        <v>1.5136728792439916E-2</v>
      </c>
      <c r="AS108" s="4">
        <f t="shared" si="130"/>
        <v>-5.9701469230111909E-5</v>
      </c>
      <c r="AT108" s="4">
        <f t="shared" si="130"/>
        <v>-2.4427426559691108E-2</v>
      </c>
      <c r="AU108" s="4">
        <f t="shared" si="130"/>
        <v>2.3413693326602574E-2</v>
      </c>
      <c r="AV108" s="4">
        <f t="shared" si="130"/>
        <v>-1.0221321660083662E-2</v>
      </c>
      <c r="AW108" s="4">
        <f t="shared" si="130"/>
        <v>5.4111523934451178E-2</v>
      </c>
      <c r="AX108" s="4">
        <f t="shared" si="130"/>
        <v>-4.8725043751423353E-3</v>
      </c>
      <c r="AY108" s="4">
        <f t="shared" si="130"/>
        <v>2.9249589668512887E-2</v>
      </c>
      <c r="AZ108" s="4">
        <f t="shared" si="130"/>
        <v>-3.0132856054237026E-3</v>
      </c>
      <c r="BA108" s="4">
        <f t="shared" si="130"/>
        <v>1.6670576011673158E-2</v>
      </c>
      <c r="BB108" s="4">
        <f t="shared" si="130"/>
        <v>1.1285746828660728E-2</v>
      </c>
      <c r="BC108" s="4">
        <f t="shared" si="130"/>
        <v>-5.980022234166292E-5</v>
      </c>
      <c r="BD108" s="4">
        <f t="shared" si="130"/>
        <v>-1.1282943051939684E-2</v>
      </c>
      <c r="BE108" s="4">
        <f t="shared" si="130"/>
        <v>-9.4585794870190396E-3</v>
      </c>
      <c r="BF108" s="4">
        <f t="shared" si="130"/>
        <v>1.3087901780959208E-2</v>
      </c>
      <c r="BG108" s="4">
        <f t="shared" si="130"/>
        <v>1.2932154531054596E-2</v>
      </c>
      <c r="BH108" s="4">
        <f t="shared" si="130"/>
        <v>-3.7984031127074715E-3</v>
      </c>
      <c r="BI108" s="4">
        <f t="shared" si="130"/>
        <v>3.5765525689772266E-2</v>
      </c>
      <c r="BJ108" s="4">
        <f t="shared" si="130"/>
        <v>2.4635819121399203E-4</v>
      </c>
      <c r="BK108" s="4">
        <f t="shared" si="130"/>
        <v>-1.2799202948744284E-2</v>
      </c>
      <c r="BL108" s="4">
        <f t="shared" si="130"/>
        <v>1.1856711276344844E-2</v>
      </c>
      <c r="BM108" s="4">
        <f t="shared" si="130"/>
        <v>-8.4816985540126476E-3</v>
      </c>
      <c r="BN108" s="4">
        <f t="shared" ref="BN108:CW108" si="131">BN38-AVERAGE(BN$36:BN$45)</f>
        <v>1.9317972036713264E-2</v>
      </c>
      <c r="BO108" s="4">
        <f t="shared" si="131"/>
        <v>1.7276027066395239E-2</v>
      </c>
      <c r="BP108" s="4">
        <f t="shared" si="131"/>
        <v>-8.3607451919039608E-3</v>
      </c>
      <c r="BQ108" s="4">
        <f t="shared" si="131"/>
        <v>-1.673004146655126E-3</v>
      </c>
      <c r="BR108" s="4">
        <f t="shared" si="131"/>
        <v>5.4894597720672386E-3</v>
      </c>
      <c r="BS108" s="4">
        <f t="shared" si="131"/>
        <v>9.3347940885142693E-3</v>
      </c>
      <c r="BT108" s="4">
        <f t="shared" si="131"/>
        <v>3.2170584510616222E-3</v>
      </c>
      <c r="BU108" s="4">
        <f t="shared" si="131"/>
        <v>1.6674857484127833E-2</v>
      </c>
      <c r="BV108" s="4">
        <f t="shared" si="131"/>
        <v>2.7318991949917781E-2</v>
      </c>
      <c r="BW108" s="4">
        <f t="shared" si="131"/>
        <v>2.3864147762077564E-3</v>
      </c>
      <c r="BX108" s="4">
        <f t="shared" si="131"/>
        <v>-2.2086909452299561E-2</v>
      </c>
      <c r="BY108" s="4">
        <f t="shared" si="131"/>
        <v>2.0833118348039265E-2</v>
      </c>
      <c r="BZ108" s="4">
        <f t="shared" si="131"/>
        <v>-2.2562145859694509E-2</v>
      </c>
      <c r="CA108" s="4">
        <f t="shared" si="131"/>
        <v>-4.2070625719789805E-2</v>
      </c>
      <c r="CB108" s="4">
        <f t="shared" si="131"/>
        <v>-2.6305512862648969E-2</v>
      </c>
      <c r="CC108" s="4">
        <f t="shared" si="131"/>
        <v>4.1067665510939551E-2</v>
      </c>
      <c r="CD108" s="4">
        <f t="shared" si="131"/>
        <v>-3.942431954481144E-3</v>
      </c>
      <c r="CE108" s="4">
        <f t="shared" si="131"/>
        <v>1.5078955937060287E-2</v>
      </c>
      <c r="CF108" s="4">
        <f t="shared" si="131"/>
        <v>1.0954849511172943E-2</v>
      </c>
      <c r="CG108" s="4">
        <f t="shared" si="131"/>
        <v>-1.3273463430926585E-3</v>
      </c>
      <c r="CH108" s="4">
        <f t="shared" si="131"/>
        <v>-2.0340127480581529E-2</v>
      </c>
      <c r="CI108" s="4">
        <f t="shared" si="131"/>
        <v>-1.0673661563025608E-2</v>
      </c>
      <c r="CJ108" s="4">
        <f t="shared" si="131"/>
        <v>5.8213593455274651E-3</v>
      </c>
      <c r="CK108" s="4">
        <f t="shared" si="131"/>
        <v>1.9747468175704073E-2</v>
      </c>
      <c r="CL108" s="4">
        <f t="shared" si="131"/>
        <v>7.7713214011441668E-3</v>
      </c>
      <c r="CM108" s="4">
        <f t="shared" si="131"/>
        <v>5.0036481655215508E-2</v>
      </c>
      <c r="CN108" s="4">
        <f t="shared" si="131"/>
        <v>-6.8095770797287156E-4</v>
      </c>
      <c r="CO108" s="4">
        <f t="shared" si="131"/>
        <v>1.3755424048607244E-2</v>
      </c>
      <c r="CP108" s="4">
        <f t="shared" si="131"/>
        <v>3.7714020089392295E-4</v>
      </c>
      <c r="CQ108" s="4">
        <f t="shared" si="131"/>
        <v>1.9867120176058047E-3</v>
      </c>
      <c r="CR108" s="4">
        <f t="shared" si="131"/>
        <v>1.4513136082706516E-2</v>
      </c>
      <c r="CS108" s="4">
        <f t="shared" si="131"/>
        <v>6.258454273344153E-3</v>
      </c>
      <c r="CT108" s="4">
        <f t="shared" si="131"/>
        <v>-1.3877829618351038E-2</v>
      </c>
      <c r="CU108" s="4">
        <f t="shared" si="131"/>
        <v>-9.9772046947453896E-3</v>
      </c>
      <c r="CV108" s="4">
        <f t="shared" si="131"/>
        <v>-2.2080209860715235E-2</v>
      </c>
      <c r="CW108" s="4">
        <f t="shared" si="131"/>
        <v>1.430714826834896E-2</v>
      </c>
      <c r="CZ108" s="4">
        <f t="shared" si="126"/>
        <v>5.1181285133124225E-3</v>
      </c>
      <c r="EA108" s="1">
        <f t="shared" si="127"/>
        <v>61</v>
      </c>
    </row>
    <row r="109" spans="1:135" x14ac:dyDescent="0.25">
      <c r="A109" s="6">
        <v>-7</v>
      </c>
      <c r="B109" s="4">
        <f t="shared" ref="B109:BM109" si="132">B39-AVERAGE(B$36:B$45)</f>
        <v>-3.7639848647010371E-3</v>
      </c>
      <c r="C109" s="4">
        <f t="shared" si="132"/>
        <v>-5.0155861680955573E-4</v>
      </c>
      <c r="D109" s="4">
        <f t="shared" si="132"/>
        <v>-7.0016282162896955E-3</v>
      </c>
      <c r="E109" s="4">
        <f t="shared" si="132"/>
        <v>1.3588048100203814E-3</v>
      </c>
      <c r="F109" s="4">
        <f t="shared" si="132"/>
        <v>5.337261945809536E-3</v>
      </c>
      <c r="G109" s="4">
        <f t="shared" si="132"/>
        <v>-5.4296847727419309E-3</v>
      </c>
      <c r="H109" s="4">
        <f t="shared" si="132"/>
        <v>6.0611243820725726E-3</v>
      </c>
      <c r="I109" s="4">
        <f t="shared" si="132"/>
        <v>2.001848206309241E-2</v>
      </c>
      <c r="J109" s="4">
        <f t="shared" si="132"/>
        <v>1.2467368048929615E-2</v>
      </c>
      <c r="K109" s="4">
        <f t="shared" si="132"/>
        <v>-5.7590476146036126E-4</v>
      </c>
      <c r="L109" s="4">
        <f t="shared" si="132"/>
        <v>2.4426560805745371E-3</v>
      </c>
      <c r="M109" s="4">
        <f t="shared" si="132"/>
        <v>2.6291168305395685E-3</v>
      </c>
      <c r="N109" s="4">
        <f t="shared" si="132"/>
        <v>-3.5449064853729097E-2</v>
      </c>
      <c r="O109" s="4">
        <f t="shared" si="132"/>
        <v>1.6911344315081664E-3</v>
      </c>
      <c r="P109" s="4">
        <f t="shared" si="132"/>
        <v>1.9899000670898236E-2</v>
      </c>
      <c r="Q109" s="4">
        <f t="shared" si="132"/>
        <v>9.4258426769345E-3</v>
      </c>
      <c r="R109" s="4">
        <f t="shared" si="132"/>
        <v>-2.3951224132864324E-2</v>
      </c>
      <c r="S109" s="4">
        <f t="shared" si="132"/>
        <v>5.6183255406180209E-2</v>
      </c>
      <c r="T109" s="4">
        <f t="shared" si="132"/>
        <v>8.4657115206078735E-3</v>
      </c>
      <c r="U109" s="4">
        <f t="shared" si="132"/>
        <v>-5.2421564354307769E-3</v>
      </c>
      <c r="V109" s="4">
        <f t="shared" si="132"/>
        <v>-1.819427897351792E-4</v>
      </c>
      <c r="W109" s="4">
        <f t="shared" si="132"/>
        <v>-1.910083059203185E-2</v>
      </c>
      <c r="X109" s="4">
        <f t="shared" si="132"/>
        <v>8.2038922993364852E-3</v>
      </c>
      <c r="Y109" s="4">
        <f t="shared" si="132"/>
        <v>4.1620322541640158E-3</v>
      </c>
      <c r="Z109" s="4">
        <f t="shared" si="132"/>
        <v>-9.1363407699943285E-3</v>
      </c>
      <c r="AA109" s="4">
        <f t="shared" si="132"/>
        <v>-7.1403829495617389E-3</v>
      </c>
      <c r="AB109" s="4">
        <f t="shared" si="132"/>
        <v>5.0146412772045564E-3</v>
      </c>
      <c r="AC109" s="4">
        <f t="shared" si="132"/>
        <v>7.7286096882035846E-2</v>
      </c>
      <c r="AD109" s="4">
        <f t="shared" si="132"/>
        <v>1.5142298250552903E-2</v>
      </c>
      <c r="AE109" s="4">
        <f t="shared" si="132"/>
        <v>-9.556675241297434E-3</v>
      </c>
      <c r="AF109" s="4">
        <f t="shared" si="132"/>
        <v>-1.2783003575116195E-3</v>
      </c>
      <c r="AG109" s="4">
        <f t="shared" si="132"/>
        <v>-2.2468235656756506E-2</v>
      </c>
      <c r="AH109" s="4">
        <f t="shared" si="132"/>
        <v>1.2574390703987304E-3</v>
      </c>
      <c r="AI109" s="4">
        <f t="shared" si="132"/>
        <v>1.6030862447727195E-2</v>
      </c>
      <c r="AJ109" s="4">
        <f t="shared" si="132"/>
        <v>-2.3474331386939482E-5</v>
      </c>
      <c r="AK109" s="4">
        <f t="shared" si="132"/>
        <v>-2.2710422126113405E-2</v>
      </c>
      <c r="AL109" s="4">
        <f t="shared" si="132"/>
        <v>2.7209254342364011E-4</v>
      </c>
      <c r="AM109" s="4">
        <f t="shared" si="132"/>
        <v>1.8479214742186383E-2</v>
      </c>
      <c r="AN109" s="4">
        <f t="shared" si="132"/>
        <v>1.5800159911769567E-2</v>
      </c>
      <c r="AO109" s="4">
        <f t="shared" si="132"/>
        <v>-4.8273979624909027E-3</v>
      </c>
      <c r="AP109" s="4">
        <f t="shared" si="132"/>
        <v>-5.5291530091625433E-3</v>
      </c>
      <c r="AQ109" s="4">
        <f t="shared" si="132"/>
        <v>-3.4192969283968616E-4</v>
      </c>
      <c r="AR109" s="4">
        <f t="shared" si="132"/>
        <v>1.1495035293070696E-3</v>
      </c>
      <c r="AS109" s="4">
        <f t="shared" si="132"/>
        <v>-1.0003262516669522E-4</v>
      </c>
      <c r="AT109" s="4">
        <f t="shared" si="132"/>
        <v>-7.5703705454277966E-3</v>
      </c>
      <c r="AU109" s="4">
        <f t="shared" si="132"/>
        <v>5.6650326629777786E-2</v>
      </c>
      <c r="AV109" s="4">
        <f t="shared" si="132"/>
        <v>-7.3815133567659338E-3</v>
      </c>
      <c r="AW109" s="4">
        <f t="shared" si="132"/>
        <v>5.8279879334543747E-2</v>
      </c>
      <c r="AX109" s="4">
        <f t="shared" si="132"/>
        <v>1.2513728444013543E-2</v>
      </c>
      <c r="AY109" s="4">
        <f t="shared" si="132"/>
        <v>-1.5276548226954637E-4</v>
      </c>
      <c r="AZ109" s="4">
        <f t="shared" si="132"/>
        <v>-3.0313649951204755E-3</v>
      </c>
      <c r="BA109" s="4">
        <f t="shared" si="132"/>
        <v>-4.5501731096070936E-3</v>
      </c>
      <c r="BB109" s="4">
        <f t="shared" si="132"/>
        <v>1.6216488657336738E-2</v>
      </c>
      <c r="BC109" s="4">
        <f t="shared" si="132"/>
        <v>-1.6841513551815734E-4</v>
      </c>
      <c r="BD109" s="4">
        <f t="shared" si="132"/>
        <v>3.4246835846044876E-3</v>
      </c>
      <c r="BE109" s="4">
        <f t="shared" si="132"/>
        <v>-8.7228797913432785E-3</v>
      </c>
      <c r="BF109" s="4">
        <f t="shared" si="132"/>
        <v>-8.6927722185390945E-3</v>
      </c>
      <c r="BG109" s="4">
        <f t="shared" si="132"/>
        <v>4.9418997200255499E-2</v>
      </c>
      <c r="BH109" s="4">
        <f t="shared" si="132"/>
        <v>1.4519923990581498E-2</v>
      </c>
      <c r="BI109" s="4">
        <f t="shared" si="132"/>
        <v>-2.1360874185084597E-3</v>
      </c>
      <c r="BJ109" s="4">
        <f t="shared" si="132"/>
        <v>2.0421314407312666E-4</v>
      </c>
      <c r="BK109" s="4">
        <f t="shared" si="132"/>
        <v>2.3093106612803171E-2</v>
      </c>
      <c r="BL109" s="4">
        <f t="shared" si="132"/>
        <v>7.7064706868611972E-3</v>
      </c>
      <c r="BM109" s="4">
        <f t="shared" si="132"/>
        <v>-8.5339418597952122E-3</v>
      </c>
      <c r="BN109" s="4">
        <f t="shared" ref="BN109:CW109" si="133">BN39-AVERAGE(BN$36:BN$45)</f>
        <v>-2.9346337396368587E-2</v>
      </c>
      <c r="BO109" s="4">
        <f t="shared" si="133"/>
        <v>1.5820531254229196E-2</v>
      </c>
      <c r="BP109" s="4">
        <f t="shared" si="133"/>
        <v>2.8564172977946015E-3</v>
      </c>
      <c r="BQ109" s="4">
        <f t="shared" si="133"/>
        <v>6.3292126747870048E-2</v>
      </c>
      <c r="BR109" s="4">
        <f t="shared" si="133"/>
        <v>1.0471059115063247E-2</v>
      </c>
      <c r="BS109" s="4">
        <f t="shared" si="133"/>
        <v>-1.2518567665481373E-2</v>
      </c>
      <c r="BT109" s="4">
        <f t="shared" si="133"/>
        <v>3.1737924644621397E-3</v>
      </c>
      <c r="BU109" s="4">
        <f t="shared" si="133"/>
        <v>-1.0367408164575254E-2</v>
      </c>
      <c r="BV109" s="4">
        <f t="shared" si="133"/>
        <v>-7.2351163756638522E-3</v>
      </c>
      <c r="BW109" s="4">
        <f t="shared" si="133"/>
        <v>2.3830123286381517E-3</v>
      </c>
      <c r="BX109" s="4">
        <f t="shared" si="133"/>
        <v>-8.8423113502788808E-3</v>
      </c>
      <c r="BY109" s="4">
        <f t="shared" si="133"/>
        <v>-2.1208358572626949E-2</v>
      </c>
      <c r="BZ109" s="4">
        <f t="shared" si="133"/>
        <v>4.406807122128523E-3</v>
      </c>
      <c r="CA109" s="4">
        <f t="shared" si="133"/>
        <v>3.8519361168610683E-2</v>
      </c>
      <c r="CB109" s="4">
        <f t="shared" si="133"/>
        <v>9.8622017326262246E-3</v>
      </c>
      <c r="CC109" s="4">
        <f t="shared" si="133"/>
        <v>-1.1318665596212448E-2</v>
      </c>
      <c r="CD109" s="4">
        <f t="shared" si="133"/>
        <v>-3.958670859680857E-3</v>
      </c>
      <c r="CE109" s="4">
        <f t="shared" si="133"/>
        <v>-7.9454589377769662E-3</v>
      </c>
      <c r="CF109" s="4">
        <f t="shared" si="133"/>
        <v>1.4127944129422055E-2</v>
      </c>
      <c r="CG109" s="4">
        <f t="shared" si="133"/>
        <v>-1.4129817901744404E-3</v>
      </c>
      <c r="CH109" s="4">
        <f t="shared" si="133"/>
        <v>1.627468125580029E-2</v>
      </c>
      <c r="CI109" s="4">
        <f t="shared" si="133"/>
        <v>-9.1818835912211398E-3</v>
      </c>
      <c r="CJ109" s="4">
        <f t="shared" si="133"/>
        <v>-9.26243794440108E-3</v>
      </c>
      <c r="CK109" s="4">
        <f t="shared" si="133"/>
        <v>4.1511034047925888E-2</v>
      </c>
      <c r="CL109" s="4">
        <f t="shared" si="133"/>
        <v>1.9580038709687792E-2</v>
      </c>
      <c r="CM109" s="4">
        <f t="shared" si="133"/>
        <v>-4.6725085533417757E-3</v>
      </c>
      <c r="CN109" s="4">
        <f t="shared" si="133"/>
        <v>-6.8662164753353254E-4</v>
      </c>
      <c r="CO109" s="4">
        <f t="shared" si="133"/>
        <v>3.4874801610694488E-3</v>
      </c>
      <c r="CP109" s="4">
        <f t="shared" si="133"/>
        <v>1.2548760212714375E-2</v>
      </c>
      <c r="CQ109" s="4">
        <f t="shared" si="133"/>
        <v>1.9517960444606075E-3</v>
      </c>
      <c r="CR109" s="4">
        <f t="shared" si="133"/>
        <v>-1.2036277793675148E-2</v>
      </c>
      <c r="CS109" s="4">
        <f t="shared" si="133"/>
        <v>-5.799337313134572E-3</v>
      </c>
      <c r="CT109" s="4">
        <f t="shared" si="133"/>
        <v>1.8523109756698151E-4</v>
      </c>
      <c r="CU109" s="4">
        <f t="shared" si="133"/>
        <v>3.8365281620933743E-2</v>
      </c>
      <c r="CV109" s="4">
        <f t="shared" si="133"/>
        <v>9.4548048851435876E-3</v>
      </c>
      <c r="CW109" s="4">
        <f t="shared" si="133"/>
        <v>3.9579265275605556E-3</v>
      </c>
      <c r="CZ109" s="4">
        <f t="shared" si="126"/>
        <v>4.7199254606071521E-3</v>
      </c>
      <c r="EA109" s="1">
        <f t="shared" si="127"/>
        <v>53</v>
      </c>
    </row>
    <row r="110" spans="1:135" x14ac:dyDescent="0.25">
      <c r="A110" s="6">
        <v>-6</v>
      </c>
      <c r="B110" s="4">
        <f t="shared" ref="B110:BM110" si="134">B40-AVERAGE(B$36:B$45)</f>
        <v>-3.7695321184742342E-3</v>
      </c>
      <c r="C110" s="4">
        <f t="shared" si="134"/>
        <v>-3.3937586313843165E-2</v>
      </c>
      <c r="D110" s="4">
        <f t="shared" si="134"/>
        <v>-3.7920613974322349E-4</v>
      </c>
      <c r="E110" s="4">
        <f t="shared" si="134"/>
        <v>1.305396686568221E-3</v>
      </c>
      <c r="F110" s="4">
        <f t="shared" si="134"/>
        <v>5.881757711871511E-3</v>
      </c>
      <c r="G110" s="4">
        <f t="shared" si="134"/>
        <v>1.2890660257359063E-2</v>
      </c>
      <c r="H110" s="4">
        <f t="shared" si="134"/>
        <v>6.0578504051758139E-3</v>
      </c>
      <c r="I110" s="4">
        <f t="shared" si="134"/>
        <v>1.7870846613191513E-3</v>
      </c>
      <c r="J110" s="4">
        <f t="shared" si="134"/>
        <v>1.2262848282879445E-2</v>
      </c>
      <c r="K110" s="4">
        <f t="shared" si="134"/>
        <v>-6.0968655970624133E-4</v>
      </c>
      <c r="L110" s="4">
        <f t="shared" si="134"/>
        <v>2.4318612640015186E-3</v>
      </c>
      <c r="M110" s="4">
        <f t="shared" si="134"/>
        <v>-9.8197078552831815E-3</v>
      </c>
      <c r="N110" s="4">
        <f t="shared" si="134"/>
        <v>-1.4394471280256465E-2</v>
      </c>
      <c r="O110" s="4">
        <f t="shared" si="134"/>
        <v>1.6448077942339892E-3</v>
      </c>
      <c r="P110" s="4">
        <f t="shared" si="134"/>
        <v>8.3400633630737551E-3</v>
      </c>
      <c r="Q110" s="4">
        <f t="shared" si="134"/>
        <v>-2.5237766814206634E-2</v>
      </c>
      <c r="R110" s="4">
        <f t="shared" si="134"/>
        <v>-2.4463527999954764E-2</v>
      </c>
      <c r="S110" s="4">
        <f t="shared" si="134"/>
        <v>3.1756778972041669E-3</v>
      </c>
      <c r="T110" s="4">
        <f t="shared" si="134"/>
        <v>8.3407081025630679E-3</v>
      </c>
      <c r="U110" s="4">
        <f t="shared" si="134"/>
        <v>-5.294128273176317E-3</v>
      </c>
      <c r="V110" s="4">
        <f t="shared" si="134"/>
        <v>-2.1722409062327995E-4</v>
      </c>
      <c r="W110" s="4">
        <f t="shared" si="134"/>
        <v>1.0281608670571681E-2</v>
      </c>
      <c r="X110" s="4">
        <f t="shared" si="134"/>
        <v>-3.5027937495642002E-2</v>
      </c>
      <c r="Y110" s="4">
        <f t="shared" si="134"/>
        <v>3.7466223602526764E-3</v>
      </c>
      <c r="Z110" s="4">
        <f t="shared" si="134"/>
        <v>-6.6866803227019905E-3</v>
      </c>
      <c r="AA110" s="4">
        <f t="shared" si="134"/>
        <v>2.356773549861808E-2</v>
      </c>
      <c r="AB110" s="4">
        <f t="shared" si="134"/>
        <v>4.9976710621206892E-3</v>
      </c>
      <c r="AC110" s="4">
        <f t="shared" si="134"/>
        <v>6.9880586149290566E-3</v>
      </c>
      <c r="AD110" s="4">
        <f t="shared" si="134"/>
        <v>1.4817596567369046E-2</v>
      </c>
      <c r="AE110" s="4">
        <f t="shared" si="134"/>
        <v>-9.7771103746373926E-3</v>
      </c>
      <c r="AF110" s="4">
        <f t="shared" si="134"/>
        <v>-1.2794528405219077E-3</v>
      </c>
      <c r="AG110" s="4">
        <f t="shared" si="134"/>
        <v>-4.5987893877307146E-3</v>
      </c>
      <c r="AH110" s="4">
        <f t="shared" si="134"/>
        <v>-4.1820889932944874E-2</v>
      </c>
      <c r="AI110" s="4">
        <f t="shared" si="134"/>
        <v>1.5892081951132803E-2</v>
      </c>
      <c r="AJ110" s="4">
        <f t="shared" si="134"/>
        <v>6.4000632681959248E-4</v>
      </c>
      <c r="AK110" s="4">
        <f t="shared" si="134"/>
        <v>2.8737025238519731E-2</v>
      </c>
      <c r="AL110" s="4">
        <f t="shared" si="134"/>
        <v>2.5724548488567167E-4</v>
      </c>
      <c r="AM110" s="4">
        <f t="shared" si="134"/>
        <v>-6.3195998680899371E-3</v>
      </c>
      <c r="AN110" s="4">
        <f t="shared" si="134"/>
        <v>1.5560822338413802E-2</v>
      </c>
      <c r="AO110" s="4">
        <f t="shared" si="134"/>
        <v>-4.8425383517505787E-3</v>
      </c>
      <c r="AP110" s="4">
        <f t="shared" si="134"/>
        <v>-5.544573346124371E-3</v>
      </c>
      <c r="AQ110" s="4">
        <f t="shared" si="134"/>
        <v>-3.1570744497785061E-2</v>
      </c>
      <c r="AR110" s="4">
        <f t="shared" si="134"/>
        <v>-3.2546400848182319E-2</v>
      </c>
      <c r="AS110" s="4">
        <f t="shared" si="134"/>
        <v>-1.3985635421588476E-4</v>
      </c>
      <c r="AT110" s="4">
        <f t="shared" si="134"/>
        <v>1.7628964914143518E-2</v>
      </c>
      <c r="AU110" s="4">
        <f t="shared" si="134"/>
        <v>2.7248955492884253E-3</v>
      </c>
      <c r="AV110" s="4">
        <f t="shared" si="134"/>
        <v>-7.7258174207758944E-3</v>
      </c>
      <c r="AW110" s="4">
        <f t="shared" si="134"/>
        <v>-4.03268027337381E-3</v>
      </c>
      <c r="AX110" s="4">
        <f t="shared" si="134"/>
        <v>1.1870493708548892E-2</v>
      </c>
      <c r="AY110" s="4">
        <f t="shared" si="134"/>
        <v>-2.6491083917072437E-4</v>
      </c>
      <c r="AZ110" s="4">
        <f t="shared" si="134"/>
        <v>-3.0492916125520794E-3</v>
      </c>
      <c r="BA110" s="4">
        <f t="shared" si="134"/>
        <v>-3.383053280759115E-2</v>
      </c>
      <c r="BB110" s="4">
        <f t="shared" si="134"/>
        <v>-2.7166810518261534E-2</v>
      </c>
      <c r="BC110" s="4">
        <f t="shared" si="134"/>
        <v>-2.7480095964354731E-4</v>
      </c>
      <c r="BD110" s="4">
        <f t="shared" si="134"/>
        <v>9.1212977899189449E-3</v>
      </c>
      <c r="BE110" s="4">
        <f t="shared" si="134"/>
        <v>1.1205774042886722E-2</v>
      </c>
      <c r="BF110" s="4">
        <f t="shared" si="134"/>
        <v>-8.702636360937193E-3</v>
      </c>
      <c r="BG110" s="4">
        <f t="shared" si="134"/>
        <v>5.3585778499042353E-3</v>
      </c>
      <c r="BH110" s="4">
        <f t="shared" si="134"/>
        <v>1.4293214828765277E-2</v>
      </c>
      <c r="BI110" s="4">
        <f t="shared" si="134"/>
        <v>-2.1730125029389416E-3</v>
      </c>
      <c r="BJ110" s="4">
        <f t="shared" si="134"/>
        <v>1.6261002437876256E-4</v>
      </c>
      <c r="BK110" s="4">
        <f t="shared" si="134"/>
        <v>-1.132025580981082E-2</v>
      </c>
      <c r="BL110" s="4">
        <f t="shared" si="134"/>
        <v>-8.2647782888875497E-3</v>
      </c>
      <c r="BM110" s="4">
        <f t="shared" si="134"/>
        <v>-8.5869486677775109E-3</v>
      </c>
      <c r="BN110" s="4">
        <f t="shared" ref="BN110:CW110" si="135">BN40-AVERAGE(BN$36:BN$45)</f>
        <v>6.0840298652078684E-3</v>
      </c>
      <c r="BO110" s="4">
        <f t="shared" si="135"/>
        <v>3.4488368726681137E-2</v>
      </c>
      <c r="BP110" s="4">
        <f t="shared" si="135"/>
        <v>2.5696748510601365E-3</v>
      </c>
      <c r="BQ110" s="4">
        <f t="shared" si="135"/>
        <v>-1.3943934907806758E-2</v>
      </c>
      <c r="BR110" s="4">
        <f t="shared" si="135"/>
        <v>1.0395001690685947E-2</v>
      </c>
      <c r="BS110" s="4">
        <f t="shared" si="135"/>
        <v>-1.2847749242163278E-2</v>
      </c>
      <c r="BT110" s="4">
        <f t="shared" si="135"/>
        <v>3.1310900972391842E-3</v>
      </c>
      <c r="BU110" s="4">
        <f t="shared" si="135"/>
        <v>-4.4500792593901023E-4</v>
      </c>
      <c r="BV110" s="4">
        <f t="shared" si="135"/>
        <v>-1.2913267548706375E-2</v>
      </c>
      <c r="BW110" s="4">
        <f t="shared" si="135"/>
        <v>2.3795972941167923E-3</v>
      </c>
      <c r="BX110" s="4">
        <f t="shared" si="135"/>
        <v>1.1838967939524155E-2</v>
      </c>
      <c r="BY110" s="4">
        <f t="shared" si="135"/>
        <v>2.1588519877125914E-2</v>
      </c>
      <c r="BZ110" s="4">
        <f t="shared" si="135"/>
        <v>4.4067453011658476E-3</v>
      </c>
      <c r="CA110" s="4">
        <f t="shared" si="135"/>
        <v>1.0955581021887765E-2</v>
      </c>
      <c r="CB110" s="4">
        <f t="shared" si="135"/>
        <v>9.8398420205568077E-3</v>
      </c>
      <c r="CC110" s="4">
        <f t="shared" si="135"/>
        <v>-1.1479973063345498E-2</v>
      </c>
      <c r="CD110" s="4">
        <f t="shared" si="135"/>
        <v>-3.9747796736970403E-3</v>
      </c>
      <c r="CE110" s="4">
        <f t="shared" si="135"/>
        <v>-1.2353944400280963E-2</v>
      </c>
      <c r="CF110" s="4">
        <f t="shared" si="135"/>
        <v>-2.3420790516976101E-2</v>
      </c>
      <c r="CG110" s="4">
        <f t="shared" si="135"/>
        <v>-1.4970540055303499E-3</v>
      </c>
      <c r="CH110" s="4">
        <f t="shared" si="135"/>
        <v>5.1785349702938742E-3</v>
      </c>
      <c r="CI110" s="4">
        <f t="shared" si="135"/>
        <v>1.7984386174773416E-2</v>
      </c>
      <c r="CJ110" s="4">
        <f t="shared" si="135"/>
        <v>-9.3852663398762241E-3</v>
      </c>
      <c r="CK110" s="4">
        <f t="shared" si="135"/>
        <v>6.4771422822440562E-3</v>
      </c>
      <c r="CL110" s="4">
        <f t="shared" si="135"/>
        <v>1.9354131693731381E-2</v>
      </c>
      <c r="CM110" s="4">
        <f t="shared" si="135"/>
        <v>-4.7169003434686533E-3</v>
      </c>
      <c r="CN110" s="4">
        <f t="shared" si="135"/>
        <v>-6.9225872374144553E-4</v>
      </c>
      <c r="CO110" s="4">
        <f t="shared" si="135"/>
        <v>-2.2067644345342155E-2</v>
      </c>
      <c r="CP110" s="4">
        <f t="shared" si="135"/>
        <v>-2.9767425799826799E-2</v>
      </c>
      <c r="CQ110" s="4">
        <f t="shared" si="135"/>
        <v>1.9172890812082875E-3</v>
      </c>
      <c r="CR110" s="4">
        <f t="shared" si="135"/>
        <v>-2.3091270398207047E-3</v>
      </c>
      <c r="CS110" s="4">
        <f t="shared" si="135"/>
        <v>1.1489796697606715E-2</v>
      </c>
      <c r="CT110" s="4">
        <f t="shared" si="135"/>
        <v>1.8014844221319075E-4</v>
      </c>
      <c r="CU110" s="4">
        <f t="shared" si="135"/>
        <v>7.3032788147660644E-3</v>
      </c>
      <c r="CV110" s="4">
        <f t="shared" si="135"/>
        <v>9.2677604628515903E-3</v>
      </c>
      <c r="CW110" s="4">
        <f t="shared" si="135"/>
        <v>3.930424754940271E-3</v>
      </c>
      <c r="CZ110" s="4">
        <f t="shared" si="126"/>
        <v>-1.1275367969623895E-3</v>
      </c>
      <c r="DI110" s="31">
        <f>_xlfn.STDEV.S(CZ106:CZ115)</f>
        <v>4.0276218037402197E-3</v>
      </c>
      <c r="EA110" s="1">
        <f t="shared" si="127"/>
        <v>51</v>
      </c>
      <c r="EE110" s="33">
        <f>SUM(EA106:EA115)/(100*10)</f>
        <v>0.505</v>
      </c>
    </row>
    <row r="111" spans="1:135" x14ac:dyDescent="0.25">
      <c r="A111" s="6">
        <v>-5</v>
      </c>
      <c r="B111" s="4">
        <f t="shared" ref="B111:BM111" si="136">B41-AVERAGE(B$36:B$45)</f>
        <v>-3.7751055953508207E-3</v>
      </c>
      <c r="C111" s="4">
        <f t="shared" si="136"/>
        <v>5.4988113185547687E-3</v>
      </c>
      <c r="D111" s="4">
        <f t="shared" si="136"/>
        <v>-4.3197257143486895E-3</v>
      </c>
      <c r="E111" s="4">
        <f t="shared" si="136"/>
        <v>1.2527607209267934E-3</v>
      </c>
      <c r="F111" s="4">
        <f t="shared" si="136"/>
        <v>5.8742186109223219E-3</v>
      </c>
      <c r="G111" s="4">
        <f t="shared" si="136"/>
        <v>-4.4490708606780604E-3</v>
      </c>
      <c r="H111" s="4">
        <f t="shared" si="136"/>
        <v>6.054564548072839E-3</v>
      </c>
      <c r="I111" s="4">
        <f t="shared" si="136"/>
        <v>1.7794509863036066E-3</v>
      </c>
      <c r="J111" s="4">
        <f t="shared" si="136"/>
        <v>1.2064055356144228E-2</v>
      </c>
      <c r="K111" s="4">
        <f t="shared" si="136"/>
        <v>-6.4386450559016442E-4</v>
      </c>
      <c r="L111" s="4">
        <f t="shared" si="136"/>
        <v>2.4211370333092393E-3</v>
      </c>
      <c r="M111" s="4">
        <f t="shared" si="136"/>
        <v>2.7063470111626173E-3</v>
      </c>
      <c r="N111" s="4">
        <f t="shared" si="136"/>
        <v>-1.3374601875915581E-2</v>
      </c>
      <c r="O111" s="4">
        <f t="shared" si="136"/>
        <v>1.5991054157646189E-3</v>
      </c>
      <c r="P111" s="4">
        <f t="shared" si="136"/>
        <v>8.2444781023619951E-3</v>
      </c>
      <c r="Q111" s="4">
        <f t="shared" si="136"/>
        <v>-2.2945686801132854E-3</v>
      </c>
      <c r="R111" s="4">
        <f t="shared" si="136"/>
        <v>-2.4999838046610007E-2</v>
      </c>
      <c r="S111" s="4">
        <f t="shared" si="136"/>
        <v>3.0982323846055343E-3</v>
      </c>
      <c r="T111" s="4">
        <f t="shared" si="136"/>
        <v>8.2184537793122056E-3</v>
      </c>
      <c r="U111" s="4">
        <f t="shared" si="136"/>
        <v>-5.3468576482645774E-3</v>
      </c>
      <c r="V111" s="4">
        <f t="shared" si="136"/>
        <v>-2.5208996465678896E-4</v>
      </c>
      <c r="W111" s="4">
        <f t="shared" si="136"/>
        <v>8.751633693237398E-3</v>
      </c>
      <c r="X111" s="4">
        <f t="shared" si="136"/>
        <v>1.1736016735139486E-3</v>
      </c>
      <c r="Y111" s="4">
        <f t="shared" si="136"/>
        <v>3.3476435536415605E-3</v>
      </c>
      <c r="Z111" s="4">
        <f t="shared" si="136"/>
        <v>-6.6950197296933378E-3</v>
      </c>
      <c r="AA111" s="4">
        <f t="shared" si="136"/>
        <v>4.0338092370527587E-3</v>
      </c>
      <c r="AB111" s="4">
        <f t="shared" si="136"/>
        <v>4.9805601603654251E-3</v>
      </c>
      <c r="AC111" s="4">
        <f t="shared" si="136"/>
        <v>6.8960712876709922E-3</v>
      </c>
      <c r="AD111" s="4">
        <f t="shared" si="136"/>
        <v>1.45042888182721E-2</v>
      </c>
      <c r="AE111" s="4">
        <f t="shared" si="136"/>
        <v>-1.0004240232677665E-2</v>
      </c>
      <c r="AF111" s="4">
        <f t="shared" si="136"/>
        <v>-1.2806078019909693E-3</v>
      </c>
      <c r="AG111" s="4">
        <f t="shared" si="136"/>
        <v>-1.8671630912556296E-3</v>
      </c>
      <c r="AH111" s="4">
        <f t="shared" si="136"/>
        <v>8.6147368000081513E-3</v>
      </c>
      <c r="AI111" s="4">
        <f t="shared" si="136"/>
        <v>1.5756514488120443E-2</v>
      </c>
      <c r="AJ111" s="4">
        <f t="shared" si="136"/>
        <v>6.055706732614732E-4</v>
      </c>
      <c r="AK111" s="4">
        <f t="shared" si="136"/>
        <v>1.2846893156169444E-3</v>
      </c>
      <c r="AL111" s="4">
        <f t="shared" si="136"/>
        <v>2.4228334417985111E-4</v>
      </c>
      <c r="AM111" s="4">
        <f t="shared" si="136"/>
        <v>-6.3448033385783437E-3</v>
      </c>
      <c r="AN111" s="4">
        <f t="shared" si="136"/>
        <v>1.5328722174309693E-2</v>
      </c>
      <c r="AO111" s="4">
        <f t="shared" si="136"/>
        <v>-4.8577972572295984E-3</v>
      </c>
      <c r="AP111" s="4">
        <f t="shared" si="136"/>
        <v>-5.5598732848391175E-3</v>
      </c>
      <c r="AQ111" s="4">
        <f t="shared" si="136"/>
        <v>2.9189309795411861E-3</v>
      </c>
      <c r="AR111" s="4">
        <f t="shared" si="136"/>
        <v>1.8807627267166407E-3</v>
      </c>
      <c r="AS111" s="4">
        <f t="shared" si="136"/>
        <v>-1.7918217285598382E-4</v>
      </c>
      <c r="AT111" s="4">
        <f t="shared" si="136"/>
        <v>1.7536288205992352E-2</v>
      </c>
      <c r="AU111" s="4">
        <f t="shared" si="136"/>
        <v>-6.6017339080013046E-3</v>
      </c>
      <c r="AV111" s="4">
        <f t="shared" si="136"/>
        <v>-8.0832647350099675E-3</v>
      </c>
      <c r="AW111" s="4">
        <f t="shared" si="136"/>
        <v>-4.2188469371913246E-3</v>
      </c>
      <c r="AX111" s="4">
        <f t="shared" si="136"/>
        <v>1.1258690683308117E-2</v>
      </c>
      <c r="AY111" s="4">
        <f t="shared" si="136"/>
        <v>-3.7946974480264871E-4</v>
      </c>
      <c r="AZ111" s="4">
        <f t="shared" si="136"/>
        <v>-3.0670673859840031E-3</v>
      </c>
      <c r="BA111" s="4">
        <f t="shared" si="136"/>
        <v>-7.0734498545253592E-4</v>
      </c>
      <c r="BB111" s="4">
        <f t="shared" si="136"/>
        <v>8.9731009822598866E-4</v>
      </c>
      <c r="BC111" s="4">
        <f t="shared" si="136"/>
        <v>-3.7902561923738518E-4</v>
      </c>
      <c r="BD111" s="4">
        <f t="shared" si="136"/>
        <v>9.0634527595640727E-3</v>
      </c>
      <c r="BE111" s="4">
        <f t="shared" si="136"/>
        <v>-1.4737700050311536E-3</v>
      </c>
      <c r="BF111" s="4">
        <f t="shared" si="136"/>
        <v>-8.712562757701818E-3</v>
      </c>
      <c r="BG111" s="4">
        <f t="shared" si="136"/>
        <v>5.0330388547522014E-3</v>
      </c>
      <c r="BH111" s="4">
        <f t="shared" si="136"/>
        <v>1.4073181936778575E-2</v>
      </c>
      <c r="BI111" s="4">
        <f t="shared" si="136"/>
        <v>-2.2103904734334344E-3</v>
      </c>
      <c r="BJ111" s="4">
        <f t="shared" si="136"/>
        <v>1.2153844620520216E-4</v>
      </c>
      <c r="BK111" s="4">
        <f t="shared" si="136"/>
        <v>-2.0937279308971112E-3</v>
      </c>
      <c r="BL111" s="4">
        <f t="shared" si="136"/>
        <v>-4.2387467134877843E-3</v>
      </c>
      <c r="BM111" s="4">
        <f t="shared" si="136"/>
        <v>-8.6407358383736484E-3</v>
      </c>
      <c r="BN111" s="4">
        <f t="shared" ref="BN111:CW111" si="137">BN41-AVERAGE(BN$36:BN$45)</f>
        <v>6.0720082657266944E-3</v>
      </c>
      <c r="BO111" s="4">
        <f t="shared" si="137"/>
        <v>-3.3884462565807903E-3</v>
      </c>
      <c r="BP111" s="4">
        <f t="shared" si="137"/>
        <v>2.2729682157707105E-3</v>
      </c>
      <c r="BQ111" s="4">
        <f t="shared" si="137"/>
        <v>-1.4257270167939599E-2</v>
      </c>
      <c r="BR111" s="4">
        <f t="shared" si="137"/>
        <v>1.0320253743501699E-2</v>
      </c>
      <c r="BS111" s="4">
        <f t="shared" si="137"/>
        <v>-1.3189209925514159E-2</v>
      </c>
      <c r="BT111" s="4">
        <f t="shared" si="137"/>
        <v>3.0889404073564317E-3</v>
      </c>
      <c r="BU111" s="4">
        <f t="shared" si="137"/>
        <v>2.4300434731807149E-3</v>
      </c>
      <c r="BV111" s="4">
        <f t="shared" si="137"/>
        <v>-2.6815783357299421E-3</v>
      </c>
      <c r="BW111" s="4">
        <f t="shared" si="137"/>
        <v>2.3761696026748901E-3</v>
      </c>
      <c r="BX111" s="4">
        <f t="shared" si="137"/>
        <v>1.1771964944920537E-2</v>
      </c>
      <c r="BY111" s="4">
        <f t="shared" si="137"/>
        <v>-9.5385063148101549E-4</v>
      </c>
      <c r="BZ111" s="4">
        <f t="shared" si="137"/>
        <v>4.4066834494480723E-3</v>
      </c>
      <c r="CA111" s="4">
        <f t="shared" si="137"/>
        <v>1.0918046716031303E-2</v>
      </c>
      <c r="CB111" s="4">
        <f t="shared" si="137"/>
        <v>9.8176922797040735E-3</v>
      </c>
      <c r="CC111" s="4">
        <f t="shared" si="137"/>
        <v>-1.1645457539409784E-2</v>
      </c>
      <c r="CD111" s="4">
        <f t="shared" si="137"/>
        <v>-3.9907599535514027E-3</v>
      </c>
      <c r="CE111" s="4">
        <f t="shared" si="137"/>
        <v>1.7498752119359355E-3</v>
      </c>
      <c r="CF111" s="4">
        <f t="shared" si="137"/>
        <v>-1.0204087865409582E-3</v>
      </c>
      <c r="CG111" s="4">
        <f t="shared" si="137"/>
        <v>-1.5796054063060179E-3</v>
      </c>
      <c r="CH111" s="4">
        <f t="shared" si="137"/>
        <v>5.1559010739610422E-3</v>
      </c>
      <c r="CI111" s="4">
        <f t="shared" si="137"/>
        <v>-3.352811005965791E-3</v>
      </c>
      <c r="CJ111" s="4">
        <f t="shared" si="137"/>
        <v>-9.5108633258376395E-3</v>
      </c>
      <c r="CK111" s="4">
        <f t="shared" si="137"/>
        <v>6.2865658715377578E-3</v>
      </c>
      <c r="CL111" s="4">
        <f t="shared" si="137"/>
        <v>1.9134865805575541E-2</v>
      </c>
      <c r="CM111" s="4">
        <f t="shared" si="137"/>
        <v>-4.7618896450062325E-3</v>
      </c>
      <c r="CN111" s="4">
        <f t="shared" si="137"/>
        <v>-6.9786912724802358E-4</v>
      </c>
      <c r="CO111" s="4">
        <f t="shared" si="137"/>
        <v>4.0045609616842365E-3</v>
      </c>
      <c r="CP111" s="4">
        <f t="shared" si="137"/>
        <v>7.5300959497495538E-3</v>
      </c>
      <c r="CQ111" s="4">
        <f t="shared" si="137"/>
        <v>1.883183982900747E-3</v>
      </c>
      <c r="CR111" s="4">
        <f t="shared" si="137"/>
        <v>-2.3219448159005002E-3</v>
      </c>
      <c r="CS111" s="4">
        <f t="shared" si="137"/>
        <v>-7.0816014385521649E-3</v>
      </c>
      <c r="CT111" s="4">
        <f t="shared" si="137"/>
        <v>1.7504279166231972E-4</v>
      </c>
      <c r="CU111" s="4">
        <f t="shared" si="137"/>
        <v>7.2009758125953357E-3</v>
      </c>
      <c r="CV111" s="4">
        <f t="shared" si="137"/>
        <v>9.0857293876200375E-3</v>
      </c>
      <c r="CW111" s="4">
        <f t="shared" si="137"/>
        <v>3.9032091813031309E-3</v>
      </c>
      <c r="CZ111" s="4">
        <f t="shared" si="126"/>
        <v>1.0921504910979983E-3</v>
      </c>
      <c r="EA111" s="1">
        <f t="shared" si="127"/>
        <v>55</v>
      </c>
    </row>
    <row r="112" spans="1:135" x14ac:dyDescent="0.25">
      <c r="A112" s="6">
        <v>-4</v>
      </c>
      <c r="B112" s="4">
        <f t="shared" ref="B112:BM112" si="138">B42-AVERAGE(B$36:B$45)</f>
        <v>-3.7807054817141656E-3</v>
      </c>
      <c r="C112" s="4">
        <f t="shared" si="138"/>
        <v>5.4902114685937784E-3</v>
      </c>
      <c r="D112" s="4">
        <f t="shared" si="138"/>
        <v>-4.3731862662970689E-3</v>
      </c>
      <c r="E112" s="4">
        <f t="shared" si="138"/>
        <v>-7.024260067914118E-3</v>
      </c>
      <c r="F112" s="4">
        <f t="shared" si="138"/>
        <v>5.8667207410158361E-3</v>
      </c>
      <c r="G112" s="4">
        <f t="shared" si="138"/>
        <v>-4.4603045209300092E-3</v>
      </c>
      <c r="H112" s="4">
        <f t="shared" si="138"/>
        <v>1.4505348238668059E-2</v>
      </c>
      <c r="I112" s="4">
        <f t="shared" si="138"/>
        <v>1.7718593195137828E-3</v>
      </c>
      <c r="J112" s="4">
        <f t="shared" si="138"/>
        <v>-2.8094536378949542E-2</v>
      </c>
      <c r="K112" s="4">
        <f t="shared" si="138"/>
        <v>-1.921789517156975E-2</v>
      </c>
      <c r="L112" s="4">
        <f t="shared" si="138"/>
        <v>2.4104826984185463E-3</v>
      </c>
      <c r="M112" s="4">
        <f t="shared" si="138"/>
        <v>2.4243139460860784E-3</v>
      </c>
      <c r="N112" s="4">
        <f t="shared" si="138"/>
        <v>-1.3641192506339586E-2</v>
      </c>
      <c r="O112" s="4">
        <f t="shared" si="138"/>
        <v>1.7249830008466815E-3</v>
      </c>
      <c r="P112" s="4">
        <f t="shared" si="138"/>
        <v>8.150734858472751E-3</v>
      </c>
      <c r="Q112" s="4">
        <f t="shared" si="138"/>
        <v>-2.2976345159628746E-3</v>
      </c>
      <c r="R112" s="4">
        <f t="shared" si="138"/>
        <v>1.8004736884636E-2</v>
      </c>
      <c r="S112" s="4">
        <f t="shared" si="138"/>
        <v>3.0194055482328144E-3</v>
      </c>
      <c r="T112" s="4">
        <f t="shared" si="138"/>
        <v>-2.696386806388407E-2</v>
      </c>
      <c r="U112" s="4">
        <f t="shared" si="138"/>
        <v>2.7474334178599735E-2</v>
      </c>
      <c r="V112" s="4">
        <f t="shared" si="138"/>
        <v>-2.8654770620347228E-4</v>
      </c>
      <c r="W112" s="4">
        <f t="shared" si="138"/>
        <v>8.7241538546235925E-3</v>
      </c>
      <c r="X112" s="4">
        <f t="shared" si="138"/>
        <v>1.1720426818574354E-3</v>
      </c>
      <c r="Y112" s="4">
        <f t="shared" si="138"/>
        <v>1.9702585649020617E-3</v>
      </c>
      <c r="Z112" s="4">
        <f t="shared" si="138"/>
        <v>-6.7034075113694917E-3</v>
      </c>
      <c r="AA112" s="4">
        <f t="shared" si="138"/>
        <v>3.739564738558035E-3</v>
      </c>
      <c r="AB112" s="4">
        <f t="shared" si="138"/>
        <v>1.8510027144472661E-4</v>
      </c>
      <c r="AC112" s="4">
        <f t="shared" si="138"/>
        <v>6.8058234366012429E-3</v>
      </c>
      <c r="AD112" s="4">
        <f t="shared" si="138"/>
        <v>-1.6609964869622827E-2</v>
      </c>
      <c r="AE112" s="4">
        <f t="shared" si="138"/>
        <v>-2.3325054999446572E-2</v>
      </c>
      <c r="AF112" s="4">
        <f t="shared" si="138"/>
        <v>-1.2817652499223812E-3</v>
      </c>
      <c r="AG112" s="4">
        <f t="shared" si="138"/>
        <v>-1.9373296883526334E-3</v>
      </c>
      <c r="AH112" s="4">
        <f t="shared" si="138"/>
        <v>8.5744581334169442E-3</v>
      </c>
      <c r="AI112" s="4">
        <f t="shared" si="138"/>
        <v>7.0156928772824215E-2</v>
      </c>
      <c r="AJ112" s="4">
        <f t="shared" si="138"/>
        <v>5.7153564320406268E-4</v>
      </c>
      <c r="AK112" s="4">
        <f t="shared" si="138"/>
        <v>9.9474861373028897E-4</v>
      </c>
      <c r="AL112" s="4">
        <f t="shared" si="138"/>
        <v>-1.0084291000068316E-2</v>
      </c>
      <c r="AM112" s="4">
        <f t="shared" si="138"/>
        <v>-6.3702617874347844E-3</v>
      </c>
      <c r="AN112" s="4">
        <f t="shared" si="138"/>
        <v>-2.4201657997028336E-2</v>
      </c>
      <c r="AO112" s="4">
        <f t="shared" si="138"/>
        <v>-2.6261705920383165E-2</v>
      </c>
      <c r="AP112" s="4">
        <f t="shared" si="138"/>
        <v>-5.5750542298863004E-3</v>
      </c>
      <c r="AQ112" s="4">
        <f t="shared" si="138"/>
        <v>2.832623025647631E-3</v>
      </c>
      <c r="AR112" s="4">
        <f t="shared" si="138"/>
        <v>1.8658360091797247E-3</v>
      </c>
      <c r="AS112" s="4">
        <f t="shared" si="138"/>
        <v>2.4955743896255083E-2</v>
      </c>
      <c r="AT112" s="4">
        <f t="shared" si="138"/>
        <v>1.7445370471548788E-2</v>
      </c>
      <c r="AU112" s="4">
        <f t="shared" si="138"/>
        <v>-6.8338082785799909E-3</v>
      </c>
      <c r="AV112" s="4">
        <f t="shared" si="138"/>
        <v>4.4981450728044424E-3</v>
      </c>
      <c r="AW112" s="4">
        <f t="shared" si="138"/>
        <v>-4.4000352672228394E-3</v>
      </c>
      <c r="AX112" s="4">
        <f t="shared" si="138"/>
        <v>-2.172569318657569E-2</v>
      </c>
      <c r="AY112" s="4">
        <f t="shared" si="138"/>
        <v>-3.9067144121575539E-2</v>
      </c>
      <c r="AZ112" s="4">
        <f t="shared" si="138"/>
        <v>-3.0846942113593517E-3</v>
      </c>
      <c r="BA112" s="4">
        <f t="shared" si="138"/>
        <v>-8.6650419402073062E-4</v>
      </c>
      <c r="BB112" s="4">
        <f t="shared" si="138"/>
        <v>8.8762762222792174E-4</v>
      </c>
      <c r="BC112" s="4">
        <f t="shared" si="138"/>
        <v>2.9817989774211864E-3</v>
      </c>
      <c r="BD112" s="4">
        <f t="shared" si="138"/>
        <v>9.0064776956537314E-3</v>
      </c>
      <c r="BE112" s="4">
        <f t="shared" si="138"/>
        <v>-1.6103926603232566E-3</v>
      </c>
      <c r="BF112" s="4">
        <f t="shared" si="138"/>
        <v>2.1260987247208679E-2</v>
      </c>
      <c r="BG112" s="4">
        <f t="shared" si="138"/>
        <v>4.7189375066945417E-3</v>
      </c>
      <c r="BH112" s="4">
        <f t="shared" si="138"/>
        <v>-3.7661518628263988E-4</v>
      </c>
      <c r="BI112" s="4">
        <f t="shared" si="138"/>
        <v>-5.1975597035452764E-2</v>
      </c>
      <c r="BJ112" s="4">
        <f t="shared" si="138"/>
        <v>8.0988287335410393E-5</v>
      </c>
      <c r="BK112" s="4">
        <f t="shared" si="138"/>
        <v>-2.1709324705139268E-3</v>
      </c>
      <c r="BL112" s="4">
        <f t="shared" si="138"/>
        <v>-4.2698655596625189E-3</v>
      </c>
      <c r="BM112" s="4">
        <f t="shared" si="138"/>
        <v>-6.0673355145693273E-3</v>
      </c>
      <c r="BN112" s="4">
        <f t="shared" ref="BN112:CW112" si="139">BN42-AVERAGE(BN$36:BN$45)</f>
        <v>6.0600695979412429E-3</v>
      </c>
      <c r="BO112" s="4">
        <f t="shared" si="139"/>
        <v>-3.3893666547647337E-3</v>
      </c>
      <c r="BP112" s="4">
        <f t="shared" si="139"/>
        <v>7.1986240990843855E-3</v>
      </c>
      <c r="BQ112" s="4">
        <f t="shared" si="139"/>
        <v>-1.4582000876562938E-2</v>
      </c>
      <c r="BR112" s="4">
        <f t="shared" si="139"/>
        <v>-5.0455882173669458E-3</v>
      </c>
      <c r="BS112" s="4">
        <f t="shared" si="139"/>
        <v>2.2070411421662592E-2</v>
      </c>
      <c r="BT112" s="4">
        <f t="shared" si="139"/>
        <v>3.0473327341820934E-3</v>
      </c>
      <c r="BU112" s="4">
        <f t="shared" si="139"/>
        <v>2.2501280240467183E-3</v>
      </c>
      <c r="BV112" s="4">
        <f t="shared" si="139"/>
        <v>-2.6817548479493372E-3</v>
      </c>
      <c r="BW112" s="4">
        <f t="shared" si="139"/>
        <v>4.2292865384147725E-3</v>
      </c>
      <c r="BX112" s="4">
        <f t="shared" si="139"/>
        <v>1.1706045556210479E-2</v>
      </c>
      <c r="BY112" s="4">
        <f t="shared" si="139"/>
        <v>-9.650291334676632E-4</v>
      </c>
      <c r="BZ112" s="4">
        <f t="shared" si="139"/>
        <v>-1.6080455578389108E-2</v>
      </c>
      <c r="CA112" s="4">
        <f t="shared" si="139"/>
        <v>1.0880968131885736E-2</v>
      </c>
      <c r="CB112" s="4">
        <f t="shared" si="139"/>
        <v>-5.6152220780216226E-3</v>
      </c>
      <c r="CC112" s="4">
        <f t="shared" si="139"/>
        <v>-1.4114151155348573E-2</v>
      </c>
      <c r="CD112" s="4">
        <f t="shared" si="139"/>
        <v>-4.0066132315136078E-3</v>
      </c>
      <c r="CE112" s="4">
        <f t="shared" si="139"/>
        <v>1.6531659037466988E-3</v>
      </c>
      <c r="CF112" s="4">
        <f t="shared" si="139"/>
        <v>-1.023508307904942E-3</v>
      </c>
      <c r="CG112" s="4">
        <f t="shared" si="139"/>
        <v>5.7956029243338095E-3</v>
      </c>
      <c r="CH112" s="4">
        <f t="shared" si="139"/>
        <v>5.1334810135841326E-3</v>
      </c>
      <c r="CI112" s="4">
        <f t="shared" si="139"/>
        <v>-3.4366203822225796E-3</v>
      </c>
      <c r="CJ112" s="4">
        <f t="shared" si="139"/>
        <v>1.2414774371085003E-2</v>
      </c>
      <c r="CK112" s="4">
        <f t="shared" si="139"/>
        <v>6.1011445039752255E-3</v>
      </c>
      <c r="CL112" s="4">
        <f t="shared" si="139"/>
        <v>-7.4989450093410764E-4</v>
      </c>
      <c r="CM112" s="4">
        <f t="shared" si="139"/>
        <v>-2.8700025097239391E-2</v>
      </c>
      <c r="CN112" s="4">
        <f t="shared" si="139"/>
        <v>-7.0345304692365348E-4</v>
      </c>
      <c r="CO112" s="4">
        <f t="shared" si="139"/>
        <v>3.9505239661931386E-3</v>
      </c>
      <c r="CP112" s="4">
        <f t="shared" si="139"/>
        <v>7.4792943404025048E-3</v>
      </c>
      <c r="CQ112" s="4">
        <f t="shared" si="139"/>
        <v>4.7654242102045732E-3</v>
      </c>
      <c r="CR112" s="4">
        <f t="shared" si="139"/>
        <v>-2.3346713020339421E-3</v>
      </c>
      <c r="CS112" s="4">
        <f t="shared" si="139"/>
        <v>-7.0984127459766269E-3</v>
      </c>
      <c r="CT112" s="4">
        <f t="shared" si="139"/>
        <v>2.0114396977525706E-2</v>
      </c>
      <c r="CU112" s="4">
        <f t="shared" si="139"/>
        <v>7.1007113680321048E-3</v>
      </c>
      <c r="CV112" s="4">
        <f t="shared" si="139"/>
        <v>-3.6661941950772207E-3</v>
      </c>
      <c r="CW112" s="4">
        <f t="shared" si="139"/>
        <v>-3.8977982288283537E-2</v>
      </c>
      <c r="CZ112" s="4">
        <f t="shared" si="126"/>
        <v>-1.0188651817066383E-3</v>
      </c>
      <c r="EA112" s="1">
        <f t="shared" si="127"/>
        <v>50</v>
      </c>
    </row>
    <row r="113" spans="1:137" x14ac:dyDescent="0.25">
      <c r="A113" s="6">
        <v>-3</v>
      </c>
      <c r="B113" s="4">
        <f t="shared" ref="B113:BM113" si="140">B43-AVERAGE(B$36:B$45)</f>
        <v>1.5302012069842037E-2</v>
      </c>
      <c r="C113" s="4">
        <f t="shared" si="140"/>
        <v>5.4815609567928272E-3</v>
      </c>
      <c r="D113" s="4">
        <f t="shared" si="140"/>
        <v>-4.4274372595301467E-3</v>
      </c>
      <c r="E113" s="4">
        <f t="shared" si="140"/>
        <v>2.899011785425407E-3</v>
      </c>
      <c r="F113" s="4">
        <f t="shared" si="140"/>
        <v>1.7770643865793433E-2</v>
      </c>
      <c r="G113" s="4">
        <f t="shared" si="140"/>
        <v>-4.4716138646189842E-3</v>
      </c>
      <c r="H113" s="4">
        <f t="shared" si="140"/>
        <v>-1.6477988116743489E-2</v>
      </c>
      <c r="I113" s="4">
        <f t="shared" si="140"/>
        <v>-5.4961028432268445E-2</v>
      </c>
      <c r="J113" s="4">
        <f t="shared" si="140"/>
        <v>-9.1740136782055199E-4</v>
      </c>
      <c r="K113" s="4">
        <f t="shared" si="140"/>
        <v>5.2194318339295488E-3</v>
      </c>
      <c r="L113" s="4">
        <f t="shared" si="140"/>
        <v>3.7958026636226744E-2</v>
      </c>
      <c r="M113" s="4">
        <f t="shared" si="140"/>
        <v>2.1325632440775018E-3</v>
      </c>
      <c r="N113" s="4">
        <f t="shared" si="140"/>
        <v>-1.391670727862356E-2</v>
      </c>
      <c r="O113" s="4">
        <f t="shared" si="140"/>
        <v>1.1480571988741504E-2</v>
      </c>
      <c r="P113" s="4">
        <f t="shared" si="140"/>
        <v>-3.1984143232054053E-3</v>
      </c>
      <c r="Q113" s="4">
        <f t="shared" si="140"/>
        <v>-2.3007111163528583E-3</v>
      </c>
      <c r="R113" s="4">
        <f t="shared" si="140"/>
        <v>2.8637985024367069E-2</v>
      </c>
      <c r="S113" s="4">
        <f t="shared" si="140"/>
        <v>-2.2231549383884233E-2</v>
      </c>
      <c r="T113" s="4">
        <f t="shared" si="140"/>
        <v>7.5426094679766674E-3</v>
      </c>
      <c r="U113" s="4">
        <f t="shared" si="140"/>
        <v>-5.2614350706113699E-2</v>
      </c>
      <c r="V113" s="4">
        <f t="shared" si="140"/>
        <v>1.0806673516669588E-2</v>
      </c>
      <c r="W113" s="4">
        <f t="shared" si="140"/>
        <v>8.6963836273070503E-3</v>
      </c>
      <c r="X113" s="4">
        <f t="shared" si="140"/>
        <v>1.1704797898022215E-3</v>
      </c>
      <c r="Y113" s="4">
        <f t="shared" si="140"/>
        <v>-1.8418715882544828E-2</v>
      </c>
      <c r="Z113" s="4">
        <f t="shared" si="140"/>
        <v>5.5013768016776175E-2</v>
      </c>
      <c r="AA113" s="4">
        <f t="shared" si="140"/>
        <v>3.4551616894221218E-3</v>
      </c>
      <c r="AB113" s="4">
        <f t="shared" si="140"/>
        <v>-8.3133666372879403E-3</v>
      </c>
      <c r="AC113" s="4">
        <f t="shared" si="140"/>
        <v>-4.0799635320231988E-2</v>
      </c>
      <c r="AD113" s="4">
        <f t="shared" si="140"/>
        <v>-3.921841667022855E-3</v>
      </c>
      <c r="AE113" s="4">
        <f t="shared" si="140"/>
        <v>-1.4284896789623637E-2</v>
      </c>
      <c r="AF113" s="4">
        <f t="shared" si="140"/>
        <v>4.3520351823483738E-2</v>
      </c>
      <c r="AG113" s="4">
        <f t="shared" si="140"/>
        <v>-2.0086867516168928E-3</v>
      </c>
      <c r="AH113" s="4">
        <f t="shared" si="140"/>
        <v>8.5346859065438228E-3</v>
      </c>
      <c r="AI113" s="4">
        <f t="shared" si="140"/>
        <v>-8.6828960426093699E-2</v>
      </c>
      <c r="AJ113" s="4">
        <f t="shared" si="140"/>
        <v>3.4170562374535585E-3</v>
      </c>
      <c r="AK113" s="4">
        <f t="shared" si="140"/>
        <v>7.1443600520420397E-4</v>
      </c>
      <c r="AL113" s="4">
        <f t="shared" si="140"/>
        <v>-2.2987484882624247E-2</v>
      </c>
      <c r="AM113" s="4">
        <f t="shared" si="140"/>
        <v>-4.1305278346128765E-2</v>
      </c>
      <c r="AN113" s="4">
        <f t="shared" si="140"/>
        <v>2.5692182743832732E-2</v>
      </c>
      <c r="AO113" s="4">
        <f t="shared" si="140"/>
        <v>-1.1558099177866698E-2</v>
      </c>
      <c r="AP113" s="4">
        <f t="shared" si="140"/>
        <v>2.7445282106402895E-2</v>
      </c>
      <c r="AQ113" s="4">
        <f t="shared" si="140"/>
        <v>2.744688770994614E-3</v>
      </c>
      <c r="AR113" s="4">
        <f t="shared" si="140"/>
        <v>1.8510239661515123E-3</v>
      </c>
      <c r="AS113" s="4">
        <f t="shared" si="140"/>
        <v>-5.3004127462782172E-2</v>
      </c>
      <c r="AT113" s="4">
        <f t="shared" si="140"/>
        <v>1.0026807817227167E-2</v>
      </c>
      <c r="AU113" s="4">
        <f t="shared" si="140"/>
        <v>-7.0589697819032435E-3</v>
      </c>
      <c r="AV113" s="4">
        <f t="shared" si="140"/>
        <v>7.1886363664576212E-3</v>
      </c>
      <c r="AW113" s="4">
        <f t="shared" si="140"/>
        <v>-2.4826363532819765E-2</v>
      </c>
      <c r="AX113" s="4">
        <f t="shared" si="140"/>
        <v>-2.9148471184717185E-3</v>
      </c>
      <c r="AY113" s="4">
        <f t="shared" si="140"/>
        <v>-3.1978142546735908E-2</v>
      </c>
      <c r="AZ113" s="4">
        <f t="shared" si="140"/>
        <v>1.8077596918143674E-2</v>
      </c>
      <c r="BA113" s="4">
        <f t="shared" si="140"/>
        <v>-1.0297567160279554E-3</v>
      </c>
      <c r="BB113" s="4">
        <f t="shared" si="140"/>
        <v>8.7800512358153331E-4</v>
      </c>
      <c r="BC113" s="4">
        <f t="shared" si="140"/>
        <v>-1.8988544950558271E-2</v>
      </c>
      <c r="BD113" s="4">
        <f t="shared" si="140"/>
        <v>1.4414397193940559E-2</v>
      </c>
      <c r="BE113" s="4">
        <f t="shared" si="140"/>
        <v>-1.7438765018134694E-3</v>
      </c>
      <c r="BF113" s="4">
        <f t="shared" si="140"/>
        <v>9.7104936512524189E-3</v>
      </c>
      <c r="BG113" s="4">
        <f t="shared" si="140"/>
        <v>-4.6005807251450551E-2</v>
      </c>
      <c r="BH113" s="4">
        <f t="shared" si="140"/>
        <v>4.8139359322401628E-3</v>
      </c>
      <c r="BI113" s="4">
        <f t="shared" si="140"/>
        <v>7.5252346815949441E-4</v>
      </c>
      <c r="BJ113" s="4">
        <f t="shared" si="140"/>
        <v>-8.4402257323824732E-3</v>
      </c>
      <c r="BK113" s="4">
        <f t="shared" si="140"/>
        <v>-2.2495118632741354E-3</v>
      </c>
      <c r="BL113" s="4">
        <f t="shared" si="140"/>
        <v>-4.3013345239228968E-3</v>
      </c>
      <c r="BM113" s="4">
        <f t="shared" si="140"/>
        <v>1.9792278033910045E-2</v>
      </c>
      <c r="BN113" s="4">
        <f t="shared" ref="BN113:CW113" si="141">BN43-AVERAGE(BN$36:BN$45)</f>
        <v>-1.7679734496591895E-2</v>
      </c>
      <c r="BO113" s="4">
        <f t="shared" si="141"/>
        <v>-3.3902852894792633E-3</v>
      </c>
      <c r="BP113" s="4">
        <f t="shared" si="141"/>
        <v>4.5721468213993088E-3</v>
      </c>
      <c r="BQ113" s="4">
        <f t="shared" si="141"/>
        <v>-3.8489505685418063E-2</v>
      </c>
      <c r="BR113" s="4">
        <f t="shared" si="141"/>
        <v>-1.4861919801190933E-2</v>
      </c>
      <c r="BS113" s="4">
        <f t="shared" si="141"/>
        <v>-6.462247803569761E-3</v>
      </c>
      <c r="BT113" s="4">
        <f t="shared" si="141"/>
        <v>6.1525218627239333E-3</v>
      </c>
      <c r="BU113" s="4">
        <f t="shared" si="141"/>
        <v>2.0652869666074394E-3</v>
      </c>
      <c r="BV113" s="4">
        <f t="shared" si="141"/>
        <v>-2.6819315085810569E-3</v>
      </c>
      <c r="BW113" s="4">
        <f t="shared" si="141"/>
        <v>4.2292865384147725E-3</v>
      </c>
      <c r="BX113" s="4">
        <f t="shared" si="141"/>
        <v>6.7526718748360196E-3</v>
      </c>
      <c r="BY113" s="4">
        <f t="shared" si="141"/>
        <v>-9.7613325945854635E-4</v>
      </c>
      <c r="BZ113" s="4">
        <f t="shared" si="141"/>
        <v>6.9385001488090183E-3</v>
      </c>
      <c r="CA113" s="4">
        <f t="shared" si="141"/>
        <v>-2.933944067408676E-2</v>
      </c>
      <c r="CB113" s="4">
        <f t="shared" si="141"/>
        <v>1.4735151552743051E-2</v>
      </c>
      <c r="CC113" s="4">
        <f t="shared" si="141"/>
        <v>1.7000535783825012E-2</v>
      </c>
      <c r="CD113" s="4">
        <f t="shared" si="141"/>
        <v>1.7337498625408662E-2</v>
      </c>
      <c r="CE113" s="4">
        <f t="shared" si="141"/>
        <v>1.5545260212644005E-3</v>
      </c>
      <c r="CF113" s="4">
        <f t="shared" si="141"/>
        <v>-1.0265969443068841E-3</v>
      </c>
      <c r="CG113" s="4">
        <f t="shared" si="141"/>
        <v>-2.6463214234455384E-2</v>
      </c>
      <c r="CH113" s="4">
        <f t="shared" si="141"/>
        <v>1.5468181595641107E-2</v>
      </c>
      <c r="CI113" s="4">
        <f t="shared" si="141"/>
        <v>-3.5189160380900992E-3</v>
      </c>
      <c r="CJ113" s="4">
        <f t="shared" si="141"/>
        <v>2.0024388655101477E-2</v>
      </c>
      <c r="CK113" s="4">
        <f t="shared" si="141"/>
        <v>-3.9541653275716716E-2</v>
      </c>
      <c r="CL113" s="4">
        <f t="shared" si="141"/>
        <v>6.0353567169752018E-3</v>
      </c>
      <c r="CM113" s="4">
        <f t="shared" si="141"/>
        <v>8.2797618564228346E-4</v>
      </c>
      <c r="CN113" s="4">
        <f t="shared" si="141"/>
        <v>1.4058644793089072E-2</v>
      </c>
      <c r="CO113" s="4">
        <f t="shared" si="141"/>
        <v>3.8956836626024179E-3</v>
      </c>
      <c r="CP113" s="4">
        <f t="shared" si="141"/>
        <v>7.4292092499719867E-3</v>
      </c>
      <c r="CQ113" s="4">
        <f t="shared" si="141"/>
        <v>-7.1952727092302639E-3</v>
      </c>
      <c r="CR113" s="4">
        <f t="shared" si="141"/>
        <v>2.6776143337056475E-2</v>
      </c>
      <c r="CS113" s="4">
        <f t="shared" si="141"/>
        <v>-7.1150870379982252E-3</v>
      </c>
      <c r="CT113" s="4">
        <f t="shared" si="141"/>
        <v>2.3899007061010336E-2</v>
      </c>
      <c r="CU113" s="4">
        <f t="shared" si="141"/>
        <v>-1.44761658121286E-2</v>
      </c>
      <c r="CV113" s="4">
        <f t="shared" si="141"/>
        <v>-1.9023862275211266E-2</v>
      </c>
      <c r="CW113" s="4">
        <f t="shared" si="141"/>
        <v>5.7481112466370929E-3</v>
      </c>
      <c r="CZ113" s="4">
        <f t="shared" si="126"/>
        <v>-2.4208554827997064E-3</v>
      </c>
      <c r="EA113" s="1">
        <f t="shared" si="127"/>
        <v>52</v>
      </c>
    </row>
    <row r="114" spans="1:137" x14ac:dyDescent="0.25">
      <c r="A114" s="6">
        <v>-2</v>
      </c>
      <c r="B114" s="4">
        <f t="shared" ref="B114:BM114" si="142">B44-AVERAGE(B$36:B$45)</f>
        <v>7.7544467663486234E-3</v>
      </c>
      <c r="C114" s="4">
        <f t="shared" si="142"/>
        <v>-9.4306217479146349E-3</v>
      </c>
      <c r="D114" s="4">
        <f t="shared" si="142"/>
        <v>5.2456950495023075E-3</v>
      </c>
      <c r="E114" s="4">
        <f t="shared" si="142"/>
        <v>-1.3279096263176741E-2</v>
      </c>
      <c r="F114" s="4">
        <f t="shared" si="142"/>
        <v>-3.1363327736353641E-2</v>
      </c>
      <c r="G114" s="4">
        <f t="shared" si="142"/>
        <v>-4.4829996591727959E-3</v>
      </c>
      <c r="H114" s="4">
        <f t="shared" si="142"/>
        <v>-1.2673366785985119E-2</v>
      </c>
      <c r="I114" s="4">
        <f t="shared" si="142"/>
        <v>5.0422463408380178E-2</v>
      </c>
      <c r="J114" s="4">
        <f t="shared" si="142"/>
        <v>2.8156384955941426E-2</v>
      </c>
      <c r="K114" s="4">
        <f t="shared" si="142"/>
        <v>-1.9830069248038991E-2</v>
      </c>
      <c r="L114" s="4">
        <f t="shared" si="142"/>
        <v>-1.9061400558524075E-3</v>
      </c>
      <c r="M114" s="4">
        <f t="shared" si="142"/>
        <v>3.0274897292680882E-3</v>
      </c>
      <c r="N114" s="4">
        <f t="shared" si="142"/>
        <v>2.4183677373023058E-2</v>
      </c>
      <c r="O114" s="4">
        <f t="shared" si="142"/>
        <v>-2.3126308780358078E-2</v>
      </c>
      <c r="P114" s="4">
        <f t="shared" si="142"/>
        <v>-1.9833674889403453E-2</v>
      </c>
      <c r="Q114" s="4">
        <f t="shared" si="142"/>
        <v>-2.3037985380742398E-3</v>
      </c>
      <c r="R114" s="4">
        <f t="shared" si="142"/>
        <v>2.0089289508849067E-2</v>
      </c>
      <c r="S114" s="4">
        <f t="shared" si="142"/>
        <v>3.3363817425669962E-2</v>
      </c>
      <c r="T114" s="4">
        <f t="shared" si="142"/>
        <v>-2.3667966990284488E-3</v>
      </c>
      <c r="U114" s="4">
        <f t="shared" si="142"/>
        <v>7.5725652524129073E-3</v>
      </c>
      <c r="V114" s="4">
        <f t="shared" si="142"/>
        <v>8.9106915089312289E-3</v>
      </c>
      <c r="W114" s="4">
        <f t="shared" si="142"/>
        <v>2.1895060854105017E-2</v>
      </c>
      <c r="X114" s="4">
        <f t="shared" si="142"/>
        <v>6.9175375694584228E-3</v>
      </c>
      <c r="Y114" s="4">
        <f t="shared" si="142"/>
        <v>-1.2781350541008676E-2</v>
      </c>
      <c r="Z114" s="4">
        <f t="shared" si="142"/>
        <v>-2.8812664682892168E-4</v>
      </c>
      <c r="AA114" s="4">
        <f t="shared" si="142"/>
        <v>3.1801144567844726E-3</v>
      </c>
      <c r="AB114" s="4">
        <f t="shared" si="142"/>
        <v>1.3457101133767413E-2</v>
      </c>
      <c r="AC114" s="4">
        <f t="shared" si="142"/>
        <v>-2.9734219899613539E-2</v>
      </c>
      <c r="AD114" s="4">
        <f t="shared" si="142"/>
        <v>1.9207379186659476E-2</v>
      </c>
      <c r="AE114" s="4">
        <f t="shared" si="142"/>
        <v>-3.1351035307228596E-2</v>
      </c>
      <c r="AF114" s="4">
        <f t="shared" si="142"/>
        <v>8.0082596562045961E-3</v>
      </c>
      <c r="AG114" s="4">
        <f t="shared" si="142"/>
        <v>1.7828895122211374E-2</v>
      </c>
      <c r="AH114" s="4">
        <f t="shared" si="142"/>
        <v>-2.3356311155630187E-3</v>
      </c>
      <c r="AI114" s="4">
        <f t="shared" si="142"/>
        <v>-5.8029408847748647E-2</v>
      </c>
      <c r="AJ114" s="4">
        <f t="shared" si="142"/>
        <v>1.8320475448295549E-2</v>
      </c>
      <c r="AK114" s="4">
        <f t="shared" si="142"/>
        <v>4.4327973050370395E-4</v>
      </c>
      <c r="AL114" s="4">
        <f t="shared" si="142"/>
        <v>-5.7145941803398187E-2</v>
      </c>
      <c r="AM114" s="4">
        <f t="shared" si="142"/>
        <v>1.6195353340108722E-2</v>
      </c>
      <c r="AN114" s="4">
        <f t="shared" si="142"/>
        <v>4.4831544600349108E-3</v>
      </c>
      <c r="AO114" s="4">
        <f t="shared" si="142"/>
        <v>-2.3555344322640184E-2</v>
      </c>
      <c r="AP114" s="4">
        <f t="shared" si="142"/>
        <v>1.5357086658183491E-2</v>
      </c>
      <c r="AQ114" s="4">
        <f t="shared" si="142"/>
        <v>8.1010669779413673E-3</v>
      </c>
      <c r="AR114" s="4">
        <f t="shared" si="142"/>
        <v>2.0127588778258196E-2</v>
      </c>
      <c r="AS114" s="4">
        <f t="shared" si="142"/>
        <v>7.0160115933241866E-3</v>
      </c>
      <c r="AT114" s="4">
        <f t="shared" si="142"/>
        <v>2.5050111303148874E-2</v>
      </c>
      <c r="AU114" s="4">
        <f t="shared" si="142"/>
        <v>-7.2775227640938054E-3</v>
      </c>
      <c r="AV114" s="4">
        <f t="shared" si="142"/>
        <v>-3.2914615978632076E-3</v>
      </c>
      <c r="AW114" s="4">
        <f t="shared" si="142"/>
        <v>1.7782153583857825E-2</v>
      </c>
      <c r="AX114" s="4">
        <f t="shared" si="142"/>
        <v>2.6016723955229828E-2</v>
      </c>
      <c r="AY114" s="4">
        <f t="shared" si="142"/>
        <v>-6.9661576381130658E-2</v>
      </c>
      <c r="AZ114" s="4">
        <f t="shared" si="142"/>
        <v>1.0510789272047788E-2</v>
      </c>
      <c r="BA114" s="4">
        <f t="shared" si="142"/>
        <v>1.5462396224480895E-2</v>
      </c>
      <c r="BB114" s="4">
        <f t="shared" si="142"/>
        <v>8.0836018342152153E-3</v>
      </c>
      <c r="BC114" s="4">
        <f t="shared" si="142"/>
        <v>1.3328089122577852E-2</v>
      </c>
      <c r="BD114" s="4">
        <f t="shared" si="142"/>
        <v>2.8870122049218655E-3</v>
      </c>
      <c r="BE114" s="4">
        <f t="shared" si="142"/>
        <v>-1.8743284704255785E-3</v>
      </c>
      <c r="BF114" s="4">
        <f t="shared" si="142"/>
        <v>-1.867293002771761E-2</v>
      </c>
      <c r="BG114" s="4">
        <f t="shared" si="142"/>
        <v>-8.8553764383887349E-3</v>
      </c>
      <c r="BH114" s="4">
        <f t="shared" si="142"/>
        <v>2.0704692653898361E-3</v>
      </c>
      <c r="BI114" s="4">
        <f t="shared" si="142"/>
        <v>-2.4520886844269167E-2</v>
      </c>
      <c r="BJ114" s="4">
        <f t="shared" si="142"/>
        <v>-6.8701391927414052E-4</v>
      </c>
      <c r="BK114" s="4">
        <f t="shared" si="142"/>
        <v>-2.0542999856675476E-2</v>
      </c>
      <c r="BL114" s="4">
        <f t="shared" si="142"/>
        <v>5.7678890966217913E-3</v>
      </c>
      <c r="BM114" s="4">
        <f t="shared" si="142"/>
        <v>2.2516997557206854E-2</v>
      </c>
      <c r="BN114" s="4">
        <f t="shared" ref="BN114:CW114" si="143">BN44-AVERAGE(BN$36:BN$45)</f>
        <v>-1.8698096051144523E-2</v>
      </c>
      <c r="BO114" s="4">
        <f t="shared" si="143"/>
        <v>-3.3912021657817285E-3</v>
      </c>
      <c r="BP114" s="4">
        <f t="shared" si="143"/>
        <v>-2.3665558041134696E-2</v>
      </c>
      <c r="BQ114" s="4">
        <f t="shared" si="143"/>
        <v>-1.5663795549689758E-4</v>
      </c>
      <c r="BR114" s="4">
        <f t="shared" si="143"/>
        <v>7.5439936181840514E-3</v>
      </c>
      <c r="BS114" s="4">
        <f t="shared" si="143"/>
        <v>2.6780885901332721E-2</v>
      </c>
      <c r="BT114" s="4">
        <f t="shared" si="143"/>
        <v>-3.3822868035759124E-3</v>
      </c>
      <c r="BU114" s="4">
        <f t="shared" si="143"/>
        <v>1.1409370746513716E-2</v>
      </c>
      <c r="BV114" s="4">
        <f t="shared" si="143"/>
        <v>8.8709628304737848E-4</v>
      </c>
      <c r="BW114" s="4">
        <f t="shared" si="143"/>
        <v>2.2132561108963056E-2</v>
      </c>
      <c r="BX114" s="4">
        <f t="shared" si="143"/>
        <v>-2.0262528288456684E-3</v>
      </c>
      <c r="BY114" s="4">
        <f t="shared" si="143"/>
        <v>-9.8716374928105744E-4</v>
      </c>
      <c r="BZ114" s="4">
        <f t="shared" si="143"/>
        <v>1.1851072671528779E-2</v>
      </c>
      <c r="CA114" s="4">
        <f t="shared" si="143"/>
        <v>1.6089966660936674E-2</v>
      </c>
      <c r="CB114" s="4">
        <f t="shared" si="143"/>
        <v>2.1033411049178555E-2</v>
      </c>
      <c r="CC114" s="4">
        <f t="shared" si="143"/>
        <v>-4.804104987486673E-2</v>
      </c>
      <c r="CD114" s="4">
        <f t="shared" si="143"/>
        <v>1.9310548402355091E-2</v>
      </c>
      <c r="CE114" s="4">
        <f t="shared" si="143"/>
        <v>8.7646471536996888E-3</v>
      </c>
      <c r="CF114" s="4">
        <f t="shared" si="143"/>
        <v>1.0747911842799966E-2</v>
      </c>
      <c r="CG114" s="4">
        <f t="shared" si="143"/>
        <v>2.1650541743777917E-2</v>
      </c>
      <c r="CH114" s="4">
        <f t="shared" si="143"/>
        <v>2.1066026455231366E-3</v>
      </c>
      <c r="CI114" s="4">
        <f t="shared" si="143"/>
        <v>-3.5997386168188095E-3</v>
      </c>
      <c r="CJ114" s="4">
        <f t="shared" si="143"/>
        <v>-8.2456280119549679E-3</v>
      </c>
      <c r="CK114" s="4">
        <f t="shared" si="143"/>
        <v>-1.2331326372829205E-2</v>
      </c>
      <c r="CL114" s="4">
        <f t="shared" si="143"/>
        <v>2.2640468160578492E-2</v>
      </c>
      <c r="CM114" s="4">
        <f t="shared" si="143"/>
        <v>-3.2851714546976274E-2</v>
      </c>
      <c r="CN114" s="4">
        <f t="shared" si="143"/>
        <v>-4.4119276752235068E-3</v>
      </c>
      <c r="CO114" s="4">
        <f t="shared" si="143"/>
        <v>-1.042719229210559E-2</v>
      </c>
      <c r="CP114" s="4">
        <f t="shared" si="143"/>
        <v>-8.8189121841770034E-3</v>
      </c>
      <c r="CQ114" s="4">
        <f t="shared" si="143"/>
        <v>-1.1577493294076643E-2</v>
      </c>
      <c r="CR114" s="4">
        <f t="shared" si="143"/>
        <v>-1.3592582138662841E-2</v>
      </c>
      <c r="CS114" s="4">
        <f t="shared" si="143"/>
        <v>-7.1316259828700691E-3</v>
      </c>
      <c r="CT114" s="4">
        <f t="shared" si="143"/>
        <v>-3.5852992374621792E-2</v>
      </c>
      <c r="CU114" s="4">
        <f t="shared" si="143"/>
        <v>-8.5422646165400871E-3</v>
      </c>
      <c r="CV114" s="4">
        <f t="shared" si="143"/>
        <v>2.8400064892978596E-2</v>
      </c>
      <c r="CW114" s="4">
        <f t="shared" si="143"/>
        <v>-9.6964046888336122E-3</v>
      </c>
      <c r="CZ114" s="4">
        <f t="shared" si="126"/>
        <v>-2.8539143207780178E-4</v>
      </c>
      <c r="EA114" s="1">
        <f t="shared" si="127"/>
        <v>51</v>
      </c>
    </row>
    <row r="115" spans="1:137" x14ac:dyDescent="0.25">
      <c r="A115" s="6">
        <v>-1</v>
      </c>
      <c r="B115" s="4">
        <f t="shared" ref="B115:BM115" si="144">B45-AVERAGE(B$36:B$45)</f>
        <v>-3.2380228409489187E-3</v>
      </c>
      <c r="C115" s="4">
        <f t="shared" si="144"/>
        <v>-1.0367031170833917E-2</v>
      </c>
      <c r="D115" s="4">
        <f t="shared" si="144"/>
        <v>5.8086482659675419E-3</v>
      </c>
      <c r="E115" s="4">
        <f t="shared" si="144"/>
        <v>-2.23395108218538E-2</v>
      </c>
      <c r="F115" s="4">
        <f t="shared" si="144"/>
        <v>-1.6558989614133036E-2</v>
      </c>
      <c r="G115" s="4">
        <f t="shared" si="144"/>
        <v>1.9273078509996409E-2</v>
      </c>
      <c r="H115" s="4">
        <f t="shared" si="144"/>
        <v>4.4303938758443288E-2</v>
      </c>
      <c r="I115" s="4">
        <f t="shared" si="144"/>
        <v>5.7127438615009202E-3</v>
      </c>
      <c r="J115" s="4">
        <f t="shared" si="144"/>
        <v>2.8236469415600238E-2</v>
      </c>
      <c r="K115" s="4">
        <f t="shared" si="144"/>
        <v>-2.0974341266565472E-2</v>
      </c>
      <c r="L115" s="4">
        <f t="shared" si="144"/>
        <v>-2.3759120899867672E-2</v>
      </c>
      <c r="M115" s="4">
        <f t="shared" si="144"/>
        <v>-5.2169781258738904E-2</v>
      </c>
      <c r="N115" s="4">
        <f t="shared" si="144"/>
        <v>2.1950729215212794E-2</v>
      </c>
      <c r="O115" s="4">
        <f t="shared" si="144"/>
        <v>-1.3736927599618087E-2</v>
      </c>
      <c r="P115" s="4">
        <f t="shared" si="144"/>
        <v>1.7893171470436647E-2</v>
      </c>
      <c r="Q115" s="4">
        <f t="shared" si="144"/>
        <v>6.6827777096260628E-3</v>
      </c>
      <c r="R115" s="4">
        <f t="shared" si="144"/>
        <v>1.9629894760442516E-2</v>
      </c>
      <c r="S115" s="4">
        <f t="shared" si="144"/>
        <v>-1.4997976606487204E-3</v>
      </c>
      <c r="T115" s="4">
        <f t="shared" si="144"/>
        <v>3.0727244267014134E-2</v>
      </c>
      <c r="U115" s="4">
        <f t="shared" si="144"/>
        <v>4.7449535454830629E-3</v>
      </c>
      <c r="V115" s="4">
        <f t="shared" si="144"/>
        <v>1.0674427580912287E-2</v>
      </c>
      <c r="W115" s="4">
        <f t="shared" si="144"/>
        <v>-4.7630530606796118E-2</v>
      </c>
      <c r="X115" s="4">
        <f t="shared" si="144"/>
        <v>-6.2138437809463468E-3</v>
      </c>
      <c r="Y115" s="4">
        <f t="shared" si="144"/>
        <v>1.2831822262283354E-3</v>
      </c>
      <c r="Z115" s="4">
        <f t="shared" si="144"/>
        <v>-2.189955035728762E-2</v>
      </c>
      <c r="AA115" s="4">
        <f t="shared" si="144"/>
        <v>-3.2716182348178191E-2</v>
      </c>
      <c r="AB115" s="4">
        <f t="shared" si="144"/>
        <v>1.6152802461181746E-2</v>
      </c>
      <c r="AC115" s="4">
        <f t="shared" si="144"/>
        <v>1.329466650211945E-2</v>
      </c>
      <c r="AD115" s="4">
        <f t="shared" si="144"/>
        <v>-2.3524488916359169E-2</v>
      </c>
      <c r="AE115" s="4">
        <f t="shared" si="144"/>
        <v>2.1176952263221895E-3</v>
      </c>
      <c r="AF115" s="4">
        <f t="shared" si="144"/>
        <v>-3.2775379181543439E-3</v>
      </c>
      <c r="AG115" s="4">
        <f t="shared" si="144"/>
        <v>-1.0332765297095764E-2</v>
      </c>
      <c r="AH115" s="4">
        <f t="shared" si="144"/>
        <v>1.9956561129337705E-2</v>
      </c>
      <c r="AI115" s="4">
        <f t="shared" si="144"/>
        <v>-1.5547388930224178E-2</v>
      </c>
      <c r="AJ115" s="4">
        <f t="shared" si="144"/>
        <v>-1.6207162354683551E-2</v>
      </c>
      <c r="AK115" s="4">
        <f t="shared" si="144"/>
        <v>-1.3340565601151946E-2</v>
      </c>
      <c r="AL115" s="4">
        <f t="shared" si="144"/>
        <v>6.8571460935566056E-2</v>
      </c>
      <c r="AM115" s="4">
        <f t="shared" si="144"/>
        <v>8.8102613175973128E-3</v>
      </c>
      <c r="AN115" s="4">
        <f t="shared" si="144"/>
        <v>1.6074598330630168E-2</v>
      </c>
      <c r="AO115" s="4">
        <f t="shared" si="144"/>
        <v>-5.110570630939215E-3</v>
      </c>
      <c r="AP115" s="4">
        <f t="shared" si="144"/>
        <v>6.9347549327247893E-3</v>
      </c>
      <c r="AQ115" s="4">
        <f t="shared" si="144"/>
        <v>-1.7460662686370514E-2</v>
      </c>
      <c r="AR115" s="4">
        <f t="shared" si="144"/>
        <v>2.3752220438743835E-3</v>
      </c>
      <c r="AS115" s="4">
        <f t="shared" si="144"/>
        <v>-8.7561168822877476E-3</v>
      </c>
      <c r="AT115" s="4">
        <f t="shared" si="144"/>
        <v>-2.6530498127320487E-2</v>
      </c>
      <c r="AU115" s="4">
        <f t="shared" si="144"/>
        <v>-3.5581821351697129E-2</v>
      </c>
      <c r="AV115" s="4">
        <f t="shared" si="144"/>
        <v>5.2754076296796154E-2</v>
      </c>
      <c r="AW115" s="4">
        <f t="shared" si="144"/>
        <v>-3.3844020367260794E-2</v>
      </c>
      <c r="AX115" s="4">
        <f t="shared" si="144"/>
        <v>1.3453853037630414E-2</v>
      </c>
      <c r="AY115" s="4">
        <f t="shared" si="144"/>
        <v>1.9712474468229914E-2</v>
      </c>
      <c r="AZ115" s="4">
        <f t="shared" si="144"/>
        <v>9.9860720640633244E-3</v>
      </c>
      <c r="BA115" s="4">
        <f t="shared" si="144"/>
        <v>-1.885947555648039E-2</v>
      </c>
      <c r="BB115" s="4">
        <f t="shared" si="144"/>
        <v>-8.6127356574718181E-5</v>
      </c>
      <c r="BC115" s="4">
        <f t="shared" si="144"/>
        <v>-1.3995390888357131E-2</v>
      </c>
      <c r="BD115" s="4">
        <f t="shared" si="144"/>
        <v>-1.7821592179071241E-2</v>
      </c>
      <c r="BE115" s="4">
        <f t="shared" si="144"/>
        <v>9.785191457859015E-3</v>
      </c>
      <c r="BF115" s="4">
        <f t="shared" si="144"/>
        <v>2.7658590392768058E-2</v>
      </c>
      <c r="BG115" s="4">
        <f t="shared" si="144"/>
        <v>-2.6547492472259512E-3</v>
      </c>
      <c r="BH115" s="4">
        <f t="shared" si="144"/>
        <v>5.039697275139113E-3</v>
      </c>
      <c r="BI115" s="4">
        <f t="shared" si="144"/>
        <v>1.0973857297962287E-2</v>
      </c>
      <c r="BJ115" s="4">
        <f t="shared" si="144"/>
        <v>1.6350479209996306E-2</v>
      </c>
      <c r="BK115" s="4">
        <f t="shared" si="144"/>
        <v>-3.4516648274513263E-3</v>
      </c>
      <c r="BL115" s="4">
        <f t="shared" si="144"/>
        <v>-7.4716890383908093E-4</v>
      </c>
      <c r="BM115" s="4">
        <f t="shared" si="144"/>
        <v>-9.0529999721311837E-3</v>
      </c>
      <c r="BN115" s="4">
        <f t="shared" ref="BN115:CW115" si="145">BN45-AVERAGE(BN$36:BN$45)</f>
        <v>-1.3674212631896155E-2</v>
      </c>
      <c r="BO115" s="4">
        <f t="shared" si="145"/>
        <v>2.3258734014873625E-3</v>
      </c>
      <c r="BP115" s="4">
        <f t="shared" si="145"/>
        <v>3.2836299890261281E-3</v>
      </c>
      <c r="BQ115" s="4">
        <f t="shared" si="145"/>
        <v>-9.2233304794361384E-3</v>
      </c>
      <c r="BR115" s="4">
        <f t="shared" si="145"/>
        <v>1.2042495805815918E-2</v>
      </c>
      <c r="BS115" s="4">
        <f t="shared" si="145"/>
        <v>-5.3437056388763267E-3</v>
      </c>
      <c r="BT115" s="4">
        <f t="shared" si="145"/>
        <v>2.1074698754722189E-4</v>
      </c>
      <c r="BU115" s="4">
        <f t="shared" si="145"/>
        <v>-4.0381043177583516E-2</v>
      </c>
      <c r="BV115" s="4">
        <f t="shared" si="145"/>
        <v>5.637758497882726E-4</v>
      </c>
      <c r="BW115" s="4">
        <f t="shared" si="145"/>
        <v>-5.6418163348693493E-3</v>
      </c>
      <c r="BX115" s="4">
        <f t="shared" si="145"/>
        <v>2.0457892083419402E-3</v>
      </c>
      <c r="BY115" s="4">
        <f t="shared" si="145"/>
        <v>1.8450221861216823E-2</v>
      </c>
      <c r="BZ115" s="4">
        <f t="shared" si="145"/>
        <v>1.0299817738511841E-2</v>
      </c>
      <c r="CA115" s="4">
        <f t="shared" si="145"/>
        <v>5.9527113021754646E-4</v>
      </c>
      <c r="CB115" s="4">
        <f t="shared" si="145"/>
        <v>6.2295459667249201E-3</v>
      </c>
      <c r="CC115" s="4">
        <f t="shared" si="145"/>
        <v>2.307985341101457E-2</v>
      </c>
      <c r="CD115" s="4">
        <f t="shared" si="145"/>
        <v>6.8300381579392382E-3</v>
      </c>
      <c r="CE115" s="4">
        <f t="shared" si="145"/>
        <v>-1.8748337439509915E-2</v>
      </c>
      <c r="CF115" s="4">
        <f t="shared" si="145"/>
        <v>6.3388483943614196E-3</v>
      </c>
      <c r="CG115" s="4">
        <f t="shared" si="145"/>
        <v>-1.7958538956260654E-2</v>
      </c>
      <c r="CH115" s="4">
        <f t="shared" si="145"/>
        <v>-8.445952022543772E-3</v>
      </c>
      <c r="CI115" s="4">
        <f t="shared" si="145"/>
        <v>1.6038606814670429E-2</v>
      </c>
      <c r="CJ115" s="4">
        <f t="shared" si="145"/>
        <v>3.1477668607163584E-2</v>
      </c>
      <c r="CK115" s="4">
        <f t="shared" si="145"/>
        <v>1.149964544384886E-3</v>
      </c>
      <c r="CL115" s="4">
        <f t="shared" si="145"/>
        <v>-1.4631082883869396E-3</v>
      </c>
      <c r="CM115" s="4">
        <f t="shared" si="145"/>
        <v>1.2152230856609107E-2</v>
      </c>
      <c r="CN115" s="4">
        <f t="shared" si="145"/>
        <v>-1.4460728384770255E-3</v>
      </c>
      <c r="CO115" s="4">
        <f t="shared" si="145"/>
        <v>-1.6021483994455403E-2</v>
      </c>
      <c r="CP115" s="4">
        <f t="shared" si="145"/>
        <v>1.2896345358807779E-2</v>
      </c>
      <c r="CQ115" s="4">
        <f t="shared" si="145"/>
        <v>-1.1636277883892621E-2</v>
      </c>
      <c r="CR115" s="4">
        <f t="shared" si="145"/>
        <v>-4.1143312865027397E-3</v>
      </c>
      <c r="CS115" s="4">
        <f t="shared" si="145"/>
        <v>1.835855387949633E-2</v>
      </c>
      <c r="CT115" s="4">
        <f t="shared" si="145"/>
        <v>3.376150579233482E-2</v>
      </c>
      <c r="CU115" s="4">
        <f t="shared" si="145"/>
        <v>6.3509435088798883E-3</v>
      </c>
      <c r="CV115" s="4">
        <f t="shared" si="145"/>
        <v>-8.160416925454164E-4</v>
      </c>
      <c r="CW115" s="4">
        <f t="shared" si="145"/>
        <v>-9.0874444397699896E-3</v>
      </c>
      <c r="CZ115" s="4">
        <f t="shared" si="126"/>
        <v>4.8117205904904021E-4</v>
      </c>
      <c r="DG115" s="16" t="s">
        <v>5</v>
      </c>
      <c r="DH115" s="16" t="s">
        <v>6</v>
      </c>
      <c r="DI115" s="16" t="s">
        <v>7</v>
      </c>
      <c r="DN115" s="16" t="s">
        <v>5</v>
      </c>
      <c r="DO115" s="16" t="s">
        <v>6</v>
      </c>
      <c r="DP115" s="16" t="s">
        <v>7</v>
      </c>
      <c r="DU115" s="10" t="s">
        <v>8</v>
      </c>
      <c r="DV115" s="16" t="s">
        <v>5</v>
      </c>
      <c r="DW115" s="16" t="s">
        <v>6</v>
      </c>
      <c r="DX115" s="16" t="s">
        <v>7</v>
      </c>
      <c r="EA115" s="1">
        <f t="shared" si="127"/>
        <v>52</v>
      </c>
      <c r="EC115" s="10" t="s">
        <v>9</v>
      </c>
      <c r="ED115" s="16" t="s">
        <v>5</v>
      </c>
      <c r="EE115" s="16" t="s">
        <v>6</v>
      </c>
      <c r="EF115" s="16" t="s">
        <v>7</v>
      </c>
    </row>
    <row r="116" spans="1:137" s="9" customFormat="1" x14ac:dyDescent="0.25">
      <c r="A116" s="7">
        <v>0</v>
      </c>
      <c r="B116" s="8">
        <f t="shared" ref="B116:BM116" si="146">B46-AVERAGE(B$36:B$45)</f>
        <v>1.0501822705638332E-2</v>
      </c>
      <c r="C116" s="8">
        <f t="shared" si="146"/>
        <v>1.8777236599467811E-2</v>
      </c>
      <c r="D116" s="8">
        <f t="shared" si="146"/>
        <v>9.1921981518439493E-3</v>
      </c>
      <c r="E116" s="8">
        <f t="shared" si="146"/>
        <v>-8.4627206805760347E-3</v>
      </c>
      <c r="F116" s="8">
        <f t="shared" si="146"/>
        <v>-1.9857251436951565E-2</v>
      </c>
      <c r="G116" s="8">
        <f t="shared" si="146"/>
        <v>-3.127769291654571E-2</v>
      </c>
      <c r="H116" s="8">
        <f t="shared" si="146"/>
        <v>1.0090015010014251E-2</v>
      </c>
      <c r="I116" s="8">
        <f t="shared" si="146"/>
        <v>-3.8621271329013683E-2</v>
      </c>
      <c r="J116" s="8">
        <f t="shared" si="146"/>
        <v>-1.6965292103187206E-3</v>
      </c>
      <c r="K116" s="8">
        <f t="shared" si="146"/>
        <v>4.8855662071077043E-3</v>
      </c>
      <c r="L116" s="8">
        <f t="shared" si="146"/>
        <v>1.0270857642465203E-3</v>
      </c>
      <c r="M116" s="8">
        <f t="shared" si="146"/>
        <v>5.1710424380306291E-2</v>
      </c>
      <c r="N116" s="8">
        <f t="shared" si="146"/>
        <v>-3.2764205406579775E-3</v>
      </c>
      <c r="O116" s="8">
        <f t="shared" si="146"/>
        <v>-1.5671534855713674E-2</v>
      </c>
      <c r="P116" s="8">
        <f t="shared" si="146"/>
        <v>-2.7523195786799605E-2</v>
      </c>
      <c r="Q116" s="8">
        <f t="shared" si="146"/>
        <v>-1.4409030557460043E-2</v>
      </c>
      <c r="R116" s="8">
        <f t="shared" si="146"/>
        <v>3.5249792617787585E-3</v>
      </c>
      <c r="S116" s="8">
        <f t="shared" si="146"/>
        <v>-1.6855183594125946E-2</v>
      </c>
      <c r="T116" s="8">
        <f t="shared" si="146"/>
        <v>-1.9837493395960183E-3</v>
      </c>
      <c r="U116" s="8">
        <f t="shared" si="146"/>
        <v>1.8470340405264157E-2</v>
      </c>
      <c r="V116" s="8">
        <f t="shared" si="146"/>
        <v>-1.6247208529237007E-2</v>
      </c>
      <c r="W116" s="8">
        <f t="shared" si="146"/>
        <v>2.8003030520375657E-2</v>
      </c>
      <c r="X116" s="8">
        <f t="shared" si="146"/>
        <v>1.2924094383508992E-2</v>
      </c>
      <c r="Y116" s="8">
        <f t="shared" si="146"/>
        <v>-2.4042510940055557E-2</v>
      </c>
      <c r="Z116" s="8">
        <f t="shared" si="146"/>
        <v>-1.6587865465240104E-2</v>
      </c>
      <c r="AA116" s="8">
        <f t="shared" si="146"/>
        <v>-3.0652013641105102E-2</v>
      </c>
      <c r="AB116" s="8">
        <f t="shared" si="146"/>
        <v>1.685116615213016E-2</v>
      </c>
      <c r="AC116" s="8">
        <f t="shared" si="146"/>
        <v>-2.6210922911736781E-2</v>
      </c>
      <c r="AD116" s="8">
        <f t="shared" si="146"/>
        <v>-4.6926405660663948E-3</v>
      </c>
      <c r="AE116" s="8">
        <f t="shared" si="146"/>
        <v>2.3250669868970411E-2</v>
      </c>
      <c r="AF116" s="8">
        <f t="shared" si="146"/>
        <v>-6.0342598937313564E-3</v>
      </c>
      <c r="AG116" s="8">
        <f t="shared" si="146"/>
        <v>2.0050450754220371E-2</v>
      </c>
      <c r="AH116" s="8">
        <f t="shared" si="146"/>
        <v>-9.8611002376545395E-3</v>
      </c>
      <c r="AI116" s="8">
        <f t="shared" si="146"/>
        <v>1.0800232042906845E-2</v>
      </c>
      <c r="AJ116" s="8">
        <f t="shared" si="146"/>
        <v>-1.481005201333092E-2</v>
      </c>
      <c r="AK116" s="8">
        <f t="shared" si="146"/>
        <v>-1.4871043594253373E-2</v>
      </c>
      <c r="AL116" s="8">
        <f t="shared" si="146"/>
        <v>5.1788699391279776E-3</v>
      </c>
      <c r="AM116" s="8">
        <f t="shared" si="146"/>
        <v>-2.7115897199341585E-2</v>
      </c>
      <c r="AN116" s="8">
        <f t="shared" si="146"/>
        <v>5.572989654529229E-3</v>
      </c>
      <c r="AO116" s="8">
        <f t="shared" si="146"/>
        <v>1.1504395590474593E-2</v>
      </c>
      <c r="AP116" s="8">
        <f t="shared" si="146"/>
        <v>-1.0024757443110977E-2</v>
      </c>
      <c r="AQ116" s="8">
        <f t="shared" si="146"/>
        <v>1.6211380636650726E-3</v>
      </c>
      <c r="AR116" s="8">
        <f t="shared" si="146"/>
        <v>1.5894991247775027E-2</v>
      </c>
      <c r="AS116" s="8">
        <f t="shared" si="146"/>
        <v>3.373181111976653E-4</v>
      </c>
      <c r="AT116" s="8">
        <f t="shared" si="146"/>
        <v>-5.4672989777984279E-3</v>
      </c>
      <c r="AU116" s="8">
        <f t="shared" si="146"/>
        <v>-3.3353371513108215E-2</v>
      </c>
      <c r="AV116" s="8">
        <f t="shared" si="146"/>
        <v>7.2778893300319879E-3</v>
      </c>
      <c r="AW116" s="8">
        <f t="shared" si="146"/>
        <v>-4.7529728291325388E-2</v>
      </c>
      <c r="AX116" s="8">
        <f t="shared" si="146"/>
        <v>-6.2288998927924853E-3</v>
      </c>
      <c r="AY116" s="8">
        <f t="shared" si="146"/>
        <v>2.1328886597332654E-2</v>
      </c>
      <c r="AZ116" s="8">
        <f t="shared" si="146"/>
        <v>-5.6357360398168743E-3</v>
      </c>
      <c r="BA116" s="8">
        <f t="shared" si="146"/>
        <v>7.581673006751723E-3</v>
      </c>
      <c r="BB116" s="8">
        <f t="shared" si="146"/>
        <v>1.1536205679200676E-2</v>
      </c>
      <c r="BC116" s="8">
        <f t="shared" si="146"/>
        <v>-7.8992551895616277E-3</v>
      </c>
      <c r="BD116" s="8">
        <f t="shared" si="146"/>
        <v>-1.370463628160154E-3</v>
      </c>
      <c r="BE116" s="8">
        <f t="shared" si="146"/>
        <v>-3.5083309635771817E-2</v>
      </c>
      <c r="BF116" s="8">
        <f t="shared" si="146"/>
        <v>-1.6047794355875077E-3</v>
      </c>
      <c r="BG116" s="8">
        <f t="shared" si="146"/>
        <v>-5.3082737277868879E-2</v>
      </c>
      <c r="BH116" s="8">
        <f t="shared" si="146"/>
        <v>-1.934831317721806E-3</v>
      </c>
      <c r="BI116" s="8">
        <f t="shared" si="146"/>
        <v>1.4674868701792009E-2</v>
      </c>
      <c r="BJ116" s="8">
        <f t="shared" si="146"/>
        <v>-4.1534596950792667E-3</v>
      </c>
      <c r="BK116" s="8">
        <f t="shared" si="146"/>
        <v>-3.2239022412361429E-3</v>
      </c>
      <c r="BL116" s="8">
        <f t="shared" si="146"/>
        <v>3.3954392730013595E-3</v>
      </c>
      <c r="BM116" s="8">
        <f t="shared" si="146"/>
        <v>-1.4725414509845602E-3</v>
      </c>
      <c r="BN116" s="8">
        <f t="shared" ref="BN116:CW116" si="147">BN46-AVERAGE(BN$36:BN$45)</f>
        <v>1.6982437947005281E-3</v>
      </c>
      <c r="BO116" s="8">
        <f t="shared" si="147"/>
        <v>-2.4495324057659928E-3</v>
      </c>
      <c r="BP116" s="8">
        <f t="shared" si="147"/>
        <v>3.5395260711406279E-2</v>
      </c>
      <c r="BQ116" s="8">
        <f t="shared" si="147"/>
        <v>-1.9845550418055271E-2</v>
      </c>
      <c r="BR116" s="8">
        <f t="shared" si="147"/>
        <v>-9.6381812339155432E-4</v>
      </c>
      <c r="BS116" s="8">
        <f t="shared" si="147"/>
        <v>1.5900209322921219E-2</v>
      </c>
      <c r="BT116" s="8">
        <f t="shared" si="147"/>
        <v>-1.4278854819084895E-3</v>
      </c>
      <c r="BU116" s="8">
        <f t="shared" si="147"/>
        <v>-1.0355388422597887E-3</v>
      </c>
      <c r="BV116" s="8">
        <f t="shared" si="147"/>
        <v>-1.0129394305715793E-2</v>
      </c>
      <c r="BW116" s="8">
        <f t="shared" si="147"/>
        <v>8.4868727393326293E-3</v>
      </c>
      <c r="BX116" s="8">
        <f t="shared" si="147"/>
        <v>-1.1938446661542774E-2</v>
      </c>
      <c r="BY116" s="8">
        <f t="shared" si="147"/>
        <v>-1.670617677986588E-2</v>
      </c>
      <c r="BZ116" s="8">
        <f t="shared" si="147"/>
        <v>9.8949484016469906E-3</v>
      </c>
      <c r="CA116" s="8">
        <f t="shared" si="147"/>
        <v>5.7749710846635976E-4</v>
      </c>
      <c r="CB116" s="8">
        <f t="shared" si="147"/>
        <v>-3.9085884596742346E-3</v>
      </c>
      <c r="CC116" s="8">
        <f t="shared" si="147"/>
        <v>2.0809222085934498E-2</v>
      </c>
      <c r="CD116" s="8">
        <f t="shared" si="147"/>
        <v>-6.8091758681365572E-3</v>
      </c>
      <c r="CE116" s="8">
        <f t="shared" si="147"/>
        <v>-1.6379792413361856E-2</v>
      </c>
      <c r="CF116" s="8">
        <f t="shared" si="147"/>
        <v>-2.3578370069399109E-2</v>
      </c>
      <c r="CG116" s="8">
        <f t="shared" si="147"/>
        <v>-5.9165089696700188E-3</v>
      </c>
      <c r="CH116" s="8">
        <f t="shared" si="147"/>
        <v>-1.0598313131285933E-2</v>
      </c>
      <c r="CI116" s="8">
        <f t="shared" si="147"/>
        <v>-4.1487133345898611E-2</v>
      </c>
      <c r="CJ116" s="8">
        <f t="shared" si="147"/>
        <v>7.5100052756772772E-3</v>
      </c>
      <c r="CK116" s="8">
        <f t="shared" si="147"/>
        <v>-4.6383913041835444E-2</v>
      </c>
      <c r="CL116" s="8">
        <f t="shared" si="147"/>
        <v>4.6338225110532649E-3</v>
      </c>
      <c r="CM116" s="8">
        <f t="shared" si="147"/>
        <v>7.9258445772939397E-3</v>
      </c>
      <c r="CN116" s="8">
        <f t="shared" si="147"/>
        <v>-2.6148074187281739E-3</v>
      </c>
      <c r="CO116" s="8">
        <f t="shared" si="147"/>
        <v>3.4615878155951022E-3</v>
      </c>
      <c r="CP116" s="8">
        <f t="shared" si="147"/>
        <v>1.2062847678628095E-3</v>
      </c>
      <c r="CQ116" s="8">
        <f t="shared" si="147"/>
        <v>-4.2157372336087857E-3</v>
      </c>
      <c r="CR116" s="8">
        <f t="shared" si="147"/>
        <v>-1.2443297099709521E-2</v>
      </c>
      <c r="CS116" s="8">
        <f t="shared" si="147"/>
        <v>-1.9929667280092735E-2</v>
      </c>
      <c r="CT116" s="8">
        <f t="shared" si="147"/>
        <v>9.2834372111260549E-4</v>
      </c>
      <c r="CU116" s="8">
        <f t="shared" si="147"/>
        <v>-3.076128323524923E-2</v>
      </c>
      <c r="CV116" s="8">
        <f t="shared" si="147"/>
        <v>-1.1886002007452158E-2</v>
      </c>
      <c r="CW116" s="8">
        <f t="shared" si="147"/>
        <v>1.0414423275872761E-2</v>
      </c>
      <c r="CX116" s="26"/>
      <c r="CZ116" s="22">
        <f t="shared" si="126"/>
        <v>-4.1542755635050731E-3</v>
      </c>
      <c r="DA116" s="22">
        <f>CZ116</f>
        <v>-4.1542755635050731E-3</v>
      </c>
      <c r="DE116" s="8">
        <f t="shared" ref="DE116:DE125" si="148">_xlfn.STDEV.S(B116:CW116)</f>
        <v>1.7910978515444646E-2</v>
      </c>
      <c r="DF116" s="9">
        <f>(CZ116/DE116)*SQRT(1000)</f>
        <v>-7.3345924664738327</v>
      </c>
      <c r="DG116" s="8">
        <f>_xlfn.T.INV.2T(0.1,999)</f>
        <v>1.6463803454274908</v>
      </c>
      <c r="DH116" s="8">
        <f>_xlfn.T.INV.2T(0.05,999)</f>
        <v>1.9623414611334626</v>
      </c>
      <c r="DI116" s="8">
        <f>_xlfn.T.INV.2T(0.01,999)</f>
        <v>2.5807596372676254</v>
      </c>
      <c r="DJ116" s="9" t="str">
        <f>IF(ABS(DF116)&gt;DH116,"Odrzucamy H0","NieodrzucamyH0")</f>
        <v>Odrzucamy H0</v>
      </c>
      <c r="DM116" s="9">
        <f>CZ116/$DI$110</f>
        <v>-1.0314462891345055</v>
      </c>
      <c r="DN116" s="8">
        <f>_xlfn.T.INV.2T(0.1,9)</f>
        <v>1.8331129326562374</v>
      </c>
      <c r="DO116" s="8">
        <f>_xlfn.T.INV.2T(0.05,9)</f>
        <v>2.2621571627982053</v>
      </c>
      <c r="DP116" s="8">
        <f>_xlfn.T.INV.2T(0.01,9)</f>
        <v>3.2498355415921263</v>
      </c>
      <c r="DQ116" s="9" t="str">
        <f>IF(ABS(DM116)&gt;DO116,"Odrzucamy H0","NieodrzucamyH0")</f>
        <v>NieodrzucamyH0</v>
      </c>
      <c r="DT116" s="30">
        <f>COUNTIF(B116:CW116,"&gt;0")/100</f>
        <v>0.41</v>
      </c>
      <c r="DU116" s="9">
        <f>(SQRT(100)/0.5)*(DT116-0.5)</f>
        <v>-1.8000000000000005</v>
      </c>
      <c r="DV116" s="22">
        <f>NORMSINV(1-0.05)</f>
        <v>1.6448536269514715</v>
      </c>
      <c r="DW116" s="22">
        <f>NORMSINV(1-0.025)</f>
        <v>1.9599639845400536</v>
      </c>
      <c r="DX116" s="22">
        <f>NORMSINV(1-0.005)</f>
        <v>2.5758293035488999</v>
      </c>
      <c r="DY116" s="9" t="str">
        <f>IF(ABS(DU116)&gt;DW116,"Odrzucamy H0","NieodrzucamyH0")</f>
        <v>NieodrzucamyH0</v>
      </c>
      <c r="EC116" s="9">
        <f>SQRT(100)*(DT116-$EE$110)/SQRT($EE$110*(1-$EE$110))</f>
        <v>-1.9000950071255944</v>
      </c>
      <c r="ED116" s="22">
        <f>NORMSINV(1-0.05)</f>
        <v>1.6448536269514715</v>
      </c>
      <c r="EE116" s="22">
        <f>NORMSINV(1-0.025)</f>
        <v>1.9599639845400536</v>
      </c>
      <c r="EF116" s="22">
        <f>NORMSINV(1-0.005)</f>
        <v>2.5758293035488999</v>
      </c>
      <c r="EG116" s="9" t="str">
        <f>IF(ABS(EC116)&gt;EE116,"Odrzucamy H0","NieodrzucamyH0")</f>
        <v>NieodrzucamyH0</v>
      </c>
    </row>
    <row r="117" spans="1:137" x14ac:dyDescent="0.25">
      <c r="A117" s="6">
        <v>1</v>
      </c>
      <c r="B117" s="4">
        <f t="shared" ref="B117:BM117" si="149">B47-AVERAGE(B$36:B$45)</f>
        <v>1.0361564827946918E-2</v>
      </c>
      <c r="C117" s="4">
        <f t="shared" si="149"/>
        <v>-2.1077198764405905E-2</v>
      </c>
      <c r="D117" s="4">
        <f t="shared" si="149"/>
        <v>2.6941882158202524E-2</v>
      </c>
      <c r="E117" s="4">
        <f t="shared" si="149"/>
        <v>-8.4689197896015301E-3</v>
      </c>
      <c r="F117" s="4">
        <f t="shared" si="149"/>
        <v>-2.893653488046545E-3</v>
      </c>
      <c r="G117" s="4">
        <f t="shared" si="149"/>
        <v>-3.0525106925098806E-2</v>
      </c>
      <c r="H117" s="4">
        <f t="shared" si="149"/>
        <v>1.0085092595131732E-2</v>
      </c>
      <c r="I117" s="4">
        <f t="shared" si="149"/>
        <v>-2.9622512571675287E-2</v>
      </c>
      <c r="J117" s="4">
        <f t="shared" si="149"/>
        <v>-1.696586627284864E-3</v>
      </c>
      <c r="K117" s="4">
        <f t="shared" si="149"/>
        <v>4.8854547036229655E-3</v>
      </c>
      <c r="L117" s="4">
        <f t="shared" si="149"/>
        <v>1.0235753090147822E-3</v>
      </c>
      <c r="M117" s="4">
        <f t="shared" si="149"/>
        <v>4.9867870518790908E-3</v>
      </c>
      <c r="N117" s="4">
        <f t="shared" si="149"/>
        <v>8.2013025160927611E-3</v>
      </c>
      <c r="O117" s="4">
        <f t="shared" si="149"/>
        <v>-1.5783663420618547E-2</v>
      </c>
      <c r="P117" s="4">
        <f t="shared" si="149"/>
        <v>-3.8322820415540417E-3</v>
      </c>
      <c r="Q117" s="4">
        <f t="shared" si="149"/>
        <v>-1.5693690489675571E-2</v>
      </c>
      <c r="R117" s="4">
        <f t="shared" si="149"/>
        <v>3.499128928318716E-3</v>
      </c>
      <c r="S117" s="4">
        <f t="shared" si="149"/>
        <v>2.4327254375745726E-2</v>
      </c>
      <c r="T117" s="4">
        <f t="shared" si="149"/>
        <v>-1.9843787205415346E-3</v>
      </c>
      <c r="U117" s="4">
        <f t="shared" si="149"/>
        <v>1.8201559325833977E-2</v>
      </c>
      <c r="V117" s="4">
        <f t="shared" si="149"/>
        <v>-1.635042030527447E-2</v>
      </c>
      <c r="W117" s="4">
        <f t="shared" si="149"/>
        <v>9.6189215037932405E-3</v>
      </c>
      <c r="X117" s="4">
        <f t="shared" si="149"/>
        <v>-2.0662940089986922E-3</v>
      </c>
      <c r="Y117" s="4">
        <f t="shared" si="149"/>
        <v>-2.4100937117223817E-2</v>
      </c>
      <c r="Z117" s="4">
        <f t="shared" si="149"/>
        <v>-5.2784537021849246E-3</v>
      </c>
      <c r="AA117" s="4">
        <f t="shared" si="149"/>
        <v>-7.6392998650857122E-2</v>
      </c>
      <c r="AB117" s="4">
        <f t="shared" si="149"/>
        <v>1.6791939876442202E-2</v>
      </c>
      <c r="AC117" s="4">
        <f t="shared" si="149"/>
        <v>6.4442348094001598E-4</v>
      </c>
      <c r="AD117" s="4">
        <f t="shared" si="149"/>
        <v>-4.6953762397016503E-3</v>
      </c>
      <c r="AE117" s="4">
        <f t="shared" si="149"/>
        <v>2.2929923969102713E-2</v>
      </c>
      <c r="AF117" s="4">
        <f t="shared" si="149"/>
        <v>-6.0684355182484022E-3</v>
      </c>
      <c r="AG117" s="4">
        <f t="shared" si="149"/>
        <v>5.2356456330832166E-4</v>
      </c>
      <c r="AH117" s="4">
        <f t="shared" si="149"/>
        <v>1.5860540235875877E-2</v>
      </c>
      <c r="AI117" s="4">
        <f t="shared" si="149"/>
        <v>1.0756703436388348E-2</v>
      </c>
      <c r="AJ117" s="4">
        <f t="shared" si="149"/>
        <v>-3.3924741287124881E-3</v>
      </c>
      <c r="AK117" s="4">
        <f t="shared" si="149"/>
        <v>-8.4808584888574012E-2</v>
      </c>
      <c r="AL117" s="4">
        <f t="shared" si="149"/>
        <v>5.1777453940764617E-3</v>
      </c>
      <c r="AM117" s="4">
        <f t="shared" si="149"/>
        <v>1.0973034134974193E-2</v>
      </c>
      <c r="AN117" s="4">
        <f t="shared" si="149"/>
        <v>5.5443775628413209E-3</v>
      </c>
      <c r="AO117" s="4">
        <f t="shared" si="149"/>
        <v>1.1351338920944068E-2</v>
      </c>
      <c r="AP117" s="4">
        <f t="shared" si="149"/>
        <v>-1.0025072358217677E-2</v>
      </c>
      <c r="AQ117" s="4">
        <f t="shared" si="149"/>
        <v>-2.4541965180836185E-2</v>
      </c>
      <c r="AR117" s="4">
        <f t="shared" si="149"/>
        <v>-1.8010312967095758E-2</v>
      </c>
      <c r="AS117" s="4">
        <f t="shared" si="149"/>
        <v>2.9182154590140508E-4</v>
      </c>
      <c r="AT117" s="4">
        <f t="shared" si="149"/>
        <v>5.582071425835269E-3</v>
      </c>
      <c r="AU117" s="4">
        <f t="shared" si="149"/>
        <v>-3.3484769028298694E-2</v>
      </c>
      <c r="AV117" s="4">
        <f t="shared" si="149"/>
        <v>7.2639662296195458E-3</v>
      </c>
      <c r="AW117" s="4">
        <f t="shared" si="149"/>
        <v>-2.1220841291795901E-2</v>
      </c>
      <c r="AX117" s="4">
        <f t="shared" si="149"/>
        <v>-6.2767649976184078E-3</v>
      </c>
      <c r="AY117" s="4">
        <f t="shared" si="149"/>
        <v>2.1210330008355073E-2</v>
      </c>
      <c r="AZ117" s="4">
        <f t="shared" si="149"/>
        <v>-5.6384165998074392E-3</v>
      </c>
      <c r="BA117" s="4">
        <f t="shared" si="149"/>
        <v>-1.996808598428549E-2</v>
      </c>
      <c r="BB117" s="4">
        <f t="shared" si="149"/>
        <v>-3.4903998595033639E-2</v>
      </c>
      <c r="BC117" s="4">
        <f t="shared" si="149"/>
        <v>-7.9061895952418238E-3</v>
      </c>
      <c r="BD117" s="4">
        <f t="shared" si="149"/>
        <v>1.3277730479939603E-3</v>
      </c>
      <c r="BE117" s="4">
        <f t="shared" si="149"/>
        <v>-4.4649498039887783E-2</v>
      </c>
      <c r="BF117" s="4">
        <f t="shared" si="149"/>
        <v>-1.6203378431177183E-3</v>
      </c>
      <c r="BG117" s="4">
        <f t="shared" si="149"/>
        <v>-5.2516420087390121E-3</v>
      </c>
      <c r="BH117" s="4">
        <f t="shared" si="149"/>
        <v>-1.9364827419661144E-3</v>
      </c>
      <c r="BI117" s="4">
        <f t="shared" si="149"/>
        <v>1.456047498667447E-2</v>
      </c>
      <c r="BJ117" s="4">
        <f t="shared" si="149"/>
        <v>-4.1579158904299796E-3</v>
      </c>
      <c r="BK117" s="4">
        <f t="shared" si="149"/>
        <v>-2.4262104938351851E-2</v>
      </c>
      <c r="BL117" s="4">
        <f t="shared" si="149"/>
        <v>2.0645575499196218E-2</v>
      </c>
      <c r="BM117" s="4">
        <f t="shared" si="149"/>
        <v>-1.4725785936659374E-3</v>
      </c>
      <c r="BN117" s="4">
        <f t="shared" ref="BN117:CW117" si="150">BN47-AVERAGE(BN$36:BN$45)</f>
        <v>1.3927622961068206E-3</v>
      </c>
      <c r="BO117" s="4">
        <f t="shared" si="150"/>
        <v>3.835623022179685E-2</v>
      </c>
      <c r="BP117" s="4">
        <f t="shared" si="150"/>
        <v>3.5151090837957449E-2</v>
      </c>
      <c r="BQ117" s="4">
        <f t="shared" si="150"/>
        <v>2.2932612468581987E-2</v>
      </c>
      <c r="BR117" s="4">
        <f t="shared" si="150"/>
        <v>-9.7099671918869862E-4</v>
      </c>
      <c r="BS117" s="4">
        <f t="shared" si="150"/>
        <v>1.5792351007973715E-2</v>
      </c>
      <c r="BT117" s="4">
        <f t="shared" si="150"/>
        <v>-1.4316977170083568E-3</v>
      </c>
      <c r="BU117" s="4">
        <f t="shared" si="150"/>
        <v>1.4311548991321742E-2</v>
      </c>
      <c r="BV117" s="4">
        <f t="shared" si="150"/>
        <v>-2.2615330106447074E-3</v>
      </c>
      <c r="BW117" s="4">
        <f t="shared" si="150"/>
        <v>8.4688225222771148E-3</v>
      </c>
      <c r="BX117" s="4">
        <f t="shared" si="150"/>
        <v>5.1120979623867236E-3</v>
      </c>
      <c r="BY117" s="4">
        <f t="shared" si="150"/>
        <v>-4.3028696805515604E-3</v>
      </c>
      <c r="BZ117" s="4">
        <f t="shared" si="150"/>
        <v>9.8676387133255633E-3</v>
      </c>
      <c r="CA117" s="4">
        <f t="shared" si="150"/>
        <v>1.2556785505292463E-2</v>
      </c>
      <c r="CB117" s="4">
        <f t="shared" si="150"/>
        <v>-3.9908911849214903E-3</v>
      </c>
      <c r="CC117" s="4">
        <f t="shared" si="150"/>
        <v>2.0435942596016946E-2</v>
      </c>
      <c r="CD117" s="4">
        <f t="shared" si="150"/>
        <v>-6.810545817552408E-3</v>
      </c>
      <c r="CE117" s="4">
        <f t="shared" si="150"/>
        <v>-1.6047188364863369E-2</v>
      </c>
      <c r="CF117" s="4">
        <f t="shared" si="150"/>
        <v>-1.6472840838361352E-2</v>
      </c>
      <c r="CG117" s="4">
        <f t="shared" si="150"/>
        <v>-5.9385672617126911E-3</v>
      </c>
      <c r="CH117" s="4">
        <f t="shared" si="150"/>
        <v>2.5980164285400648E-3</v>
      </c>
      <c r="CI117" s="4">
        <f t="shared" si="150"/>
        <v>-3.8396298342389237E-2</v>
      </c>
      <c r="CJ117" s="4">
        <f t="shared" si="150"/>
        <v>7.4771209138280482E-3</v>
      </c>
      <c r="CK117" s="4">
        <f t="shared" si="150"/>
        <v>1.6925214433021873E-3</v>
      </c>
      <c r="CL117" s="4">
        <f t="shared" si="150"/>
        <v>4.633783621527293E-3</v>
      </c>
      <c r="CM117" s="4">
        <f t="shared" si="150"/>
        <v>7.8905592212781695E-3</v>
      </c>
      <c r="CN117" s="4">
        <f t="shared" si="150"/>
        <v>-2.6150088275466326E-3</v>
      </c>
      <c r="CO117" s="4">
        <f t="shared" si="150"/>
        <v>-2.5489167431308184E-2</v>
      </c>
      <c r="CP117" s="4">
        <f t="shared" si="150"/>
        <v>-2.3891766357872967E-3</v>
      </c>
      <c r="CQ117" s="4">
        <f t="shared" si="150"/>
        <v>-4.2158134307037605E-3</v>
      </c>
      <c r="CR117" s="4">
        <f t="shared" si="150"/>
        <v>-2.815008538268575E-3</v>
      </c>
      <c r="CS117" s="4">
        <f t="shared" si="150"/>
        <v>-2.3760435770380617E-2</v>
      </c>
      <c r="CT117" s="4">
        <f t="shared" si="150"/>
        <v>9.2606373820698466E-4</v>
      </c>
      <c r="CU117" s="4">
        <f t="shared" si="150"/>
        <v>4.2455838068240354E-3</v>
      </c>
      <c r="CV117" s="4">
        <f t="shared" si="150"/>
        <v>-1.1943754295242921E-2</v>
      </c>
      <c r="CW117" s="4">
        <f t="shared" si="150"/>
        <v>1.0278781835244246E-2</v>
      </c>
      <c r="CZ117" s="24">
        <f t="shared" si="126"/>
        <v>-2.7222229617325914E-3</v>
      </c>
      <c r="DA117" s="24">
        <f>SUM(CZ116:CZ117)</f>
        <v>-6.8764985252376641E-3</v>
      </c>
      <c r="DE117" s="4">
        <f t="shared" si="148"/>
        <v>1.9086620663181734E-2</v>
      </c>
      <c r="DF117" s="1">
        <f t="shared" ref="DF117:DF125" si="151">(CZ117/DE117)*SQRT(1000)</f>
        <v>-4.5101880578001454</v>
      </c>
      <c r="DG117" s="4">
        <f t="shared" ref="DG117:DG125" si="152">_xlfn.T.INV.2T(0.1,999)</f>
        <v>1.6463803454274908</v>
      </c>
      <c r="DH117" s="4">
        <f t="shared" ref="DH117:DH125" si="153">_xlfn.T.INV.2T(0.05,999)</f>
        <v>1.9623414611334626</v>
      </c>
      <c r="DI117" s="4">
        <f t="shared" ref="DI117:DI125" si="154">_xlfn.T.INV.2T(0.01,999)</f>
        <v>2.5807596372676254</v>
      </c>
      <c r="DJ117" s="1" t="str">
        <f t="shared" ref="DJ117:DJ125" si="155">IF(ABS(DF117)&gt;DH117,"Odrzucamy H0","NieodrzucamyH0")</f>
        <v>Odrzucamy H0</v>
      </c>
      <c r="DM117" s="1">
        <f t="shared" ref="DM117:DM125" si="156">CZ117/$DI$110</f>
        <v>-0.6758884260693544</v>
      </c>
      <c r="DN117" s="4">
        <f t="shared" ref="DN117:DN125" si="157">_xlfn.T.INV.2T(0.1,9)</f>
        <v>1.8331129326562374</v>
      </c>
      <c r="DO117" s="4">
        <f t="shared" ref="DO117:DO125" si="158">_xlfn.T.INV.2T(0.05,9)</f>
        <v>2.2621571627982053</v>
      </c>
      <c r="DP117" s="4">
        <f t="shared" ref="DP117:DP125" si="159">_xlfn.T.INV.2T(0.01,9)</f>
        <v>3.2498355415921263</v>
      </c>
      <c r="DQ117" s="1" t="str">
        <f t="shared" ref="DQ117:DQ125" si="160">IF(ABS(DM117)&gt;DO117,"Odrzucamy H0","NieodrzucamyH0")</f>
        <v>NieodrzucamyH0</v>
      </c>
      <c r="DT117" s="35">
        <f t="shared" ref="DT117:DT125" si="161">COUNTIF(B117:CW117,"&gt;0")/100</f>
        <v>0.47</v>
      </c>
      <c r="DU117" s="1">
        <f t="shared" ref="DU117:DU125" si="162">(SQRT(100)/0.5)*(DT117-0.5)</f>
        <v>-0.60000000000000053</v>
      </c>
      <c r="DV117" s="23">
        <f t="shared" ref="DV117:DV125" si="163">NORMSINV(1-0.05)</f>
        <v>1.6448536269514715</v>
      </c>
      <c r="DW117" s="23">
        <f t="shared" ref="DW117:DW125" si="164">NORMSINV(1-0.025)</f>
        <v>1.9599639845400536</v>
      </c>
      <c r="DX117" s="23">
        <f t="shared" ref="DX117:DX125" si="165">NORMSINV(1-0.005)</f>
        <v>2.5758293035488999</v>
      </c>
      <c r="DY117" s="1" t="str">
        <f t="shared" ref="DY117:DY125" si="166">IF(ABS(DU117)&gt;DW117,"Odrzucamy H0","NieodrzucamyH0")</f>
        <v>NieodrzucamyH0</v>
      </c>
      <c r="EC117" s="36">
        <f t="shared" ref="EC117:EC125" si="167">SQRT(100)*(DT117-$EE$110)/SQRT($EE$110*(1-$EE$110))</f>
        <v>-0.70003500262521934</v>
      </c>
      <c r="ED117" s="23">
        <f t="shared" ref="ED117:ED125" si="168">NORMSINV(1-0.05)</f>
        <v>1.6448536269514715</v>
      </c>
      <c r="EE117" s="23">
        <f t="shared" ref="EE117:EE125" si="169">NORMSINV(1-0.025)</f>
        <v>1.9599639845400536</v>
      </c>
      <c r="EF117" s="23">
        <f t="shared" ref="EF117:EF125" si="170">NORMSINV(1-0.005)</f>
        <v>2.5758293035488999</v>
      </c>
      <c r="EG117" s="1" t="str">
        <f t="shared" ref="EG117:EG125" si="171">IF(ABS(EC117)&gt;EE117,"Odrzucamy H0","NieodrzucamyH0")</f>
        <v>NieodrzucamyH0</v>
      </c>
    </row>
    <row r="118" spans="1:137" x14ac:dyDescent="0.25">
      <c r="A118" s="6">
        <v>2</v>
      </c>
      <c r="B118" s="4">
        <f t="shared" ref="B118:BM118" si="172">B48-AVERAGE(B$36:B$45)</f>
        <v>1.022457112553435E-2</v>
      </c>
      <c r="C118" s="4">
        <f t="shared" si="172"/>
        <v>1.0711802334938391E-2</v>
      </c>
      <c r="D118" s="4">
        <f t="shared" si="172"/>
        <v>-5.3030317220437379E-4</v>
      </c>
      <c r="E118" s="4">
        <f t="shared" si="172"/>
        <v>-8.4751498834475317E-3</v>
      </c>
      <c r="F118" s="4">
        <f t="shared" si="172"/>
        <v>-2.9301851772824523E-3</v>
      </c>
      <c r="G118" s="4">
        <f t="shared" si="172"/>
        <v>2.8328697379163418E-3</v>
      </c>
      <c r="H118" s="4">
        <f t="shared" si="172"/>
        <v>1.0080191950046679E-2</v>
      </c>
      <c r="I118" s="4">
        <f t="shared" si="172"/>
        <v>-3.0467179595368227E-2</v>
      </c>
      <c r="J118" s="4">
        <f t="shared" si="172"/>
        <v>-1.6966440167491225E-3</v>
      </c>
      <c r="K118" s="4">
        <f t="shared" si="172"/>
        <v>4.8853431256386986E-3</v>
      </c>
      <c r="L118" s="4">
        <f t="shared" si="172"/>
        <v>1.0200779714391217E-3</v>
      </c>
      <c r="M118" s="4">
        <f t="shared" si="172"/>
        <v>3.2707335539724297E-2</v>
      </c>
      <c r="N118" s="4">
        <f t="shared" si="172"/>
        <v>4.0119459168993787E-3</v>
      </c>
      <c r="O118" s="4">
        <f t="shared" si="172"/>
        <v>-1.5898204989269155E-2</v>
      </c>
      <c r="P118" s="4">
        <f t="shared" si="172"/>
        <v>-3.8378067257199451E-3</v>
      </c>
      <c r="Q118" s="4">
        <f t="shared" si="172"/>
        <v>1.0514236319788222E-2</v>
      </c>
      <c r="R118" s="4">
        <f t="shared" si="172"/>
        <v>3.4735394681607041E-3</v>
      </c>
      <c r="S118" s="4">
        <f t="shared" si="172"/>
        <v>2.4175620842174405E-2</v>
      </c>
      <c r="T118" s="4">
        <f t="shared" si="172"/>
        <v>-1.9850071040536372E-3</v>
      </c>
      <c r="U118" s="4">
        <f t="shared" si="172"/>
        <v>1.7941379800496732E-2</v>
      </c>
      <c r="V118" s="4">
        <f t="shared" si="172"/>
        <v>-1.6455761657006941E-2</v>
      </c>
      <c r="W118" s="4">
        <f t="shared" si="172"/>
        <v>2.2538857935034604E-2</v>
      </c>
      <c r="X118" s="4">
        <f t="shared" si="172"/>
        <v>1.0633491711658477E-2</v>
      </c>
      <c r="Y118" s="4">
        <f t="shared" si="172"/>
        <v>-2.4160266838621266E-2</v>
      </c>
      <c r="Z118" s="4">
        <f t="shared" si="172"/>
        <v>-5.2806337502503374E-3</v>
      </c>
      <c r="AA118" s="4">
        <f t="shared" si="172"/>
        <v>-2.3308863626304847E-2</v>
      </c>
      <c r="AB118" s="4">
        <f t="shared" si="172"/>
        <v>1.6733614791904258E-2</v>
      </c>
      <c r="AC118" s="4">
        <f t="shared" si="172"/>
        <v>6.3361236634067175E-4</v>
      </c>
      <c r="AD118" s="4">
        <f t="shared" si="172"/>
        <v>-4.6981209853827408E-3</v>
      </c>
      <c r="AE118" s="4">
        <f t="shared" si="172"/>
        <v>2.2620366222594834E-2</v>
      </c>
      <c r="AF118" s="4">
        <f t="shared" si="172"/>
        <v>-6.103014258559452E-3</v>
      </c>
      <c r="AG118" s="4">
        <f t="shared" si="172"/>
        <v>9.183647551091691E-3</v>
      </c>
      <c r="AH118" s="4">
        <f t="shared" si="172"/>
        <v>-4.2621673211883614E-4</v>
      </c>
      <c r="AI118" s="4">
        <f t="shared" si="172"/>
        <v>1.0713743571854485E-2</v>
      </c>
      <c r="AJ118" s="4">
        <f t="shared" si="172"/>
        <v>-3.3959011817016466E-3</v>
      </c>
      <c r="AK118" s="4">
        <f t="shared" si="172"/>
        <v>-8.2919907880159537E-3</v>
      </c>
      <c r="AL118" s="4">
        <f t="shared" si="172"/>
        <v>5.17662323027688E-3</v>
      </c>
      <c r="AM118" s="4">
        <f t="shared" si="172"/>
        <v>1.0823944591603742E-2</v>
      </c>
      <c r="AN118" s="4">
        <f t="shared" si="172"/>
        <v>5.5160691284524771E-3</v>
      </c>
      <c r="AO118" s="4">
        <f t="shared" si="172"/>
        <v>1.1202000366014851E-2</v>
      </c>
      <c r="AP118" s="4">
        <f t="shared" si="172"/>
        <v>-1.0025387627066168E-2</v>
      </c>
      <c r="AQ118" s="4">
        <f t="shared" si="172"/>
        <v>1.3387201770242472E-2</v>
      </c>
      <c r="AR118" s="4">
        <f t="shared" si="172"/>
        <v>-4.8929634599096418E-3</v>
      </c>
      <c r="AS118" s="4">
        <f t="shared" si="172"/>
        <v>2.4693259202741239E-4</v>
      </c>
      <c r="AT118" s="4">
        <f t="shared" si="172"/>
        <v>5.5764240105335792E-3</v>
      </c>
      <c r="AU118" s="4">
        <f t="shared" si="172"/>
        <v>-4.4799584987271338E-2</v>
      </c>
      <c r="AV118" s="4">
        <f t="shared" si="172"/>
        <v>7.2499386399932763E-3</v>
      </c>
      <c r="AW118" s="4">
        <f t="shared" si="172"/>
        <v>-2.1232789001367498E-2</v>
      </c>
      <c r="AX118" s="4">
        <f t="shared" si="172"/>
        <v>-6.3239745993432456E-3</v>
      </c>
      <c r="AY118" s="4">
        <f t="shared" si="172"/>
        <v>2.1094313705497102E-2</v>
      </c>
      <c r="AZ118" s="4">
        <f t="shared" si="172"/>
        <v>-5.6410884038511945E-3</v>
      </c>
      <c r="BA118" s="4">
        <f t="shared" si="172"/>
        <v>1.8269905861351535E-2</v>
      </c>
      <c r="BB118" s="4">
        <f t="shared" si="172"/>
        <v>-9.3382170304789191E-3</v>
      </c>
      <c r="BC118" s="4">
        <f t="shared" si="172"/>
        <v>-7.9130876235114708E-3</v>
      </c>
      <c r="BD118" s="4">
        <f t="shared" si="172"/>
        <v>1.3277477713945114E-3</v>
      </c>
      <c r="BE118" s="4">
        <f t="shared" si="172"/>
        <v>-7.7263219862037649E-3</v>
      </c>
      <c r="BF118" s="4">
        <f t="shared" si="172"/>
        <v>-1.6357742349475922E-3</v>
      </c>
      <c r="BG118" s="4">
        <f t="shared" si="172"/>
        <v>-5.3089025863819845E-3</v>
      </c>
      <c r="BH118" s="4">
        <f t="shared" si="172"/>
        <v>-1.9381384188238962E-3</v>
      </c>
      <c r="BI118" s="4">
        <f t="shared" si="172"/>
        <v>1.4448489629215662E-2</v>
      </c>
      <c r="BJ118" s="4">
        <f t="shared" si="172"/>
        <v>-4.162353331372385E-3</v>
      </c>
      <c r="BK118" s="4">
        <f t="shared" si="172"/>
        <v>1.3570058193164824E-2</v>
      </c>
      <c r="BL118" s="4">
        <f t="shared" si="172"/>
        <v>2.3866956995689317E-3</v>
      </c>
      <c r="BM118" s="4">
        <f t="shared" si="172"/>
        <v>-1.4726157506665587E-3</v>
      </c>
      <c r="BN118" s="4">
        <f t="shared" ref="BN118:CW118" si="173">BN48-AVERAGE(BN$36:BN$45)</f>
        <v>1.3912768762343406E-3</v>
      </c>
      <c r="BO118" s="4">
        <f t="shared" si="173"/>
        <v>-1.1035257834816093E-2</v>
      </c>
      <c r="BP118" s="4">
        <f t="shared" si="173"/>
        <v>3.4914376966107608E-2</v>
      </c>
      <c r="BQ118" s="4">
        <f t="shared" si="173"/>
        <v>2.2565982859514749E-2</v>
      </c>
      <c r="BR118" s="4">
        <f t="shared" si="173"/>
        <v>-9.7821393728990229E-4</v>
      </c>
      <c r="BS118" s="4">
        <f t="shared" si="173"/>
        <v>1.5686698649812487E-2</v>
      </c>
      <c r="BT118" s="4">
        <f t="shared" si="173"/>
        <v>-1.4354951088420224E-3</v>
      </c>
      <c r="BU118" s="4">
        <f t="shared" si="173"/>
        <v>1.7195514753851761E-2</v>
      </c>
      <c r="BV118" s="4">
        <f t="shared" si="173"/>
        <v>-2.5775258448494172E-3</v>
      </c>
      <c r="BW118" s="4">
        <f t="shared" si="173"/>
        <v>8.4509247086523142E-3</v>
      </c>
      <c r="BX118" s="4">
        <f t="shared" si="173"/>
        <v>5.1098745803394973E-3</v>
      </c>
      <c r="BY118" s="4">
        <f t="shared" si="173"/>
        <v>-2.5429308681893869E-2</v>
      </c>
      <c r="BZ118" s="4">
        <f t="shared" si="173"/>
        <v>9.8406122385570963E-3</v>
      </c>
      <c r="CA118" s="4">
        <f t="shared" si="173"/>
        <v>1.2497237991953744E-2</v>
      </c>
      <c r="CB118" s="4">
        <f t="shared" si="173"/>
        <v>-4.0747078265086839E-3</v>
      </c>
      <c r="CC118" s="4">
        <f t="shared" si="173"/>
        <v>2.0076680704146154E-2</v>
      </c>
      <c r="CD118" s="4">
        <f t="shared" si="173"/>
        <v>-6.8119125656785932E-3</v>
      </c>
      <c r="CE118" s="4">
        <f t="shared" si="173"/>
        <v>1.5307869314212927E-2</v>
      </c>
      <c r="CF118" s="4">
        <f t="shared" si="173"/>
        <v>-8.7526685247722655E-3</v>
      </c>
      <c r="CG118" s="4">
        <f t="shared" si="173"/>
        <v>-5.960419804175443E-3</v>
      </c>
      <c r="CH118" s="4">
        <f t="shared" si="173"/>
        <v>2.5932381523940851E-3</v>
      </c>
      <c r="CI118" s="4">
        <f t="shared" si="173"/>
        <v>-6.1140258866472742E-3</v>
      </c>
      <c r="CJ118" s="4">
        <f t="shared" si="173"/>
        <v>7.4446104854986915E-3</v>
      </c>
      <c r="CK118" s="4">
        <f t="shared" si="173"/>
        <v>1.6101732276957645E-3</v>
      </c>
      <c r="CL118" s="4">
        <f t="shared" si="173"/>
        <v>4.6337447473349608E-3</v>
      </c>
      <c r="CM118" s="4">
        <f t="shared" si="173"/>
        <v>7.8556893635339745E-3</v>
      </c>
      <c r="CN118" s="4">
        <f t="shared" si="173"/>
        <v>-2.6152100557046607E-3</v>
      </c>
      <c r="CO118" s="4">
        <f t="shared" si="173"/>
        <v>1.0277474849248777E-2</v>
      </c>
      <c r="CP118" s="4">
        <f t="shared" si="173"/>
        <v>-3.1377766052134545E-3</v>
      </c>
      <c r="CQ118" s="4">
        <f t="shared" si="173"/>
        <v>-4.2158896698856196E-3</v>
      </c>
      <c r="CR118" s="4">
        <f t="shared" si="173"/>
        <v>-2.8244702534623847E-3</v>
      </c>
      <c r="CS118" s="4">
        <f t="shared" si="173"/>
        <v>3.6672561572993409E-4</v>
      </c>
      <c r="CT118" s="4">
        <f t="shared" si="173"/>
        <v>9.2377685429920306E-4</v>
      </c>
      <c r="CU118" s="4">
        <f t="shared" si="173"/>
        <v>4.1954159963792752E-3</v>
      </c>
      <c r="CV118" s="4">
        <f t="shared" si="173"/>
        <v>-1.2002394480607144E-2</v>
      </c>
      <c r="CW118" s="4">
        <f t="shared" si="173"/>
        <v>1.0146245647567536E-2</v>
      </c>
      <c r="CZ118" s="24">
        <f t="shared" si="126"/>
        <v>1.8067901145203951E-3</v>
      </c>
      <c r="DA118" s="24">
        <f>SUM(CZ116:CZ118)</f>
        <v>-5.0697084107172692E-3</v>
      </c>
      <c r="DE118" s="4">
        <f t="shared" si="148"/>
        <v>1.2742579728402535E-2</v>
      </c>
      <c r="DF118" s="1">
        <f t="shared" si="151"/>
        <v>4.483842469532024</v>
      </c>
      <c r="DG118" s="4">
        <f t="shared" si="152"/>
        <v>1.6463803454274908</v>
      </c>
      <c r="DH118" s="4">
        <f t="shared" si="153"/>
        <v>1.9623414611334626</v>
      </c>
      <c r="DI118" s="4">
        <f t="shared" si="154"/>
        <v>2.5807596372676254</v>
      </c>
      <c r="DJ118" s="1" t="str">
        <f t="shared" si="155"/>
        <v>Odrzucamy H0</v>
      </c>
      <c r="DM118" s="1">
        <f t="shared" si="156"/>
        <v>0.44859974510082684</v>
      </c>
      <c r="DN118" s="4">
        <f t="shared" si="157"/>
        <v>1.8331129326562374</v>
      </c>
      <c r="DO118" s="4">
        <f t="shared" si="158"/>
        <v>2.2621571627982053</v>
      </c>
      <c r="DP118" s="4">
        <f t="shared" si="159"/>
        <v>3.2498355415921263</v>
      </c>
      <c r="DQ118" s="1" t="str">
        <f t="shared" si="160"/>
        <v>NieodrzucamyH0</v>
      </c>
      <c r="DT118" s="35">
        <f t="shared" si="161"/>
        <v>0.54</v>
      </c>
      <c r="DU118" s="1">
        <f t="shared" si="162"/>
        <v>0.80000000000000071</v>
      </c>
      <c r="DV118" s="24">
        <f t="shared" si="163"/>
        <v>1.6448536269514715</v>
      </c>
      <c r="DW118" s="24">
        <f t="shared" si="164"/>
        <v>1.9599639845400536</v>
      </c>
      <c r="DX118" s="24">
        <f t="shared" si="165"/>
        <v>2.5758293035488999</v>
      </c>
      <c r="DY118" s="1" t="str">
        <f t="shared" si="166"/>
        <v>NieodrzucamyH0</v>
      </c>
      <c r="EC118" s="36">
        <f t="shared" si="167"/>
        <v>0.70003500262521934</v>
      </c>
      <c r="ED118" s="24">
        <f t="shared" si="168"/>
        <v>1.6448536269514715</v>
      </c>
      <c r="EE118" s="24">
        <f t="shared" si="169"/>
        <v>1.9599639845400536</v>
      </c>
      <c r="EF118" s="24">
        <f t="shared" si="170"/>
        <v>2.5758293035488999</v>
      </c>
      <c r="EG118" s="1" t="str">
        <f t="shared" si="171"/>
        <v>NieodrzucamyH0</v>
      </c>
    </row>
    <row r="119" spans="1:137" x14ac:dyDescent="0.25">
      <c r="A119" s="6">
        <v>3</v>
      </c>
      <c r="B119" s="4">
        <f t="shared" ref="B119:BM119" si="174">B49-AVERAGE(B$36:B$45)</f>
        <v>-1.086782271219148E-2</v>
      </c>
      <c r="C119" s="4">
        <f t="shared" si="174"/>
        <v>1.070659420070031E-2</v>
      </c>
      <c r="D119" s="4">
        <f t="shared" si="174"/>
        <v>-5.4256493057752014E-4</v>
      </c>
      <c r="E119" s="4">
        <f t="shared" si="174"/>
        <v>4.6907905488748815E-3</v>
      </c>
      <c r="F119" s="4">
        <f t="shared" si="174"/>
        <v>-2.9671625125106626E-3</v>
      </c>
      <c r="G119" s="4">
        <f t="shared" si="174"/>
        <v>1.6988808030875219E-3</v>
      </c>
      <c r="H119" s="4">
        <f t="shared" si="174"/>
        <v>1.9845023954899531E-2</v>
      </c>
      <c r="I119" s="4">
        <f t="shared" si="174"/>
        <v>-3.1363182118566438E-2</v>
      </c>
      <c r="J119" s="4">
        <f t="shared" si="174"/>
        <v>-1.6967013787265871E-3</v>
      </c>
      <c r="K119" s="4">
        <f t="shared" si="174"/>
        <v>1.2710084299103346E-2</v>
      </c>
      <c r="L119" s="4">
        <f t="shared" si="174"/>
        <v>1.1566209826926748E-2</v>
      </c>
      <c r="M119" s="4">
        <f t="shared" si="174"/>
        <v>3.2531516781154617E-2</v>
      </c>
      <c r="N119" s="4">
        <f t="shared" si="174"/>
        <v>4.0105270369700796E-3</v>
      </c>
      <c r="O119" s="4">
        <f t="shared" si="174"/>
        <v>1.9680668378615953E-4</v>
      </c>
      <c r="P119" s="4">
        <f t="shared" si="174"/>
        <v>-3.843357472927497E-3</v>
      </c>
      <c r="Q119" s="4">
        <f t="shared" si="174"/>
        <v>-1.0442277739647768E-2</v>
      </c>
      <c r="R119" s="4">
        <f t="shared" si="174"/>
        <v>-4.211837357282211E-2</v>
      </c>
      <c r="S119" s="4">
        <f t="shared" si="174"/>
        <v>2.402765399815425E-2</v>
      </c>
      <c r="T119" s="4">
        <f t="shared" si="174"/>
        <v>-1.9856344924997832E-3</v>
      </c>
      <c r="U119" s="4">
        <f t="shared" si="174"/>
        <v>-8.0131107367147937E-3</v>
      </c>
      <c r="V119" s="4">
        <f t="shared" si="174"/>
        <v>4.7259766899134713E-2</v>
      </c>
      <c r="W119" s="4">
        <f t="shared" si="174"/>
        <v>2.2466225562676079E-2</v>
      </c>
      <c r="X119" s="4">
        <f t="shared" si="174"/>
        <v>1.0566602486918601E-2</v>
      </c>
      <c r="Y119" s="4">
        <f t="shared" si="174"/>
        <v>-2.6122173612231042E-2</v>
      </c>
      <c r="Z119" s="4">
        <f t="shared" si="174"/>
        <v>-5.282820250272548E-3</v>
      </c>
      <c r="AA119" s="4">
        <f t="shared" si="174"/>
        <v>-2.5777572040746054E-2</v>
      </c>
      <c r="AB119" s="4">
        <f t="shared" si="174"/>
        <v>4.9226033894524714E-3</v>
      </c>
      <c r="AC119" s="4">
        <f t="shared" si="174"/>
        <v>6.2287199727199078E-4</v>
      </c>
      <c r="AD119" s="4">
        <f t="shared" si="174"/>
        <v>-4.7008748483117514E-3</v>
      </c>
      <c r="AE119" s="4">
        <f t="shared" si="174"/>
        <v>1.8183255093278027E-2</v>
      </c>
      <c r="AF119" s="4">
        <f t="shared" si="174"/>
        <v>2.606452097706902E-2</v>
      </c>
      <c r="AG119" s="4">
        <f t="shared" si="174"/>
        <v>9.1763271030157866E-3</v>
      </c>
      <c r="AH119" s="4">
        <f t="shared" si="174"/>
        <v>-4.3338750063791473E-4</v>
      </c>
      <c r="AI119" s="4">
        <f t="shared" si="174"/>
        <v>-1.4599072121364968E-2</v>
      </c>
      <c r="AJ119" s="4">
        <f t="shared" si="174"/>
        <v>-3.399315581299087E-3</v>
      </c>
      <c r="AK119" s="4">
        <f t="shared" si="174"/>
        <v>-2.1308405149289875E-2</v>
      </c>
      <c r="AL119" s="4">
        <f t="shared" si="174"/>
        <v>7.2874366433129138E-3</v>
      </c>
      <c r="AM119" s="4">
        <f t="shared" si="174"/>
        <v>1.0678430396839945E-2</v>
      </c>
      <c r="AN119" s="4">
        <f t="shared" si="174"/>
        <v>5.4880595428406318E-3</v>
      </c>
      <c r="AO119" s="4">
        <f t="shared" si="174"/>
        <v>6.1632565925526868E-5</v>
      </c>
      <c r="AP119" s="4">
        <f t="shared" si="174"/>
        <v>1.7095586862828169E-3</v>
      </c>
      <c r="AQ119" s="4">
        <f t="shared" si="174"/>
        <v>1.3385712380210356E-2</v>
      </c>
      <c r="AR119" s="4">
        <f t="shared" si="174"/>
        <v>-4.901413935509428E-3</v>
      </c>
      <c r="AS119" s="4">
        <f t="shared" si="174"/>
        <v>-5.1349154795235934E-2</v>
      </c>
      <c r="AT119" s="4">
        <f t="shared" si="174"/>
        <v>5.5707496578486834E-3</v>
      </c>
      <c r="AU119" s="4">
        <f t="shared" si="174"/>
        <v>-2.8636874542034445E-2</v>
      </c>
      <c r="AV119" s="4">
        <f t="shared" si="174"/>
        <v>9.541457269268179E-2</v>
      </c>
      <c r="AW119" s="4">
        <f t="shared" si="174"/>
        <v>-2.1244819737023635E-2</v>
      </c>
      <c r="AX119" s="4">
        <f t="shared" si="174"/>
        <v>-6.3705420719151274E-3</v>
      </c>
      <c r="AY119" s="4">
        <f t="shared" si="174"/>
        <v>4.3783072920201185E-2</v>
      </c>
      <c r="AZ119" s="4">
        <f t="shared" si="174"/>
        <v>1.5245831786053052E-2</v>
      </c>
      <c r="BA119" s="4">
        <f t="shared" si="174"/>
        <v>1.822868689429864E-2</v>
      </c>
      <c r="BB119" s="4">
        <f t="shared" si="174"/>
        <v>-9.3892610144945057E-3</v>
      </c>
      <c r="BC119" s="4">
        <f t="shared" si="174"/>
        <v>-5.0826139315217872E-2</v>
      </c>
      <c r="BD119" s="4">
        <f t="shared" si="174"/>
        <v>1.327722486759239E-3</v>
      </c>
      <c r="BE119" s="4">
        <f t="shared" si="174"/>
        <v>-1.4982525777032903E-2</v>
      </c>
      <c r="BF119" s="4">
        <f t="shared" si="174"/>
        <v>5.0932641372495022E-2</v>
      </c>
      <c r="BG119" s="4">
        <f t="shared" si="174"/>
        <v>-5.3653063001754863E-3</v>
      </c>
      <c r="BH119" s="4">
        <f t="shared" si="174"/>
        <v>-1.9397983647436439E-3</v>
      </c>
      <c r="BI119" s="4">
        <f t="shared" si="174"/>
        <v>1.17447758346858E-2</v>
      </c>
      <c r="BJ119" s="4">
        <f t="shared" si="174"/>
        <v>7.4526153676941105E-3</v>
      </c>
      <c r="BK119" s="4">
        <f t="shared" si="174"/>
        <v>1.3522559304450014E-2</v>
      </c>
      <c r="BL119" s="4">
        <f t="shared" si="174"/>
        <v>2.3855678630108883E-3</v>
      </c>
      <c r="BM119" s="4">
        <f t="shared" si="174"/>
        <v>3.6242446521683137E-3</v>
      </c>
      <c r="BN119" s="4">
        <f t="shared" ref="BN119:CW119" si="175">BN49-AVERAGE(BN$36:BN$45)</f>
        <v>1.389787828934667E-3</v>
      </c>
      <c r="BO119" s="4">
        <f t="shared" si="175"/>
        <v>3.8522060458635815E-3</v>
      </c>
      <c r="BP119" s="4">
        <f t="shared" si="175"/>
        <v>-4.7328352427160887E-2</v>
      </c>
      <c r="BQ119" s="4">
        <f t="shared" si="175"/>
        <v>2.2213001381345038E-2</v>
      </c>
      <c r="BR119" s="4">
        <f t="shared" si="175"/>
        <v>-9.8547009022833306E-4</v>
      </c>
      <c r="BS119" s="4">
        <f t="shared" si="175"/>
        <v>3.2398331123794054E-2</v>
      </c>
      <c r="BT119" s="4">
        <f t="shared" si="175"/>
        <v>7.2578238968993951E-3</v>
      </c>
      <c r="BU119" s="4">
        <f t="shared" si="175"/>
        <v>1.7193438465835969E-2</v>
      </c>
      <c r="BV119" s="4">
        <f t="shared" si="175"/>
        <v>-2.5776257278838314E-3</v>
      </c>
      <c r="BW119" s="4">
        <f t="shared" si="175"/>
        <v>-9.1296933618459468E-3</v>
      </c>
      <c r="BX119" s="4">
        <f t="shared" si="175"/>
        <v>5.1076578140677072E-3</v>
      </c>
      <c r="BY119" s="4">
        <f t="shared" si="175"/>
        <v>-1.1017514411576817E-2</v>
      </c>
      <c r="BZ119" s="4">
        <f t="shared" si="175"/>
        <v>-4.184699310022949E-2</v>
      </c>
      <c r="CA119" s="4">
        <f t="shared" si="175"/>
        <v>1.2438598983579272E-2</v>
      </c>
      <c r="CB119" s="4">
        <f t="shared" si="175"/>
        <v>-4.1600805440561847E-3</v>
      </c>
      <c r="CC119" s="4">
        <f t="shared" si="175"/>
        <v>1.8511531735159155E-3</v>
      </c>
      <c r="CD119" s="4">
        <f t="shared" si="175"/>
        <v>2.1825783654718864E-2</v>
      </c>
      <c r="CE119" s="4">
        <f t="shared" si="175"/>
        <v>1.5293693426395161E-2</v>
      </c>
      <c r="CF119" s="4">
        <f t="shared" si="175"/>
        <v>-8.7885255596786924E-3</v>
      </c>
      <c r="CG119" s="4">
        <f t="shared" si="175"/>
        <v>-4.412149438946783E-2</v>
      </c>
      <c r="CH119" s="4">
        <f t="shared" si="175"/>
        <v>2.5884806979036383E-3</v>
      </c>
      <c r="CI119" s="4">
        <f t="shared" si="175"/>
        <v>-1.4928200242105475E-2</v>
      </c>
      <c r="CJ119" s="4">
        <f t="shared" si="175"/>
        <v>3.6052999553571899E-2</v>
      </c>
      <c r="CK119" s="4">
        <f t="shared" si="175"/>
        <v>1.5292994943396487E-3</v>
      </c>
      <c r="CL119" s="4">
        <f t="shared" si="175"/>
        <v>4.633705888471386E-3</v>
      </c>
      <c r="CM119" s="4">
        <f t="shared" si="175"/>
        <v>1.6411433075672194E-2</v>
      </c>
      <c r="CN119" s="4">
        <f t="shared" si="175"/>
        <v>2.7406316022526699E-2</v>
      </c>
      <c r="CO119" s="4">
        <f t="shared" si="175"/>
        <v>1.0276368903369557E-2</v>
      </c>
      <c r="CP119" s="4">
        <f t="shared" si="175"/>
        <v>-3.1501748369327943E-3</v>
      </c>
      <c r="CQ119" s="4">
        <f t="shared" si="175"/>
        <v>-1.421044324213123E-2</v>
      </c>
      <c r="CR119" s="4">
        <f t="shared" si="175"/>
        <v>-2.8338740277073539E-3</v>
      </c>
      <c r="CS119" s="4">
        <f t="shared" si="175"/>
        <v>-1.1866298799239082E-2</v>
      </c>
      <c r="CT119" s="4">
        <f t="shared" si="175"/>
        <v>2.4496921123935804E-2</v>
      </c>
      <c r="CU119" s="4">
        <f t="shared" si="175"/>
        <v>4.1459513844154302E-3</v>
      </c>
      <c r="CV119" s="4">
        <f t="shared" si="175"/>
        <v>-1.2061943198395833E-2</v>
      </c>
      <c r="CW119" s="4">
        <f t="shared" si="175"/>
        <v>-1.8853034977736764E-2</v>
      </c>
      <c r="CZ119" s="24">
        <f t="shared" si="126"/>
        <v>1.7912372106829156E-3</v>
      </c>
      <c r="DA119" s="24">
        <f>SUM(CZ116:CZ119)</f>
        <v>-3.2784712000343535E-3</v>
      </c>
      <c r="DE119" s="4">
        <f t="shared" si="148"/>
        <v>2.1643931240799233E-2</v>
      </c>
      <c r="DF119" s="1">
        <f t="shared" si="151"/>
        <v>2.6170797496932625</v>
      </c>
      <c r="DG119" s="4">
        <f t="shared" si="152"/>
        <v>1.6463803454274908</v>
      </c>
      <c r="DH119" s="4">
        <f t="shared" si="153"/>
        <v>1.9623414611334626</v>
      </c>
      <c r="DI119" s="4">
        <f t="shared" si="154"/>
        <v>2.5807596372676254</v>
      </c>
      <c r="DJ119" s="1" t="str">
        <f t="shared" si="155"/>
        <v>Odrzucamy H0</v>
      </c>
      <c r="DM119" s="1">
        <f t="shared" si="156"/>
        <v>0.44473818495557282</v>
      </c>
      <c r="DN119" s="4">
        <f t="shared" si="157"/>
        <v>1.8331129326562374</v>
      </c>
      <c r="DO119" s="4">
        <f t="shared" si="158"/>
        <v>2.2621571627982053</v>
      </c>
      <c r="DP119" s="4">
        <f t="shared" si="159"/>
        <v>3.2498355415921263</v>
      </c>
      <c r="DQ119" s="1" t="str">
        <f t="shared" si="160"/>
        <v>NieodrzucamyH0</v>
      </c>
      <c r="DT119" s="35">
        <f t="shared" si="161"/>
        <v>0.56000000000000005</v>
      </c>
      <c r="DU119" s="1">
        <f t="shared" si="162"/>
        <v>1.2000000000000011</v>
      </c>
      <c r="DV119" s="24">
        <f t="shared" si="163"/>
        <v>1.6448536269514715</v>
      </c>
      <c r="DW119" s="24">
        <f t="shared" si="164"/>
        <v>1.9599639845400536</v>
      </c>
      <c r="DX119" s="24">
        <f t="shared" si="165"/>
        <v>2.5758293035488999</v>
      </c>
      <c r="DY119" s="1" t="str">
        <f t="shared" si="166"/>
        <v>NieodrzucamyH0</v>
      </c>
      <c r="EC119" s="36">
        <f t="shared" si="167"/>
        <v>1.1000550041253447</v>
      </c>
      <c r="ED119" s="24">
        <f t="shared" si="168"/>
        <v>1.6448536269514715</v>
      </c>
      <c r="EE119" s="24">
        <f t="shared" si="169"/>
        <v>1.9599639845400536</v>
      </c>
      <c r="EF119" s="24">
        <f t="shared" si="170"/>
        <v>2.5758293035488999</v>
      </c>
      <c r="EG119" s="1" t="str">
        <f t="shared" si="171"/>
        <v>NieodrzucamyH0</v>
      </c>
    </row>
    <row r="120" spans="1:137" x14ac:dyDescent="0.25">
      <c r="A120" s="6">
        <v>4</v>
      </c>
      <c r="B120" s="4">
        <f t="shared" ref="B120:BM120" si="176">B50-AVERAGE(B$36:B$45)</f>
        <v>2.1450849504470902E-3</v>
      </c>
      <c r="C120" s="4">
        <f t="shared" si="176"/>
        <v>1.0701409756682649E-2</v>
      </c>
      <c r="D120" s="4">
        <f t="shared" si="176"/>
        <v>-5.549130158829501E-4</v>
      </c>
      <c r="E120" s="4">
        <f t="shared" si="176"/>
        <v>-5.9760179465846979E-3</v>
      </c>
      <c r="F120" s="4">
        <f t="shared" si="176"/>
        <v>1.548903523915854E-2</v>
      </c>
      <c r="G120" s="4">
        <f t="shared" si="176"/>
        <v>1.6910520893023329E-3</v>
      </c>
      <c r="H120" s="4">
        <f t="shared" si="176"/>
        <v>-4.1072213521942975E-3</v>
      </c>
      <c r="I120" s="4">
        <f t="shared" si="176"/>
        <v>1.1744605437832015E-2</v>
      </c>
      <c r="J120" s="4">
        <f t="shared" si="176"/>
        <v>-9.7875840822022751E-4</v>
      </c>
      <c r="K120" s="4">
        <f t="shared" si="176"/>
        <v>3.6563789555917235E-2</v>
      </c>
      <c r="L120" s="4">
        <f t="shared" si="176"/>
        <v>-2.2349872544683007E-2</v>
      </c>
      <c r="M120" s="4">
        <f t="shared" si="176"/>
        <v>3.2360269689355223E-2</v>
      </c>
      <c r="N120" s="4">
        <f t="shared" si="176"/>
        <v>4.0091115312603266E-3</v>
      </c>
      <c r="O120" s="4">
        <f t="shared" si="176"/>
        <v>2.4912710393973265E-2</v>
      </c>
      <c r="P120" s="4">
        <f t="shared" si="176"/>
        <v>1.0837365151374286E-2</v>
      </c>
      <c r="Q120" s="4">
        <f t="shared" si="176"/>
        <v>-1.0541210880323683E-2</v>
      </c>
      <c r="R120" s="4">
        <f t="shared" si="176"/>
        <v>1.457625616466905E-3</v>
      </c>
      <c r="S120" s="4">
        <f t="shared" si="176"/>
        <v>-6.9236158374449026E-3</v>
      </c>
      <c r="T120" s="4">
        <f t="shared" si="176"/>
        <v>-3.5765091791561017E-2</v>
      </c>
      <c r="U120" s="4">
        <f t="shared" si="176"/>
        <v>2.3257366286727169E-3</v>
      </c>
      <c r="V120" s="4">
        <f t="shared" si="176"/>
        <v>-3.0890300522229314E-2</v>
      </c>
      <c r="W120" s="4">
        <f t="shared" si="176"/>
        <v>2.2394815577016863E-2</v>
      </c>
      <c r="X120" s="4">
        <f t="shared" si="176"/>
        <v>1.0500794120456569E-2</v>
      </c>
      <c r="Y120" s="4">
        <f t="shared" si="176"/>
        <v>8.7805657157897649E-3</v>
      </c>
      <c r="Z120" s="4">
        <f t="shared" si="176"/>
        <v>1.0631812109070781E-2</v>
      </c>
      <c r="AA120" s="4">
        <f t="shared" si="176"/>
        <v>-2.5936064069075102E-2</v>
      </c>
      <c r="AB120" s="4">
        <f t="shared" si="176"/>
        <v>-9.6710537803687928E-3</v>
      </c>
      <c r="AC120" s="4">
        <f t="shared" si="176"/>
        <v>-3.6166717434004222E-2</v>
      </c>
      <c r="AD120" s="4">
        <f t="shared" si="176"/>
        <v>-3.9604716982385449E-2</v>
      </c>
      <c r="AE120" s="4">
        <f t="shared" si="176"/>
        <v>3.4414000140266243E-2</v>
      </c>
      <c r="AF120" s="4">
        <f t="shared" si="176"/>
        <v>3.0292034195540977E-4</v>
      </c>
      <c r="AG120" s="4">
        <f t="shared" si="176"/>
        <v>9.1690461077095949E-3</v>
      </c>
      <c r="AH120" s="4">
        <f t="shared" si="176"/>
        <v>-4.4059682822278822E-4</v>
      </c>
      <c r="AI120" s="4">
        <f t="shared" si="176"/>
        <v>8.9089637261772856E-3</v>
      </c>
      <c r="AJ120" s="4">
        <f t="shared" si="176"/>
        <v>3.7681629928228242E-3</v>
      </c>
      <c r="AK120" s="4">
        <f t="shared" si="176"/>
        <v>-2.1337942447515433E-2</v>
      </c>
      <c r="AL120" s="4">
        <f t="shared" si="176"/>
        <v>-1.118855940064167E-2</v>
      </c>
      <c r="AM120" s="4">
        <f t="shared" si="176"/>
        <v>-2.5638210879991716E-2</v>
      </c>
      <c r="AN120" s="4">
        <f t="shared" si="176"/>
        <v>-4.3355366444010411E-2</v>
      </c>
      <c r="AO120" s="4">
        <f t="shared" si="176"/>
        <v>-1.1044993922597203E-2</v>
      </c>
      <c r="AP120" s="4">
        <f t="shared" si="176"/>
        <v>4.8774087844198673E-3</v>
      </c>
      <c r="AQ120" s="4">
        <f t="shared" si="176"/>
        <v>1.3384226618859123E-2</v>
      </c>
      <c r="AR120" s="4">
        <f t="shared" si="176"/>
        <v>-4.9099137568401827E-3</v>
      </c>
      <c r="AS120" s="4">
        <f t="shared" si="176"/>
        <v>-1.3616302682230652E-2</v>
      </c>
      <c r="AT120" s="4">
        <f t="shared" si="176"/>
        <v>1.8643346009552732E-2</v>
      </c>
      <c r="AU120" s="4">
        <f t="shared" si="176"/>
        <v>-2.8681862283916264E-2</v>
      </c>
      <c r="AV120" s="4">
        <f t="shared" si="176"/>
        <v>1.7888671109146159E-2</v>
      </c>
      <c r="AW120" s="4">
        <f t="shared" si="176"/>
        <v>-1.9377958639817058E-2</v>
      </c>
      <c r="AX120" s="4">
        <f t="shared" si="176"/>
        <v>-6.1574310959180159E-2</v>
      </c>
      <c r="AY120" s="4">
        <f t="shared" si="176"/>
        <v>1.9996589991847689E-2</v>
      </c>
      <c r="AZ120" s="4">
        <f t="shared" si="176"/>
        <v>8.0945253102105569E-4</v>
      </c>
      <c r="BA120" s="4">
        <f t="shared" si="176"/>
        <v>1.8187992146854608E-2</v>
      </c>
      <c r="BB120" s="4">
        <f t="shared" si="176"/>
        <v>-9.4410422679115143E-3</v>
      </c>
      <c r="BC120" s="4">
        <f t="shared" si="176"/>
        <v>-2.9950096752928097E-2</v>
      </c>
      <c r="BD120" s="4">
        <f t="shared" si="176"/>
        <v>2.2261834996581069E-2</v>
      </c>
      <c r="BE120" s="4">
        <f t="shared" si="176"/>
        <v>-1.4985599762467591E-2</v>
      </c>
      <c r="BF120" s="4">
        <f t="shared" si="176"/>
        <v>-3.2262734047640296E-2</v>
      </c>
      <c r="BG120" s="4">
        <f t="shared" si="176"/>
        <v>-4.3708675555229129E-2</v>
      </c>
      <c r="BH120" s="4">
        <f t="shared" si="176"/>
        <v>-3.4627043035513901E-2</v>
      </c>
      <c r="BI120" s="4">
        <f t="shared" si="176"/>
        <v>6.5160657722166254E-3</v>
      </c>
      <c r="BJ120" s="4">
        <f t="shared" si="176"/>
        <v>-1.5491511947203293E-2</v>
      </c>
      <c r="BK120" s="4">
        <f t="shared" si="176"/>
        <v>1.3475708435868775E-2</v>
      </c>
      <c r="BL120" s="4">
        <f t="shared" si="176"/>
        <v>2.3844424181584242E-3</v>
      </c>
      <c r="BM120" s="4">
        <f t="shared" si="176"/>
        <v>3.6556429447981605E-2</v>
      </c>
      <c r="BN120" s="4">
        <f t="shared" ref="BN120:CW120" si="177">BN50-AVERAGE(BN$36:BN$45)</f>
        <v>2.8836907271029368E-2</v>
      </c>
      <c r="BO120" s="4">
        <f t="shared" si="177"/>
        <v>3.785504681112095E-3</v>
      </c>
      <c r="BP120" s="4">
        <f t="shared" si="177"/>
        <v>-3.3803882781868175E-2</v>
      </c>
      <c r="BQ120" s="4">
        <f t="shared" si="177"/>
        <v>-2.0226652862606539E-2</v>
      </c>
      <c r="BR120" s="4">
        <f t="shared" si="177"/>
        <v>-2.8696131689015972E-3</v>
      </c>
      <c r="BS120" s="4">
        <f t="shared" si="177"/>
        <v>4.0359190863712121E-3</v>
      </c>
      <c r="BT120" s="4">
        <f t="shared" si="177"/>
        <v>-1.3698293507659855E-2</v>
      </c>
      <c r="BU120" s="4">
        <f t="shared" si="177"/>
        <v>1.7191368148500998E-2</v>
      </c>
      <c r="BV120" s="4">
        <f t="shared" si="177"/>
        <v>-2.5777256740829083E-3</v>
      </c>
      <c r="BW120" s="4">
        <f t="shared" si="177"/>
        <v>2.6396146185587267E-2</v>
      </c>
      <c r="BX120" s="4">
        <f t="shared" si="177"/>
        <v>1.9736531465940118E-2</v>
      </c>
      <c r="BY120" s="4">
        <f t="shared" si="177"/>
        <v>-1.1062905824348429E-2</v>
      </c>
      <c r="BZ120" s="4">
        <f t="shared" si="177"/>
        <v>-2.0424245593854636E-2</v>
      </c>
      <c r="CA120" s="4">
        <f t="shared" si="177"/>
        <v>-2.4278863657577039E-2</v>
      </c>
      <c r="CB120" s="4">
        <f t="shared" si="177"/>
        <v>-2.6950268759575242E-2</v>
      </c>
      <c r="CC120" s="4">
        <f t="shared" si="177"/>
        <v>1.9001053648497142E-2</v>
      </c>
      <c r="CD120" s="4">
        <f t="shared" si="177"/>
        <v>-4.2776594284169162E-3</v>
      </c>
      <c r="CE120" s="4">
        <f t="shared" si="177"/>
        <v>1.5279623686029848E-2</v>
      </c>
      <c r="CF120" s="4">
        <f t="shared" si="177"/>
        <v>-8.8248159159254672E-3</v>
      </c>
      <c r="CG120" s="4">
        <f t="shared" si="177"/>
        <v>-2.5456444211266242E-2</v>
      </c>
      <c r="CH120" s="4">
        <f t="shared" si="177"/>
        <v>1.4400709005449227E-2</v>
      </c>
      <c r="CI120" s="4">
        <f t="shared" si="177"/>
        <v>-1.493387182803777E-2</v>
      </c>
      <c r="CJ120" s="4">
        <f t="shared" si="177"/>
        <v>-2.0397811740974086E-2</v>
      </c>
      <c r="CK120" s="4">
        <f t="shared" si="177"/>
        <v>-3.1992527875492512E-2</v>
      </c>
      <c r="CL120" s="4">
        <f t="shared" si="177"/>
        <v>-4.733398493940634E-2</v>
      </c>
      <c r="CM120" s="4">
        <f t="shared" si="177"/>
        <v>-2.9866118819996514E-4</v>
      </c>
      <c r="CN120" s="4">
        <f t="shared" si="177"/>
        <v>1.6226020862336273E-3</v>
      </c>
      <c r="CO120" s="4">
        <f t="shared" si="177"/>
        <v>1.0275260627702197E-2</v>
      </c>
      <c r="CP120" s="4">
        <f t="shared" si="177"/>
        <v>-3.1626608433734243E-3</v>
      </c>
      <c r="CQ120" s="4">
        <f t="shared" si="177"/>
        <v>-9.255139814856754E-3</v>
      </c>
      <c r="CR120" s="4">
        <f t="shared" si="177"/>
        <v>1.7497126109104484E-2</v>
      </c>
      <c r="CS120" s="4">
        <f t="shared" si="177"/>
        <v>-1.1866756255631463E-2</v>
      </c>
      <c r="CT120" s="4">
        <f t="shared" si="177"/>
        <v>-3.6418653263652441E-3</v>
      </c>
      <c r="CU120" s="4">
        <f t="shared" si="177"/>
        <v>-2.1139265271616008E-2</v>
      </c>
      <c r="CV120" s="4">
        <f t="shared" si="177"/>
        <v>-3.1196057132225116E-2</v>
      </c>
      <c r="CW120" s="4">
        <f t="shared" si="177"/>
        <v>1.0359999728789804E-3</v>
      </c>
      <c r="CZ120" s="24">
        <f t="shared" si="126"/>
        <v>-4.2358245267242458E-3</v>
      </c>
      <c r="DA120" s="24">
        <f>SUM(CZ116:CZ120)</f>
        <v>-7.5142957267585993E-3</v>
      </c>
      <c r="DE120" s="4">
        <f t="shared" si="148"/>
        <v>2.0522342022500261E-2</v>
      </c>
      <c r="DF120" s="1">
        <f t="shared" si="151"/>
        <v>-6.5269613275948455</v>
      </c>
      <c r="DG120" s="4">
        <f t="shared" si="152"/>
        <v>1.6463803454274908</v>
      </c>
      <c r="DH120" s="4">
        <f t="shared" si="153"/>
        <v>1.9623414611334626</v>
      </c>
      <c r="DI120" s="4">
        <f t="shared" si="154"/>
        <v>2.5807596372676254</v>
      </c>
      <c r="DJ120" s="1" t="str">
        <f t="shared" si="155"/>
        <v>Odrzucamy H0</v>
      </c>
      <c r="DM120" s="1">
        <f t="shared" si="156"/>
        <v>-1.0516937123517109</v>
      </c>
      <c r="DN120" s="4">
        <f t="shared" si="157"/>
        <v>1.8331129326562374</v>
      </c>
      <c r="DO120" s="4">
        <f t="shared" si="158"/>
        <v>2.2621571627982053</v>
      </c>
      <c r="DP120" s="4">
        <f t="shared" si="159"/>
        <v>3.2498355415921263</v>
      </c>
      <c r="DQ120" s="1" t="str">
        <f t="shared" si="160"/>
        <v>NieodrzucamyH0</v>
      </c>
      <c r="DT120" s="35">
        <f t="shared" si="161"/>
        <v>0.46</v>
      </c>
      <c r="DU120" s="1">
        <f t="shared" si="162"/>
        <v>-0.7999999999999996</v>
      </c>
      <c r="DV120" s="24">
        <f t="shared" si="163"/>
        <v>1.6448536269514715</v>
      </c>
      <c r="DW120" s="24">
        <f t="shared" si="164"/>
        <v>1.9599639845400536</v>
      </c>
      <c r="DX120" s="24">
        <f t="shared" si="165"/>
        <v>2.5758293035488999</v>
      </c>
      <c r="DY120" s="1" t="str">
        <f t="shared" si="166"/>
        <v>NieodrzucamyH0</v>
      </c>
      <c r="EC120" s="36">
        <f t="shared" si="167"/>
        <v>-0.90004500337528093</v>
      </c>
      <c r="ED120" s="24">
        <f t="shared" si="168"/>
        <v>1.6448536269514715</v>
      </c>
      <c r="EE120" s="24">
        <f t="shared" si="169"/>
        <v>1.9599639845400536</v>
      </c>
      <c r="EF120" s="24">
        <f t="shared" si="170"/>
        <v>2.5758293035488999</v>
      </c>
      <c r="EG120" s="1" t="str">
        <f t="shared" si="171"/>
        <v>NieodrzucamyH0</v>
      </c>
    </row>
    <row r="121" spans="1:137" x14ac:dyDescent="0.25">
      <c r="A121" s="6">
        <v>5</v>
      </c>
      <c r="B121" s="4">
        <f t="shared" ref="B121:BM121" si="178">B51-AVERAGE(B$36:B$45)</f>
        <v>3.7467788941826091E-2</v>
      </c>
      <c r="C121" s="4">
        <f t="shared" si="178"/>
        <v>2.5626547219329276E-2</v>
      </c>
      <c r="D121" s="4">
        <f t="shared" si="178"/>
        <v>-1.8988878176128689E-2</v>
      </c>
      <c r="E121" s="4">
        <f t="shared" si="178"/>
        <v>4.5781094456678016E-3</v>
      </c>
      <c r="F121" s="4">
        <f t="shared" si="178"/>
        <v>1.0125217413131589E-2</v>
      </c>
      <c r="G121" s="4">
        <f t="shared" si="178"/>
        <v>1.6832670016489698E-3</v>
      </c>
      <c r="H121" s="4">
        <f t="shared" si="178"/>
        <v>4.10472681265001E-2</v>
      </c>
      <c r="I121" s="4">
        <f t="shared" si="178"/>
        <v>1.0449094882027457E-2</v>
      </c>
      <c r="J121" s="4">
        <f t="shared" si="178"/>
        <v>-3.1064468559682326E-2</v>
      </c>
      <c r="K121" s="4">
        <f t="shared" si="178"/>
        <v>-9.3509684681142378E-3</v>
      </c>
      <c r="L121" s="4">
        <f t="shared" si="178"/>
        <v>2.4066003073094306E-3</v>
      </c>
      <c r="M121" s="4">
        <f t="shared" si="178"/>
        <v>3.6131021403026389E-2</v>
      </c>
      <c r="N121" s="4">
        <f t="shared" si="178"/>
        <v>-1.0819739342194937E-2</v>
      </c>
      <c r="O121" s="4">
        <f t="shared" si="178"/>
        <v>-1.7608230996921548E-2</v>
      </c>
      <c r="P121" s="4">
        <f t="shared" si="178"/>
        <v>7.9182577134276795E-3</v>
      </c>
      <c r="Q121" s="4">
        <f t="shared" si="178"/>
        <v>-1.0642141909019182E-2</v>
      </c>
      <c r="R121" s="4">
        <f t="shared" si="178"/>
        <v>2.3683653468184129E-2</v>
      </c>
      <c r="S121" s="4">
        <f t="shared" si="178"/>
        <v>2.4197582099416304E-2</v>
      </c>
      <c r="T121" s="4">
        <f t="shared" si="178"/>
        <v>0.11477835814607636</v>
      </c>
      <c r="U121" s="4">
        <f t="shared" si="178"/>
        <v>-3.2889302090823788E-2</v>
      </c>
      <c r="V121" s="4">
        <f t="shared" si="178"/>
        <v>-3.3588208462812098E-3</v>
      </c>
      <c r="W121" s="4">
        <f t="shared" si="178"/>
        <v>2.7101934590559304E-2</v>
      </c>
      <c r="X121" s="4">
        <f t="shared" si="178"/>
        <v>-5.6578826740615778E-3</v>
      </c>
      <c r="Y121" s="4">
        <f t="shared" si="178"/>
        <v>-5.8233104375748128E-2</v>
      </c>
      <c r="Z121" s="4">
        <f t="shared" si="178"/>
        <v>2.0578804129406297E-2</v>
      </c>
      <c r="AA121" s="4">
        <f t="shared" si="178"/>
        <v>-2.6098623535037835E-2</v>
      </c>
      <c r="AB121" s="4">
        <f t="shared" si="178"/>
        <v>4.8329000740752054E-2</v>
      </c>
      <c r="AC121" s="4">
        <f t="shared" si="178"/>
        <v>3.4203833858341512E-2</v>
      </c>
      <c r="AD121" s="4">
        <f t="shared" si="178"/>
        <v>-2.6767610729543884E-2</v>
      </c>
      <c r="AE121" s="4">
        <f t="shared" si="178"/>
        <v>-2.1186394541412489E-2</v>
      </c>
      <c r="AF121" s="4">
        <f t="shared" si="178"/>
        <v>2.3892212697876319E-2</v>
      </c>
      <c r="AG121" s="4">
        <f t="shared" si="178"/>
        <v>8.087690287752353E-3</v>
      </c>
      <c r="AH121" s="4">
        <f t="shared" si="178"/>
        <v>-2.791398386429297E-4</v>
      </c>
      <c r="AI121" s="4">
        <f t="shared" si="178"/>
        <v>-1.1028596133297406E-2</v>
      </c>
      <c r="AJ121" s="4">
        <f t="shared" si="178"/>
        <v>4.6247257991732751E-2</v>
      </c>
      <c r="AK121" s="4">
        <f t="shared" si="178"/>
        <v>-2.1367803444576325E-2</v>
      </c>
      <c r="AL121" s="4">
        <f t="shared" si="178"/>
        <v>2.831688071289756E-3</v>
      </c>
      <c r="AM121" s="4">
        <f t="shared" si="178"/>
        <v>1.5955587554543942E-2</v>
      </c>
      <c r="AN121" s="4">
        <f t="shared" si="178"/>
        <v>3.0330811205673068E-2</v>
      </c>
      <c r="AO121" s="4">
        <f t="shared" si="178"/>
        <v>1.4169739873954836E-2</v>
      </c>
      <c r="AP121" s="4">
        <f t="shared" si="178"/>
        <v>-6.7292584835223794E-3</v>
      </c>
      <c r="AQ121" s="4">
        <f t="shared" si="178"/>
        <v>6.2728663105632965E-2</v>
      </c>
      <c r="AR121" s="4">
        <f t="shared" si="178"/>
        <v>-1.6506110268540704E-2</v>
      </c>
      <c r="AS121" s="4">
        <f t="shared" si="178"/>
        <v>-1.1853866814621944E-2</v>
      </c>
      <c r="AT121" s="4">
        <f t="shared" si="178"/>
        <v>4.6194606914769044E-2</v>
      </c>
      <c r="AU121" s="4">
        <f t="shared" si="178"/>
        <v>-2.8727459650904556E-2</v>
      </c>
      <c r="AV121" s="4">
        <f t="shared" si="178"/>
        <v>8.0125909024600137E-2</v>
      </c>
      <c r="AW121" s="4">
        <f t="shared" si="178"/>
        <v>-3.5627920251785031E-2</v>
      </c>
      <c r="AX121" s="4">
        <f t="shared" si="178"/>
        <v>1.7255389496618617E-2</v>
      </c>
      <c r="AY121" s="4">
        <f t="shared" si="178"/>
        <v>3.4022894349446206E-2</v>
      </c>
      <c r="AZ121" s="4">
        <f t="shared" si="178"/>
        <v>4.2200895108385171E-3</v>
      </c>
      <c r="BA121" s="4">
        <f t="shared" si="178"/>
        <v>5.8637252314079555E-2</v>
      </c>
      <c r="BB121" s="4">
        <f t="shared" si="178"/>
        <v>-2.2390247147886826E-2</v>
      </c>
      <c r="BC121" s="4">
        <f t="shared" si="178"/>
        <v>-1.7862137946646747E-2</v>
      </c>
      <c r="BD121" s="4">
        <f t="shared" si="178"/>
        <v>1.7249713530365904E-2</v>
      </c>
      <c r="BE121" s="4">
        <f t="shared" si="178"/>
        <v>-1.4988684555428736E-2</v>
      </c>
      <c r="BF121" s="4">
        <f t="shared" si="178"/>
        <v>2.8610479851654658E-2</v>
      </c>
      <c r="BG121" s="4">
        <f t="shared" si="178"/>
        <v>-2.9243610996252341E-2</v>
      </c>
      <c r="BH121" s="4">
        <f t="shared" si="178"/>
        <v>3.2782541304974051E-2</v>
      </c>
      <c r="BI121" s="4">
        <f t="shared" si="178"/>
        <v>1.3280744792103618E-3</v>
      </c>
      <c r="BJ121" s="4">
        <f t="shared" si="178"/>
        <v>8.864880540997707E-3</v>
      </c>
      <c r="BK121" s="4">
        <f t="shared" si="178"/>
        <v>4.4382286642479014E-2</v>
      </c>
      <c r="BL121" s="4">
        <f t="shared" si="178"/>
        <v>-2.0295205421333819E-2</v>
      </c>
      <c r="BM121" s="4">
        <f t="shared" si="178"/>
        <v>1.0838227331698922E-2</v>
      </c>
      <c r="BN121" s="4">
        <f t="shared" ref="BN121:CW121" si="179">BN51-AVERAGE(BN$36:BN$45)</f>
        <v>-3.6569878500606794E-3</v>
      </c>
      <c r="BO121" s="4">
        <f t="shared" si="179"/>
        <v>3.7198796427517144E-3</v>
      </c>
      <c r="BP121" s="4">
        <f t="shared" si="179"/>
        <v>3.9818386096776431E-3</v>
      </c>
      <c r="BQ121" s="4">
        <f t="shared" si="179"/>
        <v>9.9724527042143983E-3</v>
      </c>
      <c r="BR121" s="4">
        <f t="shared" si="179"/>
        <v>-1.2371356972175217E-2</v>
      </c>
      <c r="BS121" s="4">
        <f t="shared" si="179"/>
        <v>-1.0348099147278262E-2</v>
      </c>
      <c r="BT121" s="4">
        <f t="shared" si="179"/>
        <v>-1.0210503580445257E-2</v>
      </c>
      <c r="BU121" s="4">
        <f t="shared" si="179"/>
        <v>5.3813102305569065E-2</v>
      </c>
      <c r="BV121" s="4">
        <f t="shared" si="179"/>
        <v>-9.2435105677016027E-3</v>
      </c>
      <c r="BW121" s="4">
        <f t="shared" si="179"/>
        <v>-4.5785932084969885E-3</v>
      </c>
      <c r="BX121" s="4">
        <f t="shared" si="179"/>
        <v>-4.2479762519097653E-3</v>
      </c>
      <c r="BY121" s="4">
        <f t="shared" si="179"/>
        <v>-1.110891511387593E-2</v>
      </c>
      <c r="BZ121" s="4">
        <f t="shared" si="179"/>
        <v>1.648984180452517E-2</v>
      </c>
      <c r="CA121" s="4">
        <f t="shared" si="179"/>
        <v>3.5625003127236925E-2</v>
      </c>
      <c r="CB121" s="4">
        <f t="shared" si="179"/>
        <v>1.6318784239799891E-2</v>
      </c>
      <c r="CC121" s="4">
        <f t="shared" si="179"/>
        <v>-7.6451930930965294E-3</v>
      </c>
      <c r="CD121" s="4">
        <f t="shared" si="179"/>
        <v>-3.0647897290579078E-3</v>
      </c>
      <c r="CE121" s="4">
        <f t="shared" si="179"/>
        <v>5.6117397963738436E-2</v>
      </c>
      <c r="CF121" s="4">
        <f t="shared" si="179"/>
        <v>-2.275742275948564E-2</v>
      </c>
      <c r="CG121" s="4">
        <f t="shared" si="179"/>
        <v>-1.738590716751897E-2</v>
      </c>
      <c r="CH121" s="4">
        <f t="shared" si="179"/>
        <v>3.0780792209137056E-2</v>
      </c>
      <c r="CI121" s="4">
        <f t="shared" si="179"/>
        <v>-1.4939570524688438E-2</v>
      </c>
      <c r="CJ121" s="4">
        <f t="shared" si="179"/>
        <v>3.9387734059501321E-2</v>
      </c>
      <c r="CK121" s="4">
        <f t="shared" si="179"/>
        <v>-2.571772867309545E-2</v>
      </c>
      <c r="CL121" s="4">
        <f t="shared" si="179"/>
        <v>2.9443050352000802E-2</v>
      </c>
      <c r="CM121" s="4">
        <f t="shared" si="179"/>
        <v>7.24905185405114E-3</v>
      </c>
      <c r="CN121" s="4">
        <f t="shared" si="179"/>
        <v>-7.2875585885821652E-4</v>
      </c>
      <c r="CO121" s="4">
        <f t="shared" si="179"/>
        <v>6.1277317905087204E-2</v>
      </c>
      <c r="CP121" s="4">
        <f t="shared" si="179"/>
        <v>-3.2689461721429019E-3</v>
      </c>
      <c r="CQ121" s="4">
        <f t="shared" si="179"/>
        <v>1.4128793478620463E-2</v>
      </c>
      <c r="CR121" s="4">
        <f t="shared" si="179"/>
        <v>-3.8746630172311024E-3</v>
      </c>
      <c r="CS121" s="4">
        <f t="shared" si="179"/>
        <v>-1.1867214331454774E-2</v>
      </c>
      <c r="CT121" s="4">
        <f t="shared" si="179"/>
        <v>1.0131089776316788E-2</v>
      </c>
      <c r="CU121" s="4">
        <f t="shared" si="179"/>
        <v>2.5478255084101717E-3</v>
      </c>
      <c r="CV121" s="4">
        <f t="shared" si="179"/>
        <v>1.9285579949038418E-2</v>
      </c>
      <c r="CW121" s="4">
        <f t="shared" si="179"/>
        <v>-2.6343031998156399E-3</v>
      </c>
      <c r="CZ121" s="24">
        <f t="shared" si="126"/>
        <v>7.8011522663969744E-3</v>
      </c>
      <c r="DA121" s="24">
        <f>SUM(CZ116:CZ121)</f>
        <v>2.8685653963837505E-4</v>
      </c>
      <c r="DE121" s="4">
        <f t="shared" si="148"/>
        <v>2.7768399413691601E-2</v>
      </c>
      <c r="DF121" s="1">
        <f t="shared" si="151"/>
        <v>8.8839868542928944</v>
      </c>
      <c r="DG121" s="4">
        <f t="shared" si="152"/>
        <v>1.6463803454274908</v>
      </c>
      <c r="DH121" s="4">
        <f t="shared" si="153"/>
        <v>1.9623414611334626</v>
      </c>
      <c r="DI121" s="4">
        <f t="shared" si="154"/>
        <v>2.5807596372676254</v>
      </c>
      <c r="DJ121" s="1" t="str">
        <f t="shared" si="155"/>
        <v>Odrzucamy H0</v>
      </c>
      <c r="DM121" s="1">
        <f t="shared" si="156"/>
        <v>1.9369128102227708</v>
      </c>
      <c r="DN121" s="4">
        <f t="shared" si="157"/>
        <v>1.8331129326562374</v>
      </c>
      <c r="DO121" s="4">
        <f t="shared" si="158"/>
        <v>2.2621571627982053</v>
      </c>
      <c r="DP121" s="4">
        <f t="shared" si="159"/>
        <v>3.2498355415921263</v>
      </c>
      <c r="DQ121" s="1" t="str">
        <f t="shared" si="160"/>
        <v>NieodrzucamyH0</v>
      </c>
      <c r="DT121" s="35">
        <f t="shared" si="161"/>
        <v>0.55000000000000004</v>
      </c>
      <c r="DU121" s="1">
        <f t="shared" si="162"/>
        <v>1.0000000000000009</v>
      </c>
      <c r="DV121" s="24">
        <f t="shared" si="163"/>
        <v>1.6448536269514715</v>
      </c>
      <c r="DW121" s="24">
        <f t="shared" si="164"/>
        <v>1.9599639845400536</v>
      </c>
      <c r="DX121" s="24">
        <f t="shared" si="165"/>
        <v>2.5758293035488999</v>
      </c>
      <c r="DY121" s="1" t="str">
        <f t="shared" si="166"/>
        <v>NieodrzucamyH0</v>
      </c>
      <c r="EC121" s="36">
        <f t="shared" si="167"/>
        <v>0.90004500337528204</v>
      </c>
      <c r="ED121" s="24">
        <f t="shared" si="168"/>
        <v>1.6448536269514715</v>
      </c>
      <c r="EE121" s="24">
        <f t="shared" si="169"/>
        <v>1.9599639845400536</v>
      </c>
      <c r="EF121" s="24">
        <f t="shared" si="170"/>
        <v>2.5758293035488999</v>
      </c>
      <c r="EG121" s="1" t="str">
        <f t="shared" si="171"/>
        <v>NieodrzucamyH0</v>
      </c>
    </row>
    <row r="122" spans="1:137" x14ac:dyDescent="0.25">
      <c r="A122" s="6">
        <v>6</v>
      </c>
      <c r="B122" s="4">
        <f t="shared" ref="B122:BM122" si="180">B52-AVERAGE(B$36:B$45)</f>
        <v>-2.677311801705258E-2</v>
      </c>
      <c r="C122" s="4">
        <f t="shared" si="180"/>
        <v>-2.2496859887751283E-2</v>
      </c>
      <c r="D122" s="4">
        <f t="shared" si="180"/>
        <v>-1.1943297602155858E-2</v>
      </c>
      <c r="E122" s="4">
        <f t="shared" si="180"/>
        <v>-1.7853398878312767E-3</v>
      </c>
      <c r="F122" s="4">
        <f t="shared" si="180"/>
        <v>8.9226704949656628E-3</v>
      </c>
      <c r="G122" s="4">
        <f t="shared" si="180"/>
        <v>1.1204900537989772E-3</v>
      </c>
      <c r="H122" s="4">
        <f t="shared" si="180"/>
        <v>-3.7430872296596002E-2</v>
      </c>
      <c r="I122" s="4">
        <f t="shared" si="180"/>
        <v>1.5922123277464374E-2</v>
      </c>
      <c r="J122" s="4">
        <f t="shared" si="180"/>
        <v>-1.9361763055751068E-3</v>
      </c>
      <c r="K122" s="4">
        <f t="shared" si="180"/>
        <v>1.7859377498662194E-2</v>
      </c>
      <c r="L122" s="4">
        <f t="shared" si="180"/>
        <v>-3.2093916216215275E-2</v>
      </c>
      <c r="M122" s="4">
        <f t="shared" si="180"/>
        <v>1.9456681915743235E-3</v>
      </c>
      <c r="N122" s="4">
        <f t="shared" si="180"/>
        <v>-3.5114904923893402E-2</v>
      </c>
      <c r="O122" s="4">
        <f t="shared" si="180"/>
        <v>1.9307590191419036E-2</v>
      </c>
      <c r="P122" s="4">
        <f t="shared" si="180"/>
        <v>-2.2147199452070197E-2</v>
      </c>
      <c r="Q122" s="4">
        <f t="shared" si="180"/>
        <v>3.0091854037023628E-2</v>
      </c>
      <c r="R122" s="4">
        <f t="shared" si="180"/>
        <v>-3.3450798943265608E-2</v>
      </c>
      <c r="S122" s="4">
        <f t="shared" si="180"/>
        <v>3.7308143386426768E-2</v>
      </c>
      <c r="T122" s="4">
        <f t="shared" si="180"/>
        <v>-4.4736371883523023E-2</v>
      </c>
      <c r="U122" s="4">
        <f t="shared" si="180"/>
        <v>1.5427023131845358E-3</v>
      </c>
      <c r="V122" s="4">
        <f t="shared" si="180"/>
        <v>-3.2668318542785922E-2</v>
      </c>
      <c r="W122" s="4">
        <f t="shared" si="180"/>
        <v>1.1875206566840154E-2</v>
      </c>
      <c r="X122" s="4">
        <f t="shared" si="180"/>
        <v>-5.1359097968308683E-2</v>
      </c>
      <c r="Y122" s="4">
        <f t="shared" si="180"/>
        <v>-2.9491037299157211E-2</v>
      </c>
      <c r="Z122" s="4">
        <f t="shared" si="180"/>
        <v>-4.2619750863809952E-2</v>
      </c>
      <c r="AA122" s="4">
        <f t="shared" si="180"/>
        <v>2.8247277597202618E-2</v>
      </c>
      <c r="AB122" s="4">
        <f t="shared" si="180"/>
        <v>-1.5501860545575074E-2</v>
      </c>
      <c r="AC122" s="4">
        <f t="shared" si="180"/>
        <v>1.5597102491189908E-3</v>
      </c>
      <c r="AD122" s="4">
        <f t="shared" si="180"/>
        <v>-4.6336827857463944E-2</v>
      </c>
      <c r="AE122" s="4">
        <f t="shared" si="180"/>
        <v>3.0617484559437039E-2</v>
      </c>
      <c r="AF122" s="4">
        <f t="shared" si="180"/>
        <v>1.7494238218216652E-2</v>
      </c>
      <c r="AG122" s="4">
        <f t="shared" si="180"/>
        <v>4.3226577297405117E-3</v>
      </c>
      <c r="AH122" s="4">
        <f t="shared" si="180"/>
        <v>-2.6501384733891027E-2</v>
      </c>
      <c r="AI122" s="4">
        <f t="shared" si="180"/>
        <v>1.9390241193760097E-2</v>
      </c>
      <c r="AJ122" s="4">
        <f t="shared" si="180"/>
        <v>-1.0943439427176342E-2</v>
      </c>
      <c r="AK122" s="4">
        <f t="shared" si="180"/>
        <v>-2.7877136342526736E-3</v>
      </c>
      <c r="AL122" s="4">
        <f t="shared" si="180"/>
        <v>-7.5327553379413758E-3</v>
      </c>
      <c r="AM122" s="4">
        <f t="shared" si="180"/>
        <v>3.6909327577286211E-2</v>
      </c>
      <c r="AN122" s="4">
        <f t="shared" si="180"/>
        <v>7.9877487506184886E-3</v>
      </c>
      <c r="AO122" s="4">
        <f t="shared" si="180"/>
        <v>-1.2004845295518218E-2</v>
      </c>
      <c r="AP122" s="4">
        <f t="shared" si="180"/>
        <v>-8.9177913446731732E-3</v>
      </c>
      <c r="AQ122" s="4">
        <f t="shared" si="180"/>
        <v>-1.1728225548662558E-2</v>
      </c>
      <c r="AR122" s="4">
        <f t="shared" si="180"/>
        <v>-1.0289038690929772E-2</v>
      </c>
      <c r="AS122" s="4">
        <f t="shared" si="180"/>
        <v>-8.8503768468535891E-3</v>
      </c>
      <c r="AT122" s="4">
        <f t="shared" si="180"/>
        <v>3.5538932239394402E-2</v>
      </c>
      <c r="AU122" s="4">
        <f t="shared" si="180"/>
        <v>-2.6423456033345945E-2</v>
      </c>
      <c r="AV122" s="4">
        <f t="shared" si="180"/>
        <v>6.0097386570748146E-2</v>
      </c>
      <c r="AW122" s="4">
        <f t="shared" si="180"/>
        <v>-1.858958968970939E-2</v>
      </c>
      <c r="AX122" s="4">
        <f t="shared" si="180"/>
        <v>-5.2581338267504066E-2</v>
      </c>
      <c r="AY122" s="4">
        <f t="shared" si="180"/>
        <v>-2.7893463469512575E-3</v>
      </c>
      <c r="AZ122" s="4">
        <f t="shared" si="180"/>
        <v>-1.3004967918751897E-2</v>
      </c>
      <c r="BA122" s="4">
        <f t="shared" si="180"/>
        <v>-5.9915694006225598E-3</v>
      </c>
      <c r="BB122" s="4">
        <f t="shared" si="180"/>
        <v>-2.4193056767939293E-2</v>
      </c>
      <c r="BC122" s="4">
        <f t="shared" si="180"/>
        <v>-8.4373651794091009E-3</v>
      </c>
      <c r="BD122" s="4">
        <f t="shared" si="180"/>
        <v>5.6633885486477716E-4</v>
      </c>
      <c r="BE122" s="4">
        <f t="shared" si="180"/>
        <v>-5.5825703225071879E-3</v>
      </c>
      <c r="BF122" s="4">
        <f t="shared" si="180"/>
        <v>-1.4406585354100963E-2</v>
      </c>
      <c r="BG122" s="4">
        <f t="shared" si="180"/>
        <v>-4.4666434509032862E-3</v>
      </c>
      <c r="BH122" s="4">
        <f t="shared" si="180"/>
        <v>-2.262946531510408E-2</v>
      </c>
      <c r="BI122" s="4">
        <f t="shared" si="180"/>
        <v>-6.4050879523793125E-2</v>
      </c>
      <c r="BJ122" s="4">
        <f t="shared" si="180"/>
        <v>-2.1996312266636127E-2</v>
      </c>
      <c r="BK122" s="4">
        <f t="shared" si="180"/>
        <v>-5.0038299638066504E-3</v>
      </c>
      <c r="BL122" s="4">
        <f t="shared" si="180"/>
        <v>-1.1456536265011452E-2</v>
      </c>
      <c r="BM122" s="4">
        <f t="shared" si="180"/>
        <v>-7.5959355153392598E-3</v>
      </c>
      <c r="BN122" s="4">
        <f t="shared" ref="BN122:CW122" si="181">BN52-AVERAGE(BN$36:BN$45)</f>
        <v>1.4124906761825184E-3</v>
      </c>
      <c r="BO122" s="4">
        <f t="shared" si="181"/>
        <v>1.1009389165559363E-2</v>
      </c>
      <c r="BP122" s="4">
        <f t="shared" si="181"/>
        <v>-9.0572151210822766E-3</v>
      </c>
      <c r="BQ122" s="4">
        <f t="shared" si="181"/>
        <v>1.9638135502847133E-2</v>
      </c>
      <c r="BR122" s="4">
        <f t="shared" si="181"/>
        <v>-5.087466184973314E-2</v>
      </c>
      <c r="BS122" s="4">
        <f t="shared" si="181"/>
        <v>2.3168789888839695E-2</v>
      </c>
      <c r="BT122" s="4">
        <f t="shared" si="181"/>
        <v>-2.7299561260668735E-3</v>
      </c>
      <c r="BU122" s="4">
        <f t="shared" si="181"/>
        <v>1.333014957197083E-2</v>
      </c>
      <c r="BV122" s="4">
        <f t="shared" si="181"/>
        <v>-8.6512945075102338E-3</v>
      </c>
      <c r="BW122" s="4">
        <f t="shared" si="181"/>
        <v>9.5861633199358642E-3</v>
      </c>
      <c r="BX122" s="4">
        <f t="shared" si="181"/>
        <v>9.9191425009760355E-3</v>
      </c>
      <c r="BY122" s="4">
        <f t="shared" si="181"/>
        <v>3.7728140256057315E-2</v>
      </c>
      <c r="BZ122" s="4">
        <f t="shared" si="181"/>
        <v>-9.960719571661638E-3</v>
      </c>
      <c r="CA122" s="4">
        <f t="shared" si="181"/>
        <v>1.168317534376705E-2</v>
      </c>
      <c r="CB122" s="4">
        <f t="shared" si="181"/>
        <v>5.7082438285852265E-3</v>
      </c>
      <c r="CC122" s="4">
        <f t="shared" si="181"/>
        <v>3.2931092414202799E-2</v>
      </c>
      <c r="CD122" s="4">
        <f t="shared" si="181"/>
        <v>-9.5137933225600529E-3</v>
      </c>
      <c r="CE122" s="4">
        <f t="shared" si="181"/>
        <v>-3.588837209536162E-3</v>
      </c>
      <c r="CF122" s="4">
        <f t="shared" si="181"/>
        <v>-2.5492008631749351E-2</v>
      </c>
      <c r="CG122" s="4">
        <f t="shared" si="181"/>
        <v>-1.121433043829544E-2</v>
      </c>
      <c r="CH122" s="4">
        <f t="shared" si="181"/>
        <v>-4.5334516019583998E-3</v>
      </c>
      <c r="CI122" s="4">
        <f t="shared" si="181"/>
        <v>-2.1941749626547442E-3</v>
      </c>
      <c r="CJ122" s="4">
        <f t="shared" si="181"/>
        <v>7.9638196334976003E-3</v>
      </c>
      <c r="CK122" s="4">
        <f t="shared" si="181"/>
        <v>-4.8504294518667713E-3</v>
      </c>
      <c r="CL122" s="4">
        <f t="shared" si="181"/>
        <v>5.6503872913849177E-3</v>
      </c>
      <c r="CM122" s="4">
        <f t="shared" si="181"/>
        <v>-4.0697118111926315E-3</v>
      </c>
      <c r="CN122" s="4">
        <f t="shared" si="181"/>
        <v>-6.1781250768238333E-3</v>
      </c>
      <c r="CO122" s="4">
        <f t="shared" si="181"/>
        <v>-1.992816685034926E-3</v>
      </c>
      <c r="CP122" s="4">
        <f t="shared" si="181"/>
        <v>-1.5197271412333178E-2</v>
      </c>
      <c r="CQ122" s="4">
        <f t="shared" si="181"/>
        <v>8.3807682930468388E-3</v>
      </c>
      <c r="CR122" s="4">
        <f t="shared" si="181"/>
        <v>2.1480516889234875E-3</v>
      </c>
      <c r="CS122" s="4">
        <f t="shared" si="181"/>
        <v>6.2657443086532837E-3</v>
      </c>
      <c r="CT122" s="4">
        <f t="shared" si="181"/>
        <v>-1.1999432131290207E-3</v>
      </c>
      <c r="CU122" s="4">
        <f t="shared" si="181"/>
        <v>1.4609970850628387E-2</v>
      </c>
      <c r="CV122" s="4">
        <f t="shared" si="181"/>
        <v>-1.0576715037639517E-2</v>
      </c>
      <c r="CW122" s="4">
        <f t="shared" si="181"/>
        <v>3.3620067091941173E-3</v>
      </c>
      <c r="CZ122" s="24">
        <f t="shared" si="126"/>
        <v>-4.6539339216919266E-3</v>
      </c>
      <c r="DA122" s="24">
        <f>SUM(CZ116:CZ122)</f>
        <v>-4.3670773820535516E-3</v>
      </c>
      <c r="DE122" s="4">
        <f t="shared" si="148"/>
        <v>2.1986864880140421E-2</v>
      </c>
      <c r="DF122" s="1">
        <f t="shared" si="151"/>
        <v>-6.6935560629925526</v>
      </c>
      <c r="DG122" s="4">
        <f t="shared" si="152"/>
        <v>1.6463803454274908</v>
      </c>
      <c r="DH122" s="4">
        <f t="shared" si="153"/>
        <v>1.9623414611334626</v>
      </c>
      <c r="DI122" s="4">
        <f t="shared" si="154"/>
        <v>2.5807596372676254</v>
      </c>
      <c r="DJ122" s="1" t="str">
        <f t="shared" si="155"/>
        <v>Odrzucamy H0</v>
      </c>
      <c r="DM122" s="1">
        <f t="shared" si="156"/>
        <v>-1.1555042028449858</v>
      </c>
      <c r="DN122" s="4">
        <f t="shared" si="157"/>
        <v>1.8331129326562374</v>
      </c>
      <c r="DO122" s="4">
        <f t="shared" si="158"/>
        <v>2.2621571627982053</v>
      </c>
      <c r="DP122" s="4">
        <f t="shared" si="159"/>
        <v>3.2498355415921263</v>
      </c>
      <c r="DQ122" s="1" t="str">
        <f t="shared" si="160"/>
        <v>NieodrzucamyH0</v>
      </c>
      <c r="DT122" s="35">
        <f t="shared" si="161"/>
        <v>0.39</v>
      </c>
      <c r="DU122" s="1">
        <f t="shared" si="162"/>
        <v>-2.1999999999999997</v>
      </c>
      <c r="DV122" s="24">
        <f t="shared" si="163"/>
        <v>1.6448536269514715</v>
      </c>
      <c r="DW122" s="24">
        <f t="shared" si="164"/>
        <v>1.9599639845400536</v>
      </c>
      <c r="DX122" s="24">
        <f t="shared" si="165"/>
        <v>2.5758293035488999</v>
      </c>
      <c r="DY122" s="1" t="str">
        <f t="shared" si="166"/>
        <v>Odrzucamy H0</v>
      </c>
      <c r="EC122" s="36">
        <f t="shared" si="167"/>
        <v>-2.3001150086257187</v>
      </c>
      <c r="ED122" s="24">
        <f t="shared" si="168"/>
        <v>1.6448536269514715</v>
      </c>
      <c r="EE122" s="24">
        <f t="shared" si="169"/>
        <v>1.9599639845400536</v>
      </c>
      <c r="EF122" s="24">
        <f t="shared" si="170"/>
        <v>2.5758293035488999</v>
      </c>
      <c r="EG122" s="1" t="str">
        <f t="shared" si="171"/>
        <v>Odrzucamy H0</v>
      </c>
    </row>
    <row r="123" spans="1:137" x14ac:dyDescent="0.25">
      <c r="A123" s="6">
        <v>7</v>
      </c>
      <c r="B123" s="4">
        <f t="shared" ref="B123:BM123" si="182">B53-AVERAGE(B$36:B$45)</f>
        <v>-5.603931904392883E-3</v>
      </c>
      <c r="C123" s="4">
        <f t="shared" si="182"/>
        <v>1.9048848853482007E-2</v>
      </c>
      <c r="D123" s="4">
        <f t="shared" si="182"/>
        <v>1.2165995398275391E-2</v>
      </c>
      <c r="E123" s="4">
        <f t="shared" si="182"/>
        <v>2.1802309350227866E-3</v>
      </c>
      <c r="F123" s="4">
        <f t="shared" si="182"/>
        <v>1.5184096693661876E-2</v>
      </c>
      <c r="G123" s="4">
        <f t="shared" si="182"/>
        <v>1.2134888874184466E-2</v>
      </c>
      <c r="H123" s="4">
        <f t="shared" si="182"/>
        <v>1.9387664808222585E-2</v>
      </c>
      <c r="I123" s="4">
        <f t="shared" si="182"/>
        <v>-2.2437224438804401E-2</v>
      </c>
      <c r="J123" s="4">
        <f t="shared" si="182"/>
        <v>1.3425277658787632E-3</v>
      </c>
      <c r="K123" s="4">
        <f t="shared" si="182"/>
        <v>-6.7684269564213806E-3</v>
      </c>
      <c r="L123" s="4">
        <f t="shared" si="182"/>
        <v>3.9086629724801002E-3</v>
      </c>
      <c r="M123" s="4">
        <f t="shared" si="182"/>
        <v>1.4420233005044199E-2</v>
      </c>
      <c r="N123" s="4">
        <f t="shared" si="182"/>
        <v>4.8315801900730142E-2</v>
      </c>
      <c r="O123" s="4">
        <f t="shared" si="182"/>
        <v>8.8226214448585034E-3</v>
      </c>
      <c r="P123" s="4">
        <f t="shared" si="182"/>
        <v>2.8311627268725183E-4</v>
      </c>
      <c r="Q123" s="4">
        <f t="shared" si="182"/>
        <v>2.4675371182657237E-3</v>
      </c>
      <c r="R123" s="4">
        <f t="shared" si="182"/>
        <v>9.258486064736211E-3</v>
      </c>
      <c r="S123" s="4">
        <f t="shared" si="182"/>
        <v>-1.7414958974177285E-2</v>
      </c>
      <c r="T123" s="4">
        <f t="shared" si="182"/>
        <v>2.0145284403504573E-3</v>
      </c>
      <c r="U123" s="4">
        <f t="shared" si="182"/>
        <v>-2.5261302582703284E-4</v>
      </c>
      <c r="V123" s="4">
        <f t="shared" si="182"/>
        <v>-1.1585302384266432E-2</v>
      </c>
      <c r="W123" s="4">
        <f t="shared" si="182"/>
        <v>3.3889520039155525E-3</v>
      </c>
      <c r="X123" s="4">
        <f t="shared" si="182"/>
        <v>1.2534687494387365E-3</v>
      </c>
      <c r="Y123" s="4">
        <f t="shared" si="182"/>
        <v>-8.8443498183972506E-3</v>
      </c>
      <c r="Z123" s="4">
        <f t="shared" si="182"/>
        <v>-1.3827498613078739E-3</v>
      </c>
      <c r="AA123" s="4">
        <f t="shared" si="182"/>
        <v>-4.1268298939355491E-3</v>
      </c>
      <c r="AB123" s="4">
        <f t="shared" si="182"/>
        <v>9.7191395170661433E-3</v>
      </c>
      <c r="AC123" s="4">
        <f t="shared" si="182"/>
        <v>-6.5126623400170267E-2</v>
      </c>
      <c r="AD123" s="4">
        <f t="shared" si="182"/>
        <v>-2.0572097485998661E-3</v>
      </c>
      <c r="AE123" s="4">
        <f t="shared" si="182"/>
        <v>-8.871315457170589E-3</v>
      </c>
      <c r="AF123" s="4">
        <f t="shared" si="182"/>
        <v>4.4422268760492263E-4</v>
      </c>
      <c r="AG123" s="4">
        <f t="shared" si="182"/>
        <v>1.7719451434787953E-2</v>
      </c>
      <c r="AH123" s="4">
        <f t="shared" si="182"/>
        <v>-6.6455691735828838E-3</v>
      </c>
      <c r="AI123" s="4">
        <f t="shared" si="182"/>
        <v>4.4952385051498164E-3</v>
      </c>
      <c r="AJ123" s="4">
        <f t="shared" si="182"/>
        <v>2.5699385536882925E-2</v>
      </c>
      <c r="AK123" s="4">
        <f t="shared" si="182"/>
        <v>-3.7819041173920848E-2</v>
      </c>
      <c r="AL123" s="4">
        <f t="shared" si="182"/>
        <v>1.4910109950592547E-2</v>
      </c>
      <c r="AM123" s="4">
        <f t="shared" si="182"/>
        <v>-5.9808091924519954E-2</v>
      </c>
      <c r="AN123" s="4">
        <f t="shared" si="182"/>
        <v>-5.1421170407139416E-3</v>
      </c>
      <c r="AO123" s="4">
        <f t="shared" si="182"/>
        <v>-2.2929706533504888E-3</v>
      </c>
      <c r="AP123" s="4">
        <f t="shared" si="182"/>
        <v>-2.2466380747301368E-2</v>
      </c>
      <c r="AQ123" s="4">
        <f t="shared" si="182"/>
        <v>1.8546745536514433E-2</v>
      </c>
      <c r="AR123" s="4">
        <f t="shared" si="182"/>
        <v>4.399581623410212E-3</v>
      </c>
      <c r="AS123" s="4">
        <f t="shared" si="182"/>
        <v>-8.6539282321076525E-3</v>
      </c>
      <c r="AT123" s="4">
        <f t="shared" si="182"/>
        <v>3.299886658205897E-3</v>
      </c>
      <c r="AU123" s="4">
        <f t="shared" si="182"/>
        <v>-1.4298973725000517E-2</v>
      </c>
      <c r="AV123" s="4">
        <f t="shared" si="182"/>
        <v>1.7658365963045652E-2</v>
      </c>
      <c r="AW123" s="4">
        <f t="shared" si="182"/>
        <v>-8.3840040037540392E-2</v>
      </c>
      <c r="AX123" s="4">
        <f t="shared" si="182"/>
        <v>-2.6660862227598781E-2</v>
      </c>
      <c r="AY123" s="4">
        <f t="shared" si="182"/>
        <v>1.2903210370319518E-2</v>
      </c>
      <c r="AZ123" s="4">
        <f t="shared" si="182"/>
        <v>-3.6547222475079638E-3</v>
      </c>
      <c r="BA123" s="4">
        <f t="shared" si="182"/>
        <v>1.1829074401838684E-2</v>
      </c>
      <c r="BB123" s="4">
        <f t="shared" si="182"/>
        <v>8.370195441933518E-3</v>
      </c>
      <c r="BC123" s="4">
        <f t="shared" si="182"/>
        <v>-6.004072766631445E-3</v>
      </c>
      <c r="BD123" s="4">
        <f t="shared" si="182"/>
        <v>-1.2188288010590385E-2</v>
      </c>
      <c r="BE123" s="4">
        <f t="shared" si="182"/>
        <v>-1.6091990615738152E-2</v>
      </c>
      <c r="BF123" s="4">
        <f t="shared" si="182"/>
        <v>-4.7731630791686061E-4</v>
      </c>
      <c r="BG123" s="4">
        <f t="shared" si="182"/>
        <v>-4.9270247237015667E-2</v>
      </c>
      <c r="BH123" s="4">
        <f t="shared" si="182"/>
        <v>-1.3916115198773721E-3</v>
      </c>
      <c r="BI123" s="4">
        <f t="shared" si="182"/>
        <v>1.2962717598704005E-2</v>
      </c>
      <c r="BJ123" s="4">
        <f t="shared" si="182"/>
        <v>-2.5841286848665153E-3</v>
      </c>
      <c r="BK123" s="4">
        <f t="shared" si="182"/>
        <v>2.120595316109674E-2</v>
      </c>
      <c r="BL123" s="4">
        <f t="shared" si="182"/>
        <v>1.2035339636746167E-2</v>
      </c>
      <c r="BM123" s="4">
        <f t="shared" si="182"/>
        <v>8.3158311559370802E-3</v>
      </c>
      <c r="BN123" s="4">
        <f t="shared" ref="BN123:CW123" si="183">BN53-AVERAGE(BN$36:BN$45)</f>
        <v>5.3050256902041609E-3</v>
      </c>
      <c r="BO123" s="4">
        <f t="shared" si="183"/>
        <v>-3.6815754356715497E-2</v>
      </c>
      <c r="BP123" s="4">
        <f t="shared" si="183"/>
        <v>1.9646921901788954E-2</v>
      </c>
      <c r="BQ123" s="4">
        <f t="shared" si="183"/>
        <v>-1.6485601169473667E-2</v>
      </c>
      <c r="BR123" s="4">
        <f t="shared" si="183"/>
        <v>-8.379000290612686E-3</v>
      </c>
      <c r="BS123" s="4">
        <f t="shared" si="183"/>
        <v>-1.2028184340482301E-3</v>
      </c>
      <c r="BT123" s="4">
        <f t="shared" si="183"/>
        <v>3.061546905226472E-4</v>
      </c>
      <c r="BU123" s="4">
        <f t="shared" si="183"/>
        <v>1.4366067706584537E-2</v>
      </c>
      <c r="BV123" s="4">
        <f t="shared" si="183"/>
        <v>2.6176330321530664E-2</v>
      </c>
      <c r="BW123" s="4">
        <f t="shared" si="183"/>
        <v>1.1223437740233013E-2</v>
      </c>
      <c r="BX123" s="4">
        <f t="shared" si="183"/>
        <v>3.6198850431613206E-3</v>
      </c>
      <c r="BY123" s="4">
        <f t="shared" si="183"/>
        <v>-1.2757608075364598E-2</v>
      </c>
      <c r="BZ123" s="4">
        <f t="shared" si="183"/>
        <v>4.7880522631929059E-3</v>
      </c>
      <c r="CA123" s="4">
        <f t="shared" si="183"/>
        <v>-5.4082121378123273E-2</v>
      </c>
      <c r="CB123" s="4">
        <f t="shared" si="183"/>
        <v>-1.0122569540097107E-2</v>
      </c>
      <c r="CC123" s="4">
        <f t="shared" si="183"/>
        <v>4.1120071184455381E-3</v>
      </c>
      <c r="CD123" s="4">
        <f t="shared" si="183"/>
        <v>-6.4468253952052988E-3</v>
      </c>
      <c r="CE123" s="4">
        <f t="shared" si="183"/>
        <v>5.7132616042642982E-3</v>
      </c>
      <c r="CF123" s="4">
        <f t="shared" si="183"/>
        <v>1.4379584691191724E-2</v>
      </c>
      <c r="CG123" s="4">
        <f t="shared" si="183"/>
        <v>-8.953017721509398E-3</v>
      </c>
      <c r="CH123" s="4">
        <f t="shared" si="183"/>
        <v>-9.5505801579394232E-3</v>
      </c>
      <c r="CI123" s="4">
        <f t="shared" si="183"/>
        <v>-1.5395487270101635E-2</v>
      </c>
      <c r="CJ123" s="4">
        <f t="shared" si="183"/>
        <v>5.4635350201358047E-3</v>
      </c>
      <c r="CK123" s="4">
        <f t="shared" si="183"/>
        <v>-3.6536814834336406E-2</v>
      </c>
      <c r="CL123" s="4">
        <f t="shared" si="183"/>
        <v>-2.0542901197564134E-3</v>
      </c>
      <c r="CM123" s="4">
        <f t="shared" si="183"/>
        <v>3.6068540206215267E-3</v>
      </c>
      <c r="CN123" s="4">
        <f t="shared" si="183"/>
        <v>-6.4051008853727512E-4</v>
      </c>
      <c r="CO123" s="4">
        <f t="shared" si="183"/>
        <v>1.4067876909698145E-2</v>
      </c>
      <c r="CP123" s="4">
        <f t="shared" si="183"/>
        <v>2.76834790542939E-2</v>
      </c>
      <c r="CQ123" s="4">
        <f t="shared" si="183"/>
        <v>-1.2223510374191958E-3</v>
      </c>
      <c r="CR123" s="4">
        <f t="shared" si="183"/>
        <v>-1.5093833188529892E-2</v>
      </c>
      <c r="CS123" s="4">
        <f t="shared" si="183"/>
        <v>-1.2188966413536111E-2</v>
      </c>
      <c r="CT123" s="4">
        <f t="shared" si="183"/>
        <v>8.7599050940311562E-3</v>
      </c>
      <c r="CU123" s="4">
        <f t="shared" si="183"/>
        <v>-3.3369048927620243E-2</v>
      </c>
      <c r="CV123" s="4">
        <f t="shared" si="183"/>
        <v>-1.0727043763441168E-2</v>
      </c>
      <c r="CW123" s="4">
        <f t="shared" si="183"/>
        <v>-4.1450692352628629E-4</v>
      </c>
      <c r="CZ123" s="24">
        <f t="shared" si="126"/>
        <v>-2.5689014792417459E-3</v>
      </c>
      <c r="DA123" s="24">
        <f>SUM(CZ116:CZ123)</f>
        <v>-6.9359788612952979E-3</v>
      </c>
      <c r="DE123" s="4">
        <f t="shared" si="148"/>
        <v>1.9998716656321549E-2</v>
      </c>
      <c r="DF123" s="1">
        <f t="shared" si="151"/>
        <v>-4.0620505298332885</v>
      </c>
      <c r="DG123" s="4">
        <f t="shared" si="152"/>
        <v>1.6463803454274908</v>
      </c>
      <c r="DH123" s="4">
        <f t="shared" si="153"/>
        <v>1.9623414611334626</v>
      </c>
      <c r="DI123" s="4">
        <f t="shared" si="154"/>
        <v>2.5807596372676254</v>
      </c>
      <c r="DJ123" s="1" t="str">
        <f t="shared" si="155"/>
        <v>Odrzucamy H0</v>
      </c>
      <c r="DM123" s="1">
        <f t="shared" si="156"/>
        <v>-0.6378209286820713</v>
      </c>
      <c r="DN123" s="4">
        <f t="shared" si="157"/>
        <v>1.8331129326562374</v>
      </c>
      <c r="DO123" s="4">
        <f t="shared" si="158"/>
        <v>2.2621571627982053</v>
      </c>
      <c r="DP123" s="4">
        <f t="shared" si="159"/>
        <v>3.2498355415921263</v>
      </c>
      <c r="DQ123" s="1" t="str">
        <f t="shared" si="160"/>
        <v>NieodrzucamyH0</v>
      </c>
      <c r="DT123" s="35">
        <f t="shared" si="161"/>
        <v>0.5</v>
      </c>
      <c r="DU123" s="1">
        <f t="shared" si="162"/>
        <v>0</v>
      </c>
      <c r="DV123" s="24">
        <f t="shared" si="163"/>
        <v>1.6448536269514715</v>
      </c>
      <c r="DW123" s="24">
        <f t="shared" si="164"/>
        <v>1.9599639845400536</v>
      </c>
      <c r="DX123" s="24">
        <f t="shared" si="165"/>
        <v>2.5758293035488999</v>
      </c>
      <c r="DY123" s="1" t="str">
        <f t="shared" si="166"/>
        <v>NieodrzucamyH0</v>
      </c>
      <c r="EC123" s="36">
        <f t="shared" si="167"/>
        <v>-0.10000500037503134</v>
      </c>
      <c r="ED123" s="24">
        <f t="shared" si="168"/>
        <v>1.6448536269514715</v>
      </c>
      <c r="EE123" s="24">
        <f t="shared" si="169"/>
        <v>1.9599639845400536</v>
      </c>
      <c r="EF123" s="24">
        <f t="shared" si="170"/>
        <v>2.5758293035488999</v>
      </c>
      <c r="EG123" s="1" t="str">
        <f t="shared" si="171"/>
        <v>NieodrzucamyH0</v>
      </c>
    </row>
    <row r="124" spans="1:137" x14ac:dyDescent="0.25">
      <c r="A124" s="6">
        <v>8</v>
      </c>
      <c r="B124" s="4">
        <f t="shared" ref="B124:BM124" si="184">B54-AVERAGE(B$36:B$45)</f>
        <v>-5.6215824434515706E-3</v>
      </c>
      <c r="C124" s="4">
        <f t="shared" si="184"/>
        <v>-1.0394081061666267E-2</v>
      </c>
      <c r="D124" s="4">
        <f t="shared" si="184"/>
        <v>-1.0867811977540495E-2</v>
      </c>
      <c r="E124" s="4">
        <f t="shared" si="184"/>
        <v>2.1142443791276593E-3</v>
      </c>
      <c r="F124" s="4">
        <f t="shared" si="184"/>
        <v>2.4189101302099598E-3</v>
      </c>
      <c r="G124" s="4">
        <f t="shared" si="184"/>
        <v>2.3255465373081867E-2</v>
      </c>
      <c r="H124" s="4">
        <f t="shared" si="184"/>
        <v>1.9256492405555208E-2</v>
      </c>
      <c r="I124" s="4">
        <f t="shared" si="184"/>
        <v>-1.7864179464532788E-2</v>
      </c>
      <c r="J124" s="4">
        <f t="shared" si="184"/>
        <v>1.3318129865144022E-3</v>
      </c>
      <c r="K124" s="4">
        <f t="shared" si="184"/>
        <v>-6.9138811623224057E-3</v>
      </c>
      <c r="L124" s="4">
        <f t="shared" si="184"/>
        <v>3.8861414538964591E-3</v>
      </c>
      <c r="M124" s="4">
        <f t="shared" si="184"/>
        <v>-2.6241722177842847E-3</v>
      </c>
      <c r="N124" s="4">
        <f t="shared" si="184"/>
        <v>-2.8142101228121441E-2</v>
      </c>
      <c r="O124" s="4">
        <f t="shared" si="184"/>
        <v>8.6303913484237146E-3</v>
      </c>
      <c r="P124" s="4">
        <f t="shared" si="184"/>
        <v>-8.6632284987728011E-3</v>
      </c>
      <c r="Q124" s="4">
        <f t="shared" si="184"/>
        <v>1.8819215278574532E-2</v>
      </c>
      <c r="R124" s="4">
        <f t="shared" si="184"/>
        <v>9.1424363736633835E-3</v>
      </c>
      <c r="S124" s="4">
        <f t="shared" si="184"/>
        <v>-2.1047552122028565E-2</v>
      </c>
      <c r="T124" s="4">
        <f t="shared" si="184"/>
        <v>1.9916753348233054E-3</v>
      </c>
      <c r="U124" s="4">
        <f t="shared" si="184"/>
        <v>-2.5743571387711701E-4</v>
      </c>
      <c r="V124" s="4">
        <f t="shared" si="184"/>
        <v>-1.16151226287667E-2</v>
      </c>
      <c r="W124" s="4">
        <f t="shared" si="184"/>
        <v>-7.1096683758684193E-3</v>
      </c>
      <c r="X124" s="4">
        <f t="shared" si="184"/>
        <v>-3.2057971051909072E-2</v>
      </c>
      <c r="Y124" s="4">
        <f t="shared" si="184"/>
        <v>-8.9014287469211043E-3</v>
      </c>
      <c r="Z124" s="4">
        <f t="shared" si="184"/>
        <v>-1.1876061772203798E-3</v>
      </c>
      <c r="AA124" s="4">
        <f t="shared" si="184"/>
        <v>5.0227743565114773E-4</v>
      </c>
      <c r="AB124" s="4">
        <f t="shared" si="184"/>
        <v>9.7187875010164692E-3</v>
      </c>
      <c r="AC124" s="4">
        <f t="shared" si="184"/>
        <v>-4.9261186085719152E-3</v>
      </c>
      <c r="AD124" s="4">
        <f t="shared" si="184"/>
        <v>-2.0581747179121168E-3</v>
      </c>
      <c r="AE124" s="4">
        <f t="shared" si="184"/>
        <v>-9.0715847087217884E-3</v>
      </c>
      <c r="AF124" s="4">
        <f t="shared" si="184"/>
        <v>4.4380103125972773E-4</v>
      </c>
      <c r="AG124" s="4">
        <f t="shared" si="184"/>
        <v>1.1353120398652052E-3</v>
      </c>
      <c r="AH124" s="4">
        <f t="shared" si="184"/>
        <v>-6.195293375504402E-3</v>
      </c>
      <c r="AI124" s="4">
        <f t="shared" si="184"/>
        <v>4.495139678816356E-3</v>
      </c>
      <c r="AJ124" s="4">
        <f t="shared" si="184"/>
        <v>-9.1774229158914922E-3</v>
      </c>
      <c r="AK124" s="4">
        <f t="shared" si="184"/>
        <v>1.8438105239202911E-2</v>
      </c>
      <c r="AL124" s="4">
        <f t="shared" si="184"/>
        <v>1.4794879817914355E-2</v>
      </c>
      <c r="AM124" s="4">
        <f t="shared" si="184"/>
        <v>-3.9257401542598797E-3</v>
      </c>
      <c r="AN124" s="4">
        <f t="shared" si="184"/>
        <v>-5.1709125593782023E-3</v>
      </c>
      <c r="AO124" s="4">
        <f t="shared" si="184"/>
        <v>-2.2947931094485438E-3</v>
      </c>
      <c r="AP124" s="4">
        <f t="shared" si="184"/>
        <v>-2.2637679140330262E-2</v>
      </c>
      <c r="AQ124" s="4">
        <f t="shared" si="184"/>
        <v>-1.9423034756031826E-2</v>
      </c>
      <c r="AR124" s="4">
        <f t="shared" si="184"/>
        <v>9.4095462069828852E-3</v>
      </c>
      <c r="AS124" s="4">
        <f t="shared" si="184"/>
        <v>-8.6588825715891177E-3</v>
      </c>
      <c r="AT124" s="4">
        <f t="shared" si="184"/>
        <v>-2.9367632225748373E-3</v>
      </c>
      <c r="AU124" s="4">
        <f t="shared" si="184"/>
        <v>-4.9436921435033823E-3</v>
      </c>
      <c r="AV124" s="4">
        <f t="shared" si="184"/>
        <v>1.7614355513450034E-2</v>
      </c>
      <c r="AW124" s="4">
        <f t="shared" si="184"/>
        <v>-2.4506256915275124E-2</v>
      </c>
      <c r="AX124" s="4">
        <f t="shared" si="184"/>
        <v>-2.6845321044825621E-2</v>
      </c>
      <c r="AY124" s="4">
        <f t="shared" si="184"/>
        <v>1.2896865486388196E-2</v>
      </c>
      <c r="AZ124" s="4">
        <f t="shared" si="184"/>
        <v>-3.667776485970158E-3</v>
      </c>
      <c r="BA124" s="4">
        <f t="shared" si="184"/>
        <v>-1.6904887991336048E-2</v>
      </c>
      <c r="BB124" s="4">
        <f t="shared" si="184"/>
        <v>6.8987449907774601E-3</v>
      </c>
      <c r="BC124" s="4">
        <f t="shared" si="184"/>
        <v>-6.0245189564250628E-3</v>
      </c>
      <c r="BD124" s="4">
        <f t="shared" si="184"/>
        <v>-9.6665837632611503E-4</v>
      </c>
      <c r="BE124" s="4">
        <f t="shared" si="184"/>
        <v>1.0366346326541173E-2</v>
      </c>
      <c r="BF124" s="4">
        <f t="shared" si="184"/>
        <v>-5.0298892240794365E-4</v>
      </c>
      <c r="BG124" s="4">
        <f t="shared" si="184"/>
        <v>-1.6460271885763395E-2</v>
      </c>
      <c r="BH124" s="4">
        <f t="shared" si="184"/>
        <v>-1.3921610558353954E-3</v>
      </c>
      <c r="BI124" s="4">
        <f t="shared" si="184"/>
        <v>1.2881716051641175E-2</v>
      </c>
      <c r="BJ124" s="4">
        <f t="shared" si="184"/>
        <v>-2.5976399725189739E-3</v>
      </c>
      <c r="BK124" s="4">
        <f t="shared" si="184"/>
        <v>-2.1672443587424681E-2</v>
      </c>
      <c r="BL124" s="4">
        <f t="shared" si="184"/>
        <v>-1.8703409841917661E-2</v>
      </c>
      <c r="BM124" s="4">
        <f t="shared" si="184"/>
        <v>8.2246287887646225E-3</v>
      </c>
      <c r="BN124" s="4">
        <f t="shared" ref="BN124:CW124" si="185">BN54-AVERAGE(BN$36:BN$45)</f>
        <v>-4.5899500594452514E-3</v>
      </c>
      <c r="BO124" s="4">
        <f t="shared" si="185"/>
        <v>-2.2680581969617936E-2</v>
      </c>
      <c r="BP124" s="4">
        <f t="shared" si="185"/>
        <v>1.9646921901788954E-2</v>
      </c>
      <c r="BQ124" s="4">
        <f t="shared" si="185"/>
        <v>-1.9168207971130537E-2</v>
      </c>
      <c r="BR124" s="4">
        <f t="shared" si="185"/>
        <v>-8.4818651223111576E-3</v>
      </c>
      <c r="BS124" s="4">
        <f t="shared" si="185"/>
        <v>-1.2475189550706358E-3</v>
      </c>
      <c r="BT124" s="4">
        <f t="shared" si="185"/>
        <v>2.9260006998139748E-4</v>
      </c>
      <c r="BU124" s="4">
        <f t="shared" si="185"/>
        <v>-8.1323945675380385E-3</v>
      </c>
      <c r="BV124" s="4">
        <f t="shared" si="185"/>
        <v>-2.8138577982751364E-2</v>
      </c>
      <c r="BW124" s="4">
        <f t="shared" si="185"/>
        <v>1.1174859158491434E-2</v>
      </c>
      <c r="BX124" s="4">
        <f t="shared" si="185"/>
        <v>3.6983766938670916E-3</v>
      </c>
      <c r="BY124" s="4">
        <f t="shared" si="185"/>
        <v>2.5915863898731796E-3</v>
      </c>
      <c r="BZ124" s="4">
        <f t="shared" si="185"/>
        <v>4.7880346727321782E-3</v>
      </c>
      <c r="CA124" s="4">
        <f t="shared" si="185"/>
        <v>-1.5864519910659639E-2</v>
      </c>
      <c r="CB124" s="4">
        <f t="shared" si="185"/>
        <v>-1.0358581498813191E-2</v>
      </c>
      <c r="CC124" s="4">
        <f t="shared" si="185"/>
        <v>4.1041305195032443E-3</v>
      </c>
      <c r="CD124" s="4">
        <f t="shared" si="185"/>
        <v>-6.4491733681493833E-3</v>
      </c>
      <c r="CE124" s="4">
        <f t="shared" si="185"/>
        <v>-1.3594987601186399E-2</v>
      </c>
      <c r="CF124" s="4">
        <f t="shared" si="185"/>
        <v>-1.4744301564880843E-3</v>
      </c>
      <c r="CG124" s="4">
        <f t="shared" si="185"/>
        <v>-8.9558058206110104E-3</v>
      </c>
      <c r="CH124" s="4">
        <f t="shared" si="185"/>
        <v>-1.8450807386495348E-3</v>
      </c>
      <c r="CI124" s="4">
        <f t="shared" si="185"/>
        <v>1.5552117504839022E-2</v>
      </c>
      <c r="CJ124" s="4">
        <f t="shared" si="185"/>
        <v>5.4498625083290245E-3</v>
      </c>
      <c r="CK124" s="4">
        <f t="shared" si="185"/>
        <v>-1.0809390733258874E-2</v>
      </c>
      <c r="CL124" s="4">
        <f t="shared" si="185"/>
        <v>-2.0966971679051783E-3</v>
      </c>
      <c r="CM124" s="4">
        <f t="shared" si="185"/>
        <v>3.6041726917674819E-3</v>
      </c>
      <c r="CN124" s="4">
        <f t="shared" si="185"/>
        <v>-6.4636771788502672E-4</v>
      </c>
      <c r="CO124" s="4">
        <f t="shared" si="185"/>
        <v>-1.6408239762944782E-2</v>
      </c>
      <c r="CP124" s="4">
        <f t="shared" si="185"/>
        <v>5.9158076449630607E-3</v>
      </c>
      <c r="CQ124" s="4">
        <f t="shared" si="185"/>
        <v>-1.2297152176991458E-3</v>
      </c>
      <c r="CR124" s="4">
        <f t="shared" si="185"/>
        <v>-6.4734459128218264E-3</v>
      </c>
      <c r="CS124" s="4">
        <f t="shared" si="185"/>
        <v>5.2681889070531604E-2</v>
      </c>
      <c r="CT124" s="4">
        <f t="shared" si="185"/>
        <v>8.7201791004194867E-3</v>
      </c>
      <c r="CU124" s="4">
        <f t="shared" si="185"/>
        <v>-1.1157210732455909E-2</v>
      </c>
      <c r="CV124" s="4">
        <f t="shared" si="185"/>
        <v>-1.0768419021665847E-2</v>
      </c>
      <c r="CW124" s="4">
        <f t="shared" si="185"/>
        <v>-4.1529041564376693E-4</v>
      </c>
      <c r="CZ124" s="24">
        <f t="shared" si="126"/>
        <v>-2.6903087319600045E-3</v>
      </c>
      <c r="DA124" s="24">
        <f>SUM(CZ116:CZ124)</f>
        <v>-9.6262875932553033E-3</v>
      </c>
      <c r="DE124" s="4">
        <f t="shared" si="148"/>
        <v>1.2931023104791916E-2</v>
      </c>
      <c r="DF124" s="1">
        <f t="shared" si="151"/>
        <v>-6.5791415985331998</v>
      </c>
      <c r="DG124" s="4">
        <f t="shared" si="152"/>
        <v>1.6463803454274908</v>
      </c>
      <c r="DH124" s="4">
        <f t="shared" si="153"/>
        <v>1.9623414611334626</v>
      </c>
      <c r="DI124" s="4">
        <f t="shared" si="154"/>
        <v>2.5807596372676254</v>
      </c>
      <c r="DJ124" s="1" t="str">
        <f t="shared" si="155"/>
        <v>Odrzucamy H0</v>
      </c>
      <c r="DM124" s="1">
        <f t="shared" si="156"/>
        <v>-0.66796458631286337</v>
      </c>
      <c r="DN124" s="4">
        <f t="shared" si="157"/>
        <v>1.8331129326562374</v>
      </c>
      <c r="DO124" s="4">
        <f t="shared" si="158"/>
        <v>2.2621571627982053</v>
      </c>
      <c r="DP124" s="4">
        <f t="shared" si="159"/>
        <v>3.2498355415921263</v>
      </c>
      <c r="DQ124" s="1" t="str">
        <f t="shared" si="160"/>
        <v>NieodrzucamyH0</v>
      </c>
      <c r="DT124" s="35">
        <f t="shared" si="161"/>
        <v>0.37</v>
      </c>
      <c r="DU124" s="1">
        <f t="shared" si="162"/>
        <v>-2.6</v>
      </c>
      <c r="DV124" s="24">
        <f t="shared" si="163"/>
        <v>1.6448536269514715</v>
      </c>
      <c r="DW124" s="24">
        <f t="shared" si="164"/>
        <v>1.9599639845400536</v>
      </c>
      <c r="DX124" s="24">
        <f t="shared" si="165"/>
        <v>2.5758293035488999</v>
      </c>
      <c r="DY124" s="1" t="str">
        <f t="shared" si="166"/>
        <v>Odrzucamy H0</v>
      </c>
      <c r="EC124" s="36">
        <f t="shared" si="167"/>
        <v>-2.7001350101258441</v>
      </c>
      <c r="ED124" s="24">
        <f t="shared" si="168"/>
        <v>1.6448536269514715</v>
      </c>
      <c r="EE124" s="24">
        <f t="shared" si="169"/>
        <v>1.9599639845400536</v>
      </c>
      <c r="EF124" s="24">
        <f t="shared" si="170"/>
        <v>2.5758293035488999</v>
      </c>
      <c r="EG124" s="1" t="str">
        <f t="shared" si="171"/>
        <v>Odrzucamy H0</v>
      </c>
    </row>
    <row r="125" spans="1:137" s="19" customFormat="1" ht="15.75" thickBot="1" x14ac:dyDescent="0.3">
      <c r="A125" s="20">
        <v>9</v>
      </c>
      <c r="B125" s="18">
        <f t="shared" ref="B125:BM125" si="186">B55-AVERAGE(B$36:B$45)</f>
        <v>-5.6393822318813389E-3</v>
      </c>
      <c r="C125" s="18">
        <f t="shared" si="186"/>
        <v>8.6381502006170046E-3</v>
      </c>
      <c r="D125" s="18">
        <f t="shared" si="186"/>
        <v>1.6101098506039468E-3</v>
      </c>
      <c r="E125" s="18">
        <f t="shared" si="186"/>
        <v>2.0493169631618426E-3</v>
      </c>
      <c r="F125" s="18">
        <f t="shared" si="186"/>
        <v>2.4184009215928465E-3</v>
      </c>
      <c r="G125" s="18">
        <f t="shared" si="186"/>
        <v>1.5338584623116668E-2</v>
      </c>
      <c r="H125" s="18">
        <f t="shared" si="186"/>
        <v>1.9128273904293717E-2</v>
      </c>
      <c r="I125" s="18">
        <f t="shared" si="186"/>
        <v>-1.8154170353066906E-2</v>
      </c>
      <c r="J125" s="18">
        <f t="shared" si="186"/>
        <v>1.3211680107297792E-3</v>
      </c>
      <c r="K125" s="18">
        <f t="shared" si="186"/>
        <v>-7.0629084925556054E-3</v>
      </c>
      <c r="L125" s="18">
        <f t="shared" si="186"/>
        <v>3.8638321844324222E-3</v>
      </c>
      <c r="M125" s="18">
        <f t="shared" si="186"/>
        <v>1.9506271491784598E-2</v>
      </c>
      <c r="N125" s="18">
        <f t="shared" si="186"/>
        <v>7.3725089074003596E-3</v>
      </c>
      <c r="O125" s="18">
        <f t="shared" si="186"/>
        <v>8.4433830794906177E-3</v>
      </c>
      <c r="P125" s="18">
        <f t="shared" si="186"/>
        <v>-8.7151343511544764E-3</v>
      </c>
      <c r="Q125" s="18">
        <f t="shared" si="186"/>
        <v>-2.8660821358609807E-3</v>
      </c>
      <c r="R125" s="18">
        <f t="shared" si="186"/>
        <v>9.0288472443252905E-3</v>
      </c>
      <c r="S125" s="18">
        <f t="shared" si="186"/>
        <v>-2.2172775086575301E-2</v>
      </c>
      <c r="T125" s="18">
        <f t="shared" si="186"/>
        <v>1.9690391718343442E-3</v>
      </c>
      <c r="U125" s="18">
        <f t="shared" si="186"/>
        <v>-2.6227965377417827E-4</v>
      </c>
      <c r="V125" s="18">
        <f t="shared" si="186"/>
        <v>-1.1645271247318123E-2</v>
      </c>
      <c r="W125" s="18">
        <f t="shared" si="186"/>
        <v>1.8320312061055919E-2</v>
      </c>
      <c r="X125" s="18">
        <f t="shared" si="186"/>
        <v>7.2484671263407267E-3</v>
      </c>
      <c r="Y125" s="18">
        <f t="shared" si="186"/>
        <v>-8.9576548705356043E-3</v>
      </c>
      <c r="Z125" s="18">
        <f t="shared" si="186"/>
        <v>-1.1944288563828344E-3</v>
      </c>
      <c r="AA125" s="18">
        <f t="shared" si="186"/>
        <v>-2.5305281824717359E-2</v>
      </c>
      <c r="AB125" s="18">
        <f t="shared" si="186"/>
        <v>9.7184359023027699E-3</v>
      </c>
      <c r="AC125" s="18">
        <f t="shared" si="186"/>
        <v>-4.9313156642240355E-3</v>
      </c>
      <c r="AD125" s="18">
        <f t="shared" si="186"/>
        <v>-2.0591377941895951E-3</v>
      </c>
      <c r="AE125" s="18">
        <f t="shared" si="186"/>
        <v>-9.2776451767501746E-3</v>
      </c>
      <c r="AF125" s="18">
        <f t="shared" si="186"/>
        <v>4.4337992197825246E-4</v>
      </c>
      <c r="AG125" s="18">
        <f t="shared" si="186"/>
        <v>1.5180102237678147E-2</v>
      </c>
      <c r="AH125" s="18">
        <f t="shared" si="186"/>
        <v>7.5334531185589099E-3</v>
      </c>
      <c r="AI125" s="18">
        <f t="shared" si="186"/>
        <v>4.4950409145983385E-3</v>
      </c>
      <c r="AJ125" s="18">
        <f t="shared" si="186"/>
        <v>-9.1929446276111521E-3</v>
      </c>
      <c r="AK125" s="18">
        <f t="shared" si="186"/>
        <v>-1.0013821453465216E-2</v>
      </c>
      <c r="AL125" s="18">
        <f t="shared" si="186"/>
        <v>1.4682084364770448E-2</v>
      </c>
      <c r="AM125" s="18">
        <f t="shared" si="186"/>
        <v>-3.9325903009574184E-3</v>
      </c>
      <c r="AN125" s="18">
        <f t="shared" si="186"/>
        <v>-5.2000196276703768E-3</v>
      </c>
      <c r="AO125" s="18">
        <f t="shared" si="186"/>
        <v>-2.2966204961040078E-3</v>
      </c>
      <c r="AP125" s="18">
        <f t="shared" si="186"/>
        <v>-2.2813551268325252E-2</v>
      </c>
      <c r="AQ125" s="18">
        <f t="shared" si="186"/>
        <v>1.5564097822186988E-2</v>
      </c>
      <c r="AR125" s="18">
        <f t="shared" si="186"/>
        <v>-3.6708955242027892E-3</v>
      </c>
      <c r="AS125" s="18">
        <f t="shared" si="186"/>
        <v>-8.6638590400310387E-3</v>
      </c>
      <c r="AT125" s="18">
        <f t="shared" si="186"/>
        <v>-3.0567162777774513E-3</v>
      </c>
      <c r="AU125" s="18">
        <f t="shared" si="186"/>
        <v>-1.4484707138006474E-2</v>
      </c>
      <c r="AV125" s="18">
        <f t="shared" si="186"/>
        <v>1.7570923244243555E-2</v>
      </c>
      <c r="AW125" s="18">
        <f t="shared" si="186"/>
        <v>-2.4551938375343658E-2</v>
      </c>
      <c r="AX125" s="18">
        <f t="shared" si="186"/>
        <v>-2.7034894539238449E-2</v>
      </c>
      <c r="AY125" s="18">
        <f t="shared" si="186"/>
        <v>1.2890552446467409E-2</v>
      </c>
      <c r="AZ125" s="18">
        <f t="shared" si="186"/>
        <v>-3.6807369012941365E-3</v>
      </c>
      <c r="BA125" s="18">
        <f t="shared" si="186"/>
        <v>1.7726317669566335E-2</v>
      </c>
      <c r="BB125" s="18">
        <f t="shared" si="186"/>
        <v>-1.9166912290024974E-3</v>
      </c>
      <c r="BC125" s="18">
        <f t="shared" si="186"/>
        <v>-6.0447814869436763E-3</v>
      </c>
      <c r="BD125" s="18">
        <f t="shared" si="186"/>
        <v>-9.7269237902985355E-4</v>
      </c>
      <c r="BE125" s="18">
        <f t="shared" si="186"/>
        <v>-7.1856986979874681E-3</v>
      </c>
      <c r="BF125" s="18">
        <f t="shared" si="186"/>
        <v>-5.2840334246222458E-4</v>
      </c>
      <c r="BG125" s="18">
        <f t="shared" si="186"/>
        <v>-1.6473372215465354E-2</v>
      </c>
      <c r="BH125" s="18">
        <f t="shared" si="186"/>
        <v>-1.3927114074483303E-3</v>
      </c>
      <c r="BI125" s="18">
        <f t="shared" si="186"/>
        <v>1.2802153124661883E-2</v>
      </c>
      <c r="BJ125" s="18">
        <f t="shared" si="186"/>
        <v>-2.6110524760544446E-3</v>
      </c>
      <c r="BK125" s="18">
        <f t="shared" si="186"/>
        <v>4.4502130818002894E-3</v>
      </c>
      <c r="BL125" s="18">
        <f t="shared" si="186"/>
        <v>3.1340791046726001E-3</v>
      </c>
      <c r="BM125" s="18">
        <f t="shared" si="186"/>
        <v>8.1351437841512449E-3</v>
      </c>
      <c r="BN125" s="18">
        <f t="shared" ref="BN125:CW125" si="187">BN55-AVERAGE(BN$36:BN$45)</f>
        <v>-4.6421771299001461E-3</v>
      </c>
      <c r="BO125" s="18">
        <f t="shared" si="187"/>
        <v>2.1063012860192193E-3</v>
      </c>
      <c r="BP125" s="18">
        <f t="shared" si="187"/>
        <v>1.9646921901788954E-2</v>
      </c>
      <c r="BQ125" s="18">
        <f t="shared" si="187"/>
        <v>-1.9698754752547853E-2</v>
      </c>
      <c r="BR125" s="18">
        <f t="shared" si="187"/>
        <v>-8.5868487457884252E-3</v>
      </c>
      <c r="BS125" s="18">
        <f t="shared" si="187"/>
        <v>-1.2928232527356929E-3</v>
      </c>
      <c r="BT125" s="18">
        <f t="shared" si="187"/>
        <v>2.7914470829434055E-4</v>
      </c>
      <c r="BU125" s="18">
        <f t="shared" si="187"/>
        <v>1.8829743528772244E-2</v>
      </c>
      <c r="BV125" s="18">
        <f t="shared" si="187"/>
        <v>2.9274430561038395E-4</v>
      </c>
      <c r="BW125" s="18">
        <f t="shared" si="187"/>
        <v>1.112695073960597E-2</v>
      </c>
      <c r="BX125" s="18">
        <f t="shared" si="187"/>
        <v>3.6983705334115435E-3</v>
      </c>
      <c r="BY125" s="18">
        <f t="shared" si="187"/>
        <v>-8.7338517398443316E-4</v>
      </c>
      <c r="BZ125" s="18">
        <f t="shared" si="187"/>
        <v>4.788017086938344E-3</v>
      </c>
      <c r="CA125" s="18">
        <f t="shared" si="187"/>
        <v>-1.6301007000197702E-2</v>
      </c>
      <c r="CB125" s="18">
        <f t="shared" si="187"/>
        <v>-1.0602016060306019E-2</v>
      </c>
      <c r="CC125" s="18">
        <f t="shared" si="187"/>
        <v>4.0962979470084149E-3</v>
      </c>
      <c r="CD125" s="18">
        <f t="shared" si="187"/>
        <v>-6.4515141619546114E-3</v>
      </c>
      <c r="CE125" s="18">
        <f t="shared" si="187"/>
        <v>1.5892456725167002E-2</v>
      </c>
      <c r="CF125" s="18">
        <f t="shared" si="187"/>
        <v>-3.2183395358538281E-3</v>
      </c>
      <c r="CG125" s="18">
        <f t="shared" si="187"/>
        <v>-8.9585846320526623E-3</v>
      </c>
      <c r="CH125" s="18">
        <f t="shared" si="187"/>
        <v>-1.8501762643905013E-3</v>
      </c>
      <c r="CI125" s="18">
        <f t="shared" si="187"/>
        <v>-1.2895973987374668E-2</v>
      </c>
      <c r="CJ125" s="18">
        <f t="shared" si="187"/>
        <v>5.4362905507409666E-3</v>
      </c>
      <c r="CK125" s="18">
        <f t="shared" si="187"/>
        <v>-1.0820895264694924E-2</v>
      </c>
      <c r="CL125" s="18">
        <f t="shared" si="187"/>
        <v>-2.1396619796488934E-3</v>
      </c>
      <c r="CM125" s="18">
        <f t="shared" si="187"/>
        <v>3.601500122618906E-3</v>
      </c>
      <c r="CN125" s="18">
        <f t="shared" si="187"/>
        <v>-6.5219709589405721E-4</v>
      </c>
      <c r="CO125" s="18">
        <f t="shared" si="187"/>
        <v>1.2577769876070795E-2</v>
      </c>
      <c r="CP125" s="18">
        <f t="shared" si="187"/>
        <v>1.9300782777497961E-4</v>
      </c>
      <c r="CQ125" s="18">
        <f t="shared" si="187"/>
        <v>-1.2370395916243533E-3</v>
      </c>
      <c r="CR125" s="18">
        <f t="shared" si="187"/>
        <v>-6.4737798591942034E-3</v>
      </c>
      <c r="CS125" s="18">
        <f t="shared" si="187"/>
        <v>-1.9348367187871779E-2</v>
      </c>
      <c r="CT125" s="18">
        <f t="shared" si="187"/>
        <v>8.6809491911081053E-3</v>
      </c>
      <c r="CU125" s="18">
        <f t="shared" si="187"/>
        <v>-1.1226589610861121E-2</v>
      </c>
      <c r="CV125" s="18">
        <f t="shared" si="187"/>
        <v>-1.0810331746815047E-2</v>
      </c>
      <c r="CW125" s="18">
        <f t="shared" si="187"/>
        <v>-4.160725225794956E-4</v>
      </c>
      <c r="CX125" s="29"/>
      <c r="CZ125" s="24">
        <f t="shared" si="126"/>
        <v>-8.0629593290330761E-4</v>
      </c>
      <c r="DA125" s="25">
        <f>SUM(CZ116:CZ125)</f>
        <v>-1.043258352615861E-2</v>
      </c>
      <c r="DE125" s="4">
        <f t="shared" si="148"/>
        <v>1.0856675119778201E-2</v>
      </c>
      <c r="DF125" s="1">
        <f t="shared" si="151"/>
        <v>-2.3485381923787751</v>
      </c>
      <c r="DG125" s="4">
        <f t="shared" si="152"/>
        <v>1.6463803454274908</v>
      </c>
      <c r="DH125" s="4">
        <f t="shared" si="153"/>
        <v>1.9623414611334626</v>
      </c>
      <c r="DI125" s="4">
        <f t="shared" si="154"/>
        <v>2.5807596372676254</v>
      </c>
      <c r="DJ125" s="1" t="str">
        <f t="shared" si="155"/>
        <v>Odrzucamy H0</v>
      </c>
      <c r="DM125" s="1">
        <f t="shared" si="156"/>
        <v>-0.20019157016047215</v>
      </c>
      <c r="DN125" s="18">
        <f t="shared" si="157"/>
        <v>1.8331129326562374</v>
      </c>
      <c r="DO125" s="18">
        <f t="shared" si="158"/>
        <v>2.2621571627982053</v>
      </c>
      <c r="DP125" s="18">
        <f t="shared" si="159"/>
        <v>3.2498355415921263</v>
      </c>
      <c r="DQ125" s="1" t="str">
        <f t="shared" si="160"/>
        <v>NieodrzucamyH0</v>
      </c>
      <c r="DT125" s="35">
        <f t="shared" si="161"/>
        <v>0.44</v>
      </c>
      <c r="DU125" s="1">
        <f t="shared" si="162"/>
        <v>-1.2</v>
      </c>
      <c r="DV125" s="25">
        <f t="shared" si="163"/>
        <v>1.6448536269514715</v>
      </c>
      <c r="DW125" s="25">
        <f t="shared" si="164"/>
        <v>1.9599639845400536</v>
      </c>
      <c r="DX125" s="25">
        <f t="shared" si="165"/>
        <v>2.5758293035488999</v>
      </c>
      <c r="DY125" s="1" t="str">
        <f t="shared" si="166"/>
        <v>NieodrzucamyH0</v>
      </c>
      <c r="EC125" s="36">
        <f t="shared" si="167"/>
        <v>-1.3000650048754063</v>
      </c>
      <c r="ED125" s="25">
        <f t="shared" si="168"/>
        <v>1.6448536269514715</v>
      </c>
      <c r="EE125" s="25">
        <f t="shared" si="169"/>
        <v>1.9599639845400536</v>
      </c>
      <c r="EF125" s="25">
        <f t="shared" si="170"/>
        <v>2.5758293035488999</v>
      </c>
      <c r="EG125" s="1" t="str">
        <f t="shared" si="171"/>
        <v>NieodrzucamyH0</v>
      </c>
    </row>
    <row r="127" spans="1:137" x14ac:dyDescent="0.25">
      <c r="A127" s="10" t="s">
        <v>3</v>
      </c>
    </row>
    <row r="128" spans="1:137" x14ac:dyDescent="0.25">
      <c r="A128" s="13">
        <v>-5</v>
      </c>
      <c r="B128" s="4">
        <f t="shared" ref="B128:BM128" si="188">B41-AVERAGE(B$41:B$45)</f>
        <v>-6.2276305789861711E-3</v>
      </c>
      <c r="C128" s="4">
        <f t="shared" si="188"/>
        <v>6.1642251535162038E-3</v>
      </c>
      <c r="D128" s="4">
        <f t="shared" si="188"/>
        <v>-3.9065245294074777E-3</v>
      </c>
      <c r="E128" s="4">
        <f t="shared" si="188"/>
        <v>8.950979650245286E-3</v>
      </c>
      <c r="F128" s="4">
        <f t="shared" si="188"/>
        <v>9.5563654374733395E-3</v>
      </c>
      <c r="G128" s="4">
        <f t="shared" si="188"/>
        <v>-4.7308887815973718E-3</v>
      </c>
      <c r="H128" s="4">
        <f t="shared" si="188"/>
        <v>-1.0879347804182771E-3</v>
      </c>
      <c r="I128" s="4">
        <f t="shared" si="188"/>
        <v>8.3435315761759771E-4</v>
      </c>
      <c r="J128" s="4">
        <f t="shared" si="188"/>
        <v>4.1750609599610668E-3</v>
      </c>
      <c r="K128" s="4">
        <f t="shared" si="188"/>
        <v>1.0445483165976802E-2</v>
      </c>
      <c r="L128" s="4">
        <f t="shared" si="188"/>
        <v>-1.0037400491376505E-3</v>
      </c>
      <c r="M128" s="4">
        <f t="shared" si="188"/>
        <v>1.1082160476791541E-2</v>
      </c>
      <c r="N128" s="4">
        <f t="shared" si="188"/>
        <v>-1.4414982861387003E-2</v>
      </c>
      <c r="O128" s="4">
        <f t="shared" si="188"/>
        <v>6.0108206106892909E-3</v>
      </c>
      <c r="P128" s="4">
        <f t="shared" si="188"/>
        <v>5.9932190586294886E-3</v>
      </c>
      <c r="Q128" s="4">
        <f t="shared" si="188"/>
        <v>-1.7917816519378463E-3</v>
      </c>
      <c r="R128" s="4">
        <f t="shared" si="188"/>
        <v>-3.7272251672946941E-2</v>
      </c>
      <c r="S128" s="4">
        <f t="shared" si="188"/>
        <v>-5.178927818953738E-5</v>
      </c>
      <c r="T128" s="4">
        <f t="shared" si="188"/>
        <v>4.7869252290341077E-3</v>
      </c>
      <c r="U128" s="4">
        <f t="shared" si="188"/>
        <v>-1.7129865726880633E-3</v>
      </c>
      <c r="V128" s="4">
        <f t="shared" si="188"/>
        <v>-6.2227209517873574E-3</v>
      </c>
      <c r="W128" s="4">
        <f t="shared" si="188"/>
        <v>8.664293408742009E-3</v>
      </c>
      <c r="X128" s="4">
        <f t="shared" si="188"/>
        <v>3.2963808677681223E-4</v>
      </c>
      <c r="Y128" s="4">
        <f t="shared" si="188"/>
        <v>8.2674399693978707E-3</v>
      </c>
      <c r="Z128" s="4">
        <f t="shared" si="188"/>
        <v>-1.0580552484012698E-2</v>
      </c>
      <c r="AA128" s="4">
        <f t="shared" si="188"/>
        <v>7.69531568232492E-3</v>
      </c>
      <c r="AB128" s="4">
        <f t="shared" si="188"/>
        <v>-3.1187931752884928E-4</v>
      </c>
      <c r="AC128" s="4">
        <f t="shared" si="188"/>
        <v>1.5603530086361762E-2</v>
      </c>
      <c r="AD128" s="4">
        <f t="shared" si="188"/>
        <v>1.6573214307886757E-2</v>
      </c>
      <c r="AE128" s="4">
        <f t="shared" si="188"/>
        <v>5.3652661878531918E-3</v>
      </c>
      <c r="AF128" s="4">
        <f t="shared" si="188"/>
        <v>-1.0418347903915097E-2</v>
      </c>
      <c r="AG128" s="4">
        <f t="shared" si="188"/>
        <v>-2.2037531500337208E-3</v>
      </c>
      <c r="AH128" s="4">
        <f t="shared" si="188"/>
        <v>-5.4225370740568213E-5</v>
      </c>
      <c r="AI128" s="4">
        <f t="shared" si="188"/>
        <v>3.0654977476744814E-2</v>
      </c>
      <c r="AJ128" s="4">
        <f t="shared" si="188"/>
        <v>-7.3592445624474662E-4</v>
      </c>
      <c r="AK128" s="4">
        <f t="shared" si="188"/>
        <v>3.2653717028363061E-3</v>
      </c>
      <c r="AL128" s="4">
        <f t="shared" si="188"/>
        <v>4.5230780254488217E-3</v>
      </c>
      <c r="AM128" s="4">
        <f t="shared" si="188"/>
        <v>-5.4185757569117244E-4</v>
      </c>
      <c r="AN128" s="4">
        <f t="shared" si="188"/>
        <v>7.85332223195386E-3</v>
      </c>
      <c r="AO128" s="4">
        <f t="shared" si="188"/>
        <v>9.4109062045821743E-3</v>
      </c>
      <c r="AP128" s="4">
        <f t="shared" si="188"/>
        <v>-1.3280312521356268E-2</v>
      </c>
      <c r="AQ128" s="4">
        <f t="shared" si="188"/>
        <v>3.0916015659903286E-3</v>
      </c>
      <c r="AR128" s="4">
        <f t="shared" si="188"/>
        <v>-3.739323978119451E-3</v>
      </c>
      <c r="AS128" s="4">
        <f t="shared" si="188"/>
        <v>5.8143520328133424E-3</v>
      </c>
      <c r="AT128" s="4">
        <f t="shared" si="188"/>
        <v>8.8306722718730132E-3</v>
      </c>
      <c r="AU128" s="4">
        <f t="shared" si="188"/>
        <v>6.0690373088537891E-3</v>
      </c>
      <c r="AV128" s="4">
        <f t="shared" si="188"/>
        <v>-1.8696491015646976E-2</v>
      </c>
      <c r="AW128" s="4">
        <f t="shared" si="188"/>
        <v>5.6825755669360559E-3</v>
      </c>
      <c r="AX128" s="4">
        <f t="shared" si="188"/>
        <v>6.0409452090839262E-3</v>
      </c>
      <c r="AY128" s="4">
        <f t="shared" si="188"/>
        <v>2.3895301920400319E-2</v>
      </c>
      <c r="AZ128" s="4">
        <f t="shared" si="188"/>
        <v>-9.551606717366292E-3</v>
      </c>
      <c r="BA128" s="4">
        <f t="shared" si="188"/>
        <v>4.9279206004760809E-4</v>
      </c>
      <c r="BB128" s="4">
        <f t="shared" si="188"/>
        <v>-1.2347733661091992E-3</v>
      </c>
      <c r="BC128" s="4">
        <f t="shared" si="188"/>
        <v>3.0315890523933643E-3</v>
      </c>
      <c r="BD128" s="4">
        <f t="shared" si="188"/>
        <v>5.5535032245622746E-3</v>
      </c>
      <c r="BE128" s="4">
        <f t="shared" si="188"/>
        <v>-2.090334769084266E-3</v>
      </c>
      <c r="BF128" s="4">
        <f t="shared" si="188"/>
        <v>-1.4961478458863763E-2</v>
      </c>
      <c r="BG128" s="4">
        <f t="shared" si="188"/>
        <v>1.4585830169875899E-2</v>
      </c>
      <c r="BH128" s="4">
        <f t="shared" si="188"/>
        <v>8.9490480921255652E-3</v>
      </c>
      <c r="BI128" s="4">
        <f t="shared" si="188"/>
        <v>1.118570824397328E-2</v>
      </c>
      <c r="BJ128" s="4">
        <f t="shared" si="188"/>
        <v>-1.3636148121708583E-3</v>
      </c>
      <c r="BK128" s="4">
        <f t="shared" si="188"/>
        <v>4.008039458865284E-3</v>
      </c>
      <c r="BL128" s="4">
        <f t="shared" si="188"/>
        <v>-2.6809013926296864E-3</v>
      </c>
      <c r="BM128" s="4">
        <f t="shared" si="188"/>
        <v>-1.2350376691582196E-2</v>
      </c>
      <c r="BN128" s="4">
        <f t="shared" ref="BN128:CW128" si="189">BN41-AVERAGE(BN$41:BN$45)</f>
        <v>1.3656001328919622E-2</v>
      </c>
      <c r="BO128" s="4">
        <f t="shared" si="189"/>
        <v>-1.1417608635569598E-3</v>
      </c>
      <c r="BP128" s="4">
        <f t="shared" si="189"/>
        <v>3.5406059989415428E-3</v>
      </c>
      <c r="BQ128" s="4">
        <f t="shared" si="189"/>
        <v>1.0844788650311264E-3</v>
      </c>
      <c r="BR128" s="4">
        <f t="shared" si="189"/>
        <v>8.3204067137129419E-3</v>
      </c>
      <c r="BS128" s="4">
        <f t="shared" si="189"/>
        <v>-1.7960436716521172E-2</v>
      </c>
      <c r="BT128" s="4">
        <f t="shared" si="189"/>
        <v>1.2654893697096785E-3</v>
      </c>
      <c r="BU128" s="4">
        <f t="shared" si="189"/>
        <v>6.8752862666276986E-3</v>
      </c>
      <c r="BV128" s="4">
        <f t="shared" si="189"/>
        <v>-1.3626998238450052E-3</v>
      </c>
      <c r="BW128" s="4">
        <f t="shared" si="189"/>
        <v>-3.0889278880447384E-3</v>
      </c>
      <c r="BX128" s="4">
        <f t="shared" si="189"/>
        <v>5.7219211938278761E-3</v>
      </c>
      <c r="BY128" s="4">
        <f t="shared" si="189"/>
        <v>-3.8674596489867235E-3</v>
      </c>
      <c r="BZ128" s="4">
        <f t="shared" si="189"/>
        <v>9.23559763466352E-4</v>
      </c>
      <c r="CA128" s="4">
        <f t="shared" si="189"/>
        <v>9.0890843230344021E-3</v>
      </c>
      <c r="CB128" s="4">
        <f t="shared" si="189"/>
        <v>5.7757652563827835E-4</v>
      </c>
      <c r="CC128" s="4">
        <f t="shared" si="189"/>
        <v>-4.9014036644526842E-3</v>
      </c>
      <c r="CD128" s="4">
        <f t="shared" si="189"/>
        <v>-1.1086902353678998E-2</v>
      </c>
      <c r="CE128" s="4">
        <f t="shared" si="189"/>
        <v>2.7550998417085748E-3</v>
      </c>
      <c r="CF128" s="4">
        <f t="shared" si="189"/>
        <v>-3.8236580262226783E-3</v>
      </c>
      <c r="CG128" s="4">
        <f t="shared" si="189"/>
        <v>2.1314373794760477E-3</v>
      </c>
      <c r="CH128" s="4">
        <f t="shared" si="189"/>
        <v>1.2722582127279135E-3</v>
      </c>
      <c r="CI128" s="4">
        <f t="shared" si="189"/>
        <v>-3.7789151602804216E-3</v>
      </c>
      <c r="CJ128" s="4">
        <f t="shared" si="189"/>
        <v>-1.8742931384949132E-2</v>
      </c>
      <c r="CK128" s="4">
        <f t="shared" si="189"/>
        <v>1.3953626817267369E-2</v>
      </c>
      <c r="CL128" s="4">
        <f t="shared" si="189"/>
        <v>1.0015328226813903E-2</v>
      </c>
      <c r="CM128" s="4">
        <f t="shared" si="189"/>
        <v>5.9047948043878693E-3</v>
      </c>
      <c r="CN128" s="4">
        <f t="shared" si="189"/>
        <v>-2.0577335482913966E-3</v>
      </c>
      <c r="CO128" s="4">
        <f t="shared" si="189"/>
        <v>6.9241425009004768E-3</v>
      </c>
      <c r="CP128" s="4">
        <f t="shared" si="189"/>
        <v>2.2268894067985889E-3</v>
      </c>
      <c r="CQ128" s="4">
        <f t="shared" si="189"/>
        <v>6.6352711217195883E-3</v>
      </c>
      <c r="CR128" s="4">
        <f t="shared" si="189"/>
        <v>-3.2044675746917915E-3</v>
      </c>
      <c r="CS128" s="4">
        <f t="shared" si="189"/>
        <v>-5.0679667733720124E-3</v>
      </c>
      <c r="CT128" s="4">
        <f t="shared" si="189"/>
        <v>-8.2443492579199595E-3</v>
      </c>
      <c r="CU128" s="4">
        <f t="shared" si="189"/>
        <v>7.6741357604276075E-3</v>
      </c>
      <c r="CV128" s="4">
        <f t="shared" si="189"/>
        <v>6.2897901640670906E-3</v>
      </c>
      <c r="CW128" s="4">
        <f t="shared" si="189"/>
        <v>1.3525311379092513E-2</v>
      </c>
      <c r="CZ128" s="4">
        <f t="shared" ref="CZ128:CZ142" si="190">AVERAGE(B128:CW128)</f>
        <v>1.5225084003854192E-3</v>
      </c>
      <c r="EA128" s="1">
        <f>COUNTIF(B128:CW128,"&gt;0")</f>
        <v>58</v>
      </c>
    </row>
    <row r="129" spans="1:137" x14ac:dyDescent="0.25">
      <c r="A129" s="13">
        <v>-4</v>
      </c>
      <c r="B129" s="4">
        <f t="shared" ref="B129:BM129" si="191">B42-AVERAGE(B$41:B$45)</f>
        <v>-6.2332304653495169E-3</v>
      </c>
      <c r="C129" s="4">
        <f t="shared" si="191"/>
        <v>6.1556253035552136E-3</v>
      </c>
      <c r="D129" s="4">
        <f t="shared" si="191"/>
        <v>-3.959985081355857E-3</v>
      </c>
      <c r="E129" s="4">
        <f t="shared" si="191"/>
        <v>6.7395886140437394E-4</v>
      </c>
      <c r="F129" s="4">
        <f t="shared" si="191"/>
        <v>9.548867567566852E-3</v>
      </c>
      <c r="G129" s="4">
        <f t="shared" si="191"/>
        <v>-4.7421224418493207E-3</v>
      </c>
      <c r="H129" s="4">
        <f t="shared" si="191"/>
        <v>7.3628489101769425E-3</v>
      </c>
      <c r="I129" s="4">
        <f t="shared" si="191"/>
        <v>8.267614908277739E-4</v>
      </c>
      <c r="J129" s="4">
        <f t="shared" si="191"/>
        <v>-3.5983530775132701E-2</v>
      </c>
      <c r="K129" s="4">
        <f t="shared" si="191"/>
        <v>-8.1285475000027821E-3</v>
      </c>
      <c r="L129" s="4">
        <f t="shared" si="191"/>
        <v>-1.0143943840283435E-3</v>
      </c>
      <c r="M129" s="4">
        <f t="shared" si="191"/>
        <v>1.0800127411715002E-2</v>
      </c>
      <c r="N129" s="4">
        <f t="shared" si="191"/>
        <v>-1.4681573491811008E-2</v>
      </c>
      <c r="O129" s="4">
        <f t="shared" si="191"/>
        <v>6.1366981957713534E-3</v>
      </c>
      <c r="P129" s="4">
        <f t="shared" si="191"/>
        <v>5.8994758147402444E-3</v>
      </c>
      <c r="Q129" s="4">
        <f t="shared" si="191"/>
        <v>-1.7948474877874355E-3</v>
      </c>
      <c r="R129" s="4">
        <f t="shared" si="191"/>
        <v>5.7323232582990706E-3</v>
      </c>
      <c r="S129" s="4">
        <f t="shared" si="191"/>
        <v>-1.3061611456225732E-4</v>
      </c>
      <c r="T129" s="4">
        <f t="shared" si="191"/>
        <v>-3.0395396614162167E-2</v>
      </c>
      <c r="U129" s="4">
        <f t="shared" si="191"/>
        <v>3.1108205254176249E-2</v>
      </c>
      <c r="V129" s="4">
        <f t="shared" si="191"/>
        <v>-6.2571786933340407E-3</v>
      </c>
      <c r="W129" s="4">
        <f t="shared" si="191"/>
        <v>8.6368135701282052E-3</v>
      </c>
      <c r="X129" s="4">
        <f t="shared" si="191"/>
        <v>3.2807909512029901E-4</v>
      </c>
      <c r="Y129" s="4">
        <f t="shared" si="191"/>
        <v>6.8900549806583718E-3</v>
      </c>
      <c r="Z129" s="4">
        <f t="shared" si="191"/>
        <v>-1.0588940265688853E-2</v>
      </c>
      <c r="AA129" s="4">
        <f t="shared" si="191"/>
        <v>7.4010711838301962E-3</v>
      </c>
      <c r="AB129" s="4">
        <f t="shared" si="191"/>
        <v>-5.1073392064495474E-3</v>
      </c>
      <c r="AC129" s="4">
        <f t="shared" si="191"/>
        <v>1.5513282235292011E-2</v>
      </c>
      <c r="AD129" s="4">
        <f t="shared" si="191"/>
        <v>-1.4541039380008173E-2</v>
      </c>
      <c r="AE129" s="4">
        <f t="shared" si="191"/>
        <v>-7.9555485789157172E-3</v>
      </c>
      <c r="AF129" s="4">
        <f t="shared" si="191"/>
        <v>-1.0419505351846509E-2</v>
      </c>
      <c r="AG129" s="4">
        <f t="shared" si="191"/>
        <v>-2.2739197471307246E-3</v>
      </c>
      <c r="AH129" s="4">
        <f t="shared" si="191"/>
        <v>-9.4504037331776154E-5</v>
      </c>
      <c r="AI129" s="4">
        <f t="shared" si="191"/>
        <v>8.5055391761448593E-2</v>
      </c>
      <c r="AJ129" s="4">
        <f t="shared" si="191"/>
        <v>-7.6995948630215715E-4</v>
      </c>
      <c r="AK129" s="4">
        <f t="shared" si="191"/>
        <v>2.9754310009496507E-3</v>
      </c>
      <c r="AL129" s="4">
        <f t="shared" si="191"/>
        <v>-5.8034963187993463E-3</v>
      </c>
      <c r="AM129" s="4">
        <f t="shared" si="191"/>
        <v>-5.6731602454761394E-4</v>
      </c>
      <c r="AN129" s="4">
        <f t="shared" si="191"/>
        <v>-3.1677057939384169E-2</v>
      </c>
      <c r="AO129" s="4">
        <f t="shared" si="191"/>
        <v>-1.1993002458571395E-2</v>
      </c>
      <c r="AP129" s="4">
        <f t="shared" si="191"/>
        <v>-1.3295493466403451E-2</v>
      </c>
      <c r="AQ129" s="4">
        <f t="shared" si="191"/>
        <v>3.0052936120967735E-3</v>
      </c>
      <c r="AR129" s="4">
        <f t="shared" si="191"/>
        <v>-3.7542506956563669E-3</v>
      </c>
      <c r="AS129" s="4">
        <f t="shared" si="191"/>
        <v>3.094927810192441E-2</v>
      </c>
      <c r="AT129" s="4">
        <f t="shared" si="191"/>
        <v>8.7397545374294505E-3</v>
      </c>
      <c r="AU129" s="4">
        <f t="shared" si="191"/>
        <v>5.8369629382751028E-3</v>
      </c>
      <c r="AV129" s="4">
        <f t="shared" si="191"/>
        <v>-6.1150812078325659E-3</v>
      </c>
      <c r="AW129" s="4">
        <f t="shared" si="191"/>
        <v>5.5013872369045411E-3</v>
      </c>
      <c r="AX129" s="4">
        <f t="shared" si="191"/>
        <v>-2.694343866079988E-2</v>
      </c>
      <c r="AY129" s="4">
        <f t="shared" si="191"/>
        <v>-1.4792372456372577E-2</v>
      </c>
      <c r="AZ129" s="4">
        <f t="shared" si="191"/>
        <v>-9.5692335427416397E-3</v>
      </c>
      <c r="BA129" s="4">
        <f t="shared" si="191"/>
        <v>3.3363285147941339E-4</v>
      </c>
      <c r="BB129" s="4">
        <f t="shared" si="191"/>
        <v>-1.2444558421072661E-3</v>
      </c>
      <c r="BC129" s="4">
        <f t="shared" si="191"/>
        <v>6.3924136490519359E-3</v>
      </c>
      <c r="BD129" s="4">
        <f t="shared" si="191"/>
        <v>5.4965281606519333E-3</v>
      </c>
      <c r="BE129" s="4">
        <f t="shared" si="191"/>
        <v>-2.226957424376369E-3</v>
      </c>
      <c r="BF129" s="4">
        <f t="shared" si="191"/>
        <v>1.5012071546046732E-2</v>
      </c>
      <c r="BG129" s="4">
        <f t="shared" si="191"/>
        <v>1.4271728821818239E-2</v>
      </c>
      <c r="BH129" s="4">
        <f t="shared" si="191"/>
        <v>-5.5007490309356491E-3</v>
      </c>
      <c r="BI129" s="4">
        <f t="shared" si="191"/>
        <v>-3.8579498318046052E-2</v>
      </c>
      <c r="BJ129" s="4">
        <f t="shared" si="191"/>
        <v>-1.4041649710406501E-3</v>
      </c>
      <c r="BK129" s="4">
        <f t="shared" si="191"/>
        <v>3.9308349192484684E-3</v>
      </c>
      <c r="BL129" s="4">
        <f t="shared" si="191"/>
        <v>-2.712020238804421E-3</v>
      </c>
      <c r="BM129" s="4">
        <f t="shared" si="191"/>
        <v>-9.7769763677778738E-3</v>
      </c>
      <c r="BN129" s="4">
        <f t="shared" ref="BN129:CW129" si="192">BN42-AVERAGE(BN$41:BN$45)</f>
        <v>1.364406266113417E-2</v>
      </c>
      <c r="BO129" s="4">
        <f t="shared" si="192"/>
        <v>-1.1426812617409032E-3</v>
      </c>
      <c r="BP129" s="4">
        <f t="shared" si="192"/>
        <v>8.4662618822552178E-3</v>
      </c>
      <c r="BQ129" s="4">
        <f t="shared" si="192"/>
        <v>7.5974815640778709E-4</v>
      </c>
      <c r="BR129" s="4">
        <f t="shared" si="192"/>
        <v>-7.045435247155704E-3</v>
      </c>
      <c r="BS129" s="4">
        <f t="shared" si="192"/>
        <v>1.7299184630655579E-2</v>
      </c>
      <c r="BT129" s="4">
        <f t="shared" si="192"/>
        <v>1.2238816965353403E-3</v>
      </c>
      <c r="BU129" s="4">
        <f t="shared" si="192"/>
        <v>6.695370817493702E-3</v>
      </c>
      <c r="BV129" s="4">
        <f t="shared" si="192"/>
        <v>-1.3628763360644003E-3</v>
      </c>
      <c r="BW129" s="4">
        <f t="shared" si="192"/>
        <v>-1.2358109523048556E-3</v>
      </c>
      <c r="BX129" s="4">
        <f t="shared" si="192"/>
        <v>5.6560018051178161E-3</v>
      </c>
      <c r="BY129" s="4">
        <f t="shared" si="192"/>
        <v>-3.8786381509733712E-3</v>
      </c>
      <c r="BZ129" s="4">
        <f t="shared" si="192"/>
        <v>-1.9563579264370828E-2</v>
      </c>
      <c r="CA129" s="4">
        <f t="shared" si="192"/>
        <v>9.0520057388888357E-3</v>
      </c>
      <c r="CB129" s="4">
        <f t="shared" si="192"/>
        <v>-1.4855337832087418E-2</v>
      </c>
      <c r="CC129" s="4">
        <f t="shared" si="192"/>
        <v>-7.370097280391473E-3</v>
      </c>
      <c r="CD129" s="4">
        <f t="shared" si="192"/>
        <v>-1.1102755631641203E-2</v>
      </c>
      <c r="CE129" s="4">
        <f t="shared" si="192"/>
        <v>2.6583905335193381E-3</v>
      </c>
      <c r="CF129" s="4">
        <f t="shared" si="192"/>
        <v>-3.8267575475866619E-3</v>
      </c>
      <c r="CG129" s="4">
        <f t="shared" si="192"/>
        <v>9.5066457101158752E-3</v>
      </c>
      <c r="CH129" s="4">
        <f t="shared" si="192"/>
        <v>1.2498381523510039E-3</v>
      </c>
      <c r="CI129" s="4">
        <f t="shared" si="192"/>
        <v>-3.8627245365372102E-3</v>
      </c>
      <c r="CJ129" s="4">
        <f t="shared" si="192"/>
        <v>3.1827063119735108E-3</v>
      </c>
      <c r="CK129" s="4">
        <f t="shared" si="192"/>
        <v>1.3768205449704836E-2</v>
      </c>
      <c r="CL129" s="4">
        <f t="shared" si="192"/>
        <v>-9.8694320796957457E-3</v>
      </c>
      <c r="CM129" s="4">
        <f t="shared" si="192"/>
        <v>-1.8033340647845286E-2</v>
      </c>
      <c r="CN129" s="4">
        <f t="shared" si="192"/>
        <v>-2.0633174679670265E-3</v>
      </c>
      <c r="CO129" s="4">
        <f t="shared" si="192"/>
        <v>6.8701055054093789E-3</v>
      </c>
      <c r="CP129" s="4">
        <f t="shared" si="192"/>
        <v>2.1760877974515399E-3</v>
      </c>
      <c r="CQ129" s="4">
        <f t="shared" si="192"/>
        <v>9.5175113490234137E-3</v>
      </c>
      <c r="CR129" s="4">
        <f t="shared" si="192"/>
        <v>-3.2171940608252333E-3</v>
      </c>
      <c r="CS129" s="4">
        <f t="shared" si="192"/>
        <v>-5.0847780807964744E-3</v>
      </c>
      <c r="CT129" s="4">
        <f t="shared" si="192"/>
        <v>1.1695004927943427E-2</v>
      </c>
      <c r="CU129" s="4">
        <f t="shared" si="192"/>
        <v>7.5738713158643766E-3</v>
      </c>
      <c r="CV129" s="4">
        <f t="shared" si="192"/>
        <v>-6.4621334186301671E-3</v>
      </c>
      <c r="CW129" s="4">
        <f t="shared" si="192"/>
        <v>-2.9355880090494158E-2</v>
      </c>
      <c r="CZ129" s="4">
        <f t="shared" si="190"/>
        <v>-5.8850727241921755E-4</v>
      </c>
      <c r="DI129" s="31">
        <f>_xlfn.STDEV.S(CZ128:CZ132)</f>
        <v>1.3673290927738286E-3</v>
      </c>
      <c r="EA129" s="1">
        <f>COUNTIF(B129:CW129,"&gt;0")</f>
        <v>46</v>
      </c>
    </row>
    <row r="130" spans="1:137" x14ac:dyDescent="0.25">
      <c r="A130" s="13">
        <v>-3</v>
      </c>
      <c r="B130" s="4">
        <f t="shared" ref="B130:BM130" si="193">B43-AVERAGE(B$41:B$45)</f>
        <v>1.2849487086206687E-2</v>
      </c>
      <c r="C130" s="4">
        <f t="shared" si="193"/>
        <v>6.1469747917542623E-3</v>
      </c>
      <c r="D130" s="4">
        <f t="shared" si="193"/>
        <v>-4.0142360745889349E-3</v>
      </c>
      <c r="E130" s="4">
        <f t="shared" si="193"/>
        <v>1.0597230714743899E-2</v>
      </c>
      <c r="F130" s="4">
        <f t="shared" si="193"/>
        <v>2.1452790692344452E-2</v>
      </c>
      <c r="G130" s="4">
        <f t="shared" si="193"/>
        <v>-4.7534317855382957E-3</v>
      </c>
      <c r="H130" s="4">
        <f t="shared" si="193"/>
        <v>-2.3620487445234605E-2</v>
      </c>
      <c r="I130" s="4">
        <f t="shared" si="193"/>
        <v>-5.5906126260954453E-2</v>
      </c>
      <c r="J130" s="4">
        <f t="shared" si="193"/>
        <v>-8.8063957640037126E-3</v>
      </c>
      <c r="K130" s="4">
        <f t="shared" si="193"/>
        <v>1.6308779505496515E-2</v>
      </c>
      <c r="L130" s="4">
        <f t="shared" si="193"/>
        <v>3.4533149553779854E-2</v>
      </c>
      <c r="M130" s="4">
        <f t="shared" si="193"/>
        <v>1.0508376709706425E-2</v>
      </c>
      <c r="N130" s="4">
        <f t="shared" si="193"/>
        <v>-1.4957088264094982E-2</v>
      </c>
      <c r="O130" s="4">
        <f t="shared" si="193"/>
        <v>1.5892287183666177E-2</v>
      </c>
      <c r="P130" s="4">
        <f t="shared" si="193"/>
        <v>-5.4496733669379127E-3</v>
      </c>
      <c r="Q130" s="4">
        <f t="shared" si="193"/>
        <v>-1.7979240881774191E-3</v>
      </c>
      <c r="R130" s="4">
        <f t="shared" si="193"/>
        <v>1.6365571398030139E-2</v>
      </c>
      <c r="S130" s="4">
        <f t="shared" si="193"/>
        <v>-2.5381571046679305E-2</v>
      </c>
      <c r="T130" s="4">
        <f t="shared" si="193"/>
        <v>4.1110809176985704E-3</v>
      </c>
      <c r="U130" s="4">
        <f t="shared" si="193"/>
        <v>-4.8980479630537185E-2</v>
      </c>
      <c r="V130" s="4">
        <f t="shared" si="193"/>
        <v>4.836042529539019E-3</v>
      </c>
      <c r="W130" s="4">
        <f t="shared" si="193"/>
        <v>8.6090433428116613E-3</v>
      </c>
      <c r="X130" s="4">
        <f t="shared" si="193"/>
        <v>3.2651620306508515E-4</v>
      </c>
      <c r="Y130" s="4">
        <f t="shared" si="193"/>
        <v>-1.3498919466788516E-2</v>
      </c>
      <c r="Z130" s="4">
        <f t="shared" si="193"/>
        <v>5.1128235262456814E-2</v>
      </c>
      <c r="AA130" s="4">
        <f t="shared" si="193"/>
        <v>7.1166681346942831E-3</v>
      </c>
      <c r="AB130" s="4">
        <f t="shared" si="193"/>
        <v>-1.3605806115182214E-2</v>
      </c>
      <c r="AC130" s="4">
        <f t="shared" si="193"/>
        <v>-3.209217652154122E-2</v>
      </c>
      <c r="AD130" s="4">
        <f t="shared" si="193"/>
        <v>-1.8529161774082001E-3</v>
      </c>
      <c r="AE130" s="4">
        <f t="shared" si="193"/>
        <v>1.0846096309072191E-3</v>
      </c>
      <c r="AF130" s="4">
        <f t="shared" si="193"/>
        <v>3.4382611721559611E-2</v>
      </c>
      <c r="AG130" s="4">
        <f t="shared" si="193"/>
        <v>-2.3452768103949841E-3</v>
      </c>
      <c r="AH130" s="4">
        <f t="shared" si="193"/>
        <v>-1.3427626420489842E-4</v>
      </c>
      <c r="AI130" s="4">
        <f t="shared" si="193"/>
        <v>-7.1930497437469321E-2</v>
      </c>
      <c r="AJ130" s="4">
        <f t="shared" si="193"/>
        <v>2.0755611079473386E-3</v>
      </c>
      <c r="AK130" s="4">
        <f t="shared" si="193"/>
        <v>2.6951183924235657E-3</v>
      </c>
      <c r="AL130" s="4">
        <f t="shared" si="193"/>
        <v>-1.8706690201355278E-2</v>
      </c>
      <c r="AM130" s="4">
        <f t="shared" si="193"/>
        <v>-3.5502332583241591E-2</v>
      </c>
      <c r="AN130" s="4">
        <f t="shared" si="193"/>
        <v>1.82167828014769E-2</v>
      </c>
      <c r="AO130" s="4">
        <f t="shared" si="193"/>
        <v>2.7106042839450742E-3</v>
      </c>
      <c r="AP130" s="4">
        <f t="shared" si="193"/>
        <v>1.9724842869885746E-2</v>
      </c>
      <c r="AQ130" s="4">
        <f t="shared" si="193"/>
        <v>2.9173593574437565E-3</v>
      </c>
      <c r="AR130" s="4">
        <f t="shared" si="193"/>
        <v>-3.7690627386845793E-3</v>
      </c>
      <c r="AS130" s="4">
        <f t="shared" si="193"/>
        <v>-4.7010593257112848E-2</v>
      </c>
      <c r="AT130" s="4">
        <f t="shared" si="193"/>
        <v>1.3211918831078293E-3</v>
      </c>
      <c r="AU130" s="4">
        <f t="shared" si="193"/>
        <v>5.6118014349518502E-3</v>
      </c>
      <c r="AV130" s="4">
        <f t="shared" si="193"/>
        <v>-3.4245899141793876E-3</v>
      </c>
      <c r="AW130" s="4">
        <f t="shared" si="193"/>
        <v>-1.4924941028692386E-2</v>
      </c>
      <c r="AX130" s="4">
        <f t="shared" si="193"/>
        <v>-8.132592592695909E-3</v>
      </c>
      <c r="AY130" s="4">
        <f t="shared" si="193"/>
        <v>-7.703370881532938E-3</v>
      </c>
      <c r="AZ130" s="4">
        <f t="shared" si="193"/>
        <v>1.1593057586761386E-2</v>
      </c>
      <c r="BA130" s="4">
        <f t="shared" si="193"/>
        <v>1.703803294721886E-4</v>
      </c>
      <c r="BB130" s="4">
        <f t="shared" si="193"/>
        <v>-1.2540783407536545E-3</v>
      </c>
      <c r="BC130" s="4">
        <f t="shared" si="193"/>
        <v>-1.557793027892752E-2</v>
      </c>
      <c r="BD130" s="4">
        <f t="shared" si="193"/>
        <v>1.0904447658938762E-2</v>
      </c>
      <c r="BE130" s="4">
        <f t="shared" si="193"/>
        <v>-2.3604412658665818E-3</v>
      </c>
      <c r="BF130" s="4">
        <f t="shared" si="193"/>
        <v>3.4615779500904737E-3</v>
      </c>
      <c r="BG130" s="4">
        <f t="shared" si="193"/>
        <v>-3.6453015936326855E-2</v>
      </c>
      <c r="BH130" s="4">
        <f t="shared" si="193"/>
        <v>-3.1019791241284657E-4</v>
      </c>
      <c r="BI130" s="4">
        <f t="shared" si="193"/>
        <v>1.4148622185566208E-2</v>
      </c>
      <c r="BJ130" s="4">
        <f t="shared" si="193"/>
        <v>-9.9253789907585346E-3</v>
      </c>
      <c r="BK130" s="4">
        <f t="shared" si="193"/>
        <v>3.8522555264882598E-3</v>
      </c>
      <c r="BL130" s="4">
        <f t="shared" si="193"/>
        <v>-2.7434892030647989E-3</v>
      </c>
      <c r="BM130" s="4">
        <f t="shared" si="193"/>
        <v>1.6082637180701496E-2</v>
      </c>
      <c r="BN130" s="4">
        <f t="shared" ref="BN130:CW130" si="194">BN43-AVERAGE(BN$41:BN$45)</f>
        <v>-1.0095741433398968E-2</v>
      </c>
      <c r="BO130" s="4">
        <f t="shared" si="194"/>
        <v>-1.1435998964554326E-3</v>
      </c>
      <c r="BP130" s="4">
        <f t="shared" si="194"/>
        <v>5.8397846045701411E-3</v>
      </c>
      <c r="BQ130" s="4">
        <f t="shared" si="194"/>
        <v>-2.3147756652447334E-2</v>
      </c>
      <c r="BR130" s="4">
        <f t="shared" si="194"/>
        <v>-1.6861766830979692E-2</v>
      </c>
      <c r="BS130" s="4">
        <f t="shared" si="194"/>
        <v>-1.1233474594576773E-2</v>
      </c>
      <c r="BT130" s="4">
        <f t="shared" si="194"/>
        <v>4.3290708250771802E-3</v>
      </c>
      <c r="BU130" s="4">
        <f t="shared" si="194"/>
        <v>6.5105297600544232E-3</v>
      </c>
      <c r="BV130" s="4">
        <f t="shared" si="194"/>
        <v>-1.3630529966961197E-3</v>
      </c>
      <c r="BW130" s="4">
        <f t="shared" si="194"/>
        <v>-1.2358109523048556E-3</v>
      </c>
      <c r="BX130" s="4">
        <f t="shared" si="194"/>
        <v>7.0262812374335742E-4</v>
      </c>
      <c r="BY130" s="4">
        <f t="shared" si="194"/>
        <v>-3.8897422769642543E-3</v>
      </c>
      <c r="BZ130" s="4">
        <f t="shared" si="194"/>
        <v>3.4553764628272978E-3</v>
      </c>
      <c r="CA130" s="4">
        <f t="shared" si="194"/>
        <v>-3.1168403067083659E-2</v>
      </c>
      <c r="CB130" s="4">
        <f t="shared" si="194"/>
        <v>5.4950357986772551E-3</v>
      </c>
      <c r="CC130" s="4">
        <f t="shared" si="194"/>
        <v>2.3744589658782112E-2</v>
      </c>
      <c r="CD130" s="4">
        <f t="shared" si="194"/>
        <v>1.0241356225281068E-2</v>
      </c>
      <c r="CE130" s="4">
        <f t="shared" si="194"/>
        <v>2.5597506510370398E-3</v>
      </c>
      <c r="CF130" s="4">
        <f t="shared" si="194"/>
        <v>-3.8298461839886043E-3</v>
      </c>
      <c r="CG130" s="4">
        <f t="shared" si="194"/>
        <v>-2.2752171448673315E-2</v>
      </c>
      <c r="CH130" s="4">
        <f t="shared" si="194"/>
        <v>1.1584538734407977E-2</v>
      </c>
      <c r="CI130" s="4">
        <f t="shared" si="194"/>
        <v>-3.9450201924047298E-3</v>
      </c>
      <c r="CJ130" s="4">
        <f t="shared" si="194"/>
        <v>1.0792320595989988E-2</v>
      </c>
      <c r="CK130" s="4">
        <f t="shared" si="194"/>
        <v>-3.1874592329987107E-2</v>
      </c>
      <c r="CL130" s="4">
        <f t="shared" si="194"/>
        <v>-3.0841808617864362E-3</v>
      </c>
      <c r="CM130" s="4">
        <f t="shared" si="194"/>
        <v>1.1494660635036385E-2</v>
      </c>
      <c r="CN130" s="4">
        <f t="shared" si="194"/>
        <v>1.26987803720457E-2</v>
      </c>
      <c r="CO130" s="4">
        <f t="shared" si="194"/>
        <v>6.8152652018186582E-3</v>
      </c>
      <c r="CP130" s="4">
        <f t="shared" si="194"/>
        <v>2.1260027070210217E-3</v>
      </c>
      <c r="CQ130" s="4">
        <f t="shared" si="194"/>
        <v>-2.4431855704114226E-3</v>
      </c>
      <c r="CR130" s="4">
        <f t="shared" si="194"/>
        <v>2.5893620578265181E-2</v>
      </c>
      <c r="CS130" s="4">
        <f t="shared" si="194"/>
        <v>-5.1014523728180727E-3</v>
      </c>
      <c r="CT130" s="4">
        <f t="shared" si="194"/>
        <v>1.5479615011428057E-2</v>
      </c>
      <c r="CU130" s="4">
        <f t="shared" si="194"/>
        <v>-1.4003005864296328E-2</v>
      </c>
      <c r="CV130" s="4">
        <f t="shared" si="194"/>
        <v>-2.1819801498764214E-2</v>
      </c>
      <c r="CW130" s="4">
        <f t="shared" si="194"/>
        <v>1.5370213444426475E-2</v>
      </c>
      <c r="CZ130" s="4">
        <f t="shared" si="190"/>
        <v>-1.9904975735122845E-3</v>
      </c>
      <c r="EA130" s="1">
        <f>COUNTIF(B130:CW130,"&gt;0")</f>
        <v>50</v>
      </c>
      <c r="EE130" s="33">
        <f>SUM(EA128:EA132)/(100*5)</f>
        <v>0.50600000000000001</v>
      </c>
    </row>
    <row r="131" spans="1:137" x14ac:dyDescent="0.25">
      <c r="A131" s="13">
        <v>-2</v>
      </c>
      <c r="B131" s="4">
        <f t="shared" ref="B131:BM131" si="195">B44-AVERAGE(B$41:B$45)</f>
        <v>5.3019217827132729E-3</v>
      </c>
      <c r="C131" s="4">
        <f t="shared" si="195"/>
        <v>-8.7652079129531997E-3</v>
      </c>
      <c r="D131" s="4">
        <f t="shared" si="195"/>
        <v>5.6588962344435185E-3</v>
      </c>
      <c r="E131" s="4">
        <f t="shared" si="195"/>
        <v>-5.5808773338582481E-3</v>
      </c>
      <c r="F131" s="4">
        <f t="shared" si="195"/>
        <v>-2.7681180909802622E-2</v>
      </c>
      <c r="G131" s="4">
        <f t="shared" si="195"/>
        <v>-4.7648175800921073E-3</v>
      </c>
      <c r="H131" s="4">
        <f t="shared" si="195"/>
        <v>-1.9815866114476235E-2</v>
      </c>
      <c r="I131" s="4">
        <f t="shared" si="195"/>
        <v>4.947736557969417E-2</v>
      </c>
      <c r="J131" s="4">
        <f t="shared" si="195"/>
        <v>2.0267390559758267E-2</v>
      </c>
      <c r="K131" s="4">
        <f t="shared" si="195"/>
        <v>-8.7407215764720263E-3</v>
      </c>
      <c r="L131" s="4">
        <f t="shared" si="195"/>
        <v>-5.3310171382992978E-3</v>
      </c>
      <c r="M131" s="4">
        <f t="shared" si="195"/>
        <v>1.1403303194897012E-2</v>
      </c>
      <c r="N131" s="4">
        <f t="shared" si="195"/>
        <v>2.3143296387551634E-2</v>
      </c>
      <c r="O131" s="4">
        <f t="shared" si="195"/>
        <v>-1.8714593585433405E-2</v>
      </c>
      <c r="P131" s="4">
        <f t="shared" si="195"/>
        <v>-2.2084933933135962E-2</v>
      </c>
      <c r="Q131" s="4">
        <f t="shared" si="195"/>
        <v>-1.8010115098988008E-3</v>
      </c>
      <c r="R131" s="4">
        <f t="shared" si="195"/>
        <v>7.8168758825121372E-3</v>
      </c>
      <c r="S131" s="4">
        <f t="shared" si="195"/>
        <v>3.0213795762874886E-2</v>
      </c>
      <c r="T131" s="4">
        <f t="shared" si="195"/>
        <v>-5.7983252493065459E-3</v>
      </c>
      <c r="U131" s="4">
        <f t="shared" si="195"/>
        <v>1.1206436327989421E-2</v>
      </c>
      <c r="V131" s="4">
        <f t="shared" si="195"/>
        <v>2.9400605218006613E-3</v>
      </c>
      <c r="W131" s="4">
        <f t="shared" si="195"/>
        <v>2.1807720569609629E-2</v>
      </c>
      <c r="X131" s="4">
        <f t="shared" si="195"/>
        <v>6.0735739827212868E-3</v>
      </c>
      <c r="Y131" s="4">
        <f t="shared" si="195"/>
        <v>-7.8615541252523673E-3</v>
      </c>
      <c r="Z131" s="4">
        <f t="shared" si="195"/>
        <v>-4.1736594011482827E-3</v>
      </c>
      <c r="AA131" s="4">
        <f t="shared" si="195"/>
        <v>6.8416209020566339E-3</v>
      </c>
      <c r="AB131" s="4">
        <f t="shared" si="195"/>
        <v>8.1646616558731389E-3</v>
      </c>
      <c r="AC131" s="4">
        <f t="shared" si="195"/>
        <v>-2.1026761100922772E-2</v>
      </c>
      <c r="AD131" s="4">
        <f t="shared" si="195"/>
        <v>2.1276304676274133E-2</v>
      </c>
      <c r="AE131" s="4">
        <f t="shared" si="195"/>
        <v>-1.5981528886697738E-2</v>
      </c>
      <c r="AF131" s="4">
        <f t="shared" si="195"/>
        <v>-1.1294804457195329E-3</v>
      </c>
      <c r="AG131" s="4">
        <f t="shared" si="195"/>
        <v>1.7492305063433283E-2</v>
      </c>
      <c r="AH131" s="4">
        <f t="shared" si="195"/>
        <v>-1.1004593286311738E-2</v>
      </c>
      <c r="AI131" s="4">
        <f t="shared" si="195"/>
        <v>-4.3130945859124276E-2</v>
      </c>
      <c r="AJ131" s="4">
        <f t="shared" si="195"/>
        <v>1.6978980318789333E-2</v>
      </c>
      <c r="AK131" s="4">
        <f t="shared" si="195"/>
        <v>2.4239621177230657E-3</v>
      </c>
      <c r="AL131" s="4">
        <f t="shared" si="195"/>
        <v>-5.2865147122129218E-2</v>
      </c>
      <c r="AM131" s="4">
        <f t="shared" si="195"/>
        <v>2.1998299102995892E-2</v>
      </c>
      <c r="AN131" s="4">
        <f t="shared" si="195"/>
        <v>-2.9922454823209221E-3</v>
      </c>
      <c r="AO131" s="4">
        <f t="shared" si="195"/>
        <v>-9.2866408608284143E-3</v>
      </c>
      <c r="AP131" s="4">
        <f t="shared" si="195"/>
        <v>7.6366474216663406E-3</v>
      </c>
      <c r="AQ131" s="4">
        <f t="shared" si="195"/>
        <v>8.2737375643905098E-3</v>
      </c>
      <c r="AR131" s="4">
        <f t="shared" si="195"/>
        <v>1.4507502073422105E-2</v>
      </c>
      <c r="AS131" s="4">
        <f t="shared" si="195"/>
        <v>1.3009545798993513E-2</v>
      </c>
      <c r="AT131" s="4">
        <f t="shared" si="195"/>
        <v>1.6344495369029537E-2</v>
      </c>
      <c r="AU131" s="4">
        <f t="shared" si="195"/>
        <v>5.3932484527612883E-3</v>
      </c>
      <c r="AV131" s="4">
        <f t="shared" si="195"/>
        <v>-1.3904687878500216E-2</v>
      </c>
      <c r="AW131" s="4">
        <f t="shared" si="195"/>
        <v>2.7683576087985204E-2</v>
      </c>
      <c r="AX131" s="4">
        <f t="shared" si="195"/>
        <v>2.0798978481005637E-2</v>
      </c>
      <c r="AY131" s="4">
        <f t="shared" si="195"/>
        <v>-4.5386804715927688E-2</v>
      </c>
      <c r="AZ131" s="4">
        <f t="shared" si="195"/>
        <v>4.0262499406654995E-3</v>
      </c>
      <c r="BA131" s="4">
        <f t="shared" si="195"/>
        <v>1.6662533269981038E-2</v>
      </c>
      <c r="BB131" s="4">
        <f t="shared" si="195"/>
        <v>5.9515183698800279E-3</v>
      </c>
      <c r="BC131" s="4">
        <f t="shared" si="195"/>
        <v>1.6738703794208602E-2</v>
      </c>
      <c r="BD131" s="4">
        <f t="shared" si="195"/>
        <v>-6.2293733007993198E-4</v>
      </c>
      <c r="BE131" s="4">
        <f t="shared" si="195"/>
        <v>-2.4908932344786909E-3</v>
      </c>
      <c r="BF131" s="4">
        <f t="shared" si="195"/>
        <v>-2.4921845728879559E-2</v>
      </c>
      <c r="BG131" s="4">
        <f t="shared" si="195"/>
        <v>6.9741487673496277E-4</v>
      </c>
      <c r="BH131" s="4">
        <f t="shared" si="195"/>
        <v>-3.0536645792631732E-3</v>
      </c>
      <c r="BI131" s="4">
        <f t="shared" si="195"/>
        <v>-1.1124788126862451E-2</v>
      </c>
      <c r="BJ131" s="4">
        <f t="shared" si="195"/>
        <v>-2.172167177650201E-3</v>
      </c>
      <c r="BK131" s="4">
        <f t="shared" si="195"/>
        <v>-1.4441232466913081E-2</v>
      </c>
      <c r="BL131" s="4">
        <f t="shared" si="195"/>
        <v>7.3257344174798896E-3</v>
      </c>
      <c r="BM131" s="4">
        <f t="shared" si="195"/>
        <v>1.8807356703998305E-2</v>
      </c>
      <c r="BN131" s="4">
        <f t="shared" ref="BN131:CW131" si="196">BN44-AVERAGE(BN$41:BN$45)</f>
        <v>-1.1114102987951596E-2</v>
      </c>
      <c r="BO131" s="4">
        <f t="shared" si="196"/>
        <v>-1.144516772757898E-3</v>
      </c>
      <c r="BP131" s="4">
        <f t="shared" si="196"/>
        <v>-2.2397920257963864E-2</v>
      </c>
      <c r="BQ131" s="4">
        <f t="shared" si="196"/>
        <v>1.5185111077473829E-2</v>
      </c>
      <c r="BR131" s="4">
        <f t="shared" si="196"/>
        <v>5.5441465883952932E-3</v>
      </c>
      <c r="BS131" s="4">
        <f t="shared" si="196"/>
        <v>2.2009659110325708E-2</v>
      </c>
      <c r="BT131" s="4">
        <f t="shared" si="196"/>
        <v>-5.2057378412226655E-3</v>
      </c>
      <c r="BU131" s="4">
        <f t="shared" si="196"/>
        <v>1.5854613539960698E-2</v>
      </c>
      <c r="BV131" s="4">
        <f t="shared" si="196"/>
        <v>2.2059747949323156E-3</v>
      </c>
      <c r="BW131" s="4">
        <f t="shared" si="196"/>
        <v>1.6667463618243426E-2</v>
      </c>
      <c r="BX131" s="4">
        <f t="shared" si="196"/>
        <v>-8.0762965799383302E-3</v>
      </c>
      <c r="BY131" s="4">
        <f t="shared" si="196"/>
        <v>-3.9007727667867654E-3</v>
      </c>
      <c r="BZ131" s="4">
        <f t="shared" si="196"/>
        <v>8.3679489855470589E-3</v>
      </c>
      <c r="CA131" s="4">
        <f t="shared" si="196"/>
        <v>1.4261004267939775E-2</v>
      </c>
      <c r="CB131" s="4">
        <f t="shared" si="196"/>
        <v>1.1793295295112759E-2</v>
      </c>
      <c r="CC131" s="4">
        <f t="shared" si="196"/>
        <v>-4.129699599990963E-2</v>
      </c>
      <c r="CD131" s="4">
        <f t="shared" si="196"/>
        <v>1.2214406002227493E-2</v>
      </c>
      <c r="CE131" s="4">
        <f t="shared" si="196"/>
        <v>9.7698717834723281E-3</v>
      </c>
      <c r="CF131" s="4">
        <f t="shared" si="196"/>
        <v>7.9446626031182462E-3</v>
      </c>
      <c r="CG131" s="4">
        <f t="shared" si="196"/>
        <v>2.5361584529559986E-2</v>
      </c>
      <c r="CH131" s="4">
        <f t="shared" si="196"/>
        <v>-1.7770402157099923E-3</v>
      </c>
      <c r="CI131" s="4">
        <f t="shared" si="196"/>
        <v>-4.0258427711334401E-3</v>
      </c>
      <c r="CJ131" s="4">
        <f t="shared" si="196"/>
        <v>-1.7477696071066459E-2</v>
      </c>
      <c r="CK131" s="4">
        <f t="shared" si="196"/>
        <v>-4.6642654270995943E-3</v>
      </c>
      <c r="CL131" s="4">
        <f t="shared" si="196"/>
        <v>1.3520930581816856E-2</v>
      </c>
      <c r="CM131" s="4">
        <f t="shared" si="196"/>
        <v>-2.2185030097582173E-2</v>
      </c>
      <c r="CN131" s="4">
        <f t="shared" si="196"/>
        <v>-5.7717920962668803E-3</v>
      </c>
      <c r="CO131" s="4">
        <f t="shared" si="196"/>
        <v>-7.5076107528893495E-3</v>
      </c>
      <c r="CP131" s="4">
        <f t="shared" si="196"/>
        <v>-1.4122118727127968E-2</v>
      </c>
      <c r="CQ131" s="4">
        <f t="shared" si="196"/>
        <v>-6.8254061552578005E-3</v>
      </c>
      <c r="CR131" s="4">
        <f t="shared" si="196"/>
        <v>-1.4475104897454133E-2</v>
      </c>
      <c r="CS131" s="4">
        <f t="shared" si="196"/>
        <v>-5.1179913176899166E-3</v>
      </c>
      <c r="CT131" s="4">
        <f t="shared" si="196"/>
        <v>-4.4272384424204073E-2</v>
      </c>
      <c r="CU131" s="4">
        <f t="shared" si="196"/>
        <v>-8.0691046687078154E-3</v>
      </c>
      <c r="CV131" s="4">
        <f t="shared" si="196"/>
        <v>2.5604125669425649E-2</v>
      </c>
      <c r="CW131" s="4">
        <f t="shared" si="196"/>
        <v>-7.4302491044231367E-5</v>
      </c>
      <c r="CZ131" s="4">
        <f t="shared" si="190"/>
        <v>1.4496647720962E-4</v>
      </c>
      <c r="EA131" s="1">
        <f>COUNTIF(B131:CW131,"&gt;0")</f>
        <v>49</v>
      </c>
    </row>
    <row r="132" spans="1:137" x14ac:dyDescent="0.25">
      <c r="A132" s="13">
        <v>-1</v>
      </c>
      <c r="B132" s="4">
        <f t="shared" ref="B132:BM132" si="197">B45-AVERAGE(B$41:B$45)</f>
        <v>-5.6905478245842696E-3</v>
      </c>
      <c r="C132" s="4">
        <f t="shared" si="197"/>
        <v>-9.7016173358724818E-3</v>
      </c>
      <c r="D132" s="4">
        <f t="shared" si="197"/>
        <v>6.2218494509087528E-3</v>
      </c>
      <c r="E132" s="4">
        <f t="shared" si="197"/>
        <v>-1.464129189253531E-2</v>
      </c>
      <c r="F132" s="4">
        <f t="shared" si="197"/>
        <v>-1.2876842787582018E-2</v>
      </c>
      <c r="G132" s="4">
        <f t="shared" si="197"/>
        <v>1.8991260589077099E-2</v>
      </c>
      <c r="H132" s="4">
        <f t="shared" si="197"/>
        <v>3.7161439429952176E-2</v>
      </c>
      <c r="I132" s="4">
        <f t="shared" si="197"/>
        <v>4.7676460328149118E-3</v>
      </c>
      <c r="J132" s="4">
        <f t="shared" si="197"/>
        <v>2.0347475019417079E-2</v>
      </c>
      <c r="K132" s="4">
        <f t="shared" si="197"/>
        <v>-9.8849935949985035E-3</v>
      </c>
      <c r="L132" s="4">
        <f t="shared" si="197"/>
        <v>-2.7183997982314561E-2</v>
      </c>
      <c r="M132" s="4">
        <f t="shared" si="197"/>
        <v>-4.3793967793109977E-2</v>
      </c>
      <c r="N132" s="4">
        <f t="shared" si="197"/>
        <v>2.0910348229741371E-2</v>
      </c>
      <c r="O132" s="4">
        <f t="shared" si="197"/>
        <v>-9.3252124046934171E-3</v>
      </c>
      <c r="P132" s="4">
        <f t="shared" si="197"/>
        <v>1.5641912426704138E-2</v>
      </c>
      <c r="Q132" s="4">
        <f t="shared" si="197"/>
        <v>7.1855647378015015E-3</v>
      </c>
      <c r="R132" s="4">
        <f t="shared" si="197"/>
        <v>7.3574811341055868E-3</v>
      </c>
      <c r="S132" s="4">
        <f t="shared" si="197"/>
        <v>-4.6498193234437921E-3</v>
      </c>
      <c r="T132" s="4">
        <f t="shared" si="197"/>
        <v>2.7295715716736037E-2</v>
      </c>
      <c r="U132" s="4">
        <f t="shared" si="197"/>
        <v>8.378824621059577E-3</v>
      </c>
      <c r="V132" s="4">
        <f t="shared" si="197"/>
        <v>4.7037965937817179E-3</v>
      </c>
      <c r="W132" s="4">
        <f t="shared" si="197"/>
        <v>-4.7717870891291501E-2</v>
      </c>
      <c r="X132" s="4">
        <f t="shared" si="197"/>
        <v>-7.0578073676834836E-3</v>
      </c>
      <c r="Y132" s="4">
        <f t="shared" si="197"/>
        <v>6.2029786419846456E-3</v>
      </c>
      <c r="Z132" s="4">
        <f t="shared" si="197"/>
        <v>-2.5785083111606981E-2</v>
      </c>
      <c r="AA132" s="4">
        <f t="shared" si="197"/>
        <v>-2.9054675902906033E-2</v>
      </c>
      <c r="AB132" s="4">
        <f t="shared" si="197"/>
        <v>1.0860362983287472E-2</v>
      </c>
      <c r="AC132" s="4">
        <f t="shared" si="197"/>
        <v>2.2002125300810218E-2</v>
      </c>
      <c r="AD132" s="4">
        <f t="shared" si="197"/>
        <v>-2.1455563426744512E-2</v>
      </c>
      <c r="AE132" s="4">
        <f t="shared" si="197"/>
        <v>1.7487201646853044E-2</v>
      </c>
      <c r="AF132" s="4">
        <f t="shared" si="197"/>
        <v>-1.2415278020078472E-2</v>
      </c>
      <c r="AG132" s="4">
        <f t="shared" si="197"/>
        <v>-1.0669355355873855E-2</v>
      </c>
      <c r="AH132" s="4">
        <f t="shared" si="197"/>
        <v>1.1287598958588984E-2</v>
      </c>
      <c r="AI132" s="4">
        <f t="shared" si="197"/>
        <v>-6.4892594159980665E-4</v>
      </c>
      <c r="AJ132" s="4">
        <f t="shared" si="197"/>
        <v>-1.7548657484189774E-2</v>
      </c>
      <c r="AK132" s="4">
        <f t="shared" si="197"/>
        <v>-1.1359883213932585E-2</v>
      </c>
      <c r="AL132" s="4">
        <f t="shared" si="197"/>
        <v>7.2852255616835018E-2</v>
      </c>
      <c r="AM132" s="4">
        <f t="shared" si="197"/>
        <v>1.4613207080484483E-2</v>
      </c>
      <c r="AN132" s="4">
        <f t="shared" si="197"/>
        <v>8.5991983882743352E-3</v>
      </c>
      <c r="AO132" s="4">
        <f t="shared" si="197"/>
        <v>9.1581328308725576E-3</v>
      </c>
      <c r="AP132" s="4">
        <f t="shared" si="197"/>
        <v>-7.8568430379236109E-4</v>
      </c>
      <c r="AQ132" s="4">
        <f t="shared" si="197"/>
        <v>-1.7287992099921372E-2</v>
      </c>
      <c r="AR132" s="4">
        <f t="shared" si="197"/>
        <v>-3.2448646609617082E-3</v>
      </c>
      <c r="AS132" s="4">
        <f t="shared" si="197"/>
        <v>-2.7625826766184206E-3</v>
      </c>
      <c r="AT132" s="4">
        <f t="shared" si="197"/>
        <v>-3.5236114061439824E-2</v>
      </c>
      <c r="AU132" s="4">
        <f t="shared" si="197"/>
        <v>-2.2911050134842036E-2</v>
      </c>
      <c r="AV132" s="4">
        <f t="shared" si="197"/>
        <v>4.2140850016159144E-2</v>
      </c>
      <c r="AW132" s="4">
        <f t="shared" si="197"/>
        <v>-2.3942597863133408E-2</v>
      </c>
      <c r="AX132" s="4">
        <f t="shared" si="197"/>
        <v>8.2361075634062239E-3</v>
      </c>
      <c r="AY132" s="4">
        <f t="shared" si="197"/>
        <v>4.3987246133432877E-2</v>
      </c>
      <c r="AZ132" s="4">
        <f t="shared" si="197"/>
        <v>3.5015327326810355E-3</v>
      </c>
      <c r="BA132" s="4">
        <f t="shared" si="197"/>
        <v>-1.7659338510980244E-2</v>
      </c>
      <c r="BB132" s="4">
        <f t="shared" si="197"/>
        <v>-2.218210820909906E-3</v>
      </c>
      <c r="BC132" s="4">
        <f t="shared" si="197"/>
        <v>-1.0584776216726382E-2</v>
      </c>
      <c r="BD132" s="4">
        <f t="shared" si="197"/>
        <v>-2.1331541714073039E-2</v>
      </c>
      <c r="BE132" s="4">
        <f t="shared" si="197"/>
        <v>9.1686266938059025E-3</v>
      </c>
      <c r="BF132" s="4">
        <f t="shared" si="197"/>
        <v>2.1409674691606116E-2</v>
      </c>
      <c r="BG132" s="4">
        <f t="shared" si="197"/>
        <v>6.8980420678977465E-3</v>
      </c>
      <c r="BH132" s="4">
        <f t="shared" si="197"/>
        <v>-8.4436569513896345E-5</v>
      </c>
      <c r="BI132" s="4">
        <f t="shared" si="197"/>
        <v>2.4369956015369003E-2</v>
      </c>
      <c r="BJ132" s="4">
        <f t="shared" si="197"/>
        <v>1.4865325951620247E-2</v>
      </c>
      <c r="BK132" s="4">
        <f t="shared" si="197"/>
        <v>2.6501025623110689E-3</v>
      </c>
      <c r="BL132" s="4">
        <f t="shared" si="197"/>
        <v>8.1067641701901717E-4</v>
      </c>
      <c r="BM132" s="4">
        <f t="shared" si="197"/>
        <v>-1.2762640825339733E-2</v>
      </c>
      <c r="BN132" s="4">
        <f t="shared" ref="BN132:CW132" si="198">BN45-AVERAGE(BN$41:BN$45)</f>
        <v>-6.0902195687032278E-3</v>
      </c>
      <c r="BO132" s="4">
        <f t="shared" si="198"/>
        <v>4.572558794511193E-3</v>
      </c>
      <c r="BP132" s="4">
        <f t="shared" si="198"/>
        <v>4.5512677721969604E-3</v>
      </c>
      <c r="BQ132" s="4">
        <f t="shared" si="198"/>
        <v>6.1184185535345867E-3</v>
      </c>
      <c r="BR132" s="4">
        <f t="shared" si="198"/>
        <v>1.004264877602716E-2</v>
      </c>
      <c r="BS132" s="4">
        <f t="shared" si="198"/>
        <v>-1.0114932429883339E-2</v>
      </c>
      <c r="BT132" s="4">
        <f t="shared" si="198"/>
        <v>-1.6127040500995313E-3</v>
      </c>
      <c r="BU132" s="4">
        <f t="shared" si="198"/>
        <v>-3.5935800384136532E-2</v>
      </c>
      <c r="BV132" s="4">
        <f t="shared" si="198"/>
        <v>1.8826543616732097E-3</v>
      </c>
      <c r="BW132" s="4">
        <f t="shared" si="198"/>
        <v>-1.1106913825588977E-2</v>
      </c>
      <c r="BX132" s="4">
        <f t="shared" si="198"/>
        <v>-4.0042545427507216E-3</v>
      </c>
      <c r="BY132" s="4">
        <f t="shared" si="198"/>
        <v>1.5536612843711115E-2</v>
      </c>
      <c r="BZ132" s="4">
        <f t="shared" si="198"/>
        <v>6.8166940525301208E-3</v>
      </c>
      <c r="CA132" s="4">
        <f t="shared" si="198"/>
        <v>-1.2336912627793533E-3</v>
      </c>
      <c r="CB132" s="4">
        <f t="shared" si="198"/>
        <v>-3.0105697873408751E-3</v>
      </c>
      <c r="CC132" s="4">
        <f t="shared" si="198"/>
        <v>2.982390728597167E-2</v>
      </c>
      <c r="CD132" s="4">
        <f t="shared" si="198"/>
        <v>-2.6610424218835756E-4</v>
      </c>
      <c r="CE132" s="4">
        <f t="shared" si="198"/>
        <v>-1.7743112809737276E-2</v>
      </c>
      <c r="CF132" s="4">
        <f t="shared" si="198"/>
        <v>3.5355991546797E-3</v>
      </c>
      <c r="CG132" s="4">
        <f t="shared" si="198"/>
        <v>-1.4247496170478588E-2</v>
      </c>
      <c r="CH132" s="4">
        <f t="shared" si="198"/>
        <v>-1.2329594883776902E-2</v>
      </c>
      <c r="CI132" s="4">
        <f t="shared" si="198"/>
        <v>1.5612502660355798E-2</v>
      </c>
      <c r="CJ132" s="4">
        <f t="shared" si="198"/>
        <v>2.2245600548052094E-2</v>
      </c>
      <c r="CK132" s="4">
        <f t="shared" si="198"/>
        <v>8.8170254901144968E-3</v>
      </c>
      <c r="CL132" s="4">
        <f t="shared" si="198"/>
        <v>-1.0582645867148577E-2</v>
      </c>
      <c r="CM132" s="4">
        <f t="shared" si="198"/>
        <v>2.2818915306003211E-2</v>
      </c>
      <c r="CN132" s="4">
        <f t="shared" si="198"/>
        <v>-2.8059372595203988E-3</v>
      </c>
      <c r="CO132" s="4">
        <f t="shared" si="198"/>
        <v>-1.3101902455239164E-2</v>
      </c>
      <c r="CP132" s="4">
        <f t="shared" si="198"/>
        <v>7.5931388158568137E-3</v>
      </c>
      <c r="CQ132" s="4">
        <f t="shared" si="198"/>
        <v>-6.8841907450737797E-3</v>
      </c>
      <c r="CR132" s="4">
        <f t="shared" si="198"/>
        <v>-4.9968540452940309E-3</v>
      </c>
      <c r="CS132" s="4">
        <f t="shared" si="198"/>
        <v>2.0372188544676484E-2</v>
      </c>
      <c r="CT132" s="4">
        <f t="shared" si="198"/>
        <v>2.5342113742752546E-2</v>
      </c>
      <c r="CU132" s="4">
        <f t="shared" si="198"/>
        <v>6.82410345671216E-3</v>
      </c>
      <c r="CV132" s="4">
        <f t="shared" si="198"/>
        <v>-3.6119809160983624E-3</v>
      </c>
      <c r="CW132" s="4">
        <f t="shared" si="198"/>
        <v>5.3465775801939119E-4</v>
      </c>
      <c r="CZ132" s="4">
        <f t="shared" si="190"/>
        <v>9.1152996833646148E-4</v>
      </c>
      <c r="DG132" s="16" t="s">
        <v>5</v>
      </c>
      <c r="DH132" s="16" t="s">
        <v>6</v>
      </c>
      <c r="DI132" s="16" t="s">
        <v>7</v>
      </c>
      <c r="DN132" s="16" t="s">
        <v>5</v>
      </c>
      <c r="DO132" s="16" t="s">
        <v>6</v>
      </c>
      <c r="DP132" s="16" t="s">
        <v>7</v>
      </c>
      <c r="DU132" s="10" t="s">
        <v>8</v>
      </c>
      <c r="DV132" s="16" t="s">
        <v>5</v>
      </c>
      <c r="DW132" s="16" t="s">
        <v>6</v>
      </c>
      <c r="DX132" s="16" t="s">
        <v>7</v>
      </c>
      <c r="EA132" s="1">
        <f>COUNTIF(B132:CW132,"&gt;0")</f>
        <v>50</v>
      </c>
      <c r="EC132" s="10" t="s">
        <v>9</v>
      </c>
      <c r="ED132" s="16" t="s">
        <v>5</v>
      </c>
      <c r="EE132" s="16" t="s">
        <v>6</v>
      </c>
      <c r="EF132" s="16" t="s">
        <v>7</v>
      </c>
    </row>
    <row r="133" spans="1:137" s="9" customFormat="1" x14ac:dyDescent="0.25">
      <c r="A133" s="7">
        <v>0</v>
      </c>
      <c r="B133" s="8">
        <f t="shared" ref="B133:BM133" si="199">B46-AVERAGE(B$41:B$45)</f>
        <v>8.0492977220029821E-3</v>
      </c>
      <c r="C133" s="8">
        <f t="shared" si="199"/>
        <v>1.9442650434429248E-2</v>
      </c>
      <c r="D133" s="8">
        <f t="shared" si="199"/>
        <v>9.6053993367851611E-3</v>
      </c>
      <c r="E133" s="8">
        <f t="shared" si="199"/>
        <v>-7.6450175125754197E-4</v>
      </c>
      <c r="F133" s="8">
        <f t="shared" si="199"/>
        <v>-1.6175104610400545E-2</v>
      </c>
      <c r="G133" s="8">
        <f t="shared" si="199"/>
        <v>-3.1559510837465027E-2</v>
      </c>
      <c r="H133" s="8">
        <f t="shared" si="199"/>
        <v>2.9475156815231343E-3</v>
      </c>
      <c r="I133" s="8">
        <f t="shared" si="199"/>
        <v>-3.9566369157699691E-2</v>
      </c>
      <c r="J133" s="8">
        <f t="shared" si="199"/>
        <v>-9.5855236065018803E-3</v>
      </c>
      <c r="K133" s="8">
        <f t="shared" si="199"/>
        <v>1.5974913878674672E-2</v>
      </c>
      <c r="L133" s="8">
        <f t="shared" si="199"/>
        <v>-2.3977913182003695E-3</v>
      </c>
      <c r="M133" s="8">
        <f t="shared" si="199"/>
        <v>6.0086237845935211E-2</v>
      </c>
      <c r="N133" s="8">
        <f t="shared" si="199"/>
        <v>-4.3168015261294008E-3</v>
      </c>
      <c r="O133" s="8">
        <f t="shared" si="199"/>
        <v>-1.1259819660789004E-2</v>
      </c>
      <c r="P133" s="8">
        <f t="shared" si="199"/>
        <v>-2.9774454830532114E-2</v>
      </c>
      <c r="Q133" s="8">
        <f t="shared" si="199"/>
        <v>-1.3906243529284604E-2</v>
      </c>
      <c r="R133" s="8">
        <f t="shared" si="199"/>
        <v>-8.7474343645581702E-3</v>
      </c>
      <c r="S133" s="8">
        <f t="shared" si="199"/>
        <v>-2.0005205256921017E-2</v>
      </c>
      <c r="T133" s="8">
        <f t="shared" si="199"/>
        <v>-5.415277889874115E-3</v>
      </c>
      <c r="U133" s="8">
        <f t="shared" si="199"/>
        <v>2.2104211480840671E-2</v>
      </c>
      <c r="V133" s="8">
        <f t="shared" si="199"/>
        <v>-2.2217839516367577E-2</v>
      </c>
      <c r="W133" s="8">
        <f t="shared" si="199"/>
        <v>2.791569023588027E-2</v>
      </c>
      <c r="X133" s="8">
        <f t="shared" si="199"/>
        <v>1.2080130796771857E-2</v>
      </c>
      <c r="Y133" s="8">
        <f t="shared" si="199"/>
        <v>-1.9122714524299245E-2</v>
      </c>
      <c r="Z133" s="8">
        <f t="shared" si="199"/>
        <v>-2.0473398219559465E-2</v>
      </c>
      <c r="AA133" s="8">
        <f t="shared" si="199"/>
        <v>-2.6990507195832941E-2</v>
      </c>
      <c r="AB133" s="8">
        <f t="shared" si="199"/>
        <v>1.1558726674235886E-2</v>
      </c>
      <c r="AC133" s="8">
        <f t="shared" si="199"/>
        <v>-1.7503464113046013E-2</v>
      </c>
      <c r="AD133" s="8">
        <f t="shared" si="199"/>
        <v>-2.6237150764517395E-3</v>
      </c>
      <c r="AE133" s="8">
        <f t="shared" si="199"/>
        <v>3.8620176289501262E-2</v>
      </c>
      <c r="AF133" s="8">
        <f t="shared" si="199"/>
        <v>-1.5171999995655484E-2</v>
      </c>
      <c r="AG133" s="8">
        <f t="shared" si="199"/>
        <v>1.971386069544228E-2</v>
      </c>
      <c r="AH133" s="8">
        <f t="shared" si="199"/>
        <v>-1.8530062408403263E-2</v>
      </c>
      <c r="AI133" s="8">
        <f t="shared" si="199"/>
        <v>2.5698695031531216E-2</v>
      </c>
      <c r="AJ133" s="8">
        <f t="shared" si="199"/>
        <v>-1.615154714283714E-2</v>
      </c>
      <c r="AK133" s="8">
        <f t="shared" si="199"/>
        <v>-1.2890361207034011E-2</v>
      </c>
      <c r="AL133" s="8">
        <f t="shared" si="199"/>
        <v>9.4596646203969487E-3</v>
      </c>
      <c r="AM133" s="8">
        <f t="shared" si="199"/>
        <v>-2.1312951436454414E-2</v>
      </c>
      <c r="AN133" s="8">
        <f t="shared" si="199"/>
        <v>-1.9024102878266039E-3</v>
      </c>
      <c r="AO133" s="8">
        <f t="shared" si="199"/>
        <v>2.5773099052286363E-2</v>
      </c>
      <c r="AP133" s="8">
        <f t="shared" si="199"/>
        <v>-1.7745196679628126E-2</v>
      </c>
      <c r="AQ133" s="8">
        <f t="shared" si="199"/>
        <v>1.7938086501142151E-3</v>
      </c>
      <c r="AR133" s="8">
        <f t="shared" si="199"/>
        <v>1.0274904542938936E-2</v>
      </c>
      <c r="AS133" s="8">
        <f t="shared" si="199"/>
        <v>6.3308523168669924E-3</v>
      </c>
      <c r="AT133" s="8">
        <f t="shared" si="199"/>
        <v>-1.4172914911917765E-2</v>
      </c>
      <c r="AU133" s="8">
        <f t="shared" si="199"/>
        <v>-2.0682600296253122E-2</v>
      </c>
      <c r="AV133" s="8">
        <f t="shared" si="199"/>
        <v>-3.3353369506050204E-3</v>
      </c>
      <c r="AW133" s="8">
        <f t="shared" si="199"/>
        <v>-3.7628305787198002E-2</v>
      </c>
      <c r="AX133" s="8">
        <f t="shared" si="199"/>
        <v>-1.1446645367016676E-2</v>
      </c>
      <c r="AY133" s="8">
        <f t="shared" si="199"/>
        <v>4.5603658262535623E-2</v>
      </c>
      <c r="AZ133" s="8">
        <f t="shared" si="199"/>
        <v>-1.2120275371199163E-2</v>
      </c>
      <c r="BA133" s="8">
        <f t="shared" si="199"/>
        <v>8.781810052251867E-3</v>
      </c>
      <c r="BB133" s="8">
        <f t="shared" si="199"/>
        <v>9.4041222148654874E-3</v>
      </c>
      <c r="BC133" s="8">
        <f t="shared" si="199"/>
        <v>-4.4886405179308791E-3</v>
      </c>
      <c r="BD133" s="8">
        <f t="shared" si="199"/>
        <v>-4.8804131631619511E-3</v>
      </c>
      <c r="BE133" s="8">
        <f t="shared" si="199"/>
        <v>-3.569987439982493E-2</v>
      </c>
      <c r="BF133" s="8">
        <f t="shared" si="199"/>
        <v>-7.8536951367494529E-3</v>
      </c>
      <c r="BG133" s="8">
        <f t="shared" si="199"/>
        <v>-4.3529945962745176E-2</v>
      </c>
      <c r="BH133" s="8">
        <f t="shared" si="199"/>
        <v>-7.0589651623748154E-3</v>
      </c>
      <c r="BI133" s="8">
        <f t="shared" si="199"/>
        <v>2.8070967419198723E-2</v>
      </c>
      <c r="BJ133" s="8">
        <f t="shared" si="199"/>
        <v>-5.6386129534553272E-3</v>
      </c>
      <c r="BK133" s="8">
        <f t="shared" si="199"/>
        <v>2.8778651485262523E-3</v>
      </c>
      <c r="BL133" s="8">
        <f t="shared" si="199"/>
        <v>4.9532845938594578E-3</v>
      </c>
      <c r="BM133" s="8">
        <f t="shared" si="199"/>
        <v>-5.1821823041931078E-3</v>
      </c>
      <c r="BN133" s="8">
        <f t="shared" ref="BN133:CW133" si="200">BN46-AVERAGE(BN$41:BN$45)</f>
        <v>9.2822368578934552E-3</v>
      </c>
      <c r="BO133" s="8">
        <f t="shared" si="200"/>
        <v>-2.0284701274216207E-4</v>
      </c>
      <c r="BP133" s="8">
        <f t="shared" si="200"/>
        <v>3.6662898494577115E-2</v>
      </c>
      <c r="BQ133" s="8">
        <f t="shared" si="200"/>
        <v>-4.5038013850845458E-3</v>
      </c>
      <c r="BR133" s="8">
        <f t="shared" si="200"/>
        <v>-2.9636651531803129E-3</v>
      </c>
      <c r="BS133" s="8">
        <f t="shared" si="200"/>
        <v>1.1128982531914208E-2</v>
      </c>
      <c r="BT133" s="8">
        <f t="shared" si="200"/>
        <v>-3.2513365195552426E-3</v>
      </c>
      <c r="BU133" s="8">
        <f t="shared" si="200"/>
        <v>3.409703951187195E-3</v>
      </c>
      <c r="BV133" s="8">
        <f t="shared" si="200"/>
        <v>-8.8105157938308566E-3</v>
      </c>
      <c r="BW133" s="8">
        <f t="shared" si="200"/>
        <v>3.0217752486130013E-3</v>
      </c>
      <c r="BX133" s="8">
        <f t="shared" si="200"/>
        <v>-1.7988490412635436E-2</v>
      </c>
      <c r="BY133" s="8">
        <f t="shared" si="200"/>
        <v>-1.9619785797371586E-2</v>
      </c>
      <c r="BZ133" s="8">
        <f t="shared" si="200"/>
        <v>6.4118247156652692E-3</v>
      </c>
      <c r="CA133" s="8">
        <f t="shared" si="200"/>
        <v>-1.25146528453054E-3</v>
      </c>
      <c r="CB133" s="8">
        <f t="shared" si="200"/>
        <v>-1.314870421374003E-2</v>
      </c>
      <c r="CC133" s="8">
        <f t="shared" si="200"/>
        <v>2.7553275960891598E-2</v>
      </c>
      <c r="CD133" s="8">
        <f t="shared" si="200"/>
        <v>-1.3905318268264152E-2</v>
      </c>
      <c r="CE133" s="8">
        <f t="shared" si="200"/>
        <v>-1.5374567783589217E-2</v>
      </c>
      <c r="CF133" s="8">
        <f t="shared" si="200"/>
        <v>-2.6381619309080832E-2</v>
      </c>
      <c r="CG133" s="8">
        <f t="shared" si="200"/>
        <v>-2.2054661838879532E-3</v>
      </c>
      <c r="CH133" s="8">
        <f t="shared" si="200"/>
        <v>-1.4481955992519063E-2</v>
      </c>
      <c r="CI133" s="8">
        <f t="shared" si="200"/>
        <v>-4.1913237500213238E-2</v>
      </c>
      <c r="CJ133" s="8">
        <f t="shared" si="200"/>
        <v>-1.7220627834342141E-3</v>
      </c>
      <c r="CK133" s="8">
        <f t="shared" si="200"/>
        <v>-3.8716852096105835E-2</v>
      </c>
      <c r="CL133" s="8">
        <f t="shared" si="200"/>
        <v>-4.4857150677083731E-3</v>
      </c>
      <c r="CM133" s="8">
        <f t="shared" si="200"/>
        <v>1.8592529026688041E-2</v>
      </c>
      <c r="CN133" s="8">
        <f t="shared" si="200"/>
        <v>-3.9746718397715465E-3</v>
      </c>
      <c r="CO133" s="8">
        <f t="shared" si="200"/>
        <v>6.3811693548113425E-3</v>
      </c>
      <c r="CP133" s="8">
        <f t="shared" si="200"/>
        <v>-4.0969217750881559E-3</v>
      </c>
      <c r="CQ133" s="8">
        <f t="shared" si="200"/>
        <v>5.3634990521005598E-4</v>
      </c>
      <c r="CR133" s="8">
        <f t="shared" si="200"/>
        <v>-1.3325819858500813E-2</v>
      </c>
      <c r="CS133" s="8">
        <f t="shared" si="200"/>
        <v>-1.7916032614912585E-2</v>
      </c>
      <c r="CT133" s="8">
        <f t="shared" si="200"/>
        <v>-7.4910483284696735E-3</v>
      </c>
      <c r="CU133" s="8">
        <f t="shared" si="200"/>
        <v>-3.0288123287416958E-2</v>
      </c>
      <c r="CV133" s="8">
        <f t="shared" si="200"/>
        <v>-1.4681941231005104E-2</v>
      </c>
      <c r="CW133" s="8">
        <f t="shared" si="200"/>
        <v>2.0036525473662144E-2</v>
      </c>
      <c r="CX133" s="26"/>
      <c r="CZ133" s="22">
        <f t="shared" si="190"/>
        <v>-3.723917654217652E-3</v>
      </c>
      <c r="DA133" s="22">
        <f>CZ133</f>
        <v>-3.723917654217652E-3</v>
      </c>
      <c r="DE133" s="8">
        <f t="shared" ref="DE133:DE142" si="201">_xlfn.STDEV.S(B133:CW133)</f>
        <v>1.9081298627966956E-2</v>
      </c>
      <c r="DF133" s="9">
        <f>(CZ133/DE133)*SQRT(1000)</f>
        <v>-6.1715199975850981</v>
      </c>
      <c r="DG133" s="8">
        <f>_xlfn.T.INV.2T(0.1,999)</f>
        <v>1.6463803454274908</v>
      </c>
      <c r="DH133" s="8">
        <f>_xlfn.T.INV.2T(0.05,999)</f>
        <v>1.9623414611334626</v>
      </c>
      <c r="DI133" s="8">
        <f>_xlfn.T.INV.2T(0.01,999)</f>
        <v>2.5807596372676254</v>
      </c>
      <c r="DJ133" s="9" t="str">
        <f>IF(ABS(DF133)&gt;DH133,"Odrzucamy H0","NieodrzucamyH0")</f>
        <v>Odrzucamy H0</v>
      </c>
      <c r="DM133" s="9">
        <f>CZ133/$DI$129</f>
        <v>-2.7234977109008454</v>
      </c>
      <c r="DN133" s="8">
        <f>_xlfn.T.INV.2T(0.1,4)</f>
        <v>2.1318467863266499</v>
      </c>
      <c r="DO133" s="8">
        <f>_xlfn.T.INV.2T(0.05,4)</f>
        <v>2.7764451051977934</v>
      </c>
      <c r="DP133" s="8">
        <f>_xlfn.T.INV.2T(0.01,4)</f>
        <v>4.604094871349993</v>
      </c>
      <c r="DQ133" s="9" t="str">
        <f>IF(ABS(DM133)&gt;DO133,"Odrzucamy H0","NieodrzucamyH0")</f>
        <v>NieodrzucamyH0</v>
      </c>
      <c r="DT133" s="30">
        <f>COUNTIF(B133:CW133,"&gt;0")/100</f>
        <v>0.35</v>
      </c>
      <c r="DU133" s="9">
        <f>(SQRT(100)/0.5)*(DT133-0.5)</f>
        <v>-3.0000000000000004</v>
      </c>
      <c r="DV133" s="22">
        <f>NORMSINV(1-0.05)</f>
        <v>1.6448536269514715</v>
      </c>
      <c r="DW133" s="22">
        <f>NORMSINV(1-0.025)</f>
        <v>1.9599639845400536</v>
      </c>
      <c r="DX133" s="22">
        <f>NORMSINV(1-0.005)</f>
        <v>2.5758293035488999</v>
      </c>
      <c r="DY133" s="9" t="str">
        <f>IF(ABS(DU133)&gt;DW133,"Odrzucamy H0","NieodrzucamyH0")</f>
        <v>Odrzucamy H0</v>
      </c>
      <c r="EC133" s="9">
        <f>SQRT(100)*(DT133-$EE$130)/SQRT($EE$62*(1-$EE$62))</f>
        <v>-3.1200110933924985</v>
      </c>
      <c r="ED133" s="22">
        <f>NORMSINV(1-0.05)</f>
        <v>1.6448536269514715</v>
      </c>
      <c r="EE133" s="22">
        <f>NORMSINV(1-0.025)</f>
        <v>1.9599639845400536</v>
      </c>
      <c r="EF133" s="22">
        <f>NORMSINV(1-0.005)</f>
        <v>2.5758293035488999</v>
      </c>
      <c r="EG133" s="9" t="str">
        <f>IF(ABS(EC133)&gt;EE133,"Odrzucamy H0","NieodrzucamyH0")</f>
        <v>Odrzucamy H0</v>
      </c>
    </row>
    <row r="134" spans="1:137" x14ac:dyDescent="0.25">
      <c r="A134" s="13">
        <v>1</v>
      </c>
      <c r="B134" s="4">
        <f t="shared" ref="B134:BM134" si="202">B47-AVERAGE(B$41:B$45)</f>
        <v>7.9090398443115682E-3</v>
      </c>
      <c r="C134" s="4">
        <f t="shared" si="202"/>
        <v>-2.0411784929444468E-2</v>
      </c>
      <c r="D134" s="4">
        <f t="shared" si="202"/>
        <v>2.7355083343143734E-2</v>
      </c>
      <c r="E134" s="4">
        <f t="shared" si="202"/>
        <v>-7.707008602830382E-4</v>
      </c>
      <c r="F134" s="4">
        <f t="shared" si="202"/>
        <v>7.8849333850447133E-4</v>
      </c>
      <c r="G134" s="4">
        <f t="shared" si="202"/>
        <v>-3.0806924846018116E-2</v>
      </c>
      <c r="H134" s="4">
        <f t="shared" si="202"/>
        <v>2.942593266640617E-3</v>
      </c>
      <c r="I134" s="4">
        <f t="shared" si="202"/>
        <v>-3.0567610400361295E-2</v>
      </c>
      <c r="J134" s="4">
        <f t="shared" si="202"/>
        <v>-9.5855810234680237E-3</v>
      </c>
      <c r="K134" s="4">
        <f t="shared" si="202"/>
        <v>1.5974802375189931E-2</v>
      </c>
      <c r="L134" s="4">
        <f t="shared" si="202"/>
        <v>-2.4013017734321076E-3</v>
      </c>
      <c r="M134" s="4">
        <f t="shared" si="202"/>
        <v>1.3362600517508014E-2</v>
      </c>
      <c r="N134" s="4">
        <f t="shared" si="202"/>
        <v>7.1609215306213374E-3</v>
      </c>
      <c r="O134" s="4">
        <f t="shared" si="202"/>
        <v>-1.1371948225693875E-2</v>
      </c>
      <c r="P134" s="4">
        <f t="shared" si="202"/>
        <v>-6.0835410852865483E-3</v>
      </c>
      <c r="Q134" s="4">
        <f t="shared" si="202"/>
        <v>-1.5190903461500132E-2</v>
      </c>
      <c r="R134" s="4">
        <f t="shared" si="202"/>
        <v>-8.7732846980182137E-3</v>
      </c>
      <c r="S134" s="4">
        <f t="shared" si="202"/>
        <v>2.1177232712950654E-2</v>
      </c>
      <c r="T134" s="4">
        <f t="shared" si="202"/>
        <v>-5.4159072708196317E-3</v>
      </c>
      <c r="U134" s="4">
        <f t="shared" si="202"/>
        <v>2.1835430401410491E-2</v>
      </c>
      <c r="V134" s="4">
        <f t="shared" si="202"/>
        <v>-2.2321051292405039E-2</v>
      </c>
      <c r="W134" s="4">
        <f t="shared" si="202"/>
        <v>9.5315812192978515E-3</v>
      </c>
      <c r="X134" s="4">
        <f t="shared" si="202"/>
        <v>-2.9102575957358286E-3</v>
      </c>
      <c r="Y134" s="4">
        <f t="shared" si="202"/>
        <v>-1.9181140701467505E-2</v>
      </c>
      <c r="Z134" s="4">
        <f t="shared" si="202"/>
        <v>-9.1639864565042865E-3</v>
      </c>
      <c r="AA134" s="4">
        <f t="shared" si="202"/>
        <v>-7.2731492205584961E-2</v>
      </c>
      <c r="AB134" s="4">
        <f t="shared" si="202"/>
        <v>1.1499500398547928E-2</v>
      </c>
      <c r="AC134" s="4">
        <f t="shared" si="202"/>
        <v>9.3518822796307861E-3</v>
      </c>
      <c r="AD134" s="4">
        <f t="shared" si="202"/>
        <v>-2.6264507500869953E-3</v>
      </c>
      <c r="AE134" s="4">
        <f t="shared" si="202"/>
        <v>3.8299430389633571E-2</v>
      </c>
      <c r="AF134" s="4">
        <f t="shared" si="202"/>
        <v>-1.520617562017253E-2</v>
      </c>
      <c r="AG134" s="4">
        <f t="shared" si="202"/>
        <v>1.8697450453023044E-4</v>
      </c>
      <c r="AH134" s="4">
        <f t="shared" si="202"/>
        <v>7.191578065127156E-3</v>
      </c>
      <c r="AI134" s="4">
        <f t="shared" si="202"/>
        <v>2.565516642501272E-2</v>
      </c>
      <c r="AJ134" s="4">
        <f t="shared" si="202"/>
        <v>-4.7339692582187079E-3</v>
      </c>
      <c r="AK134" s="4">
        <f t="shared" si="202"/>
        <v>-8.2827902501354661E-2</v>
      </c>
      <c r="AL134" s="4">
        <f t="shared" si="202"/>
        <v>9.4585400753454309E-3</v>
      </c>
      <c r="AM134" s="4">
        <f t="shared" si="202"/>
        <v>1.6775979897861365E-2</v>
      </c>
      <c r="AN134" s="4">
        <f t="shared" si="202"/>
        <v>-1.931022379514512E-3</v>
      </c>
      <c r="AO134" s="4">
        <f t="shared" si="202"/>
        <v>2.562004238275584E-2</v>
      </c>
      <c r="AP134" s="4">
        <f t="shared" si="202"/>
        <v>-1.7745511594734829E-2</v>
      </c>
      <c r="AQ134" s="4">
        <f t="shared" si="202"/>
        <v>-2.4369294594387043E-2</v>
      </c>
      <c r="AR134" s="4">
        <f t="shared" si="202"/>
        <v>-2.3630399671931847E-2</v>
      </c>
      <c r="AS134" s="4">
        <f t="shared" si="202"/>
        <v>6.2853557515707321E-3</v>
      </c>
      <c r="AT134" s="4">
        <f t="shared" si="202"/>
        <v>-3.1235445082840683E-3</v>
      </c>
      <c r="AU134" s="4">
        <f t="shared" si="202"/>
        <v>-2.0813997811443604E-2</v>
      </c>
      <c r="AV134" s="4">
        <f t="shared" si="202"/>
        <v>-3.3492600510174626E-3</v>
      </c>
      <c r="AW134" s="4">
        <f t="shared" si="202"/>
        <v>-1.131941878766852E-2</v>
      </c>
      <c r="AX134" s="4">
        <f t="shared" si="202"/>
        <v>-1.1494510471842599E-2</v>
      </c>
      <c r="AY134" s="4">
        <f t="shared" si="202"/>
        <v>4.5485101673558036E-2</v>
      </c>
      <c r="AZ134" s="4">
        <f t="shared" si="202"/>
        <v>-1.2122955931189727E-2</v>
      </c>
      <c r="BA134" s="4">
        <f t="shared" si="202"/>
        <v>-1.8767948938785344E-2</v>
      </c>
      <c r="BB134" s="4">
        <f t="shared" si="202"/>
        <v>-3.7036082059368827E-2</v>
      </c>
      <c r="BC134" s="4">
        <f t="shared" si="202"/>
        <v>-4.4955749236110735E-3</v>
      </c>
      <c r="BD134" s="4">
        <f t="shared" si="202"/>
        <v>-2.1821764870078369E-3</v>
      </c>
      <c r="BE134" s="4">
        <f t="shared" si="202"/>
        <v>-4.5266062803940896E-2</v>
      </c>
      <c r="BF134" s="4">
        <f t="shared" si="202"/>
        <v>-7.8692535442796627E-3</v>
      </c>
      <c r="BG134" s="4">
        <f t="shared" si="202"/>
        <v>4.3011493063846856E-3</v>
      </c>
      <c r="BH134" s="4">
        <f t="shared" si="202"/>
        <v>-7.0606165866191235E-3</v>
      </c>
      <c r="BI134" s="4">
        <f t="shared" si="202"/>
        <v>2.7956573704081184E-2</v>
      </c>
      <c r="BJ134" s="4">
        <f t="shared" si="202"/>
        <v>-5.643069148806041E-3</v>
      </c>
      <c r="BK134" s="4">
        <f t="shared" si="202"/>
        <v>-1.8160337548589457E-2</v>
      </c>
      <c r="BL134" s="4">
        <f t="shared" si="202"/>
        <v>2.2203420820054314E-2</v>
      </c>
      <c r="BM134" s="4">
        <f t="shared" si="202"/>
        <v>-5.1822194468744845E-3</v>
      </c>
      <c r="BN134" s="4">
        <f t="shared" ref="BN134:CW134" si="203">BN47-AVERAGE(BN$41:BN$45)</f>
        <v>8.9767553592997474E-3</v>
      </c>
      <c r="BO134" s="4">
        <f t="shared" si="203"/>
        <v>4.0602915614820684E-2</v>
      </c>
      <c r="BP134" s="4">
        <f t="shared" si="203"/>
        <v>3.6418728621128285E-2</v>
      </c>
      <c r="BQ134" s="4">
        <f t="shared" si="203"/>
        <v>3.8274361501552709E-2</v>
      </c>
      <c r="BR134" s="4">
        <f t="shared" si="203"/>
        <v>-2.9708437489774572E-3</v>
      </c>
      <c r="BS134" s="4">
        <f t="shared" si="203"/>
        <v>1.1021124216966702E-2</v>
      </c>
      <c r="BT134" s="4">
        <f t="shared" si="203"/>
        <v>-3.2551487546551099E-3</v>
      </c>
      <c r="BU134" s="4">
        <f t="shared" si="203"/>
        <v>1.8756791784768724E-2</v>
      </c>
      <c r="BV134" s="4">
        <f t="shared" si="203"/>
        <v>-9.4265449875977037E-4</v>
      </c>
      <c r="BW134" s="4">
        <f t="shared" si="203"/>
        <v>3.0037250315574867E-3</v>
      </c>
      <c r="BX134" s="4">
        <f t="shared" si="203"/>
        <v>-9.3794578870593816E-4</v>
      </c>
      <c r="BY134" s="4">
        <f t="shared" si="203"/>
        <v>-7.2164786980572684E-3</v>
      </c>
      <c r="BZ134" s="4">
        <f t="shared" si="203"/>
        <v>6.3845150273438428E-3</v>
      </c>
      <c r="CA134" s="4">
        <f t="shared" si="203"/>
        <v>1.0727823112295563E-2</v>
      </c>
      <c r="CB134" s="4">
        <f t="shared" si="203"/>
        <v>-1.3231006938987286E-2</v>
      </c>
      <c r="CC134" s="4">
        <f t="shared" si="203"/>
        <v>2.7179996470974046E-2</v>
      </c>
      <c r="CD134" s="4">
        <f t="shared" si="203"/>
        <v>-1.3906688217680003E-2</v>
      </c>
      <c r="CE134" s="4">
        <f t="shared" si="203"/>
        <v>-1.504196373509073E-2</v>
      </c>
      <c r="CF134" s="4">
        <f t="shared" si="203"/>
        <v>-1.9276090078043075E-2</v>
      </c>
      <c r="CG134" s="4">
        <f t="shared" si="203"/>
        <v>-2.2275244759306255E-3</v>
      </c>
      <c r="CH134" s="4">
        <f t="shared" si="203"/>
        <v>-1.2856264326930639E-3</v>
      </c>
      <c r="CI134" s="4">
        <f t="shared" si="203"/>
        <v>-3.8822402496703864E-2</v>
      </c>
      <c r="CJ134" s="4">
        <f t="shared" si="203"/>
        <v>-1.754947145283443E-3</v>
      </c>
      <c r="CK134" s="4">
        <f t="shared" si="203"/>
        <v>9.3595823890317981E-3</v>
      </c>
      <c r="CL134" s="4">
        <f t="shared" si="203"/>
        <v>-4.4857539572343451E-3</v>
      </c>
      <c r="CM134" s="4">
        <f t="shared" si="203"/>
        <v>1.8557243670672272E-2</v>
      </c>
      <c r="CN134" s="4">
        <f t="shared" si="203"/>
        <v>-3.9748732485900056E-3</v>
      </c>
      <c r="CO134" s="4">
        <f t="shared" si="203"/>
        <v>-2.2569585892091945E-2</v>
      </c>
      <c r="CP134" s="4">
        <f t="shared" si="203"/>
        <v>-7.6923831787382617E-3</v>
      </c>
      <c r="CQ134" s="4">
        <f t="shared" si="203"/>
        <v>5.3627370811508098E-4</v>
      </c>
      <c r="CR134" s="4">
        <f t="shared" si="203"/>
        <v>-3.6975312970598663E-3</v>
      </c>
      <c r="CS134" s="4">
        <f t="shared" si="203"/>
        <v>-2.1746801105200463E-2</v>
      </c>
      <c r="CT134" s="4">
        <f t="shared" si="203"/>
        <v>-7.4933283113752941E-3</v>
      </c>
      <c r="CU134" s="4">
        <f t="shared" si="203"/>
        <v>4.7187437546563071E-3</v>
      </c>
      <c r="CV134" s="4">
        <f t="shared" si="203"/>
        <v>-1.4739693518795867E-2</v>
      </c>
      <c r="CW134" s="4">
        <f t="shared" si="203"/>
        <v>1.9900884033033625E-2</v>
      </c>
      <c r="CZ134" s="24">
        <f t="shared" si="190"/>
        <v>-2.2918650524451686E-3</v>
      </c>
      <c r="DA134" s="24">
        <f>SUM(CZ133:CZ134)</f>
        <v>-6.015782706662821E-3</v>
      </c>
      <c r="DE134" s="4">
        <f t="shared" si="201"/>
        <v>2.0644104353197985E-2</v>
      </c>
      <c r="DF134" s="1">
        <f t="shared" ref="DF134:DF142" si="204">(CZ134/DE134)*SQRT(1000)</f>
        <v>-3.5106941582308329</v>
      </c>
      <c r="DG134" s="4">
        <f t="shared" ref="DG134:DG142" si="205">_xlfn.T.INV.2T(0.1,999)</f>
        <v>1.6463803454274908</v>
      </c>
      <c r="DH134" s="4">
        <f t="shared" ref="DH134:DH142" si="206">_xlfn.T.INV.2T(0.05,999)</f>
        <v>1.9623414611334626</v>
      </c>
      <c r="DI134" s="4">
        <f t="shared" ref="DI134:DI142" si="207">_xlfn.T.INV.2T(0.01,999)</f>
        <v>2.5807596372676254</v>
      </c>
      <c r="DJ134" s="1" t="str">
        <f t="shared" ref="DJ134:DJ142" si="208">IF(ABS(DF134)&gt;DH134,"Odrzucamy H0","NieodrzucamyH0")</f>
        <v>Odrzucamy H0</v>
      </c>
      <c r="DM134" s="1">
        <f t="shared" ref="DM134:DM142" si="209">CZ134/$DI$129</f>
        <v>-1.6761619895001156</v>
      </c>
      <c r="DN134" s="4">
        <f t="shared" ref="DN134:DN142" si="210">_xlfn.T.INV.2T(0.1,4)</f>
        <v>2.1318467863266499</v>
      </c>
      <c r="DO134" s="4">
        <f t="shared" ref="DO134:DO142" si="211">_xlfn.T.INV.2T(0.05,4)</f>
        <v>2.7764451051977934</v>
      </c>
      <c r="DP134" s="4">
        <f t="shared" ref="DP134:DP142" si="212">_xlfn.T.INV.2T(0.01,4)</f>
        <v>4.604094871349993</v>
      </c>
      <c r="DQ134" s="1" t="str">
        <f t="shared" ref="DQ134:DQ142" si="213">IF(ABS(DM134)&gt;DO134,"Odrzucamy H0","NieodrzucamyH0")</f>
        <v>NieodrzucamyH0</v>
      </c>
      <c r="DT134" s="35">
        <f t="shared" ref="DT134:DT142" si="214">COUNTIF(B134:CW134,"&gt;0")/100</f>
        <v>0.39</v>
      </c>
      <c r="DU134" s="1">
        <f t="shared" ref="DU134:DU142" si="215">(SQRT(100)/0.5)*(DT134-0.5)</f>
        <v>-2.1999999999999997</v>
      </c>
      <c r="DV134" s="23">
        <f t="shared" ref="DV134:DV142" si="216">NORMSINV(1-0.05)</f>
        <v>1.6448536269514715</v>
      </c>
      <c r="DW134" s="23">
        <f t="shared" ref="DW134:DW142" si="217">NORMSINV(1-0.025)</f>
        <v>1.9599639845400536</v>
      </c>
      <c r="DX134" s="23">
        <f t="shared" ref="DX134:DX142" si="218">NORMSINV(1-0.005)</f>
        <v>2.5758293035488999</v>
      </c>
      <c r="DY134" s="1" t="str">
        <f t="shared" ref="DY134:DY142" si="219">IF(ABS(DU134)&gt;DW134,"Odrzucamy H0","NieodrzucamyH0")</f>
        <v>Odrzucamy H0</v>
      </c>
      <c r="EC134" s="36">
        <f t="shared" ref="EC134:EC142" si="220">SQRT(100)*(DT134-$EE$130)/SQRT($EE$62*(1-$EE$62))</f>
        <v>-2.3200082489328828</v>
      </c>
      <c r="ED134" s="23">
        <f t="shared" ref="ED134:ED142" si="221">NORMSINV(1-0.05)</f>
        <v>1.6448536269514715</v>
      </c>
      <c r="EE134" s="23">
        <f t="shared" ref="EE134:EE142" si="222">NORMSINV(1-0.025)</f>
        <v>1.9599639845400536</v>
      </c>
      <c r="EF134" s="23">
        <f t="shared" ref="EF134:EF142" si="223">NORMSINV(1-0.005)</f>
        <v>2.5758293035488999</v>
      </c>
      <c r="EG134" s="1" t="str">
        <f t="shared" ref="EG134:EG142" si="224">IF(ABS(EC134)&gt;EE134,"Odrzucamy H0","NieodrzucamyH0")</f>
        <v>Odrzucamy H0</v>
      </c>
    </row>
    <row r="135" spans="1:137" x14ac:dyDescent="0.25">
      <c r="A135" s="13">
        <v>2</v>
      </c>
      <c r="B135" s="4">
        <f t="shared" ref="B135:AG135" si="225">B48-AVERAGE(B$41:B$45)</f>
        <v>7.7720461418989998E-3</v>
      </c>
      <c r="C135" s="4">
        <f t="shared" si="225"/>
        <v>1.1377216169899826E-2</v>
      </c>
      <c r="D135" s="4">
        <f t="shared" si="225"/>
        <v>-1.1710198726316238E-4</v>
      </c>
      <c r="E135" s="4">
        <f t="shared" si="225"/>
        <v>-7.7693095412903934E-4</v>
      </c>
      <c r="F135" s="4">
        <f t="shared" si="225"/>
        <v>7.5196164926856403E-4</v>
      </c>
      <c r="G135" s="4">
        <f t="shared" si="225"/>
        <v>2.5510518169970299E-3</v>
      </c>
      <c r="H135" s="4">
        <f t="shared" si="225"/>
        <v>2.9376926215555635E-3</v>
      </c>
      <c r="I135" s="4">
        <f t="shared" si="225"/>
        <v>-3.1412277424054239E-2</v>
      </c>
      <c r="J135" s="4">
        <f t="shared" si="225"/>
        <v>-9.5856384129322826E-3</v>
      </c>
      <c r="K135" s="4">
        <f t="shared" si="225"/>
        <v>1.5974690797205666E-2</v>
      </c>
      <c r="L135" s="4">
        <f t="shared" si="225"/>
        <v>-2.4047991110077681E-3</v>
      </c>
      <c r="M135" s="4">
        <f t="shared" si="225"/>
        <v>4.1083149005353224E-2</v>
      </c>
      <c r="N135" s="4">
        <f t="shared" si="225"/>
        <v>2.9715649314279559E-3</v>
      </c>
      <c r="O135" s="4">
        <f t="shared" si="225"/>
        <v>-1.1486489794344483E-2</v>
      </c>
      <c r="P135" s="4">
        <f t="shared" si="225"/>
        <v>-6.0890657694524526E-3</v>
      </c>
      <c r="Q135" s="4">
        <f t="shared" si="225"/>
        <v>1.101702334796366E-2</v>
      </c>
      <c r="R135" s="4">
        <f t="shared" si="225"/>
        <v>-8.7988741581762255E-3</v>
      </c>
      <c r="S135" s="4">
        <f t="shared" si="225"/>
        <v>2.1025599179379333E-2</v>
      </c>
      <c r="T135" s="4">
        <f t="shared" si="225"/>
        <v>-5.4165356543317347E-3</v>
      </c>
      <c r="U135" s="4">
        <f t="shared" si="225"/>
        <v>2.1575250876073246E-2</v>
      </c>
      <c r="V135" s="4">
        <f t="shared" si="225"/>
        <v>-2.2426392644137511E-2</v>
      </c>
      <c r="W135" s="4">
        <f t="shared" si="225"/>
        <v>2.2451517650539217E-2</v>
      </c>
      <c r="X135" s="4">
        <f t="shared" si="225"/>
        <v>9.7895281249213411E-3</v>
      </c>
      <c r="Y135" s="4">
        <f t="shared" si="225"/>
        <v>-1.9240470422864954E-2</v>
      </c>
      <c r="Z135" s="4">
        <f t="shared" si="225"/>
        <v>-9.1661665045696984E-3</v>
      </c>
      <c r="AA135" s="4">
        <f t="shared" si="225"/>
        <v>-1.9647357181032686E-2</v>
      </c>
      <c r="AB135" s="4">
        <f t="shared" si="225"/>
        <v>1.1441175314009986E-2</v>
      </c>
      <c r="AC135" s="4">
        <f t="shared" si="225"/>
        <v>9.341071165031441E-3</v>
      </c>
      <c r="AD135" s="4">
        <f t="shared" si="225"/>
        <v>-2.6291954957680858E-3</v>
      </c>
      <c r="AE135" s="4">
        <f t="shared" si="225"/>
        <v>3.7989872643125693E-2</v>
      </c>
      <c r="AF135" s="4">
        <f t="shared" si="225"/>
        <v>-1.5240754360483579E-2</v>
      </c>
      <c r="AG135" s="4">
        <f t="shared" si="225"/>
        <v>8.8470574923135998E-3</v>
      </c>
      <c r="AH135" s="4">
        <f t="shared" ref="AH135:BM135" si="226">AH48-AVERAGE(AH$41:AH$45)</f>
        <v>-9.0951789028675574E-3</v>
      </c>
      <c r="AI135" s="4">
        <f t="shared" si="226"/>
        <v>2.5612206560478856E-2</v>
      </c>
      <c r="AJ135" s="4">
        <f t="shared" si="226"/>
        <v>-4.7373963112078664E-3</v>
      </c>
      <c r="AK135" s="4">
        <f t="shared" si="226"/>
        <v>-6.3113084007965919E-3</v>
      </c>
      <c r="AL135" s="4">
        <f t="shared" si="226"/>
        <v>9.4574179115458502E-3</v>
      </c>
      <c r="AM135" s="4">
        <f t="shared" si="226"/>
        <v>1.6626890354490914E-2</v>
      </c>
      <c r="AN135" s="4">
        <f t="shared" si="226"/>
        <v>-1.9593308139033557E-3</v>
      </c>
      <c r="AO135" s="4">
        <f t="shared" si="226"/>
        <v>2.5470703827826624E-2</v>
      </c>
      <c r="AP135" s="4">
        <f t="shared" si="226"/>
        <v>-1.7745826863583319E-2</v>
      </c>
      <c r="AQ135" s="4">
        <f t="shared" si="226"/>
        <v>1.3559872356691614E-2</v>
      </c>
      <c r="AR135" s="4">
        <f t="shared" si="226"/>
        <v>-1.0513050164745734E-2</v>
      </c>
      <c r="AS135" s="4">
        <f t="shared" si="226"/>
        <v>6.2404667976967386E-3</v>
      </c>
      <c r="AT135" s="4">
        <f t="shared" si="226"/>
        <v>-3.1291919235857581E-3</v>
      </c>
      <c r="AU135" s="4">
        <f t="shared" si="226"/>
        <v>-3.2128813770416244E-2</v>
      </c>
      <c r="AV135" s="4">
        <f t="shared" si="226"/>
        <v>-3.363287640643732E-3</v>
      </c>
      <c r="AW135" s="4">
        <f t="shared" si="226"/>
        <v>-1.133136649724012E-2</v>
      </c>
      <c r="AX135" s="4">
        <f t="shared" si="226"/>
        <v>-1.1541720073567435E-2</v>
      </c>
      <c r="AY135" s="4">
        <f t="shared" si="226"/>
        <v>4.5369085370700071E-2</v>
      </c>
      <c r="AZ135" s="4">
        <f t="shared" si="226"/>
        <v>-1.2125627735233483E-2</v>
      </c>
      <c r="BA135" s="4">
        <f t="shared" si="226"/>
        <v>1.9470042906851677E-2</v>
      </c>
      <c r="BB135" s="4">
        <f t="shared" si="226"/>
        <v>-1.1470300494814106E-2</v>
      </c>
      <c r="BC135" s="4">
        <f t="shared" si="226"/>
        <v>-4.5024729518807205E-3</v>
      </c>
      <c r="BD135" s="4">
        <f t="shared" si="226"/>
        <v>-2.1822017636072858E-3</v>
      </c>
      <c r="BE135" s="4">
        <f t="shared" si="226"/>
        <v>-8.3428867502568782E-3</v>
      </c>
      <c r="BF135" s="4">
        <f t="shared" si="226"/>
        <v>-7.8846899361095374E-3</v>
      </c>
      <c r="BG135" s="4">
        <f t="shared" si="226"/>
        <v>4.2438887287417132E-3</v>
      </c>
      <c r="BH135" s="4">
        <f t="shared" si="226"/>
        <v>-7.0622722634769057E-3</v>
      </c>
      <c r="BI135" s="4">
        <f t="shared" si="226"/>
        <v>2.7844588346622377E-2</v>
      </c>
      <c r="BJ135" s="4">
        <f t="shared" si="226"/>
        <v>-5.6475065897484454E-3</v>
      </c>
      <c r="BK135" s="4">
        <f t="shared" si="226"/>
        <v>1.9671825582927217E-2</v>
      </c>
      <c r="BL135" s="4">
        <f t="shared" si="226"/>
        <v>3.9445410204270301E-3</v>
      </c>
      <c r="BM135" s="4">
        <f t="shared" si="226"/>
        <v>-5.1822566038751058E-3</v>
      </c>
      <c r="BN135" s="4">
        <f t="shared" ref="BN135:CS135" si="227">BN48-AVERAGE(BN$41:BN$45)</f>
        <v>8.9752699394272679E-3</v>
      </c>
      <c r="BO135" s="4">
        <f t="shared" si="227"/>
        <v>-8.7885724417922622E-3</v>
      </c>
      <c r="BP135" s="4">
        <f t="shared" si="227"/>
        <v>3.6182014749278436E-2</v>
      </c>
      <c r="BQ135" s="4">
        <f t="shared" si="227"/>
        <v>3.7907731892485474E-2</v>
      </c>
      <c r="BR135" s="4">
        <f t="shared" si="227"/>
        <v>-2.9780609670786609E-3</v>
      </c>
      <c r="BS135" s="4">
        <f t="shared" si="227"/>
        <v>1.0915471858805474E-2</v>
      </c>
      <c r="BT135" s="4">
        <f t="shared" si="227"/>
        <v>-3.2589461464887755E-3</v>
      </c>
      <c r="BU135" s="4">
        <f t="shared" si="227"/>
        <v>2.1640757547298745E-2</v>
      </c>
      <c r="BV135" s="4">
        <f t="shared" si="227"/>
        <v>-1.2586473329644803E-3</v>
      </c>
      <c r="BW135" s="4">
        <f t="shared" si="227"/>
        <v>2.9858272179326861E-3</v>
      </c>
      <c r="BX135" s="4">
        <f t="shared" si="227"/>
        <v>-9.4016917075316489E-4</v>
      </c>
      <c r="BY135" s="4">
        <f t="shared" si="227"/>
        <v>-2.8342917699399575E-2</v>
      </c>
      <c r="BZ135" s="4">
        <f t="shared" si="227"/>
        <v>6.3574885525753766E-3</v>
      </c>
      <c r="CA135" s="4">
        <f t="shared" si="227"/>
        <v>1.0668275598956844E-2</v>
      </c>
      <c r="CB135" s="4">
        <f t="shared" si="227"/>
        <v>-1.3314823580574479E-2</v>
      </c>
      <c r="CC135" s="4">
        <f t="shared" si="227"/>
        <v>2.6820734579103254E-2</v>
      </c>
      <c r="CD135" s="4">
        <f t="shared" si="227"/>
        <v>-1.390805496580619E-2</v>
      </c>
      <c r="CE135" s="4">
        <f t="shared" si="227"/>
        <v>1.6313093943985564E-2</v>
      </c>
      <c r="CF135" s="4">
        <f t="shared" si="227"/>
        <v>-1.1555917764453985E-2</v>
      </c>
      <c r="CG135" s="4">
        <f t="shared" si="227"/>
        <v>-2.2493770183933774E-3</v>
      </c>
      <c r="CH135" s="4">
        <f t="shared" si="227"/>
        <v>-1.2904047088390437E-3</v>
      </c>
      <c r="CI135" s="4">
        <f t="shared" si="227"/>
        <v>-6.5401300409619048E-3</v>
      </c>
      <c r="CJ135" s="4">
        <f t="shared" si="227"/>
        <v>-1.7874575736127997E-3</v>
      </c>
      <c r="CK135" s="4">
        <f t="shared" si="227"/>
        <v>9.2772341734253753E-3</v>
      </c>
      <c r="CL135" s="4">
        <f t="shared" si="227"/>
        <v>-4.4857928314266772E-3</v>
      </c>
      <c r="CM135" s="4">
        <f t="shared" si="227"/>
        <v>1.8522373812928077E-2</v>
      </c>
      <c r="CN135" s="4">
        <f t="shared" si="227"/>
        <v>-3.9750744767480337E-3</v>
      </c>
      <c r="CO135" s="4">
        <f t="shared" si="227"/>
        <v>1.3197056388465016E-2</v>
      </c>
      <c r="CP135" s="4">
        <f t="shared" si="227"/>
        <v>-8.4409831481644191E-3</v>
      </c>
      <c r="CQ135" s="4">
        <f t="shared" si="227"/>
        <v>5.3619746893322166E-4</v>
      </c>
      <c r="CR135" s="4">
        <f t="shared" si="227"/>
        <v>-3.7069930122536759E-3</v>
      </c>
      <c r="CS135" s="4">
        <f t="shared" si="227"/>
        <v>2.3803602809100866E-3</v>
      </c>
      <c r="CT135" s="4">
        <f t="shared" ref="CT135:CW135" si="228">CT48-AVERAGE(CT$41:CT$45)</f>
        <v>-7.4956151952830759E-3</v>
      </c>
      <c r="CU135" s="4">
        <f t="shared" si="228"/>
        <v>4.668575944211547E-3</v>
      </c>
      <c r="CV135" s="4">
        <f t="shared" si="228"/>
        <v>-1.4798333704160088E-2</v>
      </c>
      <c r="CW135" s="4">
        <f t="shared" si="228"/>
        <v>1.9768347845356915E-2</v>
      </c>
      <c r="CZ135" s="24">
        <f t="shared" si="190"/>
        <v>2.2371480238078164E-3</v>
      </c>
      <c r="DA135" s="24">
        <f>SUM(CZ133:CZ135)</f>
        <v>-3.7786346828550046E-3</v>
      </c>
      <c r="DE135" s="4">
        <f t="shared" si="201"/>
        <v>1.5363868057216365E-2</v>
      </c>
      <c r="DF135" s="1">
        <f t="shared" si="204"/>
        <v>4.604623778225192</v>
      </c>
      <c r="DG135" s="4">
        <f t="shared" si="205"/>
        <v>1.6463803454274908</v>
      </c>
      <c r="DH135" s="4">
        <f t="shared" si="206"/>
        <v>1.9623414611334626</v>
      </c>
      <c r="DI135" s="4">
        <f t="shared" si="207"/>
        <v>2.5807596372676254</v>
      </c>
      <c r="DJ135" s="1" t="str">
        <f t="shared" si="208"/>
        <v>Odrzucamy H0</v>
      </c>
      <c r="DM135" s="1">
        <f t="shared" si="209"/>
        <v>1.6361445358186828</v>
      </c>
      <c r="DN135" s="4">
        <f t="shared" si="210"/>
        <v>2.1318467863266499</v>
      </c>
      <c r="DO135" s="4">
        <f t="shared" si="211"/>
        <v>2.7764451051977934</v>
      </c>
      <c r="DP135" s="4">
        <f t="shared" si="212"/>
        <v>4.604094871349993</v>
      </c>
      <c r="DQ135" s="1" t="str">
        <f t="shared" si="213"/>
        <v>NieodrzucamyH0</v>
      </c>
      <c r="DT135" s="35">
        <f t="shared" si="214"/>
        <v>0.46</v>
      </c>
      <c r="DU135" s="1">
        <f t="shared" si="215"/>
        <v>-0.7999999999999996</v>
      </c>
      <c r="DV135" s="24">
        <f t="shared" si="216"/>
        <v>1.6448536269514715</v>
      </c>
      <c r="DW135" s="24">
        <f t="shared" si="217"/>
        <v>1.9599639845400536</v>
      </c>
      <c r="DX135" s="24">
        <f t="shared" si="218"/>
        <v>2.5758293035488999</v>
      </c>
      <c r="DY135" s="1" t="str">
        <f t="shared" si="219"/>
        <v>NieodrzucamyH0</v>
      </c>
      <c r="EC135" s="36">
        <f t="shared" si="220"/>
        <v>-0.92000327112855673</v>
      </c>
      <c r="ED135" s="24">
        <f t="shared" si="221"/>
        <v>1.6448536269514715</v>
      </c>
      <c r="EE135" s="24">
        <f t="shared" si="222"/>
        <v>1.9599639845400536</v>
      </c>
      <c r="EF135" s="24">
        <f t="shared" si="223"/>
        <v>2.5758293035488999</v>
      </c>
      <c r="EG135" s="1" t="str">
        <f t="shared" si="224"/>
        <v>NieodrzucamyH0</v>
      </c>
    </row>
    <row r="136" spans="1:137" x14ac:dyDescent="0.25">
      <c r="A136" s="13">
        <v>3</v>
      </c>
      <c r="B136" s="4">
        <f t="shared" ref="B136:AG136" si="229">B49-AVERAGE(B$41:B$45)</f>
        <v>-1.332034769582683E-2</v>
      </c>
      <c r="C136" s="4">
        <f t="shared" si="229"/>
        <v>1.1372008035661747E-2</v>
      </c>
      <c r="D136" s="4">
        <f t="shared" si="229"/>
        <v>-1.2936374563630873E-4</v>
      </c>
      <c r="E136" s="4">
        <f t="shared" si="229"/>
        <v>1.2389009478193373E-2</v>
      </c>
      <c r="F136" s="4">
        <f t="shared" si="229"/>
        <v>7.1498431404035372E-4</v>
      </c>
      <c r="G136" s="4">
        <f t="shared" si="229"/>
        <v>1.4170628821682102E-3</v>
      </c>
      <c r="H136" s="4">
        <f t="shared" si="229"/>
        <v>1.2702524626408414E-2</v>
      </c>
      <c r="I136" s="4">
        <f t="shared" si="229"/>
        <v>-3.2308279947252452E-2</v>
      </c>
      <c r="J136" s="4">
        <f t="shared" si="229"/>
        <v>-9.5856957749097475E-3</v>
      </c>
      <c r="K136" s="4">
        <f t="shared" si="229"/>
        <v>2.3799431970670311E-2</v>
      </c>
      <c r="L136" s="4">
        <f t="shared" si="229"/>
        <v>8.1413327444798574E-3</v>
      </c>
      <c r="M136" s="4">
        <f t="shared" si="229"/>
        <v>4.0907330246783544E-2</v>
      </c>
      <c r="N136" s="4">
        <f t="shared" si="229"/>
        <v>2.9701460514986568E-3</v>
      </c>
      <c r="O136" s="4">
        <f t="shared" si="229"/>
        <v>4.6085218787108315E-3</v>
      </c>
      <c r="P136" s="4">
        <f t="shared" si="229"/>
        <v>-6.0946165166600045E-3</v>
      </c>
      <c r="Q136" s="4">
        <f t="shared" si="229"/>
        <v>-9.9394907114723294E-3</v>
      </c>
      <c r="R136" s="4">
        <f t="shared" si="229"/>
        <v>-5.4390787199159046E-2</v>
      </c>
      <c r="S136" s="4">
        <f t="shared" si="229"/>
        <v>2.0877632335359178E-2</v>
      </c>
      <c r="T136" s="4">
        <f t="shared" si="229"/>
        <v>-5.4171630427778802E-3</v>
      </c>
      <c r="U136" s="4">
        <f t="shared" si="229"/>
        <v>-4.3792396611382796E-3</v>
      </c>
      <c r="V136" s="4">
        <f t="shared" si="229"/>
        <v>4.1289135912004143E-2</v>
      </c>
      <c r="W136" s="4">
        <f t="shared" si="229"/>
        <v>2.2378885278180688E-2</v>
      </c>
      <c r="X136" s="4">
        <f t="shared" si="229"/>
        <v>9.7226389001814646E-3</v>
      </c>
      <c r="Y136" s="4">
        <f t="shared" si="229"/>
        <v>-2.1202377196474734E-2</v>
      </c>
      <c r="Z136" s="4">
        <f t="shared" si="229"/>
        <v>-9.1683530045919091E-3</v>
      </c>
      <c r="AA136" s="4">
        <f t="shared" si="229"/>
        <v>-2.2116065595473893E-2</v>
      </c>
      <c r="AB136" s="4">
        <f t="shared" si="229"/>
        <v>-3.6983608844180305E-4</v>
      </c>
      <c r="AC136" s="4">
        <f t="shared" si="229"/>
        <v>9.3303307959627605E-3</v>
      </c>
      <c r="AD136" s="4">
        <f t="shared" si="229"/>
        <v>-2.6319493586970969E-3</v>
      </c>
      <c r="AE136" s="4">
        <f t="shared" si="229"/>
        <v>3.3552761513808885E-2</v>
      </c>
      <c r="AF136" s="4">
        <f t="shared" si="229"/>
        <v>1.6926780875144893E-2</v>
      </c>
      <c r="AG136" s="4">
        <f t="shared" si="229"/>
        <v>8.8397370442376954E-3</v>
      </c>
      <c r="AH136" s="4">
        <f t="shared" ref="AH136:BM136" si="230">AH49-AVERAGE(AH$41:AH$45)</f>
        <v>-9.1023496713866347E-3</v>
      </c>
      <c r="AI136" s="4">
        <f t="shared" si="230"/>
        <v>2.9939086725940325E-4</v>
      </c>
      <c r="AJ136" s="4">
        <f t="shared" si="230"/>
        <v>-4.7408107108053068E-3</v>
      </c>
      <c r="AK136" s="4">
        <f t="shared" si="230"/>
        <v>-1.9327722762070513E-2</v>
      </c>
      <c r="AL136" s="4">
        <f t="shared" si="230"/>
        <v>1.1568231324581884E-2</v>
      </c>
      <c r="AM136" s="4">
        <f t="shared" si="230"/>
        <v>1.6481376159727116E-2</v>
      </c>
      <c r="AN136" s="4">
        <f t="shared" si="230"/>
        <v>-1.9873403995152011E-3</v>
      </c>
      <c r="AO136" s="4">
        <f t="shared" si="230"/>
        <v>1.4330336027737298E-2</v>
      </c>
      <c r="AP136" s="4">
        <f t="shared" si="230"/>
        <v>-6.0108805502343335E-3</v>
      </c>
      <c r="AQ136" s="4">
        <f t="shared" si="230"/>
        <v>1.3558382966659498E-2</v>
      </c>
      <c r="AR136" s="4">
        <f t="shared" si="230"/>
        <v>-1.0521500640345519E-2</v>
      </c>
      <c r="AS136" s="4">
        <f t="shared" si="230"/>
        <v>-4.535562058956661E-2</v>
      </c>
      <c r="AT136" s="4">
        <f t="shared" si="230"/>
        <v>-3.134866276270654E-3</v>
      </c>
      <c r="AU136" s="4">
        <f t="shared" si="230"/>
        <v>-1.5966103325179351E-2</v>
      </c>
      <c r="AV136" s="4">
        <f t="shared" si="230"/>
        <v>8.4801346412044787E-2</v>
      </c>
      <c r="AW136" s="4">
        <f t="shared" si="230"/>
        <v>-1.1343397232896256E-2</v>
      </c>
      <c r="AX136" s="4">
        <f t="shared" si="230"/>
        <v>-1.1588287546139317E-2</v>
      </c>
      <c r="AY136" s="4">
        <f t="shared" si="230"/>
        <v>6.8057844585404148E-2</v>
      </c>
      <c r="AZ136" s="4">
        <f t="shared" si="230"/>
        <v>8.7612924546707632E-3</v>
      </c>
      <c r="BA136" s="4">
        <f t="shared" si="230"/>
        <v>1.9428823939798782E-2</v>
      </c>
      <c r="BB136" s="4">
        <f t="shared" si="230"/>
        <v>-1.1521344478829694E-2</v>
      </c>
      <c r="BC136" s="4">
        <f t="shared" si="230"/>
        <v>-4.7415524643587129E-2</v>
      </c>
      <c r="BD136" s="4">
        <f t="shared" si="230"/>
        <v>-2.1822270482425585E-3</v>
      </c>
      <c r="BE136" s="4">
        <f t="shared" si="230"/>
        <v>-1.5599090541086016E-2</v>
      </c>
      <c r="BF136" s="4">
        <f t="shared" si="230"/>
        <v>4.468372567133308E-2</v>
      </c>
      <c r="BG136" s="4">
        <f t="shared" si="230"/>
        <v>4.1874850149482114E-3</v>
      </c>
      <c r="BH136" s="4">
        <f t="shared" si="230"/>
        <v>-7.063932209396653E-3</v>
      </c>
      <c r="BI136" s="4">
        <f t="shared" si="230"/>
        <v>2.5140874552092515E-2</v>
      </c>
      <c r="BJ136" s="4">
        <f t="shared" si="230"/>
        <v>5.96746210931805E-3</v>
      </c>
      <c r="BK136" s="4">
        <f t="shared" si="230"/>
        <v>1.9624326694212407E-2</v>
      </c>
      <c r="BL136" s="4">
        <f t="shared" si="230"/>
        <v>3.9434131838689867E-3</v>
      </c>
      <c r="BM136" s="4">
        <f t="shared" si="230"/>
        <v>-8.5396201040233675E-5</v>
      </c>
      <c r="BN136" s="4">
        <f t="shared" ref="BN136:CS136" si="231">BN49-AVERAGE(BN$41:BN$45)</f>
        <v>8.9737808921275947E-3</v>
      </c>
      <c r="BO136" s="4">
        <f t="shared" si="231"/>
        <v>6.098891438887412E-3</v>
      </c>
      <c r="BP136" s="4">
        <f t="shared" si="231"/>
        <v>-4.6060714643990058E-2</v>
      </c>
      <c r="BQ136" s="4">
        <f t="shared" si="231"/>
        <v>3.755475041431576E-2</v>
      </c>
      <c r="BR136" s="4">
        <f t="shared" si="231"/>
        <v>-2.9853171200170917E-3</v>
      </c>
      <c r="BS136" s="4">
        <f t="shared" si="231"/>
        <v>2.7627104332787044E-2</v>
      </c>
      <c r="BT136" s="4">
        <f t="shared" si="231"/>
        <v>5.4343728592526419E-3</v>
      </c>
      <c r="BU136" s="4">
        <f t="shared" si="231"/>
        <v>2.1638681259282953E-2</v>
      </c>
      <c r="BV136" s="4">
        <f t="shared" si="231"/>
        <v>-1.2587472159988947E-3</v>
      </c>
      <c r="BW136" s="4">
        <f t="shared" si="231"/>
        <v>-1.4594790852565575E-2</v>
      </c>
      <c r="BX136" s="4">
        <f t="shared" si="231"/>
        <v>-9.4238593702495438E-4</v>
      </c>
      <c r="BY136" s="4">
        <f t="shared" si="231"/>
        <v>-1.3931123429082527E-2</v>
      </c>
      <c r="BZ136" s="4">
        <f t="shared" si="231"/>
        <v>-4.5330116786211211E-2</v>
      </c>
      <c r="CA136" s="4">
        <f t="shared" si="231"/>
        <v>1.0609636590582373E-2</v>
      </c>
      <c r="CB136" s="4">
        <f t="shared" si="231"/>
        <v>-1.340019629812198E-2</v>
      </c>
      <c r="CC136" s="4">
        <f t="shared" si="231"/>
        <v>8.5952070484730161E-3</v>
      </c>
      <c r="CD136" s="4">
        <f t="shared" si="231"/>
        <v>1.4729641254591266E-2</v>
      </c>
      <c r="CE136" s="4">
        <f t="shared" si="231"/>
        <v>1.6298918056167802E-2</v>
      </c>
      <c r="CF136" s="4">
        <f t="shared" si="231"/>
        <v>-1.1591774799360412E-2</v>
      </c>
      <c r="CG136" s="4">
        <f t="shared" si="231"/>
        <v>-4.0410451603685761E-2</v>
      </c>
      <c r="CH136" s="4">
        <f t="shared" si="231"/>
        <v>-1.2951621633294904E-3</v>
      </c>
      <c r="CI136" s="4">
        <f t="shared" si="231"/>
        <v>-1.5354304396420106E-2</v>
      </c>
      <c r="CJ136" s="4">
        <f t="shared" si="231"/>
        <v>2.6820931494460406E-2</v>
      </c>
      <c r="CK136" s="4">
        <f t="shared" si="231"/>
        <v>9.1963604400692595E-3</v>
      </c>
      <c r="CL136" s="4">
        <f t="shared" si="231"/>
        <v>-4.4858316902902521E-3</v>
      </c>
      <c r="CM136" s="4">
        <f t="shared" si="231"/>
        <v>2.7078117525066295E-2</v>
      </c>
      <c r="CN136" s="4">
        <f t="shared" si="231"/>
        <v>2.6046451601483327E-2</v>
      </c>
      <c r="CO136" s="4">
        <f t="shared" si="231"/>
        <v>1.3195950442585796E-2</v>
      </c>
      <c r="CP136" s="4">
        <f t="shared" si="231"/>
        <v>-8.4533813798837593E-3</v>
      </c>
      <c r="CQ136" s="4">
        <f t="shared" si="231"/>
        <v>-9.4583561033123875E-3</v>
      </c>
      <c r="CR136" s="4">
        <f t="shared" si="231"/>
        <v>-3.7163967864986451E-3</v>
      </c>
      <c r="CS136" s="4">
        <f t="shared" si="231"/>
        <v>-9.8526641340589294E-3</v>
      </c>
      <c r="CT136" s="4">
        <f t="shared" ref="CT136:CW136" si="232">CT49-AVERAGE(CT$41:CT$45)</f>
        <v>1.6077529074353523E-2</v>
      </c>
      <c r="CU136" s="4">
        <f t="shared" si="232"/>
        <v>4.619111332247702E-3</v>
      </c>
      <c r="CV136" s="4">
        <f t="shared" si="232"/>
        <v>-1.4857882421948777E-2</v>
      </c>
      <c r="CW136" s="4">
        <f t="shared" si="232"/>
        <v>-9.2309327799473817E-3</v>
      </c>
      <c r="CZ136" s="24">
        <f t="shared" si="190"/>
        <v>2.2215951199703364E-3</v>
      </c>
      <c r="DA136" s="24">
        <f>SUM(CZ133:CZ136)</f>
        <v>-1.5570395628846682E-3</v>
      </c>
      <c r="DE136" s="4">
        <f t="shared" si="201"/>
        <v>2.1936898509543928E-2</v>
      </c>
      <c r="DF136" s="1">
        <f t="shared" si="204"/>
        <v>3.2025040434794549</v>
      </c>
      <c r="DG136" s="4">
        <f t="shared" si="205"/>
        <v>1.6463803454274908</v>
      </c>
      <c r="DH136" s="4">
        <f t="shared" si="206"/>
        <v>1.9623414611334626</v>
      </c>
      <c r="DI136" s="4">
        <f t="shared" si="207"/>
        <v>2.5807596372676254</v>
      </c>
      <c r="DJ136" s="1" t="str">
        <f t="shared" si="208"/>
        <v>Odrzucamy H0</v>
      </c>
      <c r="DM136" s="1">
        <f t="shared" si="209"/>
        <v>1.6247698755999578</v>
      </c>
      <c r="DN136" s="4">
        <f t="shared" si="210"/>
        <v>2.1318467863266499</v>
      </c>
      <c r="DO136" s="4">
        <f t="shared" si="211"/>
        <v>2.7764451051977934</v>
      </c>
      <c r="DP136" s="4">
        <f t="shared" si="212"/>
        <v>4.604094871349993</v>
      </c>
      <c r="DQ136" s="1" t="str">
        <f t="shared" si="213"/>
        <v>NieodrzucamyH0</v>
      </c>
      <c r="DT136" s="35">
        <f t="shared" si="214"/>
        <v>0.5</v>
      </c>
      <c r="DU136" s="1">
        <f t="shared" si="215"/>
        <v>0</v>
      </c>
      <c r="DV136" s="24">
        <f t="shared" si="216"/>
        <v>1.6448536269514715</v>
      </c>
      <c r="DW136" s="24">
        <f t="shared" si="217"/>
        <v>1.9599639845400536</v>
      </c>
      <c r="DX136" s="24">
        <f t="shared" si="218"/>
        <v>2.5758293035488999</v>
      </c>
      <c r="DY136" s="1" t="str">
        <f t="shared" si="219"/>
        <v>NieodrzucamyH0</v>
      </c>
      <c r="EC136" s="36">
        <f t="shared" si="220"/>
        <v>-0.12000042666894233</v>
      </c>
      <c r="ED136" s="24">
        <f t="shared" si="221"/>
        <v>1.6448536269514715</v>
      </c>
      <c r="EE136" s="24">
        <f t="shared" si="222"/>
        <v>1.9599639845400536</v>
      </c>
      <c r="EF136" s="24">
        <f t="shared" si="223"/>
        <v>2.5758293035488999</v>
      </c>
      <c r="EG136" s="1" t="str">
        <f t="shared" si="224"/>
        <v>NieodrzucamyH0</v>
      </c>
    </row>
    <row r="137" spans="1:137" x14ac:dyDescent="0.25">
      <c r="A137" s="13">
        <v>4</v>
      </c>
      <c r="B137" s="4">
        <f t="shared" ref="B137:AG137" si="233">B50-AVERAGE(B$41:B$45)</f>
        <v>-3.074400331882607E-4</v>
      </c>
      <c r="C137" s="4">
        <f t="shared" si="233"/>
        <v>1.1366823591644083E-2</v>
      </c>
      <c r="D137" s="4">
        <f t="shared" si="233"/>
        <v>-1.4171183094173869E-4</v>
      </c>
      <c r="E137" s="4">
        <f t="shared" si="233"/>
        <v>1.7222009827337944E-3</v>
      </c>
      <c r="F137" s="4">
        <f t="shared" si="233"/>
        <v>1.9171182065709558E-2</v>
      </c>
      <c r="G137" s="4">
        <f t="shared" si="233"/>
        <v>1.4092341683830212E-3</v>
      </c>
      <c r="H137" s="4">
        <f t="shared" si="233"/>
        <v>-1.1249720680685414E-2</v>
      </c>
      <c r="I137" s="4">
        <f t="shared" si="233"/>
        <v>1.0799507609146006E-2</v>
      </c>
      <c r="J137" s="4">
        <f t="shared" si="233"/>
        <v>-8.8677528044033872E-3</v>
      </c>
      <c r="K137" s="4">
        <f t="shared" si="233"/>
        <v>4.7653137227484203E-2</v>
      </c>
      <c r="L137" s="4">
        <f t="shared" si="233"/>
        <v>-2.5774749627129896E-2</v>
      </c>
      <c r="M137" s="4">
        <f t="shared" si="233"/>
        <v>4.073608315498415E-2</v>
      </c>
      <c r="N137" s="4">
        <f t="shared" si="233"/>
        <v>2.9687305457889029E-3</v>
      </c>
      <c r="O137" s="4">
        <f t="shared" si="233"/>
        <v>2.9324425588897939E-2</v>
      </c>
      <c r="P137" s="4">
        <f t="shared" si="233"/>
        <v>8.5861061076417805E-3</v>
      </c>
      <c r="Q137" s="4">
        <f t="shared" si="233"/>
        <v>-1.0038423852148244E-2</v>
      </c>
      <c r="R137" s="4">
        <f t="shared" si="233"/>
        <v>-1.0814788009870024E-2</v>
      </c>
      <c r="S137" s="4">
        <f t="shared" si="233"/>
        <v>-1.0073637500239974E-2</v>
      </c>
      <c r="T137" s="4">
        <f t="shared" si="233"/>
        <v>-3.9196620341839114E-2</v>
      </c>
      <c r="U137" s="4">
        <f t="shared" si="233"/>
        <v>5.9596077042492306E-3</v>
      </c>
      <c r="V137" s="4">
        <f t="shared" si="233"/>
        <v>-3.6860931509359887E-2</v>
      </c>
      <c r="W137" s="4">
        <f t="shared" si="233"/>
        <v>2.2307475292521473E-2</v>
      </c>
      <c r="X137" s="4">
        <f t="shared" si="233"/>
        <v>9.6568305337194314E-3</v>
      </c>
      <c r="Y137" s="4">
        <f t="shared" si="233"/>
        <v>1.3700362131546075E-2</v>
      </c>
      <c r="Z137" s="4">
        <f t="shared" si="233"/>
        <v>6.7462793547514209E-3</v>
      </c>
      <c r="AA137" s="4">
        <f t="shared" si="233"/>
        <v>-2.227455762380294E-2</v>
      </c>
      <c r="AB137" s="4">
        <f t="shared" si="233"/>
        <v>-1.4963493258263067E-2</v>
      </c>
      <c r="AC137" s="4">
        <f t="shared" si="233"/>
        <v>-2.7459258635313455E-2</v>
      </c>
      <c r="AD137" s="4">
        <f t="shared" si="233"/>
        <v>-3.7535791492770795E-2</v>
      </c>
      <c r="AE137" s="4">
        <f t="shared" si="233"/>
        <v>4.9783506560797101E-2</v>
      </c>
      <c r="AF137" s="4">
        <f t="shared" si="233"/>
        <v>-8.8348197599687189E-3</v>
      </c>
      <c r="AG137" s="4">
        <f t="shared" si="233"/>
        <v>8.8324560489315036E-3</v>
      </c>
      <c r="AH137" s="4">
        <f t="shared" ref="AH137:BM137" si="234">AH50-AVERAGE(AH$41:AH$45)</f>
        <v>-9.1095589989715082E-3</v>
      </c>
      <c r="AI137" s="4">
        <f t="shared" si="234"/>
        <v>2.3807426714801658E-2</v>
      </c>
      <c r="AJ137" s="4">
        <f t="shared" si="234"/>
        <v>2.4266678633166044E-3</v>
      </c>
      <c r="AK137" s="4">
        <f t="shared" si="234"/>
        <v>-1.9357260060296071E-2</v>
      </c>
      <c r="AL137" s="4">
        <f t="shared" si="234"/>
        <v>-6.9077647193727006E-3</v>
      </c>
      <c r="AM137" s="4">
        <f t="shared" si="234"/>
        <v>-1.9835265117104546E-2</v>
      </c>
      <c r="AN137" s="4">
        <f t="shared" si="234"/>
        <v>-5.0830766386366244E-2</v>
      </c>
      <c r="AO137" s="4">
        <f t="shared" si="234"/>
        <v>3.2237095392145688E-3</v>
      </c>
      <c r="AP137" s="4">
        <f t="shared" si="234"/>
        <v>-2.8430304520972831E-3</v>
      </c>
      <c r="AQ137" s="4">
        <f t="shared" si="234"/>
        <v>1.3556897205308265E-2</v>
      </c>
      <c r="AR137" s="4">
        <f t="shared" si="234"/>
        <v>-1.0530000461676275E-2</v>
      </c>
      <c r="AS137" s="4">
        <f t="shared" si="234"/>
        <v>-7.6227684765613254E-3</v>
      </c>
      <c r="AT137" s="4">
        <f t="shared" si="234"/>
        <v>9.9377300754333944E-3</v>
      </c>
      <c r="AU137" s="4">
        <f t="shared" si="234"/>
        <v>-1.6011091067061171E-2</v>
      </c>
      <c r="AV137" s="4">
        <f t="shared" si="234"/>
        <v>7.2754448285091509E-3</v>
      </c>
      <c r="AW137" s="4">
        <f t="shared" si="234"/>
        <v>-9.4765361356896789E-3</v>
      </c>
      <c r="AX137" s="4">
        <f t="shared" si="234"/>
        <v>-6.6792056433404356E-2</v>
      </c>
      <c r="AY137" s="4">
        <f t="shared" si="234"/>
        <v>4.4271361657050659E-2</v>
      </c>
      <c r="AZ137" s="4">
        <f t="shared" si="234"/>
        <v>-5.6750868003612332E-3</v>
      </c>
      <c r="BA137" s="4">
        <f t="shared" si="234"/>
        <v>1.9388129192354754E-2</v>
      </c>
      <c r="BB137" s="4">
        <f t="shared" si="234"/>
        <v>-1.1573125732246701E-2</v>
      </c>
      <c r="BC137" s="4">
        <f t="shared" si="234"/>
        <v>-2.6539482081297347E-2</v>
      </c>
      <c r="BD137" s="4">
        <f t="shared" si="234"/>
        <v>1.8751885461579271E-2</v>
      </c>
      <c r="BE137" s="4">
        <f t="shared" si="234"/>
        <v>-1.5602164526520704E-2</v>
      </c>
      <c r="BF137" s="4">
        <f t="shared" si="234"/>
        <v>-3.8511649748802237E-2</v>
      </c>
      <c r="BG137" s="4">
        <f t="shared" si="234"/>
        <v>-3.4155884240105433E-2</v>
      </c>
      <c r="BH137" s="4">
        <f t="shared" si="234"/>
        <v>-3.9751176880166911E-2</v>
      </c>
      <c r="BI137" s="4">
        <f t="shared" si="234"/>
        <v>1.9912164489623338E-2</v>
      </c>
      <c r="BJ137" s="4">
        <f t="shared" si="234"/>
        <v>-1.6976665205579354E-2</v>
      </c>
      <c r="BK137" s="4">
        <f t="shared" si="234"/>
        <v>1.9577475825631168E-2</v>
      </c>
      <c r="BL137" s="4">
        <f t="shared" si="234"/>
        <v>3.9422877390165225E-3</v>
      </c>
      <c r="BM137" s="4">
        <f t="shared" si="234"/>
        <v>3.2846788594773052E-2</v>
      </c>
      <c r="BN137" s="4">
        <f t="shared" ref="BN137:CW140" si="235">BN50-AVERAGE(BN$41:BN$45)</f>
        <v>3.6420900334222295E-2</v>
      </c>
      <c r="BO137" s="4">
        <f t="shared" si="235"/>
        <v>6.0321900741359255E-3</v>
      </c>
      <c r="BP137" s="4">
        <f t="shared" si="235"/>
        <v>-3.2536244998697339E-2</v>
      </c>
      <c r="BQ137" s="4">
        <f t="shared" si="235"/>
        <v>-4.8849038296358144E-3</v>
      </c>
      <c r="BR137" s="4">
        <f t="shared" si="235"/>
        <v>-4.8694601986903558E-3</v>
      </c>
      <c r="BS137" s="4">
        <f t="shared" si="235"/>
        <v>-7.3530770463580049E-4</v>
      </c>
      <c r="BT137" s="4">
        <f t="shared" si="235"/>
        <v>-1.5521744545306609E-2</v>
      </c>
      <c r="BU137" s="4">
        <f t="shared" si="235"/>
        <v>2.1636610941947982E-2</v>
      </c>
      <c r="BV137" s="4">
        <f t="shared" si="235"/>
        <v>-1.2588471621979712E-3</v>
      </c>
      <c r="BW137" s="4">
        <f t="shared" si="235"/>
        <v>2.0931048694867636E-2</v>
      </c>
      <c r="BX137" s="4">
        <f t="shared" si="235"/>
        <v>1.3686487714847456E-2</v>
      </c>
      <c r="BY137" s="4">
        <f t="shared" si="235"/>
        <v>-1.3976514841854137E-2</v>
      </c>
      <c r="BZ137" s="4">
        <f t="shared" si="235"/>
        <v>-2.3907369279836357E-2</v>
      </c>
      <c r="CA137" s="4">
        <f t="shared" si="235"/>
        <v>-2.6107826050573938E-2</v>
      </c>
      <c r="CB137" s="4">
        <f t="shared" si="235"/>
        <v>-3.6190384513641038E-2</v>
      </c>
      <c r="CC137" s="4">
        <f t="shared" si="235"/>
        <v>2.5745107523454241E-2</v>
      </c>
      <c r="CD137" s="4">
        <f t="shared" si="235"/>
        <v>-1.1373801828544512E-2</v>
      </c>
      <c r="CE137" s="4">
        <f t="shared" si="235"/>
        <v>1.6284848315802486E-2</v>
      </c>
      <c r="CF137" s="4">
        <f t="shared" si="235"/>
        <v>-1.1628065155607187E-2</v>
      </c>
      <c r="CG137" s="4">
        <f t="shared" si="235"/>
        <v>-2.174540142548418E-2</v>
      </c>
      <c r="CH137" s="4">
        <f t="shared" si="235"/>
        <v>1.0517066144216098E-2</v>
      </c>
      <c r="CI137" s="4">
        <f t="shared" si="235"/>
        <v>-1.53599759823524E-2</v>
      </c>
      <c r="CJ137" s="4">
        <f t="shared" si="235"/>
        <v>-2.9629879800085576E-2</v>
      </c>
      <c r="CK137" s="4">
        <f t="shared" si="235"/>
        <v>-2.4325466929762903E-2</v>
      </c>
      <c r="CL137" s="4">
        <f t="shared" si="235"/>
        <v>-5.645352251816798E-2</v>
      </c>
      <c r="CM137" s="4">
        <f t="shared" si="235"/>
        <v>1.0368023261194136E-2</v>
      </c>
      <c r="CN137" s="4">
        <f t="shared" si="235"/>
        <v>2.6273766519025431E-4</v>
      </c>
      <c r="CO137" s="4">
        <f t="shared" si="235"/>
        <v>1.3194842166918439E-2</v>
      </c>
      <c r="CP137" s="4">
        <f t="shared" si="235"/>
        <v>-8.4658673863243893E-3</v>
      </c>
      <c r="CQ137" s="4">
        <f t="shared" si="235"/>
        <v>-4.5030526760379119E-3</v>
      </c>
      <c r="CR137" s="4">
        <f t="shared" si="235"/>
        <v>1.661460335031319E-2</v>
      </c>
      <c r="CS137" s="4">
        <f t="shared" si="235"/>
        <v>-9.8531215904513105E-3</v>
      </c>
      <c r="CT137" s="4">
        <f t="shared" si="235"/>
        <v>-1.2061257375947522E-2</v>
      </c>
      <c r="CU137" s="4">
        <f t="shared" si="235"/>
        <v>-2.0666105323783737E-2</v>
      </c>
      <c r="CV137" s="4">
        <f t="shared" si="235"/>
        <v>-3.3991996355778063E-2</v>
      </c>
      <c r="CW137" s="4">
        <f t="shared" si="235"/>
        <v>1.0658102170668362E-2</v>
      </c>
      <c r="CZ137" s="24">
        <f t="shared" si="190"/>
        <v>-3.8054666174368234E-3</v>
      </c>
      <c r="DA137" s="24">
        <f>SUM(CZ133:CZ137)</f>
        <v>-5.3625061803214916E-3</v>
      </c>
      <c r="DE137" s="4">
        <f t="shared" si="201"/>
        <v>2.2451784223426519E-2</v>
      </c>
      <c r="DF137" s="1">
        <f t="shared" si="204"/>
        <v>-5.3599045630772642</v>
      </c>
      <c r="DG137" s="4">
        <f t="shared" si="205"/>
        <v>1.6463803454274908</v>
      </c>
      <c r="DH137" s="4">
        <f t="shared" si="206"/>
        <v>1.9623414611334626</v>
      </c>
      <c r="DI137" s="4">
        <f t="shared" si="207"/>
        <v>2.5807596372676254</v>
      </c>
      <c r="DJ137" s="1" t="str">
        <f t="shared" si="208"/>
        <v>Odrzucamy H0</v>
      </c>
      <c r="DM137" s="1">
        <f t="shared" si="209"/>
        <v>-2.7831387758428177</v>
      </c>
      <c r="DN137" s="4">
        <f t="shared" si="210"/>
        <v>2.1318467863266499</v>
      </c>
      <c r="DO137" s="4">
        <f t="shared" si="211"/>
        <v>2.7764451051977934</v>
      </c>
      <c r="DP137" s="4">
        <f t="shared" si="212"/>
        <v>4.604094871349993</v>
      </c>
      <c r="DQ137" s="1" t="str">
        <f t="shared" si="213"/>
        <v>Odrzucamy H0</v>
      </c>
      <c r="DT137" s="35">
        <f t="shared" si="214"/>
        <v>0.43</v>
      </c>
      <c r="DU137" s="1">
        <f t="shared" si="215"/>
        <v>-1.4000000000000001</v>
      </c>
      <c r="DV137" s="24">
        <f t="shared" si="216"/>
        <v>1.6448536269514715</v>
      </c>
      <c r="DW137" s="24">
        <f t="shared" si="217"/>
        <v>1.9599639845400536</v>
      </c>
      <c r="DX137" s="24">
        <f t="shared" si="218"/>
        <v>2.5758293035488999</v>
      </c>
      <c r="DY137" s="1" t="str">
        <f t="shared" si="219"/>
        <v>NieodrzucamyH0</v>
      </c>
      <c r="EC137" s="36">
        <f t="shared" si="220"/>
        <v>-1.5200054044732685</v>
      </c>
      <c r="ED137" s="24">
        <f t="shared" si="221"/>
        <v>1.6448536269514715</v>
      </c>
      <c r="EE137" s="24">
        <f t="shared" si="222"/>
        <v>1.9599639845400536</v>
      </c>
      <c r="EF137" s="24">
        <f t="shared" si="223"/>
        <v>2.5758293035488999</v>
      </c>
      <c r="EG137" s="1" t="str">
        <f t="shared" si="224"/>
        <v>NieodrzucamyH0</v>
      </c>
    </row>
    <row r="138" spans="1:137" x14ac:dyDescent="0.25">
      <c r="A138" s="13">
        <v>5</v>
      </c>
      <c r="B138" s="4">
        <f>B51-AVERAGE(B$41:B$45)</f>
        <v>3.501526395819074E-2</v>
      </c>
      <c r="C138" s="4">
        <f t="shared" ref="C138:BN141" si="236">C51-AVERAGE(C$41:C$45)</f>
        <v>2.629196105429071E-2</v>
      </c>
      <c r="D138" s="4">
        <f t="shared" si="236"/>
        <v>-1.8575676991187479E-2</v>
      </c>
      <c r="E138" s="4">
        <f t="shared" si="236"/>
        <v>1.2276328374986293E-2</v>
      </c>
      <c r="F138" s="4">
        <f t="shared" si="236"/>
        <v>1.3807364239682604E-2</v>
      </c>
      <c r="G138" s="4">
        <f t="shared" si="236"/>
        <v>1.4014490807296581E-3</v>
      </c>
      <c r="H138" s="4">
        <f t="shared" si="236"/>
        <v>3.3904768798008987E-2</v>
      </c>
      <c r="I138" s="4">
        <f t="shared" si="236"/>
        <v>9.5039970533414477E-3</v>
      </c>
      <c r="J138" s="4">
        <f t="shared" si="236"/>
        <v>-3.8953462955865485E-2</v>
      </c>
      <c r="K138" s="4">
        <f t="shared" si="236"/>
        <v>1.7383792034527286E-3</v>
      </c>
      <c r="L138" s="4">
        <f t="shared" si="236"/>
        <v>-1.0182767751374592E-3</v>
      </c>
      <c r="M138" s="4">
        <f t="shared" si="236"/>
        <v>4.4506834868655316E-2</v>
      </c>
      <c r="N138" s="4">
        <f t="shared" si="236"/>
        <v>-1.1860120327666359E-2</v>
      </c>
      <c r="O138" s="4">
        <f t="shared" si="236"/>
        <v>-1.3196515801996878E-2</v>
      </c>
      <c r="P138" s="4">
        <f t="shared" si="236"/>
        <v>5.6669986696951729E-3</v>
      </c>
      <c r="Q138" s="4">
        <f t="shared" si="236"/>
        <v>-1.0139354880843743E-2</v>
      </c>
      <c r="R138" s="4">
        <f t="shared" si="236"/>
        <v>1.14112398418472E-2</v>
      </c>
      <c r="S138" s="4">
        <f t="shared" si="236"/>
        <v>2.1047560436621232E-2</v>
      </c>
      <c r="T138" s="4">
        <f t="shared" si="236"/>
        <v>0.11134682959579825</v>
      </c>
      <c r="U138" s="4">
        <f t="shared" si="236"/>
        <v>-2.9255431015247274E-2</v>
      </c>
      <c r="V138" s="4">
        <f t="shared" si="236"/>
        <v>-9.3294518334117778E-3</v>
      </c>
      <c r="W138" s="4">
        <f t="shared" si="236"/>
        <v>2.7014594306063917E-2</v>
      </c>
      <c r="X138" s="4">
        <f t="shared" si="236"/>
        <v>-6.5018462607987146E-3</v>
      </c>
      <c r="Y138" s="4">
        <f t="shared" si="236"/>
        <v>-5.3313307959991819E-2</v>
      </c>
      <c r="Z138" s="4">
        <f t="shared" si="236"/>
        <v>1.6693271375086936E-2</v>
      </c>
      <c r="AA138" s="4">
        <f t="shared" si="236"/>
        <v>-2.2437117089765674E-2</v>
      </c>
      <c r="AB138" s="4">
        <f t="shared" si="236"/>
        <v>4.3036561262857778E-2</v>
      </c>
      <c r="AC138" s="4">
        <f t="shared" si="236"/>
        <v>4.2911292657032279E-2</v>
      </c>
      <c r="AD138" s="4">
        <f t="shared" si="236"/>
        <v>-2.4698685239929227E-2</v>
      </c>
      <c r="AE138" s="4">
        <f t="shared" si="236"/>
        <v>-5.8168881208816303E-3</v>
      </c>
      <c r="AF138" s="4">
        <f t="shared" si="236"/>
        <v>1.4754472595952191E-2</v>
      </c>
      <c r="AG138" s="4">
        <f t="shared" si="236"/>
        <v>7.7511002289742626E-3</v>
      </c>
      <c r="AH138" s="4">
        <f t="shared" si="236"/>
        <v>-8.9481020093916501E-3</v>
      </c>
      <c r="AI138" s="4">
        <f t="shared" si="236"/>
        <v>3.8698668553269668E-3</v>
      </c>
      <c r="AJ138" s="4">
        <f t="shared" si="236"/>
        <v>4.4905762862226535E-2</v>
      </c>
      <c r="AK138" s="4">
        <f t="shared" si="236"/>
        <v>-1.9387121057356963E-2</v>
      </c>
      <c r="AL138" s="4">
        <f t="shared" si="236"/>
        <v>7.1124827525587261E-3</v>
      </c>
      <c r="AM138" s="4">
        <f t="shared" si="236"/>
        <v>2.1758533317431113E-2</v>
      </c>
      <c r="AN138" s="4">
        <f t="shared" si="236"/>
        <v>2.2855411263317235E-2</v>
      </c>
      <c r="AO138" s="4">
        <f t="shared" si="236"/>
        <v>2.843844333576661E-2</v>
      </c>
      <c r="AP138" s="4">
        <f t="shared" si="236"/>
        <v>-1.4449697720039529E-2</v>
      </c>
      <c r="AQ138" s="4">
        <f t="shared" si="236"/>
        <v>6.2901333692082118E-2</v>
      </c>
      <c r="AR138" s="4">
        <f t="shared" si="236"/>
        <v>-2.2126196973376797E-2</v>
      </c>
      <c r="AS138" s="4">
        <f t="shared" si="236"/>
        <v>-5.8603326089526186E-3</v>
      </c>
      <c r="AT138" s="4">
        <f t="shared" si="236"/>
        <v>3.7488990980649707E-2</v>
      </c>
      <c r="AU138" s="4">
        <f t="shared" si="236"/>
        <v>-1.6056688434049463E-2</v>
      </c>
      <c r="AV138" s="4">
        <f t="shared" si="236"/>
        <v>6.9512682743963133E-2</v>
      </c>
      <c r="AW138" s="4">
        <f t="shared" si="236"/>
        <v>-2.5726497747657645E-2</v>
      </c>
      <c r="AX138" s="4">
        <f t="shared" si="236"/>
        <v>1.2037644022394427E-2</v>
      </c>
      <c r="AY138" s="4">
        <f t="shared" si="236"/>
        <v>5.8297666014649176E-2</v>
      </c>
      <c r="AZ138" s="4">
        <f t="shared" si="236"/>
        <v>-2.2644498205437718E-3</v>
      </c>
      <c r="BA138" s="4">
        <f t="shared" si="236"/>
        <v>5.9837389359579704E-2</v>
      </c>
      <c r="BB138" s="4">
        <f t="shared" si="236"/>
        <v>-2.4522330612222015E-2</v>
      </c>
      <c r="BC138" s="4">
        <f t="shared" si="236"/>
        <v>-1.4451523275015997E-2</v>
      </c>
      <c r="BD138" s="4">
        <f t="shared" si="236"/>
        <v>1.3739763995364107E-2</v>
      </c>
      <c r="BE138" s="4">
        <f t="shared" si="236"/>
        <v>-1.5605249319481849E-2</v>
      </c>
      <c r="BF138" s="4">
        <f t="shared" si="236"/>
        <v>2.2361564150492716E-2</v>
      </c>
      <c r="BG138" s="4">
        <f t="shared" si="236"/>
        <v>-1.9690819681128641E-2</v>
      </c>
      <c r="BH138" s="4">
        <f t="shared" si="236"/>
        <v>2.7658407460321041E-2</v>
      </c>
      <c r="BI138" s="4">
        <f t="shared" si="236"/>
        <v>1.4724173196617077E-2</v>
      </c>
      <c r="BJ138" s="4">
        <f t="shared" si="236"/>
        <v>7.3797272826216466E-3</v>
      </c>
      <c r="BK138" s="4">
        <f t="shared" si="236"/>
        <v>5.0484054032241411E-2</v>
      </c>
      <c r="BL138" s="4">
        <f t="shared" si="236"/>
        <v>-1.8737360100475723E-2</v>
      </c>
      <c r="BM138" s="4">
        <f t="shared" si="236"/>
        <v>7.1285864784903751E-3</v>
      </c>
      <c r="BN138" s="4">
        <f t="shared" si="236"/>
        <v>3.9270052131322479E-3</v>
      </c>
      <c r="BO138" s="4">
        <f t="shared" si="235"/>
        <v>5.9665650357755449E-3</v>
      </c>
      <c r="BP138" s="4">
        <f t="shared" si="235"/>
        <v>5.2494763928484754E-3</v>
      </c>
      <c r="BQ138" s="4">
        <f t="shared" si="235"/>
        <v>2.5314201737185123E-2</v>
      </c>
      <c r="BR138" s="4">
        <f t="shared" si="235"/>
        <v>-1.4371204001963974E-2</v>
      </c>
      <c r="BS138" s="4">
        <f t="shared" si="235"/>
        <v>-1.5119325938285275E-2</v>
      </c>
      <c r="BT138" s="4">
        <f t="shared" si="235"/>
        <v>-1.2033954618092009E-2</v>
      </c>
      <c r="BU138" s="4">
        <f t="shared" si="235"/>
        <v>5.8258345099016048E-2</v>
      </c>
      <c r="BV138" s="4">
        <f t="shared" si="235"/>
        <v>-7.9246320558166647E-3</v>
      </c>
      <c r="BW138" s="4">
        <f t="shared" si="235"/>
        <v>-1.0043690699216616E-2</v>
      </c>
      <c r="BX138" s="4">
        <f t="shared" si="235"/>
        <v>-1.0298020003002426E-2</v>
      </c>
      <c r="BY138" s="4">
        <f t="shared" si="235"/>
        <v>-1.402252413138164E-2</v>
      </c>
      <c r="BZ138" s="4">
        <f t="shared" si="235"/>
        <v>1.300671811854345E-2</v>
      </c>
      <c r="CA138" s="4">
        <f t="shared" si="235"/>
        <v>3.3796040734240029E-2</v>
      </c>
      <c r="CB138" s="4">
        <f t="shared" si="235"/>
        <v>7.0786684857340951E-3</v>
      </c>
      <c r="CC138" s="4">
        <f t="shared" si="235"/>
        <v>-9.0113921813942885E-4</v>
      </c>
      <c r="CD138" s="4">
        <f t="shared" si="235"/>
        <v>-1.0160932129185504E-2</v>
      </c>
      <c r="CE138" s="4">
        <f t="shared" si="235"/>
        <v>5.7122622593511072E-2</v>
      </c>
      <c r="CF138" s="4">
        <f t="shared" si="235"/>
        <v>-2.556067199916736E-2</v>
      </c>
      <c r="CG138" s="4">
        <f t="shared" si="235"/>
        <v>-1.3674864381736906E-2</v>
      </c>
      <c r="CH138" s="4">
        <f t="shared" si="235"/>
        <v>2.6897149347903927E-2</v>
      </c>
      <c r="CI138" s="4">
        <f t="shared" si="235"/>
        <v>-1.5365674679003068E-2</v>
      </c>
      <c r="CJ138" s="4">
        <f t="shared" si="235"/>
        <v>3.0155666000389828E-2</v>
      </c>
      <c r="CK138" s="4">
        <f t="shared" si="235"/>
        <v>-1.8050667727365837E-2</v>
      </c>
      <c r="CL138" s="4">
        <f t="shared" si="235"/>
        <v>2.0323512773239166E-2</v>
      </c>
      <c r="CM138" s="4">
        <f t="shared" si="235"/>
        <v>1.7915736303445243E-2</v>
      </c>
      <c r="CN138" s="4">
        <f t="shared" si="235"/>
        <v>-2.0886202799015896E-3</v>
      </c>
      <c r="CO138" s="4">
        <f t="shared" si="235"/>
        <v>6.4196899444303443E-2</v>
      </c>
      <c r="CP138" s="4">
        <f t="shared" si="235"/>
        <v>-8.5721527150938674E-3</v>
      </c>
      <c r="CQ138" s="4">
        <f t="shared" si="235"/>
        <v>1.8880880617439304E-2</v>
      </c>
      <c r="CR138" s="4">
        <f t="shared" si="235"/>
        <v>-4.7571857760223936E-3</v>
      </c>
      <c r="CS138" s="4">
        <f t="shared" si="235"/>
        <v>-9.85357966627462E-3</v>
      </c>
      <c r="CT138" s="4">
        <f t="shared" si="235"/>
        <v>1.7116977267345092E-3</v>
      </c>
      <c r="CU138" s="4">
        <f t="shared" si="235"/>
        <v>3.0209854562424435E-3</v>
      </c>
      <c r="CV138" s="4">
        <f t="shared" si="235"/>
        <v>1.648964072548547E-2</v>
      </c>
      <c r="CW138" s="4">
        <f t="shared" si="235"/>
        <v>6.9877989979737418E-3</v>
      </c>
      <c r="CZ138" s="24">
        <f t="shared" si="190"/>
        <v>8.2315101756843985E-3</v>
      </c>
      <c r="DA138" s="24">
        <f>SUM(CZ133:CZ138)</f>
        <v>2.8690039953629069E-3</v>
      </c>
      <c r="DE138" s="4">
        <f t="shared" si="201"/>
        <v>2.6977038806635188E-2</v>
      </c>
      <c r="DF138" s="1">
        <f t="shared" si="204"/>
        <v>9.6490652382548099</v>
      </c>
      <c r="DG138" s="4">
        <f t="shared" si="205"/>
        <v>1.6463803454274908</v>
      </c>
      <c r="DH138" s="4">
        <f t="shared" si="206"/>
        <v>1.9623414611334626</v>
      </c>
      <c r="DI138" s="4">
        <f t="shared" si="207"/>
        <v>2.5807596372676254</v>
      </c>
      <c r="DJ138" s="1" t="str">
        <f t="shared" si="208"/>
        <v>Odrzucamy H0</v>
      </c>
      <c r="DM138" s="1">
        <f t="shared" si="209"/>
        <v>6.0201382528807068</v>
      </c>
      <c r="DN138" s="4">
        <f t="shared" si="210"/>
        <v>2.1318467863266499</v>
      </c>
      <c r="DO138" s="4">
        <f t="shared" si="211"/>
        <v>2.7764451051977934</v>
      </c>
      <c r="DP138" s="4">
        <f t="shared" si="212"/>
        <v>4.604094871349993</v>
      </c>
      <c r="DQ138" s="1" t="str">
        <f t="shared" si="213"/>
        <v>Odrzucamy H0</v>
      </c>
      <c r="DT138" s="35">
        <f t="shared" si="214"/>
        <v>0.56999999999999995</v>
      </c>
      <c r="DU138" s="1">
        <f t="shared" si="215"/>
        <v>1.399999999999999</v>
      </c>
      <c r="DV138" s="24">
        <f t="shared" si="216"/>
        <v>1.6448536269514715</v>
      </c>
      <c r="DW138" s="24">
        <f t="shared" si="217"/>
        <v>1.9599639845400536</v>
      </c>
      <c r="DX138" s="24">
        <f t="shared" si="218"/>
        <v>2.5758293035488999</v>
      </c>
      <c r="DY138" s="1" t="str">
        <f t="shared" si="219"/>
        <v>NieodrzucamyH0</v>
      </c>
      <c r="EC138" s="36">
        <f t="shared" si="220"/>
        <v>1.2800045511353826</v>
      </c>
      <c r="ED138" s="24">
        <f t="shared" si="221"/>
        <v>1.6448536269514715</v>
      </c>
      <c r="EE138" s="24">
        <f t="shared" si="222"/>
        <v>1.9599639845400536</v>
      </c>
      <c r="EF138" s="24">
        <f t="shared" si="223"/>
        <v>2.5758293035488999</v>
      </c>
      <c r="EG138" s="1" t="str">
        <f t="shared" si="224"/>
        <v>NieodrzucamyH0</v>
      </c>
    </row>
    <row r="139" spans="1:137" x14ac:dyDescent="0.25">
      <c r="A139" s="13">
        <v>6</v>
      </c>
      <c r="B139" s="4">
        <f>B52-AVERAGE(B$41:B$45)</f>
        <v>-2.9225643000687931E-2</v>
      </c>
      <c r="C139" s="4">
        <f t="shared" si="236"/>
        <v>-2.183144605278985E-2</v>
      </c>
      <c r="D139" s="4">
        <f t="shared" si="236"/>
        <v>-1.1530096417214647E-2</v>
      </c>
      <c r="E139" s="4">
        <f t="shared" si="236"/>
        <v>5.9128790414872158E-3</v>
      </c>
      <c r="F139" s="4">
        <f t="shared" si="236"/>
        <v>1.2604817321516679E-2</v>
      </c>
      <c r="G139" s="4">
        <f t="shared" si="236"/>
        <v>8.3867213287966555E-4</v>
      </c>
      <c r="H139" s="4">
        <f t="shared" si="236"/>
        <v>-4.4573371625087115E-2</v>
      </c>
      <c r="I139" s="4">
        <f t="shared" si="236"/>
        <v>1.4977025448778367E-2</v>
      </c>
      <c r="J139" s="4">
        <f t="shared" si="236"/>
        <v>-9.8251707017582672E-3</v>
      </c>
      <c r="K139" s="4">
        <f t="shared" si="236"/>
        <v>2.8948725170229159E-2</v>
      </c>
      <c r="L139" s="4">
        <f t="shared" si="236"/>
        <v>-3.5518793298662164E-2</v>
      </c>
      <c r="M139" s="4">
        <f t="shared" si="236"/>
        <v>1.0321481657203247E-2</v>
      </c>
      <c r="N139" s="4">
        <f t="shared" si="236"/>
        <v>-3.6155285909364829E-2</v>
      </c>
      <c r="O139" s="4">
        <f t="shared" si="236"/>
        <v>2.371930538634371E-2</v>
      </c>
      <c r="P139" s="4">
        <f t="shared" si="236"/>
        <v>-2.4398458495802706E-2</v>
      </c>
      <c r="Q139" s="4">
        <f t="shared" si="236"/>
        <v>3.0594641065199071E-2</v>
      </c>
      <c r="R139" s="4">
        <f t="shared" si="236"/>
        <v>-4.5723212569602531E-2</v>
      </c>
      <c r="S139" s="4">
        <f t="shared" si="236"/>
        <v>3.4158121723631696E-2</v>
      </c>
      <c r="T139" s="4">
        <f t="shared" si="236"/>
        <v>-4.816790043380112E-2</v>
      </c>
      <c r="U139" s="4">
        <f t="shared" si="236"/>
        <v>5.1765733887610497E-3</v>
      </c>
      <c r="V139" s="4">
        <f t="shared" si="236"/>
        <v>-3.8638949529916491E-2</v>
      </c>
      <c r="W139" s="4">
        <f t="shared" si="236"/>
        <v>1.1787866282344765E-2</v>
      </c>
      <c r="X139" s="4">
        <f t="shared" si="236"/>
        <v>-5.2203061555045817E-2</v>
      </c>
      <c r="Y139" s="4">
        <f t="shared" si="236"/>
        <v>-2.4571240883400902E-2</v>
      </c>
      <c r="Z139" s="4">
        <f t="shared" si="236"/>
        <v>-4.6505283618129313E-2</v>
      </c>
      <c r="AA139" s="4">
        <f t="shared" si="236"/>
        <v>3.1908784042474783E-2</v>
      </c>
      <c r="AB139" s="4">
        <f t="shared" si="236"/>
        <v>-2.079430002346935E-2</v>
      </c>
      <c r="AC139" s="4">
        <f t="shared" si="236"/>
        <v>1.0267169047809759E-2</v>
      </c>
      <c r="AD139" s="4">
        <f t="shared" si="236"/>
        <v>-4.4267902367849291E-2</v>
      </c>
      <c r="AE139" s="4">
        <f t="shared" si="236"/>
        <v>4.598699097996789E-2</v>
      </c>
      <c r="AF139" s="4">
        <f t="shared" si="236"/>
        <v>8.3564981162925246E-3</v>
      </c>
      <c r="AG139" s="4">
        <f t="shared" si="236"/>
        <v>3.9860676709624204E-3</v>
      </c>
      <c r="AH139" s="4">
        <f t="shared" si="236"/>
        <v>-3.517034690463975E-2</v>
      </c>
      <c r="AI139" s="4">
        <f t="shared" si="236"/>
        <v>3.4288704182384472E-2</v>
      </c>
      <c r="AJ139" s="4">
        <f t="shared" si="236"/>
        <v>-1.2284934556682562E-2</v>
      </c>
      <c r="AK139" s="4">
        <f t="shared" si="236"/>
        <v>-8.0703124703331193E-4</v>
      </c>
      <c r="AL139" s="4">
        <f t="shared" si="236"/>
        <v>-3.2519606566724056E-3</v>
      </c>
      <c r="AM139" s="4">
        <f t="shared" si="236"/>
        <v>4.2712273340173385E-2</v>
      </c>
      <c r="AN139" s="4">
        <f t="shared" si="236"/>
        <v>5.1234880826265573E-4</v>
      </c>
      <c r="AO139" s="4">
        <f t="shared" si="236"/>
        <v>2.2638581662935541E-3</v>
      </c>
      <c r="AP139" s="4">
        <f t="shared" si="236"/>
        <v>-1.6638230581190322E-2</v>
      </c>
      <c r="AQ139" s="4">
        <f t="shared" si="236"/>
        <v>-1.1555554962213416E-2</v>
      </c>
      <c r="AR139" s="4">
        <f t="shared" si="236"/>
        <v>-1.5909125395765864E-2</v>
      </c>
      <c r="AS139" s="4">
        <f t="shared" si="236"/>
        <v>-2.8568426411842624E-3</v>
      </c>
      <c r="AT139" s="4">
        <f t="shared" si="236"/>
        <v>2.6833316305275065E-2</v>
      </c>
      <c r="AU139" s="4">
        <f t="shared" si="236"/>
        <v>-1.3752684816490852E-2</v>
      </c>
      <c r="AV139" s="4">
        <f t="shared" si="236"/>
        <v>4.9484160290111136E-2</v>
      </c>
      <c r="AW139" s="4">
        <f t="shared" si="236"/>
        <v>-8.6881671855820099E-3</v>
      </c>
      <c r="AX139" s="4">
        <f t="shared" si="236"/>
        <v>-5.7799083741728263E-2</v>
      </c>
      <c r="AY139" s="4">
        <f t="shared" si="236"/>
        <v>2.1485425318251709E-2</v>
      </c>
      <c r="AZ139" s="4">
        <f t="shared" si="236"/>
        <v>-1.9489507250134187E-2</v>
      </c>
      <c r="BA139" s="4">
        <f t="shared" si="236"/>
        <v>-4.7914323551224158E-3</v>
      </c>
      <c r="BB139" s="4">
        <f t="shared" si="236"/>
        <v>-2.6325140232274481E-2</v>
      </c>
      <c r="BC139" s="4">
        <f t="shared" si="236"/>
        <v>-5.0267505077783515E-3</v>
      </c>
      <c r="BD139" s="4">
        <f t="shared" si="236"/>
        <v>-2.9436106801370202E-3</v>
      </c>
      <c r="BE139" s="4">
        <f t="shared" si="236"/>
        <v>-6.1991350865603003E-3</v>
      </c>
      <c r="BF139" s="4">
        <f t="shared" si="236"/>
        <v>-2.0655501055262909E-2</v>
      </c>
      <c r="BG139" s="4">
        <f t="shared" si="236"/>
        <v>5.0861478642204114E-3</v>
      </c>
      <c r="BH139" s="4">
        <f t="shared" si="236"/>
        <v>-2.775359915975709E-2</v>
      </c>
      <c r="BI139" s="4">
        <f t="shared" si="236"/>
        <v>-5.0654780806386412E-2</v>
      </c>
      <c r="BJ139" s="4">
        <f t="shared" si="236"/>
        <v>-2.3481465525012186E-2</v>
      </c>
      <c r="BK139" s="4">
        <f t="shared" si="236"/>
        <v>1.0979374259557449E-3</v>
      </c>
      <c r="BL139" s="4">
        <f t="shared" si="236"/>
        <v>-9.8986909441533526E-3</v>
      </c>
      <c r="BM139" s="4">
        <f t="shared" si="236"/>
        <v>-1.1305576368547808E-2</v>
      </c>
      <c r="BN139" s="4">
        <f t="shared" si="236"/>
        <v>8.9964837393754458E-3</v>
      </c>
      <c r="BO139" s="4">
        <f t="shared" si="235"/>
        <v>1.3256074558583193E-2</v>
      </c>
      <c r="BP139" s="4">
        <f t="shared" si="235"/>
        <v>-7.7895773379114443E-3</v>
      </c>
      <c r="BQ139" s="4">
        <f t="shared" si="235"/>
        <v>3.4979884535817858E-2</v>
      </c>
      <c r="BR139" s="4">
        <f t="shared" si="235"/>
        <v>-5.2874508879521893E-2</v>
      </c>
      <c r="BS139" s="4">
        <f t="shared" si="235"/>
        <v>1.8397563097832682E-2</v>
      </c>
      <c r="BT139" s="4">
        <f t="shared" si="235"/>
        <v>-4.5534071637136266E-3</v>
      </c>
      <c r="BU139" s="4">
        <f t="shared" si="235"/>
        <v>1.7775392365417815E-2</v>
      </c>
      <c r="BV139" s="4">
        <f t="shared" si="235"/>
        <v>-7.3324159956252967E-3</v>
      </c>
      <c r="BW139" s="4">
        <f t="shared" si="235"/>
        <v>4.1210658292162358E-3</v>
      </c>
      <c r="BX139" s="4">
        <f t="shared" si="235"/>
        <v>3.8690987498833738E-3</v>
      </c>
      <c r="BY139" s="4">
        <f t="shared" si="235"/>
        <v>3.4814531238551605E-2</v>
      </c>
      <c r="BZ139" s="4">
        <f t="shared" si="235"/>
        <v>-1.3443843257643358E-2</v>
      </c>
      <c r="CA139" s="4">
        <f t="shared" si="235"/>
        <v>9.8542129507701495E-3</v>
      </c>
      <c r="CB139" s="4">
        <f t="shared" si="235"/>
        <v>-3.5318719254805687E-3</v>
      </c>
      <c r="CC139" s="4">
        <f t="shared" si="235"/>
        <v>3.9675146289159899E-2</v>
      </c>
      <c r="CD139" s="4">
        <f t="shared" si="235"/>
        <v>-1.6609935722687649E-2</v>
      </c>
      <c r="CE139" s="4">
        <f t="shared" si="235"/>
        <v>-2.5836125797635227E-3</v>
      </c>
      <c r="CF139" s="4">
        <f t="shared" si="235"/>
        <v>-2.829525787143107E-2</v>
      </c>
      <c r="CG139" s="4">
        <f t="shared" si="235"/>
        <v>-7.5032876525133732E-3</v>
      </c>
      <c r="CH139" s="4">
        <f t="shared" si="235"/>
        <v>-8.4170944631915285E-3</v>
      </c>
      <c r="CI139" s="4">
        <f t="shared" si="235"/>
        <v>-2.6202791169693748E-3</v>
      </c>
      <c r="CJ139" s="4">
        <f t="shared" si="235"/>
        <v>-1.268248425613891E-3</v>
      </c>
      <c r="CK139" s="4">
        <f t="shared" si="235"/>
        <v>2.8166314938628404E-3</v>
      </c>
      <c r="CL139" s="4">
        <f t="shared" si="235"/>
        <v>-3.4691502873767199E-3</v>
      </c>
      <c r="CM139" s="4">
        <f t="shared" si="235"/>
        <v>6.5969726382014704E-3</v>
      </c>
      <c r="CN139" s="4">
        <f t="shared" si="235"/>
        <v>-7.5379894978672068E-3</v>
      </c>
      <c r="CO139" s="4">
        <f t="shared" si="235"/>
        <v>9.2676485418131428E-4</v>
      </c>
      <c r="CP139" s="4">
        <f t="shared" si="235"/>
        <v>-2.0500477955284143E-2</v>
      </c>
      <c r="CQ139" s="4">
        <f t="shared" si="235"/>
        <v>1.3132855431865681E-2</v>
      </c>
      <c r="CR139" s="4">
        <f t="shared" si="235"/>
        <v>1.2655289301321962E-3</v>
      </c>
      <c r="CS139" s="4">
        <f t="shared" si="235"/>
        <v>8.2793789738334362E-3</v>
      </c>
      <c r="CT139" s="4">
        <f t="shared" si="235"/>
        <v>-9.6193352627113003E-3</v>
      </c>
      <c r="CU139" s="4">
        <f t="shared" si="235"/>
        <v>1.5083130798460659E-2</v>
      </c>
      <c r="CV139" s="4">
        <f t="shared" si="235"/>
        <v>-1.3372654261192461E-2</v>
      </c>
      <c r="CW139" s="4">
        <f t="shared" si="235"/>
        <v>1.29841089069835E-2</v>
      </c>
      <c r="CZ139" s="24">
        <f t="shared" si="190"/>
        <v>-4.2235760124045077E-3</v>
      </c>
      <c r="DA139" s="24">
        <f>SUM(CZ133:CZ139)</f>
        <v>-1.3545720170416008E-3</v>
      </c>
      <c r="DE139" s="4">
        <f t="shared" si="201"/>
        <v>2.3596946643806384E-2</v>
      </c>
      <c r="DF139" s="1">
        <f t="shared" si="204"/>
        <v>-5.660105212618884</v>
      </c>
      <c r="DG139" s="4">
        <f t="shared" si="205"/>
        <v>1.6463803454274908</v>
      </c>
      <c r="DH139" s="4">
        <f t="shared" si="206"/>
        <v>1.9623414611334626</v>
      </c>
      <c r="DI139" s="4">
        <f t="shared" si="207"/>
        <v>2.5807596372676254</v>
      </c>
      <c r="DJ139" s="1" t="str">
        <f t="shared" si="208"/>
        <v>Odrzucamy H0</v>
      </c>
      <c r="DM139" s="1">
        <f t="shared" si="209"/>
        <v>-3.0889242646306614</v>
      </c>
      <c r="DN139" s="4">
        <f t="shared" si="210"/>
        <v>2.1318467863266499</v>
      </c>
      <c r="DO139" s="4">
        <f t="shared" si="211"/>
        <v>2.7764451051977934</v>
      </c>
      <c r="DP139" s="4">
        <f t="shared" si="212"/>
        <v>4.604094871349993</v>
      </c>
      <c r="DQ139" s="1" t="str">
        <f t="shared" si="213"/>
        <v>Odrzucamy H0</v>
      </c>
      <c r="DT139" s="35">
        <f t="shared" si="214"/>
        <v>0.43</v>
      </c>
      <c r="DU139" s="1">
        <f t="shared" si="215"/>
        <v>-1.4000000000000001</v>
      </c>
      <c r="DV139" s="24">
        <f t="shared" si="216"/>
        <v>1.6448536269514715</v>
      </c>
      <c r="DW139" s="24">
        <f t="shared" si="217"/>
        <v>1.9599639845400536</v>
      </c>
      <c r="DX139" s="24">
        <f t="shared" si="218"/>
        <v>2.5758293035488999</v>
      </c>
      <c r="DY139" s="1" t="str">
        <f t="shared" si="219"/>
        <v>NieodrzucamyH0</v>
      </c>
      <c r="EC139" s="36">
        <f t="shared" si="220"/>
        <v>-1.5200054044732685</v>
      </c>
      <c r="ED139" s="24">
        <f t="shared" si="221"/>
        <v>1.6448536269514715</v>
      </c>
      <c r="EE139" s="24">
        <f t="shared" si="222"/>
        <v>1.9599639845400536</v>
      </c>
      <c r="EF139" s="24">
        <f t="shared" si="223"/>
        <v>2.5758293035488999</v>
      </c>
      <c r="EG139" s="1" t="str">
        <f t="shared" si="224"/>
        <v>NieodrzucamyH0</v>
      </c>
    </row>
    <row r="140" spans="1:137" x14ac:dyDescent="0.25">
      <c r="A140" s="13">
        <v>7</v>
      </c>
      <c r="B140" s="4">
        <f>B53-AVERAGE(B$41:B$45)</f>
        <v>-8.0564568880282343E-3</v>
      </c>
      <c r="C140" s="4">
        <f t="shared" si="236"/>
        <v>1.9714262688443444E-2</v>
      </c>
      <c r="D140" s="4">
        <f t="shared" si="236"/>
        <v>1.2579196583216603E-2</v>
      </c>
      <c r="E140" s="4">
        <f t="shared" si="236"/>
        <v>9.8784498643412783E-3</v>
      </c>
      <c r="F140" s="4">
        <f t="shared" si="236"/>
        <v>1.8866243520212891E-2</v>
      </c>
      <c r="G140" s="4">
        <f t="shared" si="236"/>
        <v>1.1853070953265155E-2</v>
      </c>
      <c r="H140" s="4">
        <f t="shared" si="236"/>
        <v>1.2245165479731467E-2</v>
      </c>
      <c r="I140" s="4">
        <f t="shared" si="236"/>
        <v>-2.3382322267490409E-2</v>
      </c>
      <c r="J140" s="4">
        <f t="shared" si="236"/>
        <v>-6.5464666303043971E-3</v>
      </c>
      <c r="K140" s="4">
        <f t="shared" si="236"/>
        <v>4.3209207151455858E-3</v>
      </c>
      <c r="L140" s="4">
        <f t="shared" si="236"/>
        <v>4.8378589003320992E-4</v>
      </c>
      <c r="M140" s="4">
        <f t="shared" si="236"/>
        <v>2.2796046470673122E-2</v>
      </c>
      <c r="N140" s="4">
        <f t="shared" si="236"/>
        <v>4.7275420915258715E-2</v>
      </c>
      <c r="O140" s="4">
        <f t="shared" si="236"/>
        <v>1.3234336639783174E-2</v>
      </c>
      <c r="P140" s="4">
        <f t="shared" si="236"/>
        <v>-1.9681427710452554E-3</v>
      </c>
      <c r="Q140" s="4">
        <f t="shared" si="236"/>
        <v>2.9703241464411625E-3</v>
      </c>
      <c r="R140" s="4">
        <f t="shared" si="236"/>
        <v>-3.0139275616007186E-3</v>
      </c>
      <c r="S140" s="4">
        <f t="shared" si="236"/>
        <v>-2.0564980636972357E-2</v>
      </c>
      <c r="T140" s="4">
        <f t="shared" si="236"/>
        <v>-1.4170001099276398E-3</v>
      </c>
      <c r="U140" s="4">
        <f t="shared" si="236"/>
        <v>3.3812580497494813E-3</v>
      </c>
      <c r="V140" s="4">
        <f t="shared" si="236"/>
        <v>-1.7555933371396999E-2</v>
      </c>
      <c r="W140" s="4">
        <f t="shared" si="236"/>
        <v>3.3016117194201635E-3</v>
      </c>
      <c r="X140" s="4">
        <f t="shared" si="236"/>
        <v>4.0950516270160013E-4</v>
      </c>
      <c r="Y140" s="4">
        <f t="shared" si="236"/>
        <v>-3.9245534026409413E-3</v>
      </c>
      <c r="Z140" s="4">
        <f t="shared" si="236"/>
        <v>-5.268282615627235E-3</v>
      </c>
      <c r="AA140" s="4">
        <f t="shared" si="236"/>
        <v>-4.6532344866338782E-4</v>
      </c>
      <c r="AB140" s="4">
        <f t="shared" si="236"/>
        <v>4.4267000391718684E-3</v>
      </c>
      <c r="AC140" s="4">
        <f t="shared" si="236"/>
        <v>-5.6419164601479499E-2</v>
      </c>
      <c r="AD140" s="4">
        <f t="shared" si="236"/>
        <v>1.171574101478895E-5</v>
      </c>
      <c r="AE140" s="4">
        <f t="shared" si="236"/>
        <v>6.4981909633602675E-3</v>
      </c>
      <c r="AF140" s="4">
        <f t="shared" si="236"/>
        <v>-8.6935174143192052E-3</v>
      </c>
      <c r="AG140" s="4">
        <f t="shared" si="236"/>
        <v>1.7382861376009862E-2</v>
      </c>
      <c r="AH140" s="4">
        <f t="shared" si="236"/>
        <v>-1.5314531344331604E-2</v>
      </c>
      <c r="AI140" s="4">
        <f t="shared" si="236"/>
        <v>1.9393701493774188E-2</v>
      </c>
      <c r="AJ140" s="4">
        <f t="shared" si="236"/>
        <v>2.4357890407376709E-2</v>
      </c>
      <c r="AK140" s="4">
        <f t="shared" si="236"/>
        <v>-3.5838358786701482E-2</v>
      </c>
      <c r="AL140" s="4">
        <f t="shared" si="236"/>
        <v>1.9190904631861516E-2</v>
      </c>
      <c r="AM140" s="4">
        <f t="shared" si="236"/>
        <v>-5.400514616163278E-2</v>
      </c>
      <c r="AN140" s="4">
        <f t="shared" si="236"/>
        <v>-1.2617516983069774E-2</v>
      </c>
      <c r="AO140" s="4">
        <f t="shared" si="236"/>
        <v>1.1975732808461283E-2</v>
      </c>
      <c r="AP140" s="4">
        <f t="shared" si="236"/>
        <v>-3.0186819983818516E-2</v>
      </c>
      <c r="AQ140" s="4">
        <f t="shared" si="236"/>
        <v>1.8719416122963572E-2</v>
      </c>
      <c r="AR140" s="4">
        <f t="shared" si="236"/>
        <v>-1.2205050814258801E-3</v>
      </c>
      <c r="AS140" s="4">
        <f t="shared" si="236"/>
        <v>-2.6603940264383254E-3</v>
      </c>
      <c r="AT140" s="4">
        <f t="shared" si="236"/>
        <v>-5.4057292759134403E-3</v>
      </c>
      <c r="AU140" s="4">
        <f t="shared" si="236"/>
        <v>-1.6282025081454246E-3</v>
      </c>
      <c r="AV140" s="4">
        <f t="shared" si="236"/>
        <v>7.0451396824086432E-3</v>
      </c>
      <c r="AW140" s="4">
        <f t="shared" si="236"/>
        <v>-7.3938617533413006E-2</v>
      </c>
      <c r="AX140" s="4">
        <f t="shared" si="236"/>
        <v>-3.1878607701822971E-2</v>
      </c>
      <c r="AY140" s="4">
        <f t="shared" si="236"/>
        <v>3.7177982035522486E-2</v>
      </c>
      <c r="AZ140" s="4">
        <f t="shared" si="236"/>
        <v>-1.0139261578890252E-2</v>
      </c>
      <c r="BA140" s="4">
        <f t="shared" si="236"/>
        <v>1.3029211447338828E-2</v>
      </c>
      <c r="BB140" s="4">
        <f t="shared" si="236"/>
        <v>6.2381119775983306E-3</v>
      </c>
      <c r="BC140" s="4">
        <f t="shared" si="236"/>
        <v>-2.5934580950006956E-3</v>
      </c>
      <c r="BD140" s="4">
        <f t="shared" si="236"/>
        <v>-1.5698237545592183E-2</v>
      </c>
      <c r="BE140" s="4">
        <f t="shared" si="236"/>
        <v>-1.6708555379791264E-2</v>
      </c>
      <c r="BF140" s="4">
        <f t="shared" si="236"/>
        <v>-6.7262320090788058E-3</v>
      </c>
      <c r="BG140" s="4">
        <f t="shared" si="236"/>
        <v>-3.9717455921891964E-2</v>
      </c>
      <c r="BH140" s="4">
        <f t="shared" si="236"/>
        <v>-6.5157453645303814E-3</v>
      </c>
      <c r="BI140" s="4">
        <f t="shared" si="236"/>
        <v>2.6358816316110721E-2</v>
      </c>
      <c r="BJ140" s="4">
        <f t="shared" si="236"/>
        <v>-4.0692819432425753E-3</v>
      </c>
      <c r="BK140" s="4">
        <f t="shared" si="236"/>
        <v>2.7307720550859137E-2</v>
      </c>
      <c r="BL140" s="4">
        <f t="shared" si="236"/>
        <v>1.3593184957604266E-2</v>
      </c>
      <c r="BM140" s="4">
        <f t="shared" si="236"/>
        <v>4.6061903027285328E-3</v>
      </c>
      <c r="BN140" s="4">
        <f t="shared" si="236"/>
        <v>1.2889018753397088E-2</v>
      </c>
      <c r="BO140" s="4">
        <f t="shared" si="235"/>
        <v>-3.4569068963691663E-2</v>
      </c>
      <c r="BP140" s="4">
        <f t="shared" si="235"/>
        <v>2.0914559684959786E-2</v>
      </c>
      <c r="BQ140" s="4">
        <f t="shared" si="235"/>
        <v>-1.1438521365029417E-3</v>
      </c>
      <c r="BR140" s="4">
        <f t="shared" si="235"/>
        <v>-1.0378847320401443E-2</v>
      </c>
      <c r="BS140" s="4">
        <f t="shared" si="235"/>
        <v>-5.9740452250552425E-3</v>
      </c>
      <c r="BT140" s="4">
        <f t="shared" si="235"/>
        <v>-1.5172963471241059E-3</v>
      </c>
      <c r="BU140" s="4">
        <f t="shared" si="235"/>
        <v>1.8811310500031521E-2</v>
      </c>
      <c r="BV140" s="4">
        <f t="shared" si="235"/>
        <v>2.7495208833415601E-2</v>
      </c>
      <c r="BW140" s="4">
        <f t="shared" si="235"/>
        <v>5.7583402495133846E-3</v>
      </c>
      <c r="BX140" s="4">
        <f t="shared" si="235"/>
        <v>-2.4301587079313411E-3</v>
      </c>
      <c r="BY140" s="4">
        <f t="shared" si="235"/>
        <v>-1.5671217092870306E-2</v>
      </c>
      <c r="BZ140" s="4">
        <f t="shared" si="235"/>
        <v>1.3049285772111859E-3</v>
      </c>
      <c r="CA140" s="4">
        <f t="shared" si="235"/>
        <v>-5.5911083771120168E-2</v>
      </c>
      <c r="CB140" s="4">
        <f t="shared" si="235"/>
        <v>-1.93626852941629E-2</v>
      </c>
      <c r="CC140" s="4">
        <f t="shared" si="235"/>
        <v>1.0856060993402639E-2</v>
      </c>
      <c r="CD140" s="4">
        <f t="shared" si="235"/>
        <v>-1.3542967795332895E-2</v>
      </c>
      <c r="CE140" s="4">
        <f t="shared" si="235"/>
        <v>6.7184862340369375E-3</v>
      </c>
      <c r="CF140" s="4">
        <f t="shared" si="235"/>
        <v>1.1576335451510005E-2</v>
      </c>
      <c r="CG140" s="4">
        <f t="shared" si="235"/>
        <v>-5.2419749357273324E-3</v>
      </c>
      <c r="CH140" s="4">
        <f t="shared" si="235"/>
        <v>-1.3434223019172553E-2</v>
      </c>
      <c r="CI140" s="4">
        <f t="shared" si="235"/>
        <v>-1.5821591424416265E-2</v>
      </c>
      <c r="CJ140" s="4">
        <f t="shared" si="235"/>
        <v>-3.7685330389756865E-3</v>
      </c>
      <c r="CK140" s="4">
        <f t="shared" si="235"/>
        <v>-2.8869753888606794E-2</v>
      </c>
      <c r="CL140" s="4">
        <f t="shared" si="235"/>
        <v>-1.1173827698518051E-2</v>
      </c>
      <c r="CM140" s="4">
        <f t="shared" si="235"/>
        <v>1.4273538470015629E-2</v>
      </c>
      <c r="CN140" s="4">
        <f t="shared" si="235"/>
        <v>-2.0003745095806482E-3</v>
      </c>
      <c r="CO140" s="4">
        <f t="shared" si="235"/>
        <v>1.6987458448914385E-2</v>
      </c>
      <c r="CP140" s="4">
        <f t="shared" si="235"/>
        <v>2.2380272511342933E-2</v>
      </c>
      <c r="CQ140" s="4">
        <f t="shared" si="235"/>
        <v>3.5297361013996455E-3</v>
      </c>
      <c r="CR140" s="4">
        <f t="shared" si="235"/>
        <v>-1.5976355947321184E-2</v>
      </c>
      <c r="CS140" s="4">
        <f t="shared" si="235"/>
        <v>-1.017533174835596E-2</v>
      </c>
      <c r="CT140" s="4">
        <f t="shared" si="235"/>
        <v>3.4051304444887749E-4</v>
      </c>
      <c r="CU140" s="4">
        <f t="shared" si="235"/>
        <v>-3.2895888979787971E-2</v>
      </c>
      <c r="CV140" s="4">
        <f t="shared" si="235"/>
        <v>-1.3522982986994114E-2</v>
      </c>
      <c r="CW140" s="4">
        <f t="shared" si="235"/>
        <v>9.2075952742630956E-3</v>
      </c>
      <c r="CZ140" s="24">
        <f t="shared" si="190"/>
        <v>-2.1385435699543239E-3</v>
      </c>
      <c r="DA140" s="24">
        <f>SUM(CZ133:CZ140)</f>
        <v>-3.4931155869959247E-3</v>
      </c>
      <c r="DE140" s="4">
        <f t="shared" si="201"/>
        <v>2.005482745085686E-2</v>
      </c>
      <c r="DF140" s="1">
        <f t="shared" si="204"/>
        <v>-3.3720901230064442</v>
      </c>
      <c r="DG140" s="4">
        <f t="shared" si="205"/>
        <v>1.6463803454274908</v>
      </c>
      <c r="DH140" s="4">
        <f t="shared" si="206"/>
        <v>1.9623414611334626</v>
      </c>
      <c r="DI140" s="4">
        <f t="shared" si="207"/>
        <v>2.5807596372676254</v>
      </c>
      <c r="DJ140" s="1" t="str">
        <f t="shared" si="208"/>
        <v>Odrzucamy H0</v>
      </c>
      <c r="DM140" s="1">
        <f t="shared" si="209"/>
        <v>-1.5640298895534894</v>
      </c>
      <c r="DN140" s="4">
        <f t="shared" si="210"/>
        <v>2.1318467863266499</v>
      </c>
      <c r="DO140" s="4">
        <f t="shared" si="211"/>
        <v>2.7764451051977934</v>
      </c>
      <c r="DP140" s="4">
        <f t="shared" si="212"/>
        <v>4.604094871349993</v>
      </c>
      <c r="DQ140" s="1" t="str">
        <f t="shared" si="213"/>
        <v>NieodrzucamyH0</v>
      </c>
      <c r="DT140" s="35">
        <f t="shared" si="214"/>
        <v>0.47</v>
      </c>
      <c r="DU140" s="1">
        <f t="shared" si="215"/>
        <v>-0.60000000000000053</v>
      </c>
      <c r="DV140" s="24">
        <f t="shared" si="216"/>
        <v>1.6448536269514715</v>
      </c>
      <c r="DW140" s="24">
        <f t="shared" si="217"/>
        <v>1.9599639845400536</v>
      </c>
      <c r="DX140" s="24">
        <f t="shared" si="218"/>
        <v>2.5758293035488999</v>
      </c>
      <c r="DY140" s="1" t="str">
        <f t="shared" si="219"/>
        <v>NieodrzucamyH0</v>
      </c>
      <c r="EC140" s="36">
        <f t="shared" si="220"/>
        <v>-0.72000256001365404</v>
      </c>
      <c r="ED140" s="24">
        <f t="shared" si="221"/>
        <v>1.6448536269514715</v>
      </c>
      <c r="EE140" s="24">
        <f t="shared" si="222"/>
        <v>1.9599639845400536</v>
      </c>
      <c r="EF140" s="24">
        <f t="shared" si="223"/>
        <v>2.5758293035488999</v>
      </c>
      <c r="EG140" s="1" t="str">
        <f t="shared" si="224"/>
        <v>NieodrzucamyH0</v>
      </c>
    </row>
    <row r="141" spans="1:137" x14ac:dyDescent="0.25">
      <c r="A141" s="13">
        <v>8</v>
      </c>
      <c r="B141" s="4">
        <f>B54-AVERAGE(B$41:B$45)</f>
        <v>-8.0741074270869219E-3</v>
      </c>
      <c r="C141" s="4">
        <f t="shared" si="236"/>
        <v>-9.7286672267048319E-3</v>
      </c>
      <c r="D141" s="4">
        <f t="shared" si="236"/>
        <v>-1.0454610792599283E-2</v>
      </c>
      <c r="E141" s="4">
        <f t="shared" si="236"/>
        <v>9.812463308446151E-3</v>
      </c>
      <c r="F141" s="4">
        <f t="shared" si="236"/>
        <v>6.1010569567609757E-3</v>
      </c>
      <c r="G141" s="4">
        <f t="shared" si="236"/>
        <v>2.2973647452162557E-2</v>
      </c>
      <c r="H141" s="4">
        <f t="shared" si="236"/>
        <v>1.2113993077064091E-2</v>
      </c>
      <c r="I141" s="4">
        <f t="shared" si="236"/>
        <v>-1.8809277293218796E-2</v>
      </c>
      <c r="J141" s="4">
        <f t="shared" si="236"/>
        <v>-6.5571814096687577E-3</v>
      </c>
      <c r="K141" s="4">
        <f t="shared" si="236"/>
        <v>4.1754665092445607E-3</v>
      </c>
      <c r="L141" s="4">
        <f t="shared" si="236"/>
        <v>4.6126437144956931E-4</v>
      </c>
      <c r="M141" s="4">
        <f t="shared" si="236"/>
        <v>5.751641247844639E-3</v>
      </c>
      <c r="N141" s="4">
        <f t="shared" si="236"/>
        <v>-2.9182482213592865E-2</v>
      </c>
      <c r="O141" s="4">
        <f t="shared" si="236"/>
        <v>1.3042106543348385E-2</v>
      </c>
      <c r="P141" s="4">
        <f t="shared" si="236"/>
        <v>-1.0914487542505309E-2</v>
      </c>
      <c r="Q141" s="4">
        <f t="shared" si="236"/>
        <v>1.932200230674997E-2</v>
      </c>
      <c r="R141" s="4">
        <f t="shared" si="236"/>
        <v>-3.1299772526735461E-3</v>
      </c>
      <c r="S141" s="4">
        <f t="shared" si="236"/>
        <v>-2.4197573784823637E-2</v>
      </c>
      <c r="T141" s="4">
        <f t="shared" si="236"/>
        <v>-1.4398532154547916E-3</v>
      </c>
      <c r="U141" s="4">
        <f t="shared" si="236"/>
        <v>3.3764353616993971E-3</v>
      </c>
      <c r="V141" s="4">
        <f t="shared" si="236"/>
        <v>-1.7585753615897266E-2</v>
      </c>
      <c r="W141" s="4">
        <f t="shared" si="236"/>
        <v>-7.1970086603638083E-3</v>
      </c>
      <c r="X141" s="4">
        <f t="shared" si="236"/>
        <v>-3.2901934638646206E-2</v>
      </c>
      <c r="Y141" s="4">
        <f t="shared" si="236"/>
        <v>-3.9816323311647932E-3</v>
      </c>
      <c r="Z141" s="4">
        <f t="shared" si="236"/>
        <v>-5.0731389315397408E-3</v>
      </c>
      <c r="AA141" s="4">
        <f t="shared" si="236"/>
        <v>4.163783880923309E-3</v>
      </c>
      <c r="AB141" s="4">
        <f t="shared" si="236"/>
        <v>4.4263480231221952E-3</v>
      </c>
      <c r="AC141" s="4">
        <f t="shared" si="236"/>
        <v>3.781340190118854E-3</v>
      </c>
      <c r="AD141" s="4">
        <f t="shared" si="236"/>
        <v>1.0750771702538043E-5</v>
      </c>
      <c r="AE141" s="4">
        <f t="shared" si="236"/>
        <v>6.297921711809068E-3</v>
      </c>
      <c r="AF141" s="4">
        <f t="shared" si="236"/>
        <v>-8.6939390706644009E-3</v>
      </c>
      <c r="AG141" s="4">
        <f t="shared" si="236"/>
        <v>7.9872198108711396E-4</v>
      </c>
      <c r="AH141" s="4">
        <f t="shared" si="236"/>
        <v>-1.4864255546253122E-2</v>
      </c>
      <c r="AI141" s="4">
        <f t="shared" si="236"/>
        <v>1.9393602667440727E-2</v>
      </c>
      <c r="AJ141" s="4">
        <f t="shared" si="236"/>
        <v>-1.0518918045397712E-2</v>
      </c>
      <c r="AK141" s="4">
        <f t="shared" si="236"/>
        <v>2.0418787626422272E-2</v>
      </c>
      <c r="AL141" s="4">
        <f t="shared" si="236"/>
        <v>1.9075674499183327E-2</v>
      </c>
      <c r="AM141" s="4">
        <f t="shared" si="236"/>
        <v>1.8772056086272908E-3</v>
      </c>
      <c r="AN141" s="4">
        <f t="shared" si="236"/>
        <v>-1.2646312501734036E-2</v>
      </c>
      <c r="AO141" s="4">
        <f t="shared" si="236"/>
        <v>1.1973910352363228E-2</v>
      </c>
      <c r="AP141" s="4">
        <f t="shared" si="236"/>
        <v>-3.0358118376847411E-2</v>
      </c>
      <c r="AQ141" s="4">
        <f t="shared" si="236"/>
        <v>-1.9250364169582684E-2</v>
      </c>
      <c r="AR141" s="4">
        <f t="shared" si="236"/>
        <v>3.7894595021467931E-3</v>
      </c>
      <c r="AS141" s="4">
        <f t="shared" si="236"/>
        <v>-2.6653483659197907E-3</v>
      </c>
      <c r="AT141" s="4">
        <f t="shared" si="236"/>
        <v>-1.1642379156694175E-2</v>
      </c>
      <c r="AU141" s="4">
        <f t="shared" si="236"/>
        <v>7.7270790733517114E-3</v>
      </c>
      <c r="AV141" s="4">
        <f t="shared" si="236"/>
        <v>7.001129232813025E-3</v>
      </c>
      <c r="AW141" s="4">
        <f t="shared" si="236"/>
        <v>-1.4604834411147743E-2</v>
      </c>
      <c r="AX141" s="4">
        <f t="shared" si="236"/>
        <v>-3.2063066519049811E-2</v>
      </c>
      <c r="AY141" s="4">
        <f t="shared" si="236"/>
        <v>3.7171637151591164E-2</v>
      </c>
      <c r="AZ141" s="4">
        <f t="shared" si="236"/>
        <v>-1.0152315817352446E-2</v>
      </c>
      <c r="BA141" s="4">
        <f t="shared" si="236"/>
        <v>-1.5704750945835903E-2</v>
      </c>
      <c r="BB141" s="4">
        <f t="shared" si="236"/>
        <v>4.7666615264422727E-3</v>
      </c>
      <c r="BC141" s="4">
        <f t="shared" si="236"/>
        <v>-2.6139042847943134E-3</v>
      </c>
      <c r="BD141" s="4">
        <f t="shared" si="236"/>
        <v>-4.4766079113279129E-3</v>
      </c>
      <c r="BE141" s="4">
        <f t="shared" si="236"/>
        <v>9.7497815624880604E-3</v>
      </c>
      <c r="BF141" s="4">
        <f t="shared" si="236"/>
        <v>-6.7519046235698888E-3</v>
      </c>
      <c r="BG141" s="4">
        <f t="shared" si="236"/>
        <v>-6.9074805706396958E-3</v>
      </c>
      <c r="BH141" s="4">
        <f t="shared" si="236"/>
        <v>-6.5162949004884049E-3</v>
      </c>
      <c r="BI141" s="4">
        <f t="shared" si="236"/>
        <v>2.6277814769047891E-2</v>
      </c>
      <c r="BJ141" s="4">
        <f t="shared" si="236"/>
        <v>-4.0827932308950344E-3</v>
      </c>
      <c r="BK141" s="4">
        <f t="shared" si="236"/>
        <v>-1.5570676197662286E-2</v>
      </c>
      <c r="BL141" s="4">
        <f t="shared" si="236"/>
        <v>-1.7145564521059566E-2</v>
      </c>
      <c r="BM141" s="4">
        <f t="shared" si="236"/>
        <v>4.5149879355560751E-3</v>
      </c>
      <c r="BN141" s="4">
        <f t="shared" ref="BN141:CW142" si="237">BN54-AVERAGE(BN$41:BN$45)</f>
        <v>2.9940430037476758E-3</v>
      </c>
      <c r="BO141" s="4">
        <f t="shared" si="237"/>
        <v>-2.0433896576594106E-2</v>
      </c>
      <c r="BP141" s="4">
        <f t="shared" si="237"/>
        <v>2.0914559684959786E-2</v>
      </c>
      <c r="BQ141" s="4">
        <f t="shared" si="237"/>
        <v>-3.8264589381598116E-3</v>
      </c>
      <c r="BR141" s="4">
        <f t="shared" si="237"/>
        <v>-1.0481712152099915E-2</v>
      </c>
      <c r="BS141" s="4">
        <f t="shared" si="237"/>
        <v>-6.0187457460776483E-3</v>
      </c>
      <c r="BT141" s="4">
        <f t="shared" si="237"/>
        <v>-1.5308509676653557E-3</v>
      </c>
      <c r="BU141" s="4">
        <f t="shared" si="237"/>
        <v>-3.6871517740910548E-3</v>
      </c>
      <c r="BV141" s="4">
        <f t="shared" si="237"/>
        <v>-2.6819699470866428E-2</v>
      </c>
      <c r="BW141" s="4">
        <f t="shared" si="237"/>
        <v>5.7097616677718056E-3</v>
      </c>
      <c r="BX141" s="4">
        <f t="shared" si="237"/>
        <v>-2.3516670572255702E-3</v>
      </c>
      <c r="BY141" s="4">
        <f t="shared" si="237"/>
        <v>-3.2202262763252835E-4</v>
      </c>
      <c r="BZ141" s="4">
        <f t="shared" si="237"/>
        <v>1.3049109867504579E-3</v>
      </c>
      <c r="CA141" s="4">
        <f t="shared" si="237"/>
        <v>-1.7693482303656541E-2</v>
      </c>
      <c r="CB141" s="4">
        <f t="shared" si="237"/>
        <v>-1.9598697252878987E-2</v>
      </c>
      <c r="CC141" s="4">
        <f t="shared" si="237"/>
        <v>1.0848184394460345E-2</v>
      </c>
      <c r="CD141" s="4">
        <f t="shared" si="237"/>
        <v>-1.3545315768276979E-2</v>
      </c>
      <c r="CE141" s="4">
        <f t="shared" si="237"/>
        <v>-1.2589762971413759E-2</v>
      </c>
      <c r="CF141" s="4">
        <f t="shared" si="237"/>
        <v>-4.2776793961698048E-3</v>
      </c>
      <c r="CG141" s="4">
        <f t="shared" si="237"/>
        <v>-5.2447630348289448E-3</v>
      </c>
      <c r="CH141" s="4">
        <f t="shared" si="237"/>
        <v>-5.7287235998826642E-3</v>
      </c>
      <c r="CI141" s="4">
        <f t="shared" si="237"/>
        <v>1.5126013350524391E-2</v>
      </c>
      <c r="CJ141" s="4">
        <f t="shared" si="237"/>
        <v>-3.7822055507824668E-3</v>
      </c>
      <c r="CK141" s="4">
        <f t="shared" si="237"/>
        <v>-3.1423297875292624E-3</v>
      </c>
      <c r="CL141" s="4">
        <f t="shared" si="237"/>
        <v>-1.1216234746666817E-2</v>
      </c>
      <c r="CM141" s="4">
        <f t="shared" si="237"/>
        <v>1.4270857141161584E-2</v>
      </c>
      <c r="CN141" s="4">
        <f t="shared" si="237"/>
        <v>-2.0062321389283998E-3</v>
      </c>
      <c r="CO141" s="4">
        <f t="shared" si="237"/>
        <v>-1.3488658223728543E-2</v>
      </c>
      <c r="CP141" s="4">
        <f t="shared" si="237"/>
        <v>6.1260110201209576E-4</v>
      </c>
      <c r="CQ141" s="4">
        <f t="shared" si="237"/>
        <v>3.5223719211196955E-3</v>
      </c>
      <c r="CR141" s="4">
        <f t="shared" si="237"/>
        <v>-7.3559686716131185E-3</v>
      </c>
      <c r="CS141" s="4">
        <f t="shared" si="237"/>
        <v>5.4695523735711758E-2</v>
      </c>
      <c r="CT141" s="4">
        <f t="shared" si="237"/>
        <v>3.0078705083720798E-4</v>
      </c>
      <c r="CU141" s="4">
        <f t="shared" si="237"/>
        <v>-1.0684050784623637E-2</v>
      </c>
      <c r="CV141" s="4">
        <f t="shared" si="237"/>
        <v>-1.3564358245218794E-2</v>
      </c>
      <c r="CW141" s="4">
        <f t="shared" si="237"/>
        <v>9.2068117821456144E-3</v>
      </c>
      <c r="CZ141" s="24">
        <f t="shared" si="190"/>
        <v>-2.2599508226725847E-3</v>
      </c>
      <c r="DA141" s="24">
        <f>SUM(CZ133:CZ141)</f>
        <v>-5.7530664096685094E-3</v>
      </c>
      <c r="DE141" s="4">
        <f t="shared" si="201"/>
        <v>1.4179536798453013E-2</v>
      </c>
      <c r="DF141" s="1">
        <f t="shared" si="204"/>
        <v>-5.0400743699867254</v>
      </c>
      <c r="DG141" s="4">
        <f t="shared" si="205"/>
        <v>1.6463803454274908</v>
      </c>
      <c r="DH141" s="4">
        <f t="shared" si="206"/>
        <v>1.9623414611334626</v>
      </c>
      <c r="DI141" s="4">
        <f t="shared" si="207"/>
        <v>2.5807596372676254</v>
      </c>
      <c r="DJ141" s="1" t="str">
        <f t="shared" si="208"/>
        <v>Odrzucamy H0</v>
      </c>
      <c r="DM141" s="1">
        <f t="shared" si="209"/>
        <v>-1.6528214272746449</v>
      </c>
      <c r="DN141" s="4">
        <f t="shared" si="210"/>
        <v>2.1318467863266499</v>
      </c>
      <c r="DO141" s="4">
        <f t="shared" si="211"/>
        <v>2.7764451051977934</v>
      </c>
      <c r="DP141" s="4">
        <f t="shared" si="212"/>
        <v>4.604094871349993</v>
      </c>
      <c r="DQ141" s="1" t="str">
        <f t="shared" si="213"/>
        <v>NieodrzucamyH0</v>
      </c>
      <c r="DT141" s="35">
        <f t="shared" si="214"/>
        <v>0.41</v>
      </c>
      <c r="DU141" s="1">
        <f t="shared" si="215"/>
        <v>-1.8000000000000005</v>
      </c>
      <c r="DV141" s="24">
        <f t="shared" si="216"/>
        <v>1.6448536269514715</v>
      </c>
      <c r="DW141" s="24">
        <f t="shared" si="217"/>
        <v>1.9599639845400536</v>
      </c>
      <c r="DX141" s="24">
        <f t="shared" si="218"/>
        <v>2.5758293035488999</v>
      </c>
      <c r="DY141" s="1" t="str">
        <f t="shared" si="219"/>
        <v>NieodrzucamyH0</v>
      </c>
      <c r="EC141" s="36">
        <f t="shared" si="220"/>
        <v>-1.9200068267030761</v>
      </c>
      <c r="ED141" s="24">
        <f t="shared" si="221"/>
        <v>1.6448536269514715</v>
      </c>
      <c r="EE141" s="24">
        <f t="shared" si="222"/>
        <v>1.9599639845400536</v>
      </c>
      <c r="EF141" s="24">
        <f t="shared" si="223"/>
        <v>2.5758293035488999</v>
      </c>
      <c r="EG141" s="1" t="str">
        <f t="shared" si="224"/>
        <v>NieodrzucamyH0</v>
      </c>
    </row>
    <row r="142" spans="1:137" s="19" customFormat="1" ht="15.75" thickBot="1" x14ac:dyDescent="0.3">
      <c r="A142" s="21">
        <v>9</v>
      </c>
      <c r="B142" s="18">
        <f>B55-AVERAGE(B$41:B$45)</f>
        <v>-8.0919072155166902E-3</v>
      </c>
      <c r="C142" s="18">
        <f t="shared" ref="C142:BN142" si="238">C55-AVERAGE(C$41:C$45)</f>
        <v>9.3035640355784398E-3</v>
      </c>
      <c r="D142" s="18">
        <f t="shared" si="238"/>
        <v>2.0233110355451583E-3</v>
      </c>
      <c r="E142" s="18">
        <f t="shared" si="238"/>
        <v>9.7475358924803343E-3</v>
      </c>
      <c r="F142" s="18">
        <f t="shared" si="238"/>
        <v>6.1005477481438633E-3</v>
      </c>
      <c r="G142" s="18">
        <f t="shared" si="238"/>
        <v>1.5056766702197357E-2</v>
      </c>
      <c r="H142" s="18">
        <f t="shared" si="238"/>
        <v>1.1985774575802599E-2</v>
      </c>
      <c r="I142" s="18">
        <f t="shared" si="238"/>
        <v>-1.9099268181752914E-2</v>
      </c>
      <c r="J142" s="18">
        <f t="shared" si="238"/>
        <v>-6.5678263854533816E-3</v>
      </c>
      <c r="K142" s="18">
        <f t="shared" si="238"/>
        <v>4.026439179011361E-3</v>
      </c>
      <c r="L142" s="18">
        <f t="shared" si="238"/>
        <v>4.3895510198553242E-4</v>
      </c>
      <c r="M142" s="18">
        <f t="shared" si="238"/>
        <v>2.7882084957413521E-2</v>
      </c>
      <c r="N142" s="18">
        <f t="shared" si="238"/>
        <v>6.3321279219289367E-3</v>
      </c>
      <c r="O142" s="18">
        <f t="shared" si="238"/>
        <v>1.2855098274415288E-2</v>
      </c>
      <c r="P142" s="18">
        <f t="shared" si="238"/>
        <v>-1.0966393394886984E-2</v>
      </c>
      <c r="Q142" s="18">
        <f t="shared" si="238"/>
        <v>-2.363295107685542E-3</v>
      </c>
      <c r="R142" s="18">
        <f t="shared" si="238"/>
        <v>-3.2435663820116391E-3</v>
      </c>
      <c r="S142" s="18">
        <f t="shared" si="238"/>
        <v>-2.5322796749370373E-2</v>
      </c>
      <c r="T142" s="18">
        <f t="shared" si="238"/>
        <v>-1.4624893784437529E-3</v>
      </c>
      <c r="U142" s="18">
        <f t="shared" si="238"/>
        <v>3.3715914218023359E-3</v>
      </c>
      <c r="V142" s="18">
        <f t="shared" si="238"/>
        <v>-1.7615902234448692E-2</v>
      </c>
      <c r="W142" s="18">
        <f t="shared" si="238"/>
        <v>1.8232971776560528E-2</v>
      </c>
      <c r="X142" s="18">
        <f t="shared" si="238"/>
        <v>6.4045035396035899E-3</v>
      </c>
      <c r="Y142" s="18">
        <f t="shared" si="238"/>
        <v>-4.0378584547792942E-3</v>
      </c>
      <c r="Z142" s="18">
        <f t="shared" si="238"/>
        <v>-5.0799616107021954E-3</v>
      </c>
      <c r="AA142" s="18">
        <f t="shared" si="238"/>
        <v>-2.1643775379445198E-2</v>
      </c>
      <c r="AB142" s="18">
        <f t="shared" si="238"/>
        <v>4.4259964244084951E-3</v>
      </c>
      <c r="AC142" s="18">
        <f t="shared" si="238"/>
        <v>3.7761431344667338E-3</v>
      </c>
      <c r="AD142" s="18">
        <f t="shared" si="238"/>
        <v>9.7876954250599108E-6</v>
      </c>
      <c r="AE142" s="18">
        <f t="shared" si="238"/>
        <v>6.0918612437806819E-3</v>
      </c>
      <c r="AF142" s="18">
        <f t="shared" si="238"/>
        <v>-8.6943601799458758E-3</v>
      </c>
      <c r="AG142" s="18">
        <f t="shared" si="238"/>
        <v>1.4843512178900056E-2</v>
      </c>
      <c r="AH142" s="18">
        <f t="shared" si="238"/>
        <v>-1.1355090521898105E-3</v>
      </c>
      <c r="AI142" s="18">
        <f t="shared" si="238"/>
        <v>1.9393503903222711E-2</v>
      </c>
      <c r="AJ142" s="18">
        <f t="shared" si="238"/>
        <v>-1.0534439757117372E-2</v>
      </c>
      <c r="AK142" s="18">
        <f t="shared" si="238"/>
        <v>-8.0331390662458542E-3</v>
      </c>
      <c r="AL142" s="18">
        <f t="shared" si="238"/>
        <v>1.8962879046039417E-2</v>
      </c>
      <c r="AM142" s="18">
        <f t="shared" si="238"/>
        <v>1.8703554619297529E-3</v>
      </c>
      <c r="AN142" s="18">
        <f t="shared" si="238"/>
        <v>-1.2675419570026211E-2</v>
      </c>
      <c r="AO142" s="18">
        <f t="shared" si="238"/>
        <v>1.1972082965707764E-2</v>
      </c>
      <c r="AP142" s="18">
        <f t="shared" si="238"/>
        <v>-3.0533990504842404E-2</v>
      </c>
      <c r="AQ142" s="18">
        <f t="shared" si="238"/>
        <v>1.573676840863613E-2</v>
      </c>
      <c r="AR142" s="18">
        <f t="shared" si="238"/>
        <v>-9.2909822290388813E-3</v>
      </c>
      <c r="AS142" s="18">
        <f t="shared" si="238"/>
        <v>-2.6703248343617116E-3</v>
      </c>
      <c r="AT142" s="18">
        <f t="shared" si="238"/>
        <v>-1.1762332211896789E-2</v>
      </c>
      <c r="AU142" s="18">
        <f t="shared" si="238"/>
        <v>-1.8139359211513792E-3</v>
      </c>
      <c r="AV142" s="18">
        <f t="shared" si="238"/>
        <v>6.9576969636065472E-3</v>
      </c>
      <c r="AW142" s="18">
        <f t="shared" si="238"/>
        <v>-1.4650515871216279E-2</v>
      </c>
      <c r="AX142" s="18">
        <f t="shared" si="238"/>
        <v>-3.225264001346264E-2</v>
      </c>
      <c r="AY142" s="18">
        <f t="shared" si="238"/>
        <v>3.7165324111670374E-2</v>
      </c>
      <c r="AZ142" s="18">
        <f t="shared" si="238"/>
        <v>-1.0165276232676426E-2</v>
      </c>
      <c r="BA142" s="18">
        <f t="shared" si="238"/>
        <v>1.8926454715066477E-2</v>
      </c>
      <c r="BB142" s="18">
        <f t="shared" si="238"/>
        <v>-4.0487746933376857E-3</v>
      </c>
      <c r="BC142" s="18">
        <f t="shared" si="238"/>
        <v>-2.6341668153129268E-3</v>
      </c>
      <c r="BD142" s="18">
        <f t="shared" si="238"/>
        <v>-4.4826419140316515E-3</v>
      </c>
      <c r="BE142" s="18">
        <f t="shared" si="238"/>
        <v>-7.8022634620405805E-3</v>
      </c>
      <c r="BF142" s="18">
        <f t="shared" si="238"/>
        <v>-6.7773190436241698E-3</v>
      </c>
      <c r="BG142" s="18">
        <f t="shared" si="238"/>
        <v>-6.9205809003416545E-3</v>
      </c>
      <c r="BH142" s="18">
        <f t="shared" si="238"/>
        <v>-6.5168452521013401E-3</v>
      </c>
      <c r="BI142" s="18">
        <f t="shared" si="238"/>
        <v>2.6198251842068598E-2</v>
      </c>
      <c r="BJ142" s="18">
        <f t="shared" si="238"/>
        <v>-4.0962057344305046E-3</v>
      </c>
      <c r="BK142" s="18">
        <f t="shared" si="238"/>
        <v>1.0551980471562684E-2</v>
      </c>
      <c r="BL142" s="18">
        <f t="shared" si="238"/>
        <v>4.6919244255306976E-3</v>
      </c>
      <c r="BM142" s="18">
        <f t="shared" si="238"/>
        <v>4.4255029309426975E-3</v>
      </c>
      <c r="BN142" s="18">
        <f t="shared" si="238"/>
        <v>2.9418159332927811E-3</v>
      </c>
      <c r="BO142" s="18">
        <f t="shared" si="237"/>
        <v>4.3529866790430497E-3</v>
      </c>
      <c r="BP142" s="18">
        <f t="shared" si="237"/>
        <v>2.0914559684959786E-2</v>
      </c>
      <c r="BQ142" s="18">
        <f t="shared" si="237"/>
        <v>-4.3570057195771277E-3</v>
      </c>
      <c r="BR142" s="18">
        <f t="shared" si="237"/>
        <v>-1.0586695775577182E-2</v>
      </c>
      <c r="BS142" s="18">
        <f t="shared" si="237"/>
        <v>-6.0640500437427053E-3</v>
      </c>
      <c r="BT142" s="18">
        <f t="shared" si="237"/>
        <v>-1.5443063293524126E-3</v>
      </c>
      <c r="BU142" s="18">
        <f t="shared" si="237"/>
        <v>2.3274986322219228E-2</v>
      </c>
      <c r="BV142" s="18">
        <f t="shared" si="237"/>
        <v>1.6116228174953211E-3</v>
      </c>
      <c r="BW142" s="18">
        <f t="shared" si="237"/>
        <v>5.6618532488863418E-3</v>
      </c>
      <c r="BX142" s="18">
        <f t="shared" si="237"/>
        <v>-2.3516732176811182E-3</v>
      </c>
      <c r="BY142" s="18">
        <f t="shared" si="237"/>
        <v>-3.7869941914901411E-3</v>
      </c>
      <c r="BZ142" s="18">
        <f t="shared" si="237"/>
        <v>1.3048934009566235E-3</v>
      </c>
      <c r="CA142" s="18">
        <f t="shared" si="237"/>
        <v>-1.8129969393194605E-2</v>
      </c>
      <c r="CB142" s="18">
        <f t="shared" si="237"/>
        <v>-1.9842131814371815E-2</v>
      </c>
      <c r="CC142" s="18">
        <f t="shared" si="237"/>
        <v>1.0840351821965515E-2</v>
      </c>
      <c r="CD142" s="18">
        <f t="shared" si="237"/>
        <v>-1.3547656562082207E-2</v>
      </c>
      <c r="CE142" s="18">
        <f t="shared" si="237"/>
        <v>1.6897681354939641E-2</v>
      </c>
      <c r="CF142" s="18">
        <f t="shared" si="237"/>
        <v>-6.0215887755355477E-3</v>
      </c>
      <c r="CG142" s="18">
        <f t="shared" si="237"/>
        <v>-5.2475418462705975E-3</v>
      </c>
      <c r="CH142" s="18">
        <f t="shared" si="237"/>
        <v>-5.7338191256236307E-3</v>
      </c>
      <c r="CI142" s="18">
        <f t="shared" si="237"/>
        <v>-1.3322078141689299E-2</v>
      </c>
      <c r="CJ142" s="18">
        <f t="shared" si="237"/>
        <v>-3.7957775083705251E-3</v>
      </c>
      <c r="CK142" s="18">
        <f t="shared" si="237"/>
        <v>-3.1538343189653128E-3</v>
      </c>
      <c r="CL142" s="18">
        <f t="shared" si="237"/>
        <v>-1.1259199558410531E-2</v>
      </c>
      <c r="CM142" s="18">
        <f t="shared" si="237"/>
        <v>1.4268184572013008E-2</v>
      </c>
      <c r="CN142" s="18">
        <f t="shared" si="237"/>
        <v>-2.0120615169374302E-3</v>
      </c>
      <c r="CO142" s="18">
        <f t="shared" si="237"/>
        <v>1.5497351415287035E-2</v>
      </c>
      <c r="CP142" s="18">
        <f t="shared" si="237"/>
        <v>-5.110198715175986E-3</v>
      </c>
      <c r="CQ142" s="18">
        <f t="shared" si="237"/>
        <v>3.5150475471944879E-3</v>
      </c>
      <c r="CR142" s="18">
        <f t="shared" si="237"/>
        <v>-7.3563026179854947E-3</v>
      </c>
      <c r="CS142" s="18">
        <f t="shared" si="237"/>
        <v>-1.7334732522691625E-2</v>
      </c>
      <c r="CT142" s="18">
        <f t="shared" si="237"/>
        <v>2.6155714152582658E-4</v>
      </c>
      <c r="CU142" s="18">
        <f t="shared" si="237"/>
        <v>-1.0753429663028849E-2</v>
      </c>
      <c r="CV142" s="18">
        <f t="shared" si="237"/>
        <v>-1.3606270970367991E-2</v>
      </c>
      <c r="CW142" s="18">
        <f t="shared" si="237"/>
        <v>9.2060296752098855E-3</v>
      </c>
      <c r="CX142" s="29"/>
      <c r="CZ142" s="24">
        <f t="shared" si="190"/>
        <v>-3.7593802361588673E-4</v>
      </c>
      <c r="DA142" s="25">
        <f>SUM(CZ133:CZ142)</f>
        <v>-6.1290044332843966E-3</v>
      </c>
      <c r="DE142" s="4">
        <f t="shared" si="201"/>
        <v>1.2502826067415035E-2</v>
      </c>
      <c r="DF142" s="1">
        <f t="shared" si="204"/>
        <v>-0.9508413596080364</v>
      </c>
      <c r="DG142" s="4">
        <f t="shared" si="205"/>
        <v>1.6463803454274908</v>
      </c>
      <c r="DH142" s="4">
        <f t="shared" si="206"/>
        <v>1.9623414611334626</v>
      </c>
      <c r="DI142" s="4">
        <f t="shared" si="207"/>
        <v>2.5807596372676254</v>
      </c>
      <c r="DJ142" s="1" t="str">
        <f t="shared" si="208"/>
        <v>NieodrzucamyH0</v>
      </c>
      <c r="DM142" s="1">
        <f t="shared" si="209"/>
        <v>-0.27494333705226809</v>
      </c>
      <c r="DN142" s="18">
        <f t="shared" si="210"/>
        <v>2.1318467863266499</v>
      </c>
      <c r="DO142" s="18">
        <f t="shared" si="211"/>
        <v>2.7764451051977934</v>
      </c>
      <c r="DP142" s="18">
        <f t="shared" si="212"/>
        <v>4.604094871349993</v>
      </c>
      <c r="DQ142" s="1" t="str">
        <f t="shared" si="213"/>
        <v>NieodrzucamyH0</v>
      </c>
      <c r="DT142" s="35">
        <f t="shared" si="214"/>
        <v>0.45</v>
      </c>
      <c r="DU142" s="1">
        <f t="shared" si="215"/>
        <v>-0.99999999999999978</v>
      </c>
      <c r="DV142" s="25">
        <f t="shared" si="216"/>
        <v>1.6448536269514715</v>
      </c>
      <c r="DW142" s="25">
        <f t="shared" si="217"/>
        <v>1.9599639845400536</v>
      </c>
      <c r="DX142" s="25">
        <f t="shared" si="218"/>
        <v>2.5758293035488999</v>
      </c>
      <c r="DY142" s="1" t="str">
        <f t="shared" si="219"/>
        <v>NieodrzucamyH0</v>
      </c>
      <c r="EC142" s="36">
        <f t="shared" si="220"/>
        <v>-1.1200039822434606</v>
      </c>
      <c r="ED142" s="25">
        <f t="shared" si="221"/>
        <v>1.6448536269514715</v>
      </c>
      <c r="EE142" s="25">
        <f t="shared" si="222"/>
        <v>1.9599639845400536</v>
      </c>
      <c r="EF142" s="25">
        <f t="shared" si="223"/>
        <v>2.5758293035488999</v>
      </c>
      <c r="EG142" s="1" t="str">
        <f t="shared" si="224"/>
        <v>NieodrzucamyH0</v>
      </c>
    </row>
    <row r="160" spans="105:107" x14ac:dyDescent="0.25">
      <c r="DA160" s="1" t="s">
        <v>11</v>
      </c>
      <c r="DB160" s="1" t="s">
        <v>12</v>
      </c>
      <c r="DC160" s="1" t="s">
        <v>13</v>
      </c>
    </row>
    <row r="161" spans="104:107" x14ac:dyDescent="0.25">
      <c r="CZ161">
        <v>0</v>
      </c>
      <c r="DA161" s="4">
        <v>2.0566811044335602E-3</v>
      </c>
      <c r="DB161" s="4">
        <v>2.5189072247566681E-3</v>
      </c>
      <c r="DC161" s="4">
        <v>2.8894390001955139E-3</v>
      </c>
    </row>
    <row r="162" spans="104:107" x14ac:dyDescent="0.25">
      <c r="CZ162">
        <v>1</v>
      </c>
      <c r="DA162" s="4">
        <v>1.0603376588761539E-3</v>
      </c>
      <c r="DB162" s="4">
        <v>1.9847898995223679E-3</v>
      </c>
      <c r="DC162" s="4">
        <v>2.7258534504000574E-3</v>
      </c>
    </row>
    <row r="163" spans="104:107" x14ac:dyDescent="0.25">
      <c r="CZ163">
        <v>2</v>
      </c>
      <c r="DA163" s="4">
        <v>1.0496744791192963E-4</v>
      </c>
      <c r="DB163" s="4">
        <v>1.4916458088812484E-3</v>
      </c>
      <c r="DC163" s="4">
        <v>2.6032411351977827E-3</v>
      </c>
    </row>
    <row r="164" spans="104:107" x14ac:dyDescent="0.25">
      <c r="CZ164">
        <v>3</v>
      </c>
      <c r="DA164" s="4">
        <v>1.0691166774227396E-3</v>
      </c>
      <c r="DB164" s="4">
        <v>2.9180211587151658E-3</v>
      </c>
      <c r="DC164" s="4">
        <v>4.4001482604705405E-3</v>
      </c>
    </row>
    <row r="165" spans="104:107" x14ac:dyDescent="0.25">
      <c r="CZ165">
        <v>4</v>
      </c>
      <c r="DA165" s="4">
        <v>2.4722182724215981E-4</v>
      </c>
      <c r="DB165" s="4">
        <v>2.5583524288576936E-3</v>
      </c>
      <c r="DC165" s="4">
        <v>4.4110113060519115E-3</v>
      </c>
    </row>
    <row r="166" spans="104:107" x14ac:dyDescent="0.25">
      <c r="CZ166">
        <v>5</v>
      </c>
      <c r="DA166" s="4">
        <v>-1.0614034122025193E-3</v>
      </c>
      <c r="DB166" s="4">
        <v>1.7119533097361209E-3</v>
      </c>
      <c r="DC166" s="4">
        <v>3.9351439623691803E-3</v>
      </c>
    </row>
    <row r="167" spans="104:107" x14ac:dyDescent="0.25">
      <c r="CZ167">
        <v>6</v>
      </c>
      <c r="DA167" s="4">
        <v>-1.3134071340324095E-3</v>
      </c>
      <c r="DB167" s="4">
        <v>1.9221757082293366E-3</v>
      </c>
      <c r="DC167" s="4">
        <v>4.515898136301242E-3</v>
      </c>
    </row>
    <row r="168" spans="104:107" x14ac:dyDescent="0.25">
      <c r="CZ168">
        <v>7</v>
      </c>
      <c r="DA168" s="4">
        <v>-2.1011682040270418E-3</v>
      </c>
      <c r="DB168" s="4">
        <v>1.59664075855781E-3</v>
      </c>
      <c r="DC168" s="4">
        <v>4.5608949620685579E-3</v>
      </c>
    </row>
    <row r="169" spans="104:107" x14ac:dyDescent="0.25">
      <c r="CZ169">
        <v>8</v>
      </c>
      <c r="DA169" s="4">
        <v>-3.9588975013318938E-3</v>
      </c>
      <c r="DB169" s="4">
        <v>2.0113758157606345E-4</v>
      </c>
      <c r="DC169" s="4">
        <v>3.5359235605256552E-3</v>
      </c>
    </row>
    <row r="170" spans="104:107" x14ac:dyDescent="0.25">
      <c r="CZ170">
        <v>9</v>
      </c>
      <c r="DA170" s="4">
        <v>-2.5531591588263455E-3</v>
      </c>
      <c r="DB170" s="4">
        <v>2.0691020444047175E-3</v>
      </c>
      <c r="DC170" s="4">
        <v>5.7744197987931517E-3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Kądziela</dc:creator>
  <cp:lastModifiedBy>Bartłomiej Kądziela</cp:lastModifiedBy>
  <dcterms:created xsi:type="dcterms:W3CDTF">2015-06-05T18:17:20Z</dcterms:created>
  <dcterms:modified xsi:type="dcterms:W3CDTF">2024-10-22T22:35:50Z</dcterms:modified>
</cp:coreProperties>
</file>