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arka\Desktop\Praca Magisterska Final\Analiza Szablon\Inflacja\"/>
    </mc:Choice>
  </mc:AlternateContent>
  <xr:revisionPtr revIDLastSave="0" documentId="13_ncr:1_{DFB88E7E-4715-43A5-B411-924F6B2F5A9C}" xr6:coauthVersionLast="47" xr6:coauthVersionMax="47" xr10:uidLastSave="{00000000-0000-0000-0000-000000000000}"/>
  <bookViews>
    <workbookView xWindow="-120" yWindow="-120" windowWidth="29040" windowHeight="15720" tabRatio="580" xr2:uid="{00000000-000D-0000-FFFF-FFFF00000000}"/>
  </bookViews>
  <sheets>
    <sheet name="badani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S133" i="1" l="1"/>
  <c r="FV125" i="1" l="1"/>
  <c r="FU125" i="1"/>
  <c r="FT125" i="1"/>
  <c r="FV124" i="1"/>
  <c r="FU124" i="1"/>
  <c r="FT124" i="1"/>
  <c r="FV123" i="1"/>
  <c r="FU123" i="1"/>
  <c r="FT123" i="1"/>
  <c r="FV122" i="1"/>
  <c r="FU122" i="1"/>
  <c r="FT122" i="1"/>
  <c r="FV121" i="1"/>
  <c r="FU121" i="1"/>
  <c r="FT121" i="1"/>
  <c r="FV120" i="1"/>
  <c r="FU120" i="1"/>
  <c r="FT120" i="1"/>
  <c r="FV119" i="1"/>
  <c r="FU119" i="1"/>
  <c r="FT119" i="1"/>
  <c r="FV118" i="1"/>
  <c r="FU118" i="1"/>
  <c r="FT118" i="1"/>
  <c r="FV117" i="1"/>
  <c r="FU117" i="1"/>
  <c r="FT117" i="1"/>
  <c r="FV116" i="1"/>
  <c r="FU116" i="1"/>
  <c r="FT116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DA116" i="1" s="1"/>
  <c r="CZ46" i="1"/>
  <c r="CY46" i="1"/>
  <c r="CX46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B63" i="1" s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P63" i="1" s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EU35" i="1"/>
  <c r="ET35" i="1"/>
  <c r="ES35" i="1"/>
  <c r="ER35" i="1"/>
  <c r="EQ35" i="1"/>
  <c r="EP35" i="1"/>
  <c r="EO35" i="1"/>
  <c r="EO62" i="1" s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C62" i="1" s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Q62" i="1" s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EU34" i="1"/>
  <c r="ET34" i="1"/>
  <c r="ES34" i="1"/>
  <c r="ER34" i="1"/>
  <c r="EQ34" i="1"/>
  <c r="EQ61" i="1" s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E61" i="1" s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S61" i="1" s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EU33" i="1"/>
  <c r="ET33" i="1"/>
  <c r="ES33" i="1"/>
  <c r="ES60" i="1" s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G60" i="1" s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I60" i="1" s="1"/>
  <c r="DH33" i="1"/>
  <c r="DG33" i="1"/>
  <c r="DF33" i="1"/>
  <c r="DE33" i="1"/>
  <c r="DD33" i="1"/>
  <c r="DC33" i="1"/>
  <c r="DB33" i="1"/>
  <c r="DA33" i="1"/>
  <c r="CZ33" i="1"/>
  <c r="CY33" i="1"/>
  <c r="CX33" i="1"/>
  <c r="EU32" i="1"/>
  <c r="EU59" i="1" s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W59" i="1" s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K59" i="1" s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EU31" i="1"/>
  <c r="ET31" i="1"/>
  <c r="ES31" i="1"/>
  <c r="ER31" i="1"/>
  <c r="EQ31" i="1"/>
  <c r="EP31" i="1"/>
  <c r="EO31" i="1"/>
  <c r="EN31" i="1"/>
  <c r="EM31" i="1"/>
  <c r="EL31" i="1"/>
  <c r="EL92" i="1" s="1"/>
  <c r="EK31" i="1"/>
  <c r="EK89" i="1" s="1"/>
  <c r="EJ31" i="1"/>
  <c r="EI31" i="1"/>
  <c r="EH31" i="1"/>
  <c r="EG31" i="1"/>
  <c r="EF31" i="1"/>
  <c r="EE31" i="1"/>
  <c r="ED31" i="1"/>
  <c r="EC31" i="1"/>
  <c r="EB31" i="1"/>
  <c r="EA31" i="1"/>
  <c r="DZ31" i="1"/>
  <c r="DZ68" i="1" s="1"/>
  <c r="DY31" i="1"/>
  <c r="DY58" i="1" s="1"/>
  <c r="DX31" i="1"/>
  <c r="DW31" i="1"/>
  <c r="DV31" i="1"/>
  <c r="DU31" i="1"/>
  <c r="DT31" i="1"/>
  <c r="DS31" i="1"/>
  <c r="DR31" i="1"/>
  <c r="DQ31" i="1"/>
  <c r="DP31" i="1"/>
  <c r="DO31" i="1"/>
  <c r="DN31" i="1"/>
  <c r="DN77" i="1" s="1"/>
  <c r="DM31" i="1"/>
  <c r="DM68" i="1" s="1"/>
  <c r="DL31" i="1"/>
  <c r="DK31" i="1"/>
  <c r="DJ31" i="1"/>
  <c r="DI31" i="1"/>
  <c r="DH31" i="1"/>
  <c r="DG31" i="1"/>
  <c r="DF31" i="1"/>
  <c r="DE31" i="1"/>
  <c r="DD31" i="1"/>
  <c r="DC31" i="1"/>
  <c r="DB31" i="1"/>
  <c r="DB89" i="1" s="1"/>
  <c r="DA31" i="1"/>
  <c r="CZ31" i="1"/>
  <c r="CY31" i="1"/>
  <c r="CX31" i="1"/>
  <c r="L31" i="1"/>
  <c r="M31" i="1"/>
  <c r="N31" i="1"/>
  <c r="O31" i="1"/>
  <c r="P31" i="1"/>
  <c r="Q31" i="1"/>
  <c r="R31" i="1"/>
  <c r="S31" i="1"/>
  <c r="T31" i="1"/>
  <c r="U31" i="1"/>
  <c r="U92" i="1" s="1"/>
  <c r="V31" i="1"/>
  <c r="W31" i="1"/>
  <c r="X31" i="1"/>
  <c r="Y31" i="1"/>
  <c r="Z31" i="1"/>
  <c r="AA31" i="1"/>
  <c r="AB31" i="1"/>
  <c r="AC31" i="1"/>
  <c r="AD31" i="1"/>
  <c r="AE31" i="1"/>
  <c r="AF31" i="1"/>
  <c r="AF83" i="1" s="1"/>
  <c r="AG31" i="1"/>
  <c r="AH31" i="1"/>
  <c r="AI31" i="1"/>
  <c r="AJ31" i="1"/>
  <c r="AK31" i="1"/>
  <c r="AL31" i="1"/>
  <c r="AM31" i="1"/>
  <c r="AN31" i="1"/>
  <c r="AO31" i="1"/>
  <c r="AP31" i="1"/>
  <c r="AQ31" i="1"/>
  <c r="AQ69" i="1" s="1"/>
  <c r="AR31" i="1"/>
  <c r="AR58" i="1" s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D73" i="1" s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P58" i="1" s="1"/>
  <c r="BQ31" i="1"/>
  <c r="BR31" i="1"/>
  <c r="BS31" i="1"/>
  <c r="BT31" i="1"/>
  <c r="BU31" i="1"/>
  <c r="BU77" i="1" s="1"/>
  <c r="BV31" i="1"/>
  <c r="BW31" i="1"/>
  <c r="BX31" i="1"/>
  <c r="BY31" i="1"/>
  <c r="BZ31" i="1"/>
  <c r="CA31" i="1"/>
  <c r="CB31" i="1"/>
  <c r="CB58" i="1" s="1"/>
  <c r="CC31" i="1"/>
  <c r="CC93" i="1" s="1"/>
  <c r="CD31" i="1"/>
  <c r="CE31" i="1"/>
  <c r="CF31" i="1"/>
  <c r="CG31" i="1"/>
  <c r="CH31" i="1"/>
  <c r="CI31" i="1"/>
  <c r="CJ31" i="1"/>
  <c r="CK31" i="1"/>
  <c r="CL31" i="1"/>
  <c r="CM31" i="1"/>
  <c r="CN31" i="1"/>
  <c r="CN71" i="1" s="1"/>
  <c r="CO31" i="1"/>
  <c r="CP31" i="1"/>
  <c r="CQ31" i="1"/>
  <c r="CR31" i="1"/>
  <c r="CS31" i="1"/>
  <c r="CT31" i="1"/>
  <c r="CU31" i="1"/>
  <c r="CV31" i="1"/>
  <c r="CW31" i="1"/>
  <c r="L32" i="1"/>
  <c r="M32" i="1"/>
  <c r="M64" i="1" s="1"/>
  <c r="N32" i="1"/>
  <c r="N87" i="1" s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A87" i="1" s="1"/>
  <c r="AB32" i="1"/>
  <c r="AC32" i="1"/>
  <c r="AD32" i="1"/>
  <c r="AE32" i="1"/>
  <c r="AF32" i="1"/>
  <c r="AG32" i="1"/>
  <c r="AH32" i="1"/>
  <c r="AI32" i="1"/>
  <c r="AJ32" i="1"/>
  <c r="AK32" i="1"/>
  <c r="AK64" i="1" s="1"/>
  <c r="AL32" i="1"/>
  <c r="AL89" i="1" s="1"/>
  <c r="AM32" i="1"/>
  <c r="AN32" i="1"/>
  <c r="AO32" i="1"/>
  <c r="AP32" i="1"/>
  <c r="AQ32" i="1"/>
  <c r="AR32" i="1"/>
  <c r="AS32" i="1"/>
  <c r="AT32" i="1"/>
  <c r="AU32" i="1"/>
  <c r="AV32" i="1"/>
  <c r="AW32" i="1"/>
  <c r="AW59" i="1" s="1"/>
  <c r="AX32" i="1"/>
  <c r="AX58" i="1" s="1"/>
  <c r="AY32" i="1"/>
  <c r="AZ32" i="1"/>
  <c r="BA32" i="1"/>
  <c r="BB32" i="1"/>
  <c r="BC32" i="1"/>
  <c r="BD32" i="1"/>
  <c r="BE32" i="1"/>
  <c r="BF32" i="1"/>
  <c r="BG32" i="1"/>
  <c r="BH32" i="1"/>
  <c r="BI32" i="1"/>
  <c r="BI58" i="1" s="1"/>
  <c r="BJ32" i="1"/>
  <c r="BJ89" i="1" s="1"/>
  <c r="BK32" i="1"/>
  <c r="BL32" i="1"/>
  <c r="BM32" i="1"/>
  <c r="BN32" i="1"/>
  <c r="BO32" i="1"/>
  <c r="BO70" i="1" s="1"/>
  <c r="BP32" i="1"/>
  <c r="BQ32" i="1"/>
  <c r="BR32" i="1"/>
  <c r="BS32" i="1"/>
  <c r="BT32" i="1"/>
  <c r="BU32" i="1"/>
  <c r="BV32" i="1"/>
  <c r="BV74" i="1" s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H64" i="1" s="1"/>
  <c r="CI32" i="1"/>
  <c r="CJ32" i="1"/>
  <c r="CK32" i="1"/>
  <c r="CL32" i="1"/>
  <c r="CM32" i="1"/>
  <c r="CN32" i="1"/>
  <c r="CO32" i="1"/>
  <c r="CP32" i="1"/>
  <c r="CQ32" i="1"/>
  <c r="CR32" i="1"/>
  <c r="CS32" i="1"/>
  <c r="CS59" i="1" s="1"/>
  <c r="CT32" i="1"/>
  <c r="CT72" i="1" s="1"/>
  <c r="CU32" i="1"/>
  <c r="CV32" i="1"/>
  <c r="CW32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F60" i="1" s="1"/>
  <c r="AG33" i="1"/>
  <c r="AH33" i="1"/>
  <c r="AI33" i="1"/>
  <c r="AJ33" i="1"/>
  <c r="AK33" i="1"/>
  <c r="AL33" i="1"/>
  <c r="AM33" i="1"/>
  <c r="AN33" i="1"/>
  <c r="AO33" i="1"/>
  <c r="AP33" i="1"/>
  <c r="AQ33" i="1"/>
  <c r="AQ60" i="1" s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D60" i="1" s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U60" i="1" s="1"/>
  <c r="BV33" i="1"/>
  <c r="BW33" i="1"/>
  <c r="BX33" i="1"/>
  <c r="BY33" i="1"/>
  <c r="BZ33" i="1"/>
  <c r="CA33" i="1"/>
  <c r="CB33" i="1"/>
  <c r="CB60" i="1" s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L34" i="1"/>
  <c r="M34" i="1"/>
  <c r="M61" i="1" s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K61" i="1" s="1"/>
  <c r="AL34" i="1"/>
  <c r="AL61" i="1" s="1"/>
  <c r="AM34" i="1"/>
  <c r="AN34" i="1"/>
  <c r="AO34" i="1"/>
  <c r="AP34" i="1"/>
  <c r="AQ34" i="1"/>
  <c r="AR34" i="1"/>
  <c r="AS34" i="1"/>
  <c r="AT34" i="1"/>
  <c r="AU34" i="1"/>
  <c r="AV34" i="1"/>
  <c r="AW34" i="1"/>
  <c r="AW58" i="1" s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I60" i="1" s="1"/>
  <c r="BJ34" i="1"/>
  <c r="BJ61" i="1" s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V61" i="1" s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F62" i="1" s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D62" i="1" s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P62" i="1" s="1"/>
  <c r="BQ35" i="1"/>
  <c r="BR35" i="1"/>
  <c r="BS35" i="1"/>
  <c r="BT35" i="1"/>
  <c r="BU35" i="1"/>
  <c r="BU62" i="1" s="1"/>
  <c r="BV35" i="1"/>
  <c r="BW35" i="1"/>
  <c r="BX35" i="1"/>
  <c r="BY35" i="1"/>
  <c r="BZ35" i="1"/>
  <c r="CA35" i="1"/>
  <c r="CB35" i="1"/>
  <c r="CB62" i="1" s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N62" i="1" s="1"/>
  <c r="CO35" i="1"/>
  <c r="CP35" i="1"/>
  <c r="CQ35" i="1"/>
  <c r="CR35" i="1"/>
  <c r="CS35" i="1"/>
  <c r="CT35" i="1"/>
  <c r="CU35" i="1"/>
  <c r="CV35" i="1"/>
  <c r="CW35" i="1"/>
  <c r="L36" i="1"/>
  <c r="M36" i="1"/>
  <c r="M111" i="1" s="1"/>
  <c r="N36" i="1"/>
  <c r="N111" i="1" s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A109" i="1" s="1"/>
  <c r="AB36" i="1"/>
  <c r="AC36" i="1"/>
  <c r="AD36" i="1"/>
  <c r="AE36" i="1"/>
  <c r="AF36" i="1"/>
  <c r="AG36" i="1"/>
  <c r="AH36" i="1"/>
  <c r="AI36" i="1"/>
  <c r="AJ36" i="1"/>
  <c r="AK36" i="1"/>
  <c r="AK109" i="1" s="1"/>
  <c r="AL36" i="1"/>
  <c r="AL106" i="1" s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X125" i="1" s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J119" i="1" s="1"/>
  <c r="BK36" i="1"/>
  <c r="BL36" i="1"/>
  <c r="BM36" i="1"/>
  <c r="BN36" i="1"/>
  <c r="BO36" i="1"/>
  <c r="BO117" i="1" s="1"/>
  <c r="BP36" i="1"/>
  <c r="BQ36" i="1"/>
  <c r="BR36" i="1"/>
  <c r="BS36" i="1"/>
  <c r="BT36" i="1"/>
  <c r="BU36" i="1"/>
  <c r="BV36" i="1"/>
  <c r="BV107" i="1" s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H121" i="1" s="1"/>
  <c r="CI36" i="1"/>
  <c r="CI113" i="1" s="1"/>
  <c r="CJ36" i="1"/>
  <c r="CK36" i="1"/>
  <c r="CL36" i="1"/>
  <c r="CM36" i="1"/>
  <c r="CN36" i="1"/>
  <c r="CO36" i="1"/>
  <c r="CP36" i="1"/>
  <c r="CQ36" i="1"/>
  <c r="CR36" i="1"/>
  <c r="CS36" i="1"/>
  <c r="CT36" i="1"/>
  <c r="CT107" i="1" s="1"/>
  <c r="CU36" i="1"/>
  <c r="CV36" i="1"/>
  <c r="CW36" i="1"/>
  <c r="L37" i="1"/>
  <c r="M37" i="1"/>
  <c r="N37" i="1"/>
  <c r="O37" i="1"/>
  <c r="P37" i="1"/>
  <c r="Q37" i="1"/>
  <c r="R37" i="1"/>
  <c r="S37" i="1"/>
  <c r="T37" i="1"/>
  <c r="U37" i="1"/>
  <c r="U118" i="1" s="1"/>
  <c r="V37" i="1"/>
  <c r="W37" i="1"/>
  <c r="X37" i="1"/>
  <c r="Y37" i="1"/>
  <c r="Z37" i="1"/>
  <c r="AA37" i="1"/>
  <c r="AB37" i="1"/>
  <c r="AC37" i="1"/>
  <c r="AD37" i="1"/>
  <c r="AE37" i="1"/>
  <c r="AF37" i="1"/>
  <c r="AF107" i="1" s="1"/>
  <c r="AG37" i="1"/>
  <c r="AH37" i="1"/>
  <c r="AI37" i="1"/>
  <c r="AJ37" i="1"/>
  <c r="AK37" i="1"/>
  <c r="AL37" i="1"/>
  <c r="AM37" i="1"/>
  <c r="AN37" i="1"/>
  <c r="AO37" i="1"/>
  <c r="AP37" i="1"/>
  <c r="AQ37" i="1"/>
  <c r="AQ108" i="1" s="1"/>
  <c r="AR37" i="1"/>
  <c r="AR107" i="1" s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D64" i="1" s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P122" i="1" s="1"/>
  <c r="BQ37" i="1"/>
  <c r="BR37" i="1"/>
  <c r="BS37" i="1"/>
  <c r="BT37" i="1"/>
  <c r="BU37" i="1"/>
  <c r="BU116" i="1" s="1"/>
  <c r="BV37" i="1"/>
  <c r="BW37" i="1"/>
  <c r="BX37" i="1"/>
  <c r="BY37" i="1"/>
  <c r="BZ37" i="1"/>
  <c r="CA37" i="1"/>
  <c r="CB37" i="1"/>
  <c r="CB106" i="1" s="1"/>
  <c r="CC37" i="1"/>
  <c r="CC106" i="1" s="1"/>
  <c r="CD37" i="1"/>
  <c r="CE37" i="1"/>
  <c r="CF37" i="1"/>
  <c r="CG37" i="1"/>
  <c r="CH37" i="1"/>
  <c r="CI37" i="1"/>
  <c r="CJ37" i="1"/>
  <c r="CK37" i="1"/>
  <c r="CL37" i="1"/>
  <c r="CM37" i="1"/>
  <c r="CN37" i="1"/>
  <c r="CN118" i="1" s="1"/>
  <c r="CO37" i="1"/>
  <c r="CP37" i="1"/>
  <c r="CQ37" i="1"/>
  <c r="CR37" i="1"/>
  <c r="CS37" i="1"/>
  <c r="CT37" i="1"/>
  <c r="CU37" i="1"/>
  <c r="CV37" i="1"/>
  <c r="CW37" i="1"/>
  <c r="L38" i="1"/>
  <c r="M38" i="1"/>
  <c r="M108" i="1" s="1"/>
  <c r="N38" i="1"/>
  <c r="N108" i="1" s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A108" i="1" s="1"/>
  <c r="AB38" i="1"/>
  <c r="AC38" i="1"/>
  <c r="AD38" i="1"/>
  <c r="AE38" i="1"/>
  <c r="AF38" i="1"/>
  <c r="AG38" i="1"/>
  <c r="AH38" i="1"/>
  <c r="AI38" i="1"/>
  <c r="AJ38" i="1"/>
  <c r="AK38" i="1"/>
  <c r="AK65" i="1" s="1"/>
  <c r="AL38" i="1"/>
  <c r="AL108" i="1" s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X108" i="1" s="1"/>
  <c r="AY38" i="1"/>
  <c r="AZ38" i="1"/>
  <c r="BA38" i="1"/>
  <c r="BB38" i="1"/>
  <c r="BC38" i="1"/>
  <c r="BD38" i="1"/>
  <c r="BE38" i="1"/>
  <c r="BF38" i="1"/>
  <c r="BG38" i="1"/>
  <c r="BH38" i="1"/>
  <c r="BI38" i="1"/>
  <c r="BI61" i="1" s="1"/>
  <c r="BJ38" i="1"/>
  <c r="BJ108" i="1" s="1"/>
  <c r="BK38" i="1"/>
  <c r="BL38" i="1"/>
  <c r="BM38" i="1"/>
  <c r="BN38" i="1"/>
  <c r="BO38" i="1"/>
  <c r="BO65" i="1" s="1"/>
  <c r="BP38" i="1"/>
  <c r="BQ38" i="1"/>
  <c r="BR38" i="1"/>
  <c r="BS38" i="1"/>
  <c r="BT38" i="1"/>
  <c r="BU38" i="1"/>
  <c r="BV38" i="1"/>
  <c r="BV108" i="1" s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H108" i="1" s="1"/>
  <c r="CI38" i="1"/>
  <c r="CJ38" i="1"/>
  <c r="CK38" i="1"/>
  <c r="CL38" i="1"/>
  <c r="CM38" i="1"/>
  <c r="CN38" i="1"/>
  <c r="CO38" i="1"/>
  <c r="CP38" i="1"/>
  <c r="CQ38" i="1"/>
  <c r="CR38" i="1"/>
  <c r="CS38" i="1"/>
  <c r="CS72" i="1" s="1"/>
  <c r="CT38" i="1"/>
  <c r="CT108" i="1" s="1"/>
  <c r="CU38" i="1"/>
  <c r="CV38" i="1"/>
  <c r="CW38" i="1"/>
  <c r="L39" i="1"/>
  <c r="M39" i="1"/>
  <c r="N39" i="1"/>
  <c r="O39" i="1"/>
  <c r="P39" i="1"/>
  <c r="Q39" i="1"/>
  <c r="R39" i="1"/>
  <c r="S39" i="1"/>
  <c r="T39" i="1"/>
  <c r="U39" i="1"/>
  <c r="U109" i="1" s="1"/>
  <c r="V39" i="1"/>
  <c r="W39" i="1"/>
  <c r="X39" i="1"/>
  <c r="Y39" i="1"/>
  <c r="Z39" i="1"/>
  <c r="AA39" i="1"/>
  <c r="AB39" i="1"/>
  <c r="AC39" i="1"/>
  <c r="AD39" i="1"/>
  <c r="AE39" i="1"/>
  <c r="AF39" i="1"/>
  <c r="AF109" i="1" s="1"/>
  <c r="AG39" i="1"/>
  <c r="AH39" i="1"/>
  <c r="AI39" i="1"/>
  <c r="AJ39" i="1"/>
  <c r="AK39" i="1"/>
  <c r="AL39" i="1"/>
  <c r="AM39" i="1"/>
  <c r="AN39" i="1"/>
  <c r="AO39" i="1"/>
  <c r="AP39" i="1"/>
  <c r="AQ39" i="1"/>
  <c r="AQ109" i="1" s="1"/>
  <c r="AR39" i="1"/>
  <c r="AR109" i="1" s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P66" i="1" s="1"/>
  <c r="BQ39" i="1"/>
  <c r="BR39" i="1"/>
  <c r="BS39" i="1"/>
  <c r="BT39" i="1"/>
  <c r="BU39" i="1"/>
  <c r="BU66" i="1" s="1"/>
  <c r="BV39" i="1"/>
  <c r="BW39" i="1"/>
  <c r="BX39" i="1"/>
  <c r="BY39" i="1"/>
  <c r="BZ39" i="1"/>
  <c r="CA39" i="1"/>
  <c r="CB39" i="1"/>
  <c r="CB109" i="1" s="1"/>
  <c r="CC39" i="1"/>
  <c r="CC109" i="1" s="1"/>
  <c r="CD39" i="1"/>
  <c r="CE39" i="1"/>
  <c r="CF39" i="1"/>
  <c r="CG39" i="1"/>
  <c r="CH39" i="1"/>
  <c r="CI39" i="1"/>
  <c r="CJ39" i="1"/>
  <c r="CK39" i="1"/>
  <c r="CL39" i="1"/>
  <c r="CM39" i="1"/>
  <c r="CN39" i="1"/>
  <c r="CN109" i="1" s="1"/>
  <c r="CO39" i="1"/>
  <c r="CP39" i="1"/>
  <c r="CQ39" i="1"/>
  <c r="CR39" i="1"/>
  <c r="CS39" i="1"/>
  <c r="CT39" i="1"/>
  <c r="CU39" i="1"/>
  <c r="CV39" i="1"/>
  <c r="CW39" i="1"/>
  <c r="L40" i="1"/>
  <c r="M40" i="1"/>
  <c r="M67" i="1" s="1"/>
  <c r="N40" i="1"/>
  <c r="N110" i="1" s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A110" i="1" s="1"/>
  <c r="AB40" i="1"/>
  <c r="AC40" i="1"/>
  <c r="AD40" i="1"/>
  <c r="AE40" i="1"/>
  <c r="AF40" i="1"/>
  <c r="AG40" i="1"/>
  <c r="AH40" i="1"/>
  <c r="AI40" i="1"/>
  <c r="AJ40" i="1"/>
  <c r="AK40" i="1"/>
  <c r="AK67" i="1" s="1"/>
  <c r="AL40" i="1"/>
  <c r="AL110" i="1" s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X67" i="1" s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J110" i="1" s="1"/>
  <c r="BK40" i="1"/>
  <c r="BL40" i="1"/>
  <c r="BM40" i="1"/>
  <c r="BN40" i="1"/>
  <c r="BO40" i="1"/>
  <c r="BO67" i="1" s="1"/>
  <c r="BP40" i="1"/>
  <c r="BQ40" i="1"/>
  <c r="BR40" i="1"/>
  <c r="BS40" i="1"/>
  <c r="BT40" i="1"/>
  <c r="BU40" i="1"/>
  <c r="BV40" i="1"/>
  <c r="BV67" i="1" s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H110" i="1" s="1"/>
  <c r="CI40" i="1"/>
  <c r="CI110" i="1" s="1"/>
  <c r="CJ40" i="1"/>
  <c r="CK40" i="1"/>
  <c r="CL40" i="1"/>
  <c r="CM40" i="1"/>
  <c r="CN40" i="1"/>
  <c r="CO40" i="1"/>
  <c r="CP40" i="1"/>
  <c r="CQ40" i="1"/>
  <c r="CR40" i="1"/>
  <c r="CS40" i="1"/>
  <c r="CT40" i="1"/>
  <c r="CT110" i="1" s="1"/>
  <c r="CU40" i="1"/>
  <c r="CV40" i="1"/>
  <c r="CW40" i="1"/>
  <c r="L41" i="1"/>
  <c r="M41" i="1"/>
  <c r="N41" i="1"/>
  <c r="O41" i="1"/>
  <c r="P41" i="1"/>
  <c r="Q41" i="1"/>
  <c r="R41" i="1"/>
  <c r="S41" i="1"/>
  <c r="T41" i="1"/>
  <c r="U41" i="1"/>
  <c r="U133" i="1" s="1"/>
  <c r="V41" i="1"/>
  <c r="W41" i="1"/>
  <c r="X41" i="1"/>
  <c r="Y41" i="1"/>
  <c r="Z41" i="1"/>
  <c r="AA41" i="1"/>
  <c r="AB41" i="1"/>
  <c r="AC41" i="1"/>
  <c r="AD41" i="1"/>
  <c r="AE41" i="1"/>
  <c r="AF41" i="1"/>
  <c r="AF128" i="1" s="1"/>
  <c r="AG41" i="1"/>
  <c r="AH41" i="1"/>
  <c r="AI41" i="1"/>
  <c r="AJ41" i="1"/>
  <c r="AK41" i="1"/>
  <c r="AL41" i="1"/>
  <c r="AM41" i="1"/>
  <c r="AN41" i="1"/>
  <c r="AO41" i="1"/>
  <c r="AP41" i="1"/>
  <c r="AQ41" i="1"/>
  <c r="AQ68" i="1" s="1"/>
  <c r="AR41" i="1"/>
  <c r="AR111" i="1" s="1"/>
  <c r="AS41" i="1"/>
  <c r="AT41" i="1"/>
  <c r="AU41" i="1"/>
  <c r="AV41" i="1"/>
  <c r="AW41" i="1"/>
  <c r="AX41" i="1"/>
  <c r="AY41" i="1"/>
  <c r="AZ41" i="1"/>
  <c r="BA41" i="1"/>
  <c r="BB41" i="1"/>
  <c r="BC41" i="1"/>
  <c r="BC65" i="1" s="1"/>
  <c r="BD41" i="1"/>
  <c r="BD128" i="1" s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P128" i="1" s="1"/>
  <c r="BQ41" i="1"/>
  <c r="BR41" i="1"/>
  <c r="BS41" i="1"/>
  <c r="BT41" i="1"/>
  <c r="BU41" i="1"/>
  <c r="BU137" i="1" s="1"/>
  <c r="BV41" i="1"/>
  <c r="BW41" i="1"/>
  <c r="BX41" i="1"/>
  <c r="BY41" i="1"/>
  <c r="BZ41" i="1"/>
  <c r="CA41" i="1"/>
  <c r="CB41" i="1"/>
  <c r="CB68" i="1" s="1"/>
  <c r="CC41" i="1"/>
  <c r="CC135" i="1" s="1"/>
  <c r="CD41" i="1"/>
  <c r="CE41" i="1"/>
  <c r="CF41" i="1"/>
  <c r="CG41" i="1"/>
  <c r="CH41" i="1"/>
  <c r="CI41" i="1"/>
  <c r="CJ41" i="1"/>
  <c r="CK41" i="1"/>
  <c r="CL41" i="1"/>
  <c r="CM41" i="1"/>
  <c r="CN41" i="1"/>
  <c r="CN131" i="1" s="1"/>
  <c r="CO41" i="1"/>
  <c r="CO68" i="1" s="1"/>
  <c r="CP41" i="1"/>
  <c r="CQ41" i="1"/>
  <c r="CR41" i="1"/>
  <c r="CS41" i="1"/>
  <c r="CT41" i="1"/>
  <c r="CU41" i="1"/>
  <c r="CV41" i="1"/>
  <c r="CW41" i="1"/>
  <c r="L42" i="1"/>
  <c r="M42" i="1"/>
  <c r="M112" i="1" s="1"/>
  <c r="N42" i="1"/>
  <c r="N112" i="1" s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A138" i="1" s="1"/>
  <c r="AB42" i="1"/>
  <c r="AC42" i="1"/>
  <c r="AD42" i="1"/>
  <c r="AE42" i="1"/>
  <c r="AF42" i="1"/>
  <c r="AG42" i="1"/>
  <c r="AH42" i="1"/>
  <c r="AI42" i="1"/>
  <c r="AJ42" i="1"/>
  <c r="AK42" i="1"/>
  <c r="AK142" i="1" s="1"/>
  <c r="AL42" i="1"/>
  <c r="AL142" i="1" s="1"/>
  <c r="AM42" i="1"/>
  <c r="AN42" i="1"/>
  <c r="AO42" i="1"/>
  <c r="AP42" i="1"/>
  <c r="AQ42" i="1"/>
  <c r="AR42" i="1"/>
  <c r="AS42" i="1"/>
  <c r="AT42" i="1"/>
  <c r="AU42" i="1"/>
  <c r="AV42" i="1"/>
  <c r="AW42" i="1"/>
  <c r="AW65" i="1" s="1"/>
  <c r="AX42" i="1"/>
  <c r="AX136" i="1" s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J130" i="1" s="1"/>
  <c r="BK42" i="1"/>
  <c r="BL42" i="1"/>
  <c r="BM42" i="1"/>
  <c r="BN42" i="1"/>
  <c r="BO42" i="1"/>
  <c r="BO136" i="1" s="1"/>
  <c r="BP42" i="1"/>
  <c r="BQ42" i="1"/>
  <c r="BR42" i="1"/>
  <c r="BS42" i="1"/>
  <c r="BT42" i="1"/>
  <c r="BT58" i="1" s="1"/>
  <c r="BU42" i="1"/>
  <c r="BV42" i="1"/>
  <c r="BV130" i="1" s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H134" i="1" s="1"/>
  <c r="CI42" i="1"/>
  <c r="CI132" i="1" s="1"/>
  <c r="CJ42" i="1"/>
  <c r="CK42" i="1"/>
  <c r="CL42" i="1"/>
  <c r="CM42" i="1"/>
  <c r="CN42" i="1"/>
  <c r="CO42" i="1"/>
  <c r="CP42" i="1"/>
  <c r="CQ42" i="1"/>
  <c r="CR42" i="1"/>
  <c r="CS42" i="1"/>
  <c r="CS69" i="1" s="1"/>
  <c r="CT42" i="1"/>
  <c r="CT134" i="1" s="1"/>
  <c r="CU42" i="1"/>
  <c r="CV42" i="1"/>
  <c r="CW42" i="1"/>
  <c r="L43" i="1"/>
  <c r="M43" i="1"/>
  <c r="N43" i="1"/>
  <c r="O43" i="1"/>
  <c r="P43" i="1"/>
  <c r="Q43" i="1"/>
  <c r="R43" i="1"/>
  <c r="S43" i="1"/>
  <c r="T43" i="1"/>
  <c r="U43" i="1"/>
  <c r="U70" i="1" s="1"/>
  <c r="V43" i="1"/>
  <c r="W43" i="1"/>
  <c r="X43" i="1"/>
  <c r="Y43" i="1"/>
  <c r="Z43" i="1"/>
  <c r="AA43" i="1"/>
  <c r="AB43" i="1"/>
  <c r="AC43" i="1"/>
  <c r="AD43" i="1"/>
  <c r="AE43" i="1"/>
  <c r="AF43" i="1"/>
  <c r="AF70" i="1" s="1"/>
  <c r="AG43" i="1"/>
  <c r="AH43" i="1"/>
  <c r="AI43" i="1"/>
  <c r="AJ43" i="1"/>
  <c r="AK43" i="1"/>
  <c r="AL43" i="1"/>
  <c r="AM43" i="1"/>
  <c r="AN43" i="1"/>
  <c r="AO43" i="1"/>
  <c r="AP43" i="1"/>
  <c r="AQ43" i="1"/>
  <c r="AQ113" i="1" s="1"/>
  <c r="AR43" i="1"/>
  <c r="AR113" i="1" s="1"/>
  <c r="AS43" i="1"/>
  <c r="AT43" i="1"/>
  <c r="AU43" i="1"/>
  <c r="AV43" i="1"/>
  <c r="AW43" i="1"/>
  <c r="AX43" i="1"/>
  <c r="AY43" i="1"/>
  <c r="AZ43" i="1"/>
  <c r="BA43" i="1"/>
  <c r="BB43" i="1"/>
  <c r="BC43" i="1"/>
  <c r="BC67" i="1" s="1"/>
  <c r="BD43" i="1"/>
  <c r="BD70" i="1" s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P113" i="1" s="1"/>
  <c r="BQ43" i="1"/>
  <c r="BR43" i="1"/>
  <c r="BS43" i="1"/>
  <c r="BT43" i="1"/>
  <c r="BU43" i="1"/>
  <c r="BU70" i="1" s="1"/>
  <c r="BV43" i="1"/>
  <c r="BW43" i="1"/>
  <c r="BX43" i="1"/>
  <c r="BY43" i="1"/>
  <c r="BZ43" i="1"/>
  <c r="CA43" i="1"/>
  <c r="CB43" i="1"/>
  <c r="CB130" i="1" s="1"/>
  <c r="CC43" i="1"/>
  <c r="CC130" i="1" s="1"/>
  <c r="CD43" i="1"/>
  <c r="CE43" i="1"/>
  <c r="CF43" i="1"/>
  <c r="CG43" i="1"/>
  <c r="CH43" i="1"/>
  <c r="CI43" i="1"/>
  <c r="CJ43" i="1"/>
  <c r="CK43" i="1"/>
  <c r="CL43" i="1"/>
  <c r="CM43" i="1"/>
  <c r="CN43" i="1"/>
  <c r="CN130" i="1" s="1"/>
  <c r="CO43" i="1"/>
  <c r="CP43" i="1"/>
  <c r="CQ43" i="1"/>
  <c r="CR43" i="1"/>
  <c r="CS43" i="1"/>
  <c r="CT43" i="1"/>
  <c r="CU43" i="1"/>
  <c r="CV43" i="1"/>
  <c r="CW43" i="1"/>
  <c r="L44" i="1"/>
  <c r="M44" i="1"/>
  <c r="M114" i="1" s="1"/>
  <c r="N44" i="1"/>
  <c r="N114" i="1" s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A114" i="1" s="1"/>
  <c r="AB44" i="1"/>
  <c r="AC44" i="1"/>
  <c r="AD44" i="1"/>
  <c r="AE44" i="1"/>
  <c r="AF44" i="1"/>
  <c r="AG44" i="1"/>
  <c r="AH44" i="1"/>
  <c r="AI44" i="1"/>
  <c r="AJ44" i="1"/>
  <c r="AK44" i="1"/>
  <c r="AK59" i="1" s="1"/>
  <c r="AL44" i="1"/>
  <c r="AL71" i="1" s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X131" i="1" s="1"/>
  <c r="AY44" i="1"/>
  <c r="AZ44" i="1"/>
  <c r="BA44" i="1"/>
  <c r="BB44" i="1"/>
  <c r="BB71" i="1" s="1"/>
  <c r="BC44" i="1"/>
  <c r="BD44" i="1"/>
  <c r="BE44" i="1"/>
  <c r="BF44" i="1"/>
  <c r="BG44" i="1"/>
  <c r="BH44" i="1"/>
  <c r="BI44" i="1"/>
  <c r="BI66" i="1" s="1"/>
  <c r="BJ44" i="1"/>
  <c r="BJ131" i="1" s="1"/>
  <c r="BK44" i="1"/>
  <c r="BL44" i="1"/>
  <c r="BM44" i="1"/>
  <c r="BN44" i="1"/>
  <c r="BO44" i="1"/>
  <c r="BO71" i="1" s="1"/>
  <c r="BP44" i="1"/>
  <c r="BQ44" i="1"/>
  <c r="BR44" i="1"/>
  <c r="BS44" i="1"/>
  <c r="BT44" i="1"/>
  <c r="BU44" i="1"/>
  <c r="BV44" i="1"/>
  <c r="BV114" i="1" s="1"/>
  <c r="BW44" i="1"/>
  <c r="BX44" i="1"/>
  <c r="BY44" i="1"/>
  <c r="BZ44" i="1"/>
  <c r="BZ71" i="1" s="1"/>
  <c r="CA44" i="1"/>
  <c r="CB44" i="1"/>
  <c r="CC44" i="1"/>
  <c r="CD44" i="1"/>
  <c r="CE44" i="1"/>
  <c r="CF44" i="1"/>
  <c r="CG44" i="1"/>
  <c r="CH44" i="1"/>
  <c r="CH114" i="1" s="1"/>
  <c r="CI44" i="1"/>
  <c r="CI131" i="1" s="1"/>
  <c r="CJ44" i="1"/>
  <c r="CK44" i="1"/>
  <c r="CL44" i="1"/>
  <c r="CL74" i="1" s="1"/>
  <c r="CM44" i="1"/>
  <c r="CN44" i="1"/>
  <c r="CO44" i="1"/>
  <c r="CP44" i="1"/>
  <c r="CQ44" i="1"/>
  <c r="CR44" i="1"/>
  <c r="CS44" i="1"/>
  <c r="CS71" i="1" s="1"/>
  <c r="CT44" i="1"/>
  <c r="CT131" i="1" s="1"/>
  <c r="CU44" i="1"/>
  <c r="CV44" i="1"/>
  <c r="CW44" i="1"/>
  <c r="L45" i="1"/>
  <c r="L72" i="1" s="1"/>
  <c r="M45" i="1"/>
  <c r="N45" i="1"/>
  <c r="O45" i="1"/>
  <c r="P45" i="1"/>
  <c r="Q45" i="1"/>
  <c r="Q58" i="1" s="1"/>
  <c r="R45" i="1"/>
  <c r="S45" i="1"/>
  <c r="S59" i="1" s="1"/>
  <c r="T45" i="1"/>
  <c r="U45" i="1"/>
  <c r="U115" i="1" s="1"/>
  <c r="V45" i="1"/>
  <c r="W45" i="1"/>
  <c r="X45" i="1"/>
  <c r="Y45" i="1"/>
  <c r="Z45" i="1"/>
  <c r="Z77" i="1" s="1"/>
  <c r="AA45" i="1"/>
  <c r="AB45" i="1"/>
  <c r="AC45" i="1"/>
  <c r="AD45" i="1"/>
  <c r="AD63" i="1" s="1"/>
  <c r="AE45" i="1"/>
  <c r="AF45" i="1"/>
  <c r="AF132" i="1" s="1"/>
  <c r="AG45" i="1"/>
  <c r="AH45" i="1"/>
  <c r="AI45" i="1"/>
  <c r="AJ45" i="1"/>
  <c r="AK45" i="1"/>
  <c r="AL45" i="1"/>
  <c r="AM45" i="1"/>
  <c r="AN45" i="1"/>
  <c r="AO45" i="1"/>
  <c r="AP45" i="1"/>
  <c r="AQ45" i="1"/>
  <c r="AQ72" i="1" s="1"/>
  <c r="AR45" i="1"/>
  <c r="AR115" i="1" s="1"/>
  <c r="AS45" i="1"/>
  <c r="AT45" i="1"/>
  <c r="AU45" i="1"/>
  <c r="AV45" i="1"/>
  <c r="AW45" i="1"/>
  <c r="AX45" i="1"/>
  <c r="AY45" i="1"/>
  <c r="AZ45" i="1"/>
  <c r="BA45" i="1"/>
  <c r="BB45" i="1"/>
  <c r="BC45" i="1"/>
  <c r="BC59" i="1" s="1"/>
  <c r="BD45" i="1"/>
  <c r="BD132" i="1" s="1"/>
  <c r="BE45" i="1"/>
  <c r="BF45" i="1"/>
  <c r="BG45" i="1"/>
  <c r="BH45" i="1"/>
  <c r="BH73" i="1" s="1"/>
  <c r="BI45" i="1"/>
  <c r="BJ45" i="1"/>
  <c r="BK45" i="1"/>
  <c r="BL45" i="1"/>
  <c r="BM45" i="1"/>
  <c r="BN45" i="1"/>
  <c r="BO45" i="1"/>
  <c r="BP45" i="1"/>
  <c r="BP132" i="1" s="1"/>
  <c r="BQ45" i="1"/>
  <c r="BR45" i="1"/>
  <c r="BS45" i="1"/>
  <c r="BT45" i="1"/>
  <c r="BU45" i="1"/>
  <c r="BU67" i="1" s="1"/>
  <c r="BV45" i="1"/>
  <c r="BW45" i="1"/>
  <c r="BW72" i="1" s="1"/>
  <c r="BX45" i="1"/>
  <c r="BY45" i="1"/>
  <c r="BZ45" i="1"/>
  <c r="CA45" i="1"/>
  <c r="CB45" i="1"/>
  <c r="CB115" i="1" s="1"/>
  <c r="CC45" i="1"/>
  <c r="CC115" i="1" s="1"/>
  <c r="CD45" i="1"/>
  <c r="CE45" i="1"/>
  <c r="CF45" i="1"/>
  <c r="CF73" i="1" s="1"/>
  <c r="CG45" i="1"/>
  <c r="CH45" i="1"/>
  <c r="CI45" i="1"/>
  <c r="CJ45" i="1"/>
  <c r="CK45" i="1"/>
  <c r="CL45" i="1"/>
  <c r="CM45" i="1"/>
  <c r="CM59" i="1" s="1"/>
  <c r="CN45" i="1"/>
  <c r="CN132" i="1" s="1"/>
  <c r="CO45" i="1"/>
  <c r="CP45" i="1"/>
  <c r="CQ45" i="1"/>
  <c r="CR45" i="1"/>
  <c r="CS45" i="1"/>
  <c r="CT45" i="1"/>
  <c r="CU45" i="1"/>
  <c r="CV45" i="1"/>
  <c r="CW45" i="1"/>
  <c r="L46" i="1"/>
  <c r="M46" i="1"/>
  <c r="M116" i="1" s="1"/>
  <c r="N46" i="1"/>
  <c r="N116" i="1" s="1"/>
  <c r="O46" i="1"/>
  <c r="P46" i="1"/>
  <c r="P73" i="1" s="1"/>
  <c r="Q46" i="1"/>
  <c r="R46" i="1"/>
  <c r="S46" i="1"/>
  <c r="T46" i="1"/>
  <c r="U46" i="1"/>
  <c r="V46" i="1"/>
  <c r="W46" i="1"/>
  <c r="X46" i="1"/>
  <c r="Y46" i="1"/>
  <c r="Z46" i="1"/>
  <c r="AA46" i="1"/>
  <c r="AA116" i="1" s="1"/>
  <c r="AB46" i="1"/>
  <c r="AC46" i="1"/>
  <c r="AD46" i="1"/>
  <c r="AE46" i="1"/>
  <c r="AF46" i="1"/>
  <c r="AG46" i="1"/>
  <c r="AH46" i="1"/>
  <c r="AI46" i="1"/>
  <c r="AJ46" i="1"/>
  <c r="AK46" i="1"/>
  <c r="AK73" i="1" s="1"/>
  <c r="AL46" i="1"/>
  <c r="AL116" i="1" s="1"/>
  <c r="AM46" i="1"/>
  <c r="AN46" i="1"/>
  <c r="AO46" i="1"/>
  <c r="AP46" i="1"/>
  <c r="AQ46" i="1"/>
  <c r="AR46" i="1"/>
  <c r="AS46" i="1"/>
  <c r="AT46" i="1"/>
  <c r="AU46" i="1"/>
  <c r="AV46" i="1"/>
  <c r="AW46" i="1"/>
  <c r="AW73" i="1" s="1"/>
  <c r="AX46" i="1"/>
  <c r="AX73" i="1" s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J133" i="1" s="1"/>
  <c r="BK46" i="1"/>
  <c r="BL46" i="1"/>
  <c r="BM46" i="1"/>
  <c r="BN46" i="1"/>
  <c r="BO46" i="1"/>
  <c r="BO133" i="1" s="1"/>
  <c r="BP46" i="1"/>
  <c r="BQ46" i="1"/>
  <c r="BQ73" i="1" s="1"/>
  <c r="BR46" i="1"/>
  <c r="BS46" i="1"/>
  <c r="BT46" i="1"/>
  <c r="BU46" i="1"/>
  <c r="BV46" i="1"/>
  <c r="BV116" i="1" s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H133" i="1" s="1"/>
  <c r="CI46" i="1"/>
  <c r="CI133" i="1" s="1"/>
  <c r="CJ46" i="1"/>
  <c r="CJ73" i="1" s="1"/>
  <c r="CK46" i="1"/>
  <c r="CL46" i="1"/>
  <c r="CL73" i="1" s="1"/>
  <c r="CM46" i="1"/>
  <c r="CN46" i="1"/>
  <c r="CO46" i="1"/>
  <c r="CP46" i="1"/>
  <c r="CQ46" i="1"/>
  <c r="CR46" i="1"/>
  <c r="CS46" i="1"/>
  <c r="CT46" i="1"/>
  <c r="CT73" i="1" s="1"/>
  <c r="CU46" i="1"/>
  <c r="CV46" i="1"/>
  <c r="CW46" i="1"/>
  <c r="L47" i="1"/>
  <c r="M47" i="1"/>
  <c r="N47" i="1"/>
  <c r="O47" i="1"/>
  <c r="P47" i="1"/>
  <c r="Q47" i="1"/>
  <c r="R47" i="1"/>
  <c r="S47" i="1"/>
  <c r="T47" i="1"/>
  <c r="U47" i="1"/>
  <c r="U117" i="1" s="1"/>
  <c r="V47" i="1"/>
  <c r="V74" i="1" s="1"/>
  <c r="W47" i="1"/>
  <c r="X47" i="1"/>
  <c r="Y47" i="1"/>
  <c r="Z47" i="1"/>
  <c r="AA47" i="1"/>
  <c r="AB47" i="1"/>
  <c r="AC47" i="1"/>
  <c r="AD47" i="1"/>
  <c r="AE47" i="1"/>
  <c r="AF47" i="1"/>
  <c r="AF74" i="1" s="1"/>
  <c r="AG47" i="1"/>
  <c r="AH47" i="1"/>
  <c r="AI47" i="1"/>
  <c r="AJ47" i="1"/>
  <c r="AK47" i="1"/>
  <c r="AL47" i="1"/>
  <c r="AM47" i="1"/>
  <c r="AN47" i="1"/>
  <c r="AO47" i="1"/>
  <c r="AP47" i="1"/>
  <c r="AQ47" i="1"/>
  <c r="AQ74" i="1" s="1"/>
  <c r="AR47" i="1"/>
  <c r="AR134" i="1" s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D74" i="1" s="1"/>
  <c r="BE47" i="1"/>
  <c r="BF47" i="1"/>
  <c r="BF74" i="1" s="1"/>
  <c r="BG47" i="1"/>
  <c r="BH47" i="1"/>
  <c r="BI47" i="1"/>
  <c r="BJ47" i="1"/>
  <c r="BK47" i="1"/>
  <c r="BK74" i="1" s="1"/>
  <c r="BL47" i="1"/>
  <c r="BM47" i="1"/>
  <c r="BN47" i="1"/>
  <c r="BO47" i="1"/>
  <c r="BP47" i="1"/>
  <c r="BP117" i="1" s="1"/>
  <c r="BQ47" i="1"/>
  <c r="BR47" i="1"/>
  <c r="BS47" i="1"/>
  <c r="BT47" i="1"/>
  <c r="BU47" i="1"/>
  <c r="BU117" i="1" s="1"/>
  <c r="BV47" i="1"/>
  <c r="BW47" i="1"/>
  <c r="BW74" i="1" s="1"/>
  <c r="BX47" i="1"/>
  <c r="BY47" i="1"/>
  <c r="BZ47" i="1"/>
  <c r="CA47" i="1"/>
  <c r="CB47" i="1"/>
  <c r="CB117" i="1" s="1"/>
  <c r="CC47" i="1"/>
  <c r="CC117" i="1" s="1"/>
  <c r="CD47" i="1"/>
  <c r="CD74" i="1" s="1"/>
  <c r="CE47" i="1"/>
  <c r="CF47" i="1"/>
  <c r="CG47" i="1"/>
  <c r="CH47" i="1"/>
  <c r="CI47" i="1"/>
  <c r="CJ47" i="1"/>
  <c r="CK47" i="1"/>
  <c r="CL47" i="1"/>
  <c r="CM47" i="1"/>
  <c r="CN47" i="1"/>
  <c r="CN117" i="1" s="1"/>
  <c r="CO47" i="1"/>
  <c r="CP47" i="1"/>
  <c r="CQ47" i="1"/>
  <c r="CR47" i="1"/>
  <c r="CS47" i="1"/>
  <c r="CT47" i="1"/>
  <c r="CU47" i="1"/>
  <c r="CV47" i="1"/>
  <c r="CW47" i="1"/>
  <c r="L48" i="1"/>
  <c r="M48" i="1"/>
  <c r="M118" i="1" s="1"/>
  <c r="N48" i="1"/>
  <c r="N75" i="1" s="1"/>
  <c r="O48" i="1"/>
  <c r="P48" i="1"/>
  <c r="P75" i="1" s="1"/>
  <c r="Q48" i="1"/>
  <c r="R48" i="1"/>
  <c r="S48" i="1"/>
  <c r="T48" i="1"/>
  <c r="T75" i="1" s="1"/>
  <c r="U48" i="1"/>
  <c r="V48" i="1"/>
  <c r="W48" i="1"/>
  <c r="X48" i="1"/>
  <c r="Y48" i="1"/>
  <c r="Z48" i="1"/>
  <c r="AA48" i="1"/>
  <c r="AA118" i="1" s="1"/>
  <c r="AB48" i="1"/>
  <c r="AB75" i="1" s="1"/>
  <c r="AC48" i="1"/>
  <c r="AD48" i="1"/>
  <c r="AE48" i="1"/>
  <c r="AF48" i="1"/>
  <c r="AG48" i="1"/>
  <c r="AH48" i="1"/>
  <c r="AI48" i="1"/>
  <c r="AJ48" i="1"/>
  <c r="AK48" i="1"/>
  <c r="AK135" i="1" s="1"/>
  <c r="AL48" i="1"/>
  <c r="AL118" i="1" s="1"/>
  <c r="AM48" i="1"/>
  <c r="AN48" i="1"/>
  <c r="AO48" i="1"/>
  <c r="AP48" i="1"/>
  <c r="AQ48" i="1"/>
  <c r="AR48" i="1"/>
  <c r="AS48" i="1"/>
  <c r="AT48" i="1"/>
  <c r="AU48" i="1"/>
  <c r="AV48" i="1"/>
  <c r="AW48" i="1"/>
  <c r="AW75" i="1" s="1"/>
  <c r="AX48" i="1"/>
  <c r="AX135" i="1" s="1"/>
  <c r="AY48" i="1"/>
  <c r="AZ48" i="1"/>
  <c r="AZ75" i="1" s="1"/>
  <c r="BA48" i="1"/>
  <c r="BB48" i="1"/>
  <c r="BC48" i="1"/>
  <c r="BD48" i="1"/>
  <c r="BE48" i="1"/>
  <c r="BF48" i="1"/>
  <c r="BG48" i="1"/>
  <c r="BH48" i="1"/>
  <c r="BI48" i="1"/>
  <c r="BJ48" i="1"/>
  <c r="BJ118" i="1" s="1"/>
  <c r="BK48" i="1"/>
  <c r="BL48" i="1"/>
  <c r="BM48" i="1"/>
  <c r="BN48" i="1"/>
  <c r="BO48" i="1"/>
  <c r="BO75" i="1" s="1"/>
  <c r="BP48" i="1"/>
  <c r="BQ48" i="1"/>
  <c r="BQ75" i="1" s="1"/>
  <c r="BR48" i="1"/>
  <c r="BS48" i="1"/>
  <c r="BT48" i="1"/>
  <c r="BU48" i="1"/>
  <c r="BV48" i="1"/>
  <c r="BV135" i="1" s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H75" i="1" s="1"/>
  <c r="CI48" i="1"/>
  <c r="CI135" i="1" s="1"/>
  <c r="CJ48" i="1"/>
  <c r="CJ75" i="1" s="1"/>
  <c r="CK48" i="1"/>
  <c r="CL48" i="1"/>
  <c r="CL75" i="1" s="1"/>
  <c r="CM48" i="1"/>
  <c r="CN48" i="1"/>
  <c r="CO48" i="1"/>
  <c r="CP48" i="1"/>
  <c r="CQ48" i="1"/>
  <c r="CR48" i="1"/>
  <c r="CS48" i="1"/>
  <c r="CS75" i="1" s="1"/>
  <c r="CT48" i="1"/>
  <c r="CT135" i="1" s="1"/>
  <c r="CU48" i="1"/>
  <c r="CV48" i="1"/>
  <c r="CW48" i="1"/>
  <c r="L49" i="1"/>
  <c r="M49" i="1"/>
  <c r="N49" i="1"/>
  <c r="O49" i="1"/>
  <c r="P49" i="1"/>
  <c r="Q49" i="1"/>
  <c r="R49" i="1"/>
  <c r="S49" i="1"/>
  <c r="T49" i="1"/>
  <c r="U49" i="1"/>
  <c r="U136" i="1" s="1"/>
  <c r="V49" i="1"/>
  <c r="V76" i="1" s="1"/>
  <c r="W49" i="1"/>
  <c r="X49" i="1"/>
  <c r="X76" i="1" s="1"/>
  <c r="Y49" i="1"/>
  <c r="Z49" i="1"/>
  <c r="Z76" i="1" s="1"/>
  <c r="AA49" i="1"/>
  <c r="AB49" i="1"/>
  <c r="AC49" i="1"/>
  <c r="AD49" i="1"/>
  <c r="AE49" i="1"/>
  <c r="AF49" i="1"/>
  <c r="AF136" i="1" s="1"/>
  <c r="AG49" i="1"/>
  <c r="AH49" i="1"/>
  <c r="AH76" i="1" s="1"/>
  <c r="AI49" i="1"/>
  <c r="AJ49" i="1"/>
  <c r="AK49" i="1"/>
  <c r="AL49" i="1"/>
  <c r="AM49" i="1"/>
  <c r="AN49" i="1"/>
  <c r="AO49" i="1"/>
  <c r="AP49" i="1"/>
  <c r="AQ49" i="1"/>
  <c r="AQ119" i="1" s="1"/>
  <c r="AR49" i="1"/>
  <c r="AR119" i="1" s="1"/>
  <c r="AS49" i="1"/>
  <c r="AT49" i="1"/>
  <c r="AT76" i="1" s="1"/>
  <c r="AU49" i="1"/>
  <c r="AV49" i="1"/>
  <c r="AV76" i="1" s="1"/>
  <c r="AW49" i="1"/>
  <c r="AX49" i="1"/>
  <c r="AY49" i="1"/>
  <c r="AY76" i="1" s="1"/>
  <c r="AZ49" i="1"/>
  <c r="BA49" i="1"/>
  <c r="BB49" i="1"/>
  <c r="BC49" i="1"/>
  <c r="BD49" i="1"/>
  <c r="BD76" i="1" s="1"/>
  <c r="BE49" i="1"/>
  <c r="BF49" i="1"/>
  <c r="BF76" i="1" s="1"/>
  <c r="BG49" i="1"/>
  <c r="BH49" i="1"/>
  <c r="BH76" i="1" s="1"/>
  <c r="BI49" i="1"/>
  <c r="BJ49" i="1"/>
  <c r="BK49" i="1"/>
  <c r="BK76" i="1" s="1"/>
  <c r="BL49" i="1"/>
  <c r="BM49" i="1"/>
  <c r="BN49" i="1"/>
  <c r="BO49" i="1"/>
  <c r="BP49" i="1"/>
  <c r="BP136" i="1" s="1"/>
  <c r="BQ49" i="1"/>
  <c r="BR49" i="1"/>
  <c r="BR76" i="1" s="1"/>
  <c r="BS49" i="1"/>
  <c r="BT49" i="1"/>
  <c r="BT76" i="1" s="1"/>
  <c r="BU49" i="1"/>
  <c r="BU136" i="1" s="1"/>
  <c r="BV49" i="1"/>
  <c r="BW49" i="1"/>
  <c r="BW76" i="1" s="1"/>
  <c r="BX49" i="1"/>
  <c r="BY49" i="1"/>
  <c r="BZ49" i="1"/>
  <c r="CA49" i="1"/>
  <c r="CB49" i="1"/>
  <c r="CB119" i="1" s="1"/>
  <c r="CC49" i="1"/>
  <c r="CC119" i="1" s="1"/>
  <c r="CD49" i="1"/>
  <c r="CD76" i="1" s="1"/>
  <c r="CE49" i="1"/>
  <c r="CF49" i="1"/>
  <c r="CG49" i="1"/>
  <c r="CH49" i="1"/>
  <c r="CI49" i="1"/>
  <c r="CJ49" i="1"/>
  <c r="CK49" i="1"/>
  <c r="CL49" i="1"/>
  <c r="CM49" i="1"/>
  <c r="CN49" i="1"/>
  <c r="CN119" i="1" s="1"/>
  <c r="CO49" i="1"/>
  <c r="CP49" i="1"/>
  <c r="CQ49" i="1"/>
  <c r="CR49" i="1"/>
  <c r="CS49" i="1"/>
  <c r="CT49" i="1"/>
  <c r="CU49" i="1"/>
  <c r="CV49" i="1"/>
  <c r="CW49" i="1"/>
  <c r="L50" i="1"/>
  <c r="M50" i="1"/>
  <c r="M137" i="1" s="1"/>
  <c r="N50" i="1"/>
  <c r="N137" i="1" s="1"/>
  <c r="O50" i="1"/>
  <c r="P50" i="1"/>
  <c r="P77" i="1" s="1"/>
  <c r="Q50" i="1"/>
  <c r="R50" i="1"/>
  <c r="S50" i="1"/>
  <c r="T50" i="1"/>
  <c r="U50" i="1"/>
  <c r="V50" i="1"/>
  <c r="W50" i="1"/>
  <c r="X50" i="1"/>
  <c r="Y50" i="1"/>
  <c r="Z50" i="1"/>
  <c r="AA50" i="1"/>
  <c r="AA120" i="1" s="1"/>
  <c r="AB50" i="1"/>
  <c r="AB77" i="1" s="1"/>
  <c r="AC50" i="1"/>
  <c r="AD50" i="1"/>
  <c r="AD77" i="1" s="1"/>
  <c r="AE50" i="1"/>
  <c r="AF50" i="1"/>
  <c r="AG50" i="1"/>
  <c r="AH50" i="1"/>
  <c r="AI50" i="1"/>
  <c r="AJ50" i="1"/>
  <c r="AK50" i="1"/>
  <c r="AK77" i="1" s="1"/>
  <c r="AL50" i="1"/>
  <c r="AL120" i="1" s="1"/>
  <c r="AM50" i="1"/>
  <c r="AN50" i="1"/>
  <c r="AN77" i="1" s="1"/>
  <c r="AO50" i="1"/>
  <c r="AP50" i="1"/>
  <c r="AQ50" i="1"/>
  <c r="AR50" i="1"/>
  <c r="AS50" i="1"/>
  <c r="AS77" i="1" s="1"/>
  <c r="AT50" i="1"/>
  <c r="AU50" i="1"/>
  <c r="AV50" i="1"/>
  <c r="AW50" i="1"/>
  <c r="AW77" i="1" s="1"/>
  <c r="AX50" i="1"/>
  <c r="AX120" i="1" s="1"/>
  <c r="AY50" i="1"/>
  <c r="AZ50" i="1"/>
  <c r="AZ77" i="1" s="1"/>
  <c r="BA50" i="1"/>
  <c r="BB50" i="1"/>
  <c r="BB77" i="1" s="1"/>
  <c r="BC50" i="1"/>
  <c r="BD50" i="1"/>
  <c r="BE50" i="1"/>
  <c r="BE77" i="1" s="1"/>
  <c r="BF50" i="1"/>
  <c r="BG50" i="1"/>
  <c r="BH50" i="1"/>
  <c r="BI50" i="1"/>
  <c r="BJ50" i="1"/>
  <c r="BJ120" i="1" s="1"/>
  <c r="BK50" i="1"/>
  <c r="BL50" i="1"/>
  <c r="BL77" i="1" s="1"/>
  <c r="BM50" i="1"/>
  <c r="BN50" i="1"/>
  <c r="BO50" i="1"/>
  <c r="BO137" i="1" s="1"/>
  <c r="BP50" i="1"/>
  <c r="BQ50" i="1"/>
  <c r="BQ77" i="1" s="1"/>
  <c r="BR50" i="1"/>
  <c r="BS50" i="1"/>
  <c r="BT50" i="1"/>
  <c r="BU50" i="1"/>
  <c r="BV50" i="1"/>
  <c r="BV120" i="1" s="1"/>
  <c r="BW50" i="1"/>
  <c r="BX50" i="1"/>
  <c r="BX77" i="1" s="1"/>
  <c r="BY50" i="1"/>
  <c r="BZ50" i="1"/>
  <c r="BZ77" i="1" s="1"/>
  <c r="CA50" i="1"/>
  <c r="CB50" i="1"/>
  <c r="CC50" i="1"/>
  <c r="CD50" i="1"/>
  <c r="CE50" i="1"/>
  <c r="CF50" i="1"/>
  <c r="CG50" i="1"/>
  <c r="CH50" i="1"/>
  <c r="CH120" i="1" s="1"/>
  <c r="CI50" i="1"/>
  <c r="CI120" i="1" s="1"/>
  <c r="CJ50" i="1"/>
  <c r="CJ77" i="1" s="1"/>
  <c r="CK50" i="1"/>
  <c r="CL50" i="1"/>
  <c r="CM50" i="1"/>
  <c r="CN50" i="1"/>
  <c r="CO50" i="1"/>
  <c r="CP50" i="1"/>
  <c r="CQ50" i="1"/>
  <c r="CR50" i="1"/>
  <c r="CS50" i="1"/>
  <c r="CT50" i="1"/>
  <c r="CT120" i="1" s="1"/>
  <c r="CU50" i="1"/>
  <c r="CV50" i="1"/>
  <c r="CW50" i="1"/>
  <c r="L51" i="1"/>
  <c r="L78" i="1" s="1"/>
  <c r="M51" i="1"/>
  <c r="N51" i="1"/>
  <c r="O51" i="1"/>
  <c r="P51" i="1"/>
  <c r="Q51" i="1"/>
  <c r="R51" i="1"/>
  <c r="S51" i="1"/>
  <c r="T51" i="1"/>
  <c r="U51" i="1"/>
  <c r="U121" i="1" s="1"/>
  <c r="V51" i="1"/>
  <c r="V78" i="1" s="1"/>
  <c r="W51" i="1"/>
  <c r="X51" i="1"/>
  <c r="Y51" i="1"/>
  <c r="Z51" i="1"/>
  <c r="AA51" i="1"/>
  <c r="AB51" i="1"/>
  <c r="AC51" i="1"/>
  <c r="AD51" i="1"/>
  <c r="AE51" i="1"/>
  <c r="AF51" i="1"/>
  <c r="AF121" i="1" s="1"/>
  <c r="AG51" i="1"/>
  <c r="AH51" i="1"/>
  <c r="AH78" i="1" s="1"/>
  <c r="AI51" i="1"/>
  <c r="AJ51" i="1"/>
  <c r="AK51" i="1"/>
  <c r="AL51" i="1"/>
  <c r="AM51" i="1"/>
  <c r="AM121" i="1" s="1"/>
  <c r="AN51" i="1"/>
  <c r="AO51" i="1"/>
  <c r="AP51" i="1"/>
  <c r="AQ51" i="1"/>
  <c r="AQ121" i="1" s="1"/>
  <c r="AR51" i="1"/>
  <c r="AR138" i="1" s="1"/>
  <c r="AS51" i="1"/>
  <c r="AT51" i="1"/>
  <c r="AT78" i="1" s="1"/>
  <c r="AU51" i="1"/>
  <c r="AV51" i="1"/>
  <c r="AW51" i="1"/>
  <c r="AX51" i="1"/>
  <c r="AY51" i="1"/>
  <c r="AY78" i="1" s="1"/>
  <c r="AZ51" i="1"/>
  <c r="BA51" i="1"/>
  <c r="BB51" i="1"/>
  <c r="BC51" i="1"/>
  <c r="BC78" i="1" s="1"/>
  <c r="BD51" i="1"/>
  <c r="BD121" i="1" s="1"/>
  <c r="BE51" i="1"/>
  <c r="BF51" i="1"/>
  <c r="BF78" i="1" s="1"/>
  <c r="BG51" i="1"/>
  <c r="BH51" i="1"/>
  <c r="BI51" i="1"/>
  <c r="BJ51" i="1"/>
  <c r="BK51" i="1"/>
  <c r="BK78" i="1" s="1"/>
  <c r="BL51" i="1"/>
  <c r="BM51" i="1"/>
  <c r="BN51" i="1"/>
  <c r="BO51" i="1"/>
  <c r="BP51" i="1"/>
  <c r="BP138" i="1" s="1"/>
  <c r="BQ51" i="1"/>
  <c r="BR51" i="1"/>
  <c r="BR78" i="1" s="1"/>
  <c r="BS51" i="1"/>
  <c r="BT51" i="1"/>
  <c r="BT78" i="1" s="1"/>
  <c r="BU51" i="1"/>
  <c r="BU138" i="1" s="1"/>
  <c r="BV51" i="1"/>
  <c r="BW51" i="1"/>
  <c r="BW78" i="1" s="1"/>
  <c r="BX51" i="1"/>
  <c r="BY51" i="1"/>
  <c r="BZ51" i="1"/>
  <c r="CA51" i="1"/>
  <c r="CB51" i="1"/>
  <c r="CB138" i="1" s="1"/>
  <c r="CC51" i="1"/>
  <c r="CC121" i="1" s="1"/>
  <c r="CD51" i="1"/>
  <c r="CD78" i="1" s="1"/>
  <c r="CE51" i="1"/>
  <c r="CF51" i="1"/>
  <c r="CG51" i="1"/>
  <c r="CH51" i="1"/>
  <c r="CI51" i="1"/>
  <c r="CJ51" i="1"/>
  <c r="CK51" i="1"/>
  <c r="CL51" i="1"/>
  <c r="CM51" i="1"/>
  <c r="CN51" i="1"/>
  <c r="CN78" i="1" s="1"/>
  <c r="CO51" i="1"/>
  <c r="CP51" i="1"/>
  <c r="CQ51" i="1"/>
  <c r="CR51" i="1"/>
  <c r="CS51" i="1"/>
  <c r="CT51" i="1"/>
  <c r="CU51" i="1"/>
  <c r="CV51" i="1"/>
  <c r="CW51" i="1"/>
  <c r="L52" i="1"/>
  <c r="M52" i="1"/>
  <c r="M79" i="1" s="1"/>
  <c r="N52" i="1"/>
  <c r="N122" i="1" s="1"/>
  <c r="O52" i="1"/>
  <c r="P52" i="1"/>
  <c r="P79" i="1" s="1"/>
  <c r="Q52" i="1"/>
  <c r="R52" i="1"/>
  <c r="S52" i="1"/>
  <c r="T52" i="1"/>
  <c r="U52" i="1"/>
  <c r="V52" i="1"/>
  <c r="W52" i="1"/>
  <c r="X52" i="1"/>
  <c r="Y52" i="1"/>
  <c r="Z52" i="1"/>
  <c r="AA52" i="1"/>
  <c r="AA139" i="1" s="1"/>
  <c r="AB52" i="1"/>
  <c r="AB79" i="1" s="1"/>
  <c r="AC52" i="1"/>
  <c r="AD52" i="1"/>
  <c r="AD79" i="1" s="1"/>
  <c r="AE52" i="1"/>
  <c r="AF52" i="1"/>
  <c r="AG52" i="1"/>
  <c r="AG122" i="1" s="1"/>
  <c r="AH52" i="1"/>
  <c r="AI52" i="1"/>
  <c r="AJ52" i="1"/>
  <c r="AK52" i="1"/>
  <c r="AK139" i="1" s="1"/>
  <c r="AL52" i="1"/>
  <c r="AL139" i="1" s="1"/>
  <c r="AM52" i="1"/>
  <c r="AN52" i="1"/>
  <c r="AN79" i="1" s="1"/>
  <c r="AO52" i="1"/>
  <c r="AP52" i="1"/>
  <c r="AQ52" i="1"/>
  <c r="AR52" i="1"/>
  <c r="AS52" i="1"/>
  <c r="AS79" i="1" s="1"/>
  <c r="AT52" i="1"/>
  <c r="AU52" i="1"/>
  <c r="AV52" i="1"/>
  <c r="AW52" i="1"/>
  <c r="AX52" i="1"/>
  <c r="AX122" i="1" s="1"/>
  <c r="AY52" i="1"/>
  <c r="AZ52" i="1"/>
  <c r="AZ79" i="1" s="1"/>
  <c r="BA52" i="1"/>
  <c r="BB52" i="1"/>
  <c r="BB79" i="1" s="1"/>
  <c r="BC52" i="1"/>
  <c r="BD52" i="1"/>
  <c r="BE52" i="1"/>
  <c r="BE79" i="1" s="1"/>
  <c r="BF52" i="1"/>
  <c r="BG52" i="1"/>
  <c r="BH52" i="1"/>
  <c r="BI52" i="1"/>
  <c r="BJ52" i="1"/>
  <c r="BJ122" i="1" s="1"/>
  <c r="BK52" i="1"/>
  <c r="BL52" i="1"/>
  <c r="BL79" i="1" s="1"/>
  <c r="BM52" i="1"/>
  <c r="BN52" i="1"/>
  <c r="BO52" i="1"/>
  <c r="BO79" i="1" s="1"/>
  <c r="BP52" i="1"/>
  <c r="BQ52" i="1"/>
  <c r="BQ79" i="1" s="1"/>
  <c r="BR52" i="1"/>
  <c r="BS52" i="1"/>
  <c r="BT52" i="1"/>
  <c r="BU52" i="1"/>
  <c r="BV52" i="1"/>
  <c r="BV139" i="1" s="1"/>
  <c r="BW52" i="1"/>
  <c r="BX52" i="1"/>
  <c r="BX79" i="1" s="1"/>
  <c r="BY52" i="1"/>
  <c r="BZ52" i="1"/>
  <c r="CA52" i="1"/>
  <c r="CB52" i="1"/>
  <c r="CC52" i="1"/>
  <c r="CD52" i="1"/>
  <c r="CE52" i="1"/>
  <c r="CF52" i="1"/>
  <c r="CG52" i="1"/>
  <c r="CH52" i="1"/>
  <c r="CH79" i="1" s="1"/>
  <c r="CI52" i="1"/>
  <c r="CI139" i="1" s="1"/>
  <c r="CJ52" i="1"/>
  <c r="CJ79" i="1" s="1"/>
  <c r="CK52" i="1"/>
  <c r="CL52" i="1"/>
  <c r="CM52" i="1"/>
  <c r="CN52" i="1"/>
  <c r="CO52" i="1"/>
  <c r="CP52" i="1"/>
  <c r="CQ52" i="1"/>
  <c r="CR52" i="1"/>
  <c r="CS52" i="1"/>
  <c r="CS79" i="1" s="1"/>
  <c r="CT52" i="1"/>
  <c r="CT79" i="1" s="1"/>
  <c r="CU52" i="1"/>
  <c r="CV52" i="1"/>
  <c r="CW52" i="1"/>
  <c r="L53" i="1"/>
  <c r="M53" i="1"/>
  <c r="N53" i="1"/>
  <c r="O53" i="1"/>
  <c r="P53" i="1"/>
  <c r="Q53" i="1"/>
  <c r="R53" i="1"/>
  <c r="S53" i="1"/>
  <c r="T53" i="1"/>
  <c r="U53" i="1"/>
  <c r="U140" i="1" s="1"/>
  <c r="V53" i="1"/>
  <c r="V80" i="1" s="1"/>
  <c r="W53" i="1"/>
  <c r="X53" i="1"/>
  <c r="X80" i="1" s="1"/>
  <c r="Y53" i="1"/>
  <c r="Z53" i="1"/>
  <c r="Z80" i="1" s="1"/>
  <c r="AA53" i="1"/>
  <c r="AB53" i="1"/>
  <c r="AC53" i="1"/>
  <c r="AD53" i="1"/>
  <c r="AE53" i="1"/>
  <c r="AF53" i="1"/>
  <c r="AF123" i="1" s="1"/>
  <c r="AG53" i="1"/>
  <c r="AH53" i="1"/>
  <c r="AH80" i="1" s="1"/>
  <c r="AI53" i="1"/>
  <c r="AJ53" i="1"/>
  <c r="AK53" i="1"/>
  <c r="AL53" i="1"/>
  <c r="AM53" i="1"/>
  <c r="AM80" i="1" s="1"/>
  <c r="AN53" i="1"/>
  <c r="AO53" i="1"/>
  <c r="AP53" i="1"/>
  <c r="AQ53" i="1"/>
  <c r="AQ80" i="1" s="1"/>
  <c r="AR53" i="1"/>
  <c r="AS53" i="1"/>
  <c r="AT53" i="1"/>
  <c r="AT80" i="1" s="1"/>
  <c r="AU53" i="1"/>
  <c r="AV53" i="1"/>
  <c r="AV80" i="1" s="1"/>
  <c r="AW53" i="1"/>
  <c r="AX53" i="1"/>
  <c r="AY53" i="1"/>
  <c r="AY80" i="1" s="1"/>
  <c r="AZ53" i="1"/>
  <c r="BA53" i="1"/>
  <c r="BB53" i="1"/>
  <c r="BC53" i="1"/>
  <c r="BD53" i="1"/>
  <c r="BD80" i="1" s="1"/>
  <c r="BE53" i="1"/>
  <c r="BF53" i="1"/>
  <c r="BF80" i="1" s="1"/>
  <c r="BG53" i="1"/>
  <c r="BH53" i="1"/>
  <c r="BI53" i="1"/>
  <c r="BJ53" i="1"/>
  <c r="BK53" i="1"/>
  <c r="BK80" i="1" s="1"/>
  <c r="BL53" i="1"/>
  <c r="BM53" i="1"/>
  <c r="BN53" i="1"/>
  <c r="BO53" i="1"/>
  <c r="BP53" i="1"/>
  <c r="BP123" i="1" s="1"/>
  <c r="BQ53" i="1"/>
  <c r="BR53" i="1"/>
  <c r="BR80" i="1" s="1"/>
  <c r="BS53" i="1"/>
  <c r="BT53" i="1"/>
  <c r="BU53" i="1"/>
  <c r="BU80" i="1" s="1"/>
  <c r="BV53" i="1"/>
  <c r="BW53" i="1"/>
  <c r="BW123" i="1" s="1"/>
  <c r="BX53" i="1"/>
  <c r="BY53" i="1"/>
  <c r="BZ53" i="1"/>
  <c r="CA53" i="1"/>
  <c r="CB53" i="1"/>
  <c r="CB80" i="1" s="1"/>
  <c r="CC53" i="1"/>
  <c r="CC80" i="1" s="1"/>
  <c r="CD53" i="1"/>
  <c r="CD80" i="1" s="1"/>
  <c r="CE53" i="1"/>
  <c r="CF53" i="1"/>
  <c r="CF80" i="1" s="1"/>
  <c r="CG53" i="1"/>
  <c r="CH53" i="1"/>
  <c r="CI53" i="1"/>
  <c r="CJ53" i="1"/>
  <c r="CK53" i="1"/>
  <c r="CL53" i="1"/>
  <c r="CM53" i="1"/>
  <c r="CN53" i="1"/>
  <c r="CN140" i="1" s="1"/>
  <c r="CO53" i="1"/>
  <c r="CP53" i="1"/>
  <c r="CQ53" i="1"/>
  <c r="CR53" i="1"/>
  <c r="CS53" i="1"/>
  <c r="CT53" i="1"/>
  <c r="CU53" i="1"/>
  <c r="CV53" i="1"/>
  <c r="CW53" i="1"/>
  <c r="L54" i="1"/>
  <c r="M54" i="1"/>
  <c r="M124" i="1" s="1"/>
  <c r="N54" i="1"/>
  <c r="N124" i="1" s="1"/>
  <c r="O54" i="1"/>
  <c r="P54" i="1"/>
  <c r="P81" i="1" s="1"/>
  <c r="Q54" i="1"/>
  <c r="R54" i="1"/>
  <c r="R81" i="1" s="1"/>
  <c r="S54" i="1"/>
  <c r="T54" i="1"/>
  <c r="U54" i="1"/>
  <c r="V54" i="1"/>
  <c r="W54" i="1"/>
  <c r="X54" i="1"/>
  <c r="Y54" i="1"/>
  <c r="Z54" i="1"/>
  <c r="AA54" i="1"/>
  <c r="AA124" i="1" s="1"/>
  <c r="AB54" i="1"/>
  <c r="AB81" i="1" s="1"/>
  <c r="AC54" i="1"/>
  <c r="AD54" i="1"/>
  <c r="AE54" i="1"/>
  <c r="AF54" i="1"/>
  <c r="AG54" i="1"/>
  <c r="AG124" i="1" s="1"/>
  <c r="AH54" i="1"/>
  <c r="AI54" i="1"/>
  <c r="AJ54" i="1"/>
  <c r="AK54" i="1"/>
  <c r="AK141" i="1" s="1"/>
  <c r="AL54" i="1"/>
  <c r="AL141" i="1" s="1"/>
  <c r="AM54" i="1"/>
  <c r="AN54" i="1"/>
  <c r="AN81" i="1" s="1"/>
  <c r="AO54" i="1"/>
  <c r="AP54" i="1"/>
  <c r="AQ54" i="1"/>
  <c r="AR54" i="1"/>
  <c r="AS54" i="1"/>
  <c r="AS81" i="1" s="1"/>
  <c r="AT54" i="1"/>
  <c r="AU54" i="1"/>
  <c r="AV54" i="1"/>
  <c r="AW54" i="1"/>
  <c r="AX54" i="1"/>
  <c r="AX141" i="1" s="1"/>
  <c r="AY54" i="1"/>
  <c r="AZ54" i="1"/>
  <c r="AZ81" i="1" s="1"/>
  <c r="BA54" i="1"/>
  <c r="BB54" i="1"/>
  <c r="BB81" i="1" s="1"/>
  <c r="BC54" i="1"/>
  <c r="BD54" i="1"/>
  <c r="BE54" i="1"/>
  <c r="BE81" i="1" s="1"/>
  <c r="BF54" i="1"/>
  <c r="BG54" i="1"/>
  <c r="BH54" i="1"/>
  <c r="BI54" i="1"/>
  <c r="BI81" i="1" s="1"/>
  <c r="BJ54" i="1"/>
  <c r="BJ141" i="1" s="1"/>
  <c r="BK54" i="1"/>
  <c r="BL54" i="1"/>
  <c r="BL81" i="1" s="1"/>
  <c r="BM54" i="1"/>
  <c r="BN54" i="1"/>
  <c r="BN81" i="1" s="1"/>
  <c r="BO54" i="1"/>
  <c r="BO141" i="1" s="1"/>
  <c r="BP54" i="1"/>
  <c r="BQ54" i="1"/>
  <c r="BQ81" i="1" s="1"/>
  <c r="BR54" i="1"/>
  <c r="BS54" i="1"/>
  <c r="BT54" i="1"/>
  <c r="BU54" i="1"/>
  <c r="BV54" i="1"/>
  <c r="BV141" i="1" s="1"/>
  <c r="BW54" i="1"/>
  <c r="BX54" i="1"/>
  <c r="BX81" i="1" s="1"/>
  <c r="BY54" i="1"/>
  <c r="BZ54" i="1"/>
  <c r="BZ81" i="1" s="1"/>
  <c r="CA54" i="1"/>
  <c r="CB54" i="1"/>
  <c r="CC54" i="1"/>
  <c r="CD54" i="1"/>
  <c r="CE54" i="1"/>
  <c r="CF54" i="1"/>
  <c r="CG54" i="1"/>
  <c r="CH54" i="1"/>
  <c r="CH141" i="1" s="1"/>
  <c r="CI54" i="1"/>
  <c r="CI141" i="1" s="1"/>
  <c r="CJ54" i="1"/>
  <c r="CJ81" i="1" s="1"/>
  <c r="CK54" i="1"/>
  <c r="CL54" i="1"/>
  <c r="CM54" i="1"/>
  <c r="CN54" i="1"/>
  <c r="CO54" i="1"/>
  <c r="CP54" i="1"/>
  <c r="CQ54" i="1"/>
  <c r="CR54" i="1"/>
  <c r="CS54" i="1"/>
  <c r="CT54" i="1"/>
  <c r="CT141" i="1" s="1"/>
  <c r="CU54" i="1"/>
  <c r="CV54" i="1"/>
  <c r="CW54" i="1"/>
  <c r="L55" i="1"/>
  <c r="M55" i="1"/>
  <c r="N55" i="1"/>
  <c r="O55" i="1"/>
  <c r="P55" i="1"/>
  <c r="Q55" i="1"/>
  <c r="R55" i="1"/>
  <c r="S55" i="1"/>
  <c r="T55" i="1"/>
  <c r="U55" i="1"/>
  <c r="U142" i="1" s="1"/>
  <c r="V55" i="1"/>
  <c r="V82" i="1" s="1"/>
  <c r="W55" i="1"/>
  <c r="X55" i="1"/>
  <c r="X82" i="1" s="1"/>
  <c r="Y55" i="1"/>
  <c r="Z55" i="1"/>
  <c r="Z82" i="1" s="1"/>
  <c r="AA55" i="1"/>
  <c r="AB55" i="1"/>
  <c r="AC55" i="1"/>
  <c r="AD55" i="1"/>
  <c r="AE55" i="1"/>
  <c r="AF55" i="1"/>
  <c r="AF82" i="1" s="1"/>
  <c r="AG55" i="1"/>
  <c r="AH55" i="1"/>
  <c r="AH82" i="1" s="1"/>
  <c r="AI55" i="1"/>
  <c r="AJ55" i="1"/>
  <c r="AK55" i="1"/>
  <c r="AL55" i="1"/>
  <c r="AM55" i="1"/>
  <c r="AM125" i="1" s="1"/>
  <c r="AN55" i="1"/>
  <c r="AO55" i="1"/>
  <c r="AP55" i="1"/>
  <c r="AQ55" i="1"/>
  <c r="AQ142" i="1" s="1"/>
  <c r="AR55" i="1"/>
  <c r="AR142" i="1" s="1"/>
  <c r="AS55" i="1"/>
  <c r="AT55" i="1"/>
  <c r="AT82" i="1" s="1"/>
  <c r="AU55" i="1"/>
  <c r="AV55" i="1"/>
  <c r="AV82" i="1" s="1"/>
  <c r="AW55" i="1"/>
  <c r="AX55" i="1"/>
  <c r="AY55" i="1"/>
  <c r="AY82" i="1" s="1"/>
  <c r="AZ55" i="1"/>
  <c r="BA55" i="1"/>
  <c r="BB55" i="1"/>
  <c r="BC55" i="1"/>
  <c r="BC82" i="1" s="1"/>
  <c r="BD55" i="1"/>
  <c r="BD125" i="1" s="1"/>
  <c r="BE55" i="1"/>
  <c r="BF55" i="1"/>
  <c r="BF82" i="1" s="1"/>
  <c r="BG55" i="1"/>
  <c r="BH55" i="1"/>
  <c r="BI55" i="1"/>
  <c r="BJ55" i="1"/>
  <c r="BK55" i="1"/>
  <c r="BK82" i="1" s="1"/>
  <c r="BL55" i="1"/>
  <c r="BM55" i="1"/>
  <c r="BN55" i="1"/>
  <c r="BO55" i="1"/>
  <c r="BP55" i="1"/>
  <c r="BP82" i="1" s="1"/>
  <c r="BQ55" i="1"/>
  <c r="BR55" i="1"/>
  <c r="BR82" i="1" s="1"/>
  <c r="BS55" i="1"/>
  <c r="BT55" i="1"/>
  <c r="BU55" i="1"/>
  <c r="BU125" i="1" s="1"/>
  <c r="BV55" i="1"/>
  <c r="BW55" i="1"/>
  <c r="BW82" i="1" s="1"/>
  <c r="BX55" i="1"/>
  <c r="BY55" i="1"/>
  <c r="BZ55" i="1"/>
  <c r="CA55" i="1"/>
  <c r="CB55" i="1"/>
  <c r="CB82" i="1" s="1"/>
  <c r="CC55" i="1"/>
  <c r="CC125" i="1" s="1"/>
  <c r="CD55" i="1"/>
  <c r="CD82" i="1" s="1"/>
  <c r="CE55" i="1"/>
  <c r="CF55" i="1"/>
  <c r="CG55" i="1"/>
  <c r="CH55" i="1"/>
  <c r="CI55" i="1"/>
  <c r="CJ55" i="1"/>
  <c r="CK55" i="1"/>
  <c r="CL55" i="1"/>
  <c r="CM55" i="1"/>
  <c r="CN55" i="1"/>
  <c r="CN125" i="1" s="1"/>
  <c r="CO55" i="1"/>
  <c r="CP55" i="1"/>
  <c r="CQ55" i="1"/>
  <c r="CR55" i="1"/>
  <c r="CS55" i="1"/>
  <c r="CT55" i="1"/>
  <c r="CU55" i="1"/>
  <c r="CU82" i="1" s="1"/>
  <c r="CV55" i="1"/>
  <c r="CW55" i="1"/>
  <c r="Y58" i="1"/>
  <c r="AD58" i="1"/>
  <c r="AE58" i="1"/>
  <c r="CA58" i="1"/>
  <c r="CG58" i="1"/>
  <c r="R59" i="1"/>
  <c r="Y59" i="1"/>
  <c r="Z59" i="1"/>
  <c r="AE59" i="1"/>
  <c r="AJ59" i="1"/>
  <c r="BB59" i="1"/>
  <c r="BN59" i="1"/>
  <c r="CA59" i="1"/>
  <c r="CG59" i="1"/>
  <c r="L60" i="1"/>
  <c r="M60" i="1"/>
  <c r="X60" i="1"/>
  <c r="Y60" i="1"/>
  <c r="Z60" i="1"/>
  <c r="AE60" i="1"/>
  <c r="AW60" i="1"/>
  <c r="AX60" i="1"/>
  <c r="BB60" i="1"/>
  <c r="BE60" i="1"/>
  <c r="BT60" i="1"/>
  <c r="CA60" i="1"/>
  <c r="CG60" i="1"/>
  <c r="CM60" i="1"/>
  <c r="R61" i="1"/>
  <c r="S61" i="1"/>
  <c r="X61" i="1"/>
  <c r="Y61" i="1"/>
  <c r="AE61" i="1"/>
  <c r="AW61" i="1"/>
  <c r="BC61" i="1"/>
  <c r="BN61" i="1"/>
  <c r="BT61" i="1"/>
  <c r="CA61" i="1"/>
  <c r="CG61" i="1"/>
  <c r="CH61" i="1"/>
  <c r="CM61" i="1"/>
  <c r="CR61" i="1"/>
  <c r="CS61" i="1"/>
  <c r="L62" i="1"/>
  <c r="S62" i="1"/>
  <c r="Y62" i="1"/>
  <c r="Z62" i="1"/>
  <c r="AD62" i="1"/>
  <c r="AE62" i="1"/>
  <c r="AJ62" i="1"/>
  <c r="AP62" i="1"/>
  <c r="AQ62" i="1"/>
  <c r="AW62" i="1"/>
  <c r="BB62" i="1"/>
  <c r="BC62" i="1"/>
  <c r="BI62" i="1"/>
  <c r="BN62" i="1"/>
  <c r="CA62" i="1"/>
  <c r="CG62" i="1"/>
  <c r="CM62" i="1"/>
  <c r="R63" i="1"/>
  <c r="S63" i="1"/>
  <c r="T63" i="1"/>
  <c r="Y63" i="1"/>
  <c r="AE63" i="1"/>
  <c r="AK63" i="1"/>
  <c r="AQ63" i="1"/>
  <c r="AV63" i="1"/>
  <c r="AW63" i="1"/>
  <c r="BB63" i="1"/>
  <c r="BC63" i="1"/>
  <c r="BH63" i="1"/>
  <c r="BI63" i="1"/>
  <c r="BT63" i="1"/>
  <c r="CA63" i="1"/>
  <c r="CG63" i="1"/>
  <c r="CM63" i="1"/>
  <c r="CR63" i="1"/>
  <c r="CS63" i="1"/>
  <c r="L64" i="1"/>
  <c r="R64" i="1"/>
  <c r="S64" i="1"/>
  <c r="T64" i="1"/>
  <c r="Y64" i="1"/>
  <c r="AE64" i="1"/>
  <c r="AF64" i="1"/>
  <c r="AJ64" i="1"/>
  <c r="AP64" i="1"/>
  <c r="AW64" i="1"/>
  <c r="BH64" i="1"/>
  <c r="BI64" i="1"/>
  <c r="BN64" i="1"/>
  <c r="CA64" i="1"/>
  <c r="CF64" i="1"/>
  <c r="CG64" i="1"/>
  <c r="CM64" i="1"/>
  <c r="S65" i="1"/>
  <c r="T65" i="1"/>
  <c r="X65" i="1"/>
  <c r="Y65" i="1"/>
  <c r="Z65" i="1"/>
  <c r="AE65" i="1"/>
  <c r="AJ65" i="1"/>
  <c r="AM65" i="1"/>
  <c r="AV65" i="1"/>
  <c r="BB65" i="1"/>
  <c r="BI65" i="1"/>
  <c r="BT65" i="1"/>
  <c r="BZ65" i="1"/>
  <c r="CA65" i="1"/>
  <c r="CG65" i="1"/>
  <c r="CL65" i="1"/>
  <c r="CM65" i="1"/>
  <c r="CS65" i="1"/>
  <c r="L66" i="1"/>
  <c r="S66" i="1"/>
  <c r="T66" i="1"/>
  <c r="X66" i="1"/>
  <c r="Y66" i="1"/>
  <c r="Z66" i="1"/>
  <c r="AE66" i="1"/>
  <c r="AP66" i="1"/>
  <c r="AV66" i="1"/>
  <c r="BB66" i="1"/>
  <c r="BC66" i="1"/>
  <c r="BE66" i="1"/>
  <c r="BN66" i="1"/>
  <c r="BT66" i="1"/>
  <c r="BV66" i="1"/>
  <c r="CA66" i="1"/>
  <c r="CG66" i="1"/>
  <c r="CL66" i="1"/>
  <c r="CM66" i="1"/>
  <c r="CR66" i="1"/>
  <c r="CS66" i="1"/>
  <c r="CT66" i="1"/>
  <c r="S67" i="1"/>
  <c r="T67" i="1"/>
  <c r="X67" i="1"/>
  <c r="Y67" i="1"/>
  <c r="Z67" i="1"/>
  <c r="AD67" i="1"/>
  <c r="AE67" i="1"/>
  <c r="AV67" i="1"/>
  <c r="AW67" i="1"/>
  <c r="BB67" i="1"/>
  <c r="BI67" i="1"/>
  <c r="BT67" i="1"/>
  <c r="BW67" i="1"/>
  <c r="BZ67" i="1"/>
  <c r="CA67" i="1"/>
  <c r="CG67" i="1"/>
  <c r="CL67" i="1"/>
  <c r="CM67" i="1"/>
  <c r="CS67" i="1"/>
  <c r="L68" i="1"/>
  <c r="M68" i="1"/>
  <c r="S68" i="1"/>
  <c r="X68" i="1"/>
  <c r="Y68" i="1"/>
  <c r="Z68" i="1"/>
  <c r="AE68" i="1"/>
  <c r="AJ68" i="1"/>
  <c r="AV68" i="1"/>
  <c r="AW68" i="1"/>
  <c r="BC68" i="1"/>
  <c r="BH68" i="1"/>
  <c r="BI68" i="1"/>
  <c r="BT68" i="1"/>
  <c r="CA68" i="1"/>
  <c r="CF68" i="1"/>
  <c r="CG68" i="1"/>
  <c r="CM68" i="1"/>
  <c r="CR68" i="1"/>
  <c r="L69" i="1"/>
  <c r="R69" i="1"/>
  <c r="S69" i="1"/>
  <c r="Y69" i="1"/>
  <c r="Z69" i="1"/>
  <c r="AD69" i="1"/>
  <c r="AE69" i="1"/>
  <c r="AJ69" i="1"/>
  <c r="AK69" i="1"/>
  <c r="AL69" i="1"/>
  <c r="AP69" i="1"/>
  <c r="AW69" i="1"/>
  <c r="BB69" i="1"/>
  <c r="BH69" i="1"/>
  <c r="BI69" i="1"/>
  <c r="BN69" i="1"/>
  <c r="BV69" i="1"/>
  <c r="BZ69" i="1"/>
  <c r="CA69" i="1"/>
  <c r="CF69" i="1"/>
  <c r="CG69" i="1"/>
  <c r="CL69" i="1"/>
  <c r="CM69" i="1"/>
  <c r="L70" i="1"/>
  <c r="R70" i="1"/>
  <c r="S70" i="1"/>
  <c r="T70" i="1"/>
  <c r="Y70" i="1"/>
  <c r="AB70" i="1"/>
  <c r="AD70" i="1"/>
  <c r="AE70" i="1"/>
  <c r="AP70" i="1"/>
  <c r="AQ70" i="1"/>
  <c r="AW70" i="1"/>
  <c r="BB70" i="1"/>
  <c r="BC70" i="1"/>
  <c r="BI70" i="1"/>
  <c r="BJ70" i="1"/>
  <c r="BN70" i="1"/>
  <c r="BZ70" i="1"/>
  <c r="CA70" i="1"/>
  <c r="CG70" i="1"/>
  <c r="CL70" i="1"/>
  <c r="CM70" i="1"/>
  <c r="L71" i="1"/>
  <c r="M71" i="1"/>
  <c r="S71" i="1"/>
  <c r="T71" i="1"/>
  <c r="X71" i="1"/>
  <c r="Y71" i="1"/>
  <c r="AE71" i="1"/>
  <c r="AJ71" i="1"/>
  <c r="AV71" i="1"/>
  <c r="AW71" i="1"/>
  <c r="BC71" i="1"/>
  <c r="BH71" i="1"/>
  <c r="BI71" i="1"/>
  <c r="BT71" i="1"/>
  <c r="CA71" i="1"/>
  <c r="CD71" i="1"/>
  <c r="CF71" i="1"/>
  <c r="CG71" i="1"/>
  <c r="CL71" i="1"/>
  <c r="CM71" i="1"/>
  <c r="CR71" i="1"/>
  <c r="R72" i="1"/>
  <c r="S72" i="1"/>
  <c r="X72" i="1"/>
  <c r="Y72" i="1"/>
  <c r="Z72" i="1"/>
  <c r="AD72" i="1"/>
  <c r="AE72" i="1"/>
  <c r="AP72" i="1"/>
  <c r="AV72" i="1"/>
  <c r="AW72" i="1"/>
  <c r="BB72" i="1"/>
  <c r="BC72" i="1"/>
  <c r="BI72" i="1"/>
  <c r="BN72" i="1"/>
  <c r="BT72" i="1"/>
  <c r="BZ72" i="1"/>
  <c r="CA72" i="1"/>
  <c r="CG72" i="1"/>
  <c r="CL72" i="1"/>
  <c r="CM72" i="1"/>
  <c r="CR72" i="1"/>
  <c r="L73" i="1"/>
  <c r="S73" i="1"/>
  <c r="T73" i="1"/>
  <c r="X73" i="1"/>
  <c r="Y73" i="1"/>
  <c r="AD73" i="1"/>
  <c r="AE73" i="1"/>
  <c r="AJ73" i="1"/>
  <c r="AT73" i="1"/>
  <c r="AV73" i="1"/>
  <c r="BB73" i="1"/>
  <c r="BC73" i="1"/>
  <c r="BI73" i="1"/>
  <c r="BT73" i="1"/>
  <c r="BV73" i="1"/>
  <c r="BZ73" i="1"/>
  <c r="CA73" i="1"/>
  <c r="CG73" i="1"/>
  <c r="CM73" i="1"/>
  <c r="CR73" i="1"/>
  <c r="CS73" i="1"/>
  <c r="CU73" i="1"/>
  <c r="L74" i="1"/>
  <c r="S74" i="1"/>
  <c r="X74" i="1"/>
  <c r="Y74" i="1"/>
  <c r="Z74" i="1"/>
  <c r="AE74" i="1"/>
  <c r="AJ74" i="1"/>
  <c r="AV74" i="1"/>
  <c r="AW74" i="1"/>
  <c r="BC74" i="1"/>
  <c r="BH74" i="1"/>
  <c r="BI74" i="1"/>
  <c r="BT74" i="1"/>
  <c r="CA74" i="1"/>
  <c r="CB74" i="1"/>
  <c r="CF74" i="1"/>
  <c r="CG74" i="1"/>
  <c r="CM74" i="1"/>
  <c r="CR74" i="1"/>
  <c r="CS74" i="1"/>
  <c r="CT74" i="1"/>
  <c r="CV74" i="1"/>
  <c r="L75" i="1"/>
  <c r="R75" i="1"/>
  <c r="S75" i="1"/>
  <c r="Y75" i="1"/>
  <c r="Z75" i="1"/>
  <c r="AD75" i="1"/>
  <c r="AE75" i="1"/>
  <c r="AG75" i="1"/>
  <c r="AJ75" i="1"/>
  <c r="AQ75" i="1"/>
  <c r="BB75" i="1"/>
  <c r="BC75" i="1"/>
  <c r="BD75" i="1"/>
  <c r="BH75" i="1"/>
  <c r="BI75" i="1"/>
  <c r="BZ75" i="1"/>
  <c r="CA75" i="1"/>
  <c r="CF75" i="1"/>
  <c r="CG75" i="1"/>
  <c r="CM75" i="1"/>
  <c r="L76" i="1"/>
  <c r="M76" i="1"/>
  <c r="N76" i="1"/>
  <c r="R76" i="1"/>
  <c r="S76" i="1"/>
  <c r="T76" i="1"/>
  <c r="Y76" i="1"/>
  <c r="AE76" i="1"/>
  <c r="AJ76" i="1"/>
  <c r="AP76" i="1"/>
  <c r="AW76" i="1"/>
  <c r="BB76" i="1"/>
  <c r="BC76" i="1"/>
  <c r="BI76" i="1"/>
  <c r="BL76" i="1"/>
  <c r="BN76" i="1"/>
  <c r="BZ76" i="1"/>
  <c r="CA76" i="1"/>
  <c r="CF76" i="1"/>
  <c r="CG76" i="1"/>
  <c r="CL76" i="1"/>
  <c r="CM76" i="1"/>
  <c r="L77" i="1"/>
  <c r="R77" i="1"/>
  <c r="S77" i="1"/>
  <c r="T77" i="1"/>
  <c r="X77" i="1"/>
  <c r="Y77" i="1"/>
  <c r="AE77" i="1"/>
  <c r="AJ77" i="1"/>
  <c r="AP77" i="1"/>
  <c r="AV77" i="1"/>
  <c r="BC77" i="1"/>
  <c r="BH77" i="1"/>
  <c r="BI77" i="1"/>
  <c r="BN77" i="1"/>
  <c r="BP77" i="1"/>
  <c r="BT77" i="1"/>
  <c r="CA77" i="1"/>
  <c r="CF77" i="1"/>
  <c r="CG77" i="1"/>
  <c r="CL77" i="1"/>
  <c r="CM77" i="1"/>
  <c r="CR77" i="1"/>
  <c r="CS77" i="1"/>
  <c r="P78" i="1"/>
  <c r="R78" i="1"/>
  <c r="S78" i="1"/>
  <c r="T78" i="1"/>
  <c r="X78" i="1"/>
  <c r="Y78" i="1"/>
  <c r="Z78" i="1"/>
  <c r="AB78" i="1"/>
  <c r="AD78" i="1"/>
  <c r="AE78" i="1"/>
  <c r="AJ78" i="1"/>
  <c r="AN78" i="1"/>
  <c r="AP78" i="1"/>
  <c r="AV78" i="1"/>
  <c r="AW78" i="1"/>
  <c r="AZ78" i="1"/>
  <c r="BB78" i="1"/>
  <c r="BH78" i="1"/>
  <c r="BI78" i="1"/>
  <c r="BL78" i="1"/>
  <c r="BN78" i="1"/>
  <c r="BX78" i="1"/>
  <c r="BZ78" i="1"/>
  <c r="CA78" i="1"/>
  <c r="CF78" i="1"/>
  <c r="CG78" i="1"/>
  <c r="CH78" i="1"/>
  <c r="CL78" i="1"/>
  <c r="CM78" i="1"/>
  <c r="CS78" i="1"/>
  <c r="L79" i="1"/>
  <c r="R79" i="1"/>
  <c r="S79" i="1"/>
  <c r="T79" i="1"/>
  <c r="X79" i="1"/>
  <c r="Y79" i="1"/>
  <c r="Z79" i="1"/>
  <c r="AE79" i="1"/>
  <c r="AJ79" i="1"/>
  <c r="AP79" i="1"/>
  <c r="AQ79" i="1"/>
  <c r="AR79" i="1"/>
  <c r="AV79" i="1"/>
  <c r="AW79" i="1"/>
  <c r="BC79" i="1"/>
  <c r="BH79" i="1"/>
  <c r="BI79" i="1"/>
  <c r="BN79" i="1"/>
  <c r="BR79" i="1"/>
  <c r="BT79" i="1"/>
  <c r="BW79" i="1"/>
  <c r="BZ79" i="1"/>
  <c r="CA79" i="1"/>
  <c r="CD79" i="1"/>
  <c r="CF79" i="1"/>
  <c r="CG79" i="1"/>
  <c r="CL79" i="1"/>
  <c r="CM79" i="1"/>
  <c r="CP79" i="1"/>
  <c r="CR79" i="1"/>
  <c r="L80" i="1"/>
  <c r="P80" i="1"/>
  <c r="R80" i="1"/>
  <c r="S80" i="1"/>
  <c r="T80" i="1"/>
  <c r="Y80" i="1"/>
  <c r="AB80" i="1"/>
  <c r="AD80" i="1"/>
  <c r="AE80" i="1"/>
  <c r="AJ80" i="1"/>
  <c r="AN80" i="1"/>
  <c r="AP80" i="1"/>
  <c r="AW80" i="1"/>
  <c r="AZ80" i="1"/>
  <c r="BB80" i="1"/>
  <c r="BC80" i="1"/>
  <c r="BH80" i="1"/>
  <c r="BI80" i="1"/>
  <c r="BL80" i="1"/>
  <c r="BN80" i="1"/>
  <c r="BT80" i="1"/>
  <c r="BX80" i="1"/>
  <c r="BZ80" i="1"/>
  <c r="CA80" i="1"/>
  <c r="CG80" i="1"/>
  <c r="CJ80" i="1"/>
  <c r="CL80" i="1"/>
  <c r="CM80" i="1"/>
  <c r="CR80" i="1"/>
  <c r="CS80" i="1"/>
  <c r="CV80" i="1"/>
  <c r="L81" i="1"/>
  <c r="S81" i="1"/>
  <c r="T81" i="1"/>
  <c r="V81" i="1"/>
  <c r="X81" i="1"/>
  <c r="Y81" i="1"/>
  <c r="Z81" i="1"/>
  <c r="AD81" i="1"/>
  <c r="AE81" i="1"/>
  <c r="AH81" i="1"/>
  <c r="AJ81" i="1"/>
  <c r="AK81" i="1"/>
  <c r="AL81" i="1"/>
  <c r="AP81" i="1"/>
  <c r="AT81" i="1"/>
  <c r="AV81" i="1"/>
  <c r="AW81" i="1"/>
  <c r="BC81" i="1"/>
  <c r="BF81" i="1"/>
  <c r="BH81" i="1"/>
  <c r="BR81" i="1"/>
  <c r="BT81" i="1"/>
  <c r="BV81" i="1"/>
  <c r="CA81" i="1"/>
  <c r="CD81" i="1"/>
  <c r="CF81" i="1"/>
  <c r="CG81" i="1"/>
  <c r="CL81" i="1"/>
  <c r="CM81" i="1"/>
  <c r="CP81" i="1"/>
  <c r="CR81" i="1"/>
  <c r="CS81" i="1"/>
  <c r="L82" i="1"/>
  <c r="P82" i="1"/>
  <c r="R82" i="1"/>
  <c r="S82" i="1"/>
  <c r="T82" i="1"/>
  <c r="Y82" i="1"/>
  <c r="AB82" i="1"/>
  <c r="AD82" i="1"/>
  <c r="AE82" i="1"/>
  <c r="AN82" i="1"/>
  <c r="AP82" i="1"/>
  <c r="AW82" i="1"/>
  <c r="AZ82" i="1"/>
  <c r="BB82" i="1"/>
  <c r="BH82" i="1"/>
  <c r="BI82" i="1"/>
  <c r="BL82" i="1"/>
  <c r="BN82" i="1"/>
  <c r="BT82" i="1"/>
  <c r="BX82" i="1"/>
  <c r="BZ82" i="1"/>
  <c r="CA82" i="1"/>
  <c r="CF82" i="1"/>
  <c r="CG82" i="1"/>
  <c r="CJ82" i="1"/>
  <c r="CL82" i="1"/>
  <c r="CM82" i="1"/>
  <c r="CO82" i="1"/>
  <c r="CS82" i="1"/>
  <c r="CV82" i="1"/>
  <c r="L83" i="1"/>
  <c r="S83" i="1"/>
  <c r="T83" i="1"/>
  <c r="V83" i="1"/>
  <c r="X83" i="1"/>
  <c r="Y83" i="1"/>
  <c r="Z83" i="1"/>
  <c r="AD83" i="1"/>
  <c r="AE83" i="1"/>
  <c r="AS83" i="1"/>
  <c r="AW83" i="1"/>
  <c r="BB83" i="1"/>
  <c r="BC83" i="1"/>
  <c r="BI83" i="1"/>
  <c r="BN83" i="1"/>
  <c r="BR83" i="1"/>
  <c r="BT83" i="1"/>
  <c r="BV83" i="1"/>
  <c r="BZ83" i="1"/>
  <c r="CA83" i="1"/>
  <c r="CG83" i="1"/>
  <c r="CL83" i="1"/>
  <c r="CM83" i="1"/>
  <c r="CR83" i="1"/>
  <c r="CS83" i="1"/>
  <c r="L84" i="1"/>
  <c r="R84" i="1"/>
  <c r="S84" i="1"/>
  <c r="T84" i="1"/>
  <c r="Y84" i="1"/>
  <c r="Z84" i="1"/>
  <c r="AB84" i="1"/>
  <c r="AD84" i="1"/>
  <c r="AE84" i="1"/>
  <c r="AN84" i="1"/>
  <c r="AP84" i="1"/>
  <c r="AV84" i="1"/>
  <c r="AW84" i="1"/>
  <c r="BB84" i="1"/>
  <c r="BC84" i="1"/>
  <c r="BH84" i="1"/>
  <c r="BI84" i="1"/>
  <c r="BN84" i="1"/>
  <c r="BP84" i="1"/>
  <c r="BT84" i="1"/>
  <c r="CA84" i="1"/>
  <c r="CF84" i="1"/>
  <c r="CG84" i="1"/>
  <c r="CJ84" i="1"/>
  <c r="CL84" i="1"/>
  <c r="CM84" i="1"/>
  <c r="CS84" i="1"/>
  <c r="CV84" i="1"/>
  <c r="L85" i="1"/>
  <c r="R85" i="1"/>
  <c r="S85" i="1"/>
  <c r="T85" i="1"/>
  <c r="X85" i="1"/>
  <c r="Y85" i="1"/>
  <c r="AD85" i="1"/>
  <c r="AE85" i="1"/>
  <c r="AJ85" i="1"/>
  <c r="AP85" i="1"/>
  <c r="AV85" i="1"/>
  <c r="AW85" i="1"/>
  <c r="BB85" i="1"/>
  <c r="BC85" i="1"/>
  <c r="BE85" i="1"/>
  <c r="BF85" i="1"/>
  <c r="BH85" i="1"/>
  <c r="BI85" i="1"/>
  <c r="BN85" i="1"/>
  <c r="BP85" i="1"/>
  <c r="BR85" i="1"/>
  <c r="BT85" i="1"/>
  <c r="BZ85" i="1"/>
  <c r="CA85" i="1"/>
  <c r="CB85" i="1"/>
  <c r="CF85" i="1"/>
  <c r="CG85" i="1"/>
  <c r="CL85" i="1"/>
  <c r="CM85" i="1"/>
  <c r="CP85" i="1"/>
  <c r="CR85" i="1"/>
  <c r="CS85" i="1"/>
  <c r="L86" i="1"/>
  <c r="R86" i="1"/>
  <c r="S86" i="1"/>
  <c r="T86" i="1"/>
  <c r="X86" i="1"/>
  <c r="Y86" i="1"/>
  <c r="Z86" i="1"/>
  <c r="AB86" i="1"/>
  <c r="AD86" i="1"/>
  <c r="AE86" i="1"/>
  <c r="AJ86" i="1"/>
  <c r="AM86" i="1"/>
  <c r="AN86" i="1"/>
  <c r="AP86" i="1"/>
  <c r="AQ86" i="1"/>
  <c r="AR86" i="1"/>
  <c r="AV86" i="1"/>
  <c r="AW86" i="1"/>
  <c r="AZ86" i="1"/>
  <c r="BB86" i="1"/>
  <c r="BC86" i="1"/>
  <c r="BE86" i="1"/>
  <c r="BH86" i="1"/>
  <c r="BI86" i="1"/>
  <c r="BJ86" i="1"/>
  <c r="BL86" i="1"/>
  <c r="BN86" i="1"/>
  <c r="BT86" i="1"/>
  <c r="BX86" i="1"/>
  <c r="BZ86" i="1"/>
  <c r="CA86" i="1"/>
  <c r="CF86" i="1"/>
  <c r="CG86" i="1"/>
  <c r="CJ86" i="1"/>
  <c r="CL86" i="1"/>
  <c r="CM86" i="1"/>
  <c r="CN86" i="1"/>
  <c r="CR86" i="1"/>
  <c r="CS86" i="1"/>
  <c r="CV86" i="1"/>
  <c r="L87" i="1"/>
  <c r="M87" i="1"/>
  <c r="R87" i="1"/>
  <c r="S87" i="1"/>
  <c r="T87" i="1"/>
  <c r="X87" i="1"/>
  <c r="Y87" i="1"/>
  <c r="Z87" i="1"/>
  <c r="AD87" i="1"/>
  <c r="AE87" i="1"/>
  <c r="AH87" i="1"/>
  <c r="AJ87" i="1"/>
  <c r="AP87" i="1"/>
  <c r="AT87" i="1"/>
  <c r="AV87" i="1"/>
  <c r="AW87" i="1"/>
  <c r="BB87" i="1"/>
  <c r="BC87" i="1"/>
  <c r="BF87" i="1"/>
  <c r="BH87" i="1"/>
  <c r="BI87" i="1"/>
  <c r="BJ87" i="1"/>
  <c r="BN87" i="1"/>
  <c r="BT87" i="1"/>
  <c r="BZ87" i="1"/>
  <c r="CA87" i="1"/>
  <c r="CF87" i="1"/>
  <c r="CG87" i="1"/>
  <c r="CL87" i="1"/>
  <c r="CM87" i="1"/>
  <c r="CP87" i="1"/>
  <c r="CR87" i="1"/>
  <c r="CS87" i="1"/>
  <c r="L88" i="1"/>
  <c r="R88" i="1"/>
  <c r="S88" i="1"/>
  <c r="T88" i="1"/>
  <c r="X88" i="1"/>
  <c r="Y88" i="1"/>
  <c r="Z88" i="1"/>
  <c r="AB88" i="1"/>
  <c r="AD88" i="1"/>
  <c r="AE88" i="1"/>
  <c r="AJ88" i="1"/>
  <c r="AN88" i="1"/>
  <c r="AP88" i="1"/>
  <c r="AV88" i="1"/>
  <c r="AW88" i="1"/>
  <c r="AZ88" i="1"/>
  <c r="BB88" i="1"/>
  <c r="BC88" i="1"/>
  <c r="BH88" i="1"/>
  <c r="BI88" i="1"/>
  <c r="BL88" i="1"/>
  <c r="BN88" i="1"/>
  <c r="BT88" i="1"/>
  <c r="BX88" i="1"/>
  <c r="BZ88" i="1"/>
  <c r="CA88" i="1"/>
  <c r="CF88" i="1"/>
  <c r="CG88" i="1"/>
  <c r="CH88" i="1"/>
  <c r="CJ88" i="1"/>
  <c r="CL88" i="1"/>
  <c r="CM88" i="1"/>
  <c r="CN88" i="1"/>
  <c r="CO88" i="1"/>
  <c r="CR88" i="1"/>
  <c r="CS88" i="1"/>
  <c r="CV88" i="1"/>
  <c r="L89" i="1"/>
  <c r="R89" i="1"/>
  <c r="S89" i="1"/>
  <c r="T89" i="1"/>
  <c r="V89" i="1"/>
  <c r="X89" i="1"/>
  <c r="Y89" i="1"/>
  <c r="Z89" i="1"/>
  <c r="AD89" i="1"/>
  <c r="AE89" i="1"/>
  <c r="AH89" i="1"/>
  <c r="AJ89" i="1"/>
  <c r="AP89" i="1"/>
  <c r="AS89" i="1"/>
  <c r="AT89" i="1"/>
  <c r="AV89" i="1"/>
  <c r="AW89" i="1"/>
  <c r="AY89" i="1"/>
  <c r="BB89" i="1"/>
  <c r="BC89" i="1"/>
  <c r="BF89" i="1"/>
  <c r="BH89" i="1"/>
  <c r="BI89" i="1"/>
  <c r="BN89" i="1"/>
  <c r="BO89" i="1"/>
  <c r="BR89" i="1"/>
  <c r="BT89" i="1"/>
  <c r="BZ89" i="1"/>
  <c r="CA89" i="1"/>
  <c r="CD89" i="1"/>
  <c r="CF89" i="1"/>
  <c r="CG89" i="1"/>
  <c r="CL89" i="1"/>
  <c r="CM89" i="1"/>
  <c r="CP89" i="1"/>
  <c r="CR89" i="1"/>
  <c r="CS89" i="1"/>
  <c r="CU89" i="1"/>
  <c r="L90" i="1"/>
  <c r="R90" i="1"/>
  <c r="S90" i="1"/>
  <c r="T90" i="1"/>
  <c r="X90" i="1"/>
  <c r="Y90" i="1"/>
  <c r="Z90" i="1"/>
  <c r="AB90" i="1"/>
  <c r="AD90" i="1"/>
  <c r="AE90" i="1"/>
  <c r="AJ90" i="1"/>
  <c r="AN90" i="1"/>
  <c r="AP90" i="1"/>
  <c r="AV90" i="1"/>
  <c r="AW90" i="1"/>
  <c r="AY90" i="1"/>
  <c r="AZ90" i="1"/>
  <c r="BB90" i="1"/>
  <c r="BC90" i="1"/>
  <c r="BD90" i="1"/>
  <c r="BE90" i="1"/>
  <c r="BH90" i="1"/>
  <c r="BI90" i="1"/>
  <c r="BL90" i="1"/>
  <c r="BN90" i="1"/>
  <c r="BP90" i="1"/>
  <c r="BT90" i="1"/>
  <c r="BX90" i="1"/>
  <c r="BZ90" i="1"/>
  <c r="CA90" i="1"/>
  <c r="CF90" i="1"/>
  <c r="CG90" i="1"/>
  <c r="CH90" i="1"/>
  <c r="CJ90" i="1"/>
  <c r="CL90" i="1"/>
  <c r="CM90" i="1"/>
  <c r="CR90" i="1"/>
  <c r="CS90" i="1"/>
  <c r="CV90" i="1"/>
  <c r="L91" i="1"/>
  <c r="M91" i="1"/>
  <c r="N91" i="1"/>
  <c r="O91" i="1"/>
  <c r="R91" i="1"/>
  <c r="S91" i="1"/>
  <c r="T91" i="1"/>
  <c r="V91" i="1"/>
  <c r="X91" i="1"/>
  <c r="Y91" i="1"/>
  <c r="Z91" i="1"/>
  <c r="AD91" i="1"/>
  <c r="AE91" i="1"/>
  <c r="AH91" i="1"/>
  <c r="AJ91" i="1"/>
  <c r="AP91" i="1"/>
  <c r="AT91" i="1"/>
  <c r="AV91" i="1"/>
  <c r="AW91" i="1"/>
  <c r="BB91" i="1"/>
  <c r="BC91" i="1"/>
  <c r="BE91" i="1"/>
  <c r="BF91" i="1"/>
  <c r="BH91" i="1"/>
  <c r="BI91" i="1"/>
  <c r="BK91" i="1"/>
  <c r="BN91" i="1"/>
  <c r="BP91" i="1"/>
  <c r="BR91" i="1"/>
  <c r="BT91" i="1"/>
  <c r="BZ91" i="1"/>
  <c r="CA91" i="1"/>
  <c r="CD91" i="1"/>
  <c r="CF91" i="1"/>
  <c r="CG91" i="1"/>
  <c r="CL91" i="1"/>
  <c r="CM91" i="1"/>
  <c r="CP91" i="1"/>
  <c r="CR91" i="1"/>
  <c r="CS91" i="1"/>
  <c r="L92" i="1"/>
  <c r="R92" i="1"/>
  <c r="S92" i="1"/>
  <c r="T92" i="1"/>
  <c r="X92" i="1"/>
  <c r="Y92" i="1"/>
  <c r="Z92" i="1"/>
  <c r="AB92" i="1"/>
  <c r="AD92" i="1"/>
  <c r="AE92" i="1"/>
  <c r="AJ92" i="1"/>
  <c r="AN92" i="1"/>
  <c r="AP92" i="1"/>
  <c r="AV92" i="1"/>
  <c r="AW92" i="1"/>
  <c r="AZ92" i="1"/>
  <c r="BB92" i="1"/>
  <c r="BC92" i="1"/>
  <c r="BH92" i="1"/>
  <c r="BI92" i="1"/>
  <c r="BK92" i="1"/>
  <c r="BL92" i="1"/>
  <c r="BN92" i="1"/>
  <c r="BQ92" i="1"/>
  <c r="BT92" i="1"/>
  <c r="BV92" i="1"/>
  <c r="BX92" i="1"/>
  <c r="BZ92" i="1"/>
  <c r="CA92" i="1"/>
  <c r="CD92" i="1"/>
  <c r="CF92" i="1"/>
  <c r="CG92" i="1"/>
  <c r="CJ92" i="1"/>
  <c r="CL92" i="1"/>
  <c r="CM92" i="1"/>
  <c r="CP92" i="1"/>
  <c r="CR92" i="1"/>
  <c r="CS92" i="1"/>
  <c r="CT92" i="1"/>
  <c r="CU92" i="1"/>
  <c r="CV92" i="1"/>
  <c r="L93" i="1"/>
  <c r="R93" i="1"/>
  <c r="S93" i="1"/>
  <c r="T93" i="1"/>
  <c r="V93" i="1"/>
  <c r="X93" i="1"/>
  <c r="Y93" i="1"/>
  <c r="Z93" i="1"/>
  <c r="AB93" i="1"/>
  <c r="AD93" i="1"/>
  <c r="AE93" i="1"/>
  <c r="AH93" i="1"/>
  <c r="AJ93" i="1"/>
  <c r="AN93" i="1"/>
  <c r="AP93" i="1"/>
  <c r="AT93" i="1"/>
  <c r="AV93" i="1"/>
  <c r="AW93" i="1"/>
  <c r="AZ93" i="1"/>
  <c r="BB93" i="1"/>
  <c r="BC93" i="1"/>
  <c r="BF93" i="1"/>
  <c r="BH93" i="1"/>
  <c r="BI93" i="1"/>
  <c r="BJ93" i="1"/>
  <c r="BL93" i="1"/>
  <c r="BN93" i="1"/>
  <c r="BR93" i="1"/>
  <c r="BT93" i="1"/>
  <c r="BW93" i="1"/>
  <c r="BX93" i="1"/>
  <c r="BZ93" i="1"/>
  <c r="CA93" i="1"/>
  <c r="CD93" i="1"/>
  <c r="CF93" i="1"/>
  <c r="CG93" i="1"/>
  <c r="CJ93" i="1"/>
  <c r="CL93" i="1"/>
  <c r="CM93" i="1"/>
  <c r="CP93" i="1"/>
  <c r="CR93" i="1"/>
  <c r="CS93" i="1"/>
  <c r="CV93" i="1"/>
  <c r="L106" i="1"/>
  <c r="P106" i="1"/>
  <c r="R106" i="1"/>
  <c r="S106" i="1"/>
  <c r="T106" i="1"/>
  <c r="V106" i="1"/>
  <c r="X106" i="1"/>
  <c r="Y106" i="1"/>
  <c r="Z106" i="1"/>
  <c r="AB106" i="1"/>
  <c r="AD106" i="1"/>
  <c r="AE106" i="1"/>
  <c r="AH106" i="1"/>
  <c r="AJ106" i="1"/>
  <c r="AM106" i="1"/>
  <c r="AN106" i="1"/>
  <c r="AP106" i="1"/>
  <c r="AT106" i="1"/>
  <c r="AV106" i="1"/>
  <c r="AW106" i="1"/>
  <c r="AZ106" i="1"/>
  <c r="BB106" i="1"/>
  <c r="BC106" i="1"/>
  <c r="BE106" i="1"/>
  <c r="BF106" i="1"/>
  <c r="BH106" i="1"/>
  <c r="BI106" i="1"/>
  <c r="BK106" i="1"/>
  <c r="BL106" i="1"/>
  <c r="BN106" i="1"/>
  <c r="BP106" i="1"/>
  <c r="BR106" i="1"/>
  <c r="BT106" i="1"/>
  <c r="BX106" i="1"/>
  <c r="BZ106" i="1"/>
  <c r="CA106" i="1"/>
  <c r="CD106" i="1"/>
  <c r="CF106" i="1"/>
  <c r="CG106" i="1"/>
  <c r="CJ106" i="1"/>
  <c r="CL106" i="1"/>
  <c r="CM106" i="1"/>
  <c r="CP106" i="1"/>
  <c r="CR106" i="1"/>
  <c r="CS106" i="1"/>
  <c r="CV106" i="1"/>
  <c r="L107" i="1"/>
  <c r="M107" i="1"/>
  <c r="N107" i="1"/>
  <c r="P107" i="1"/>
  <c r="R107" i="1"/>
  <c r="S107" i="1"/>
  <c r="T107" i="1"/>
  <c r="V107" i="1"/>
  <c r="X107" i="1"/>
  <c r="Y107" i="1"/>
  <c r="Z107" i="1"/>
  <c r="AB107" i="1"/>
  <c r="AD107" i="1"/>
  <c r="AE107" i="1"/>
  <c r="AH107" i="1"/>
  <c r="AJ107" i="1"/>
  <c r="AM107" i="1"/>
  <c r="AN107" i="1"/>
  <c r="AP107" i="1"/>
  <c r="AS107" i="1"/>
  <c r="AT107" i="1"/>
  <c r="AV107" i="1"/>
  <c r="AW107" i="1"/>
  <c r="AZ107" i="1"/>
  <c r="BB107" i="1"/>
  <c r="BC107" i="1"/>
  <c r="BF107" i="1"/>
  <c r="BH107" i="1"/>
  <c r="BI107" i="1"/>
  <c r="BK107" i="1"/>
  <c r="BL107" i="1"/>
  <c r="BN107" i="1"/>
  <c r="BQ107" i="1"/>
  <c r="BR107" i="1"/>
  <c r="BT107" i="1"/>
  <c r="BX107" i="1"/>
  <c r="BZ107" i="1"/>
  <c r="CA107" i="1"/>
  <c r="CD107" i="1"/>
  <c r="CF107" i="1"/>
  <c r="CG107" i="1"/>
  <c r="CH107" i="1"/>
  <c r="CJ107" i="1"/>
  <c r="CL107" i="1"/>
  <c r="CM107" i="1"/>
  <c r="CO107" i="1"/>
  <c r="CP107" i="1"/>
  <c r="CR107" i="1"/>
  <c r="CS107" i="1"/>
  <c r="CV107" i="1"/>
  <c r="L108" i="1"/>
  <c r="P108" i="1"/>
  <c r="R108" i="1"/>
  <c r="S108" i="1"/>
  <c r="T108" i="1"/>
  <c r="V108" i="1"/>
  <c r="X108" i="1"/>
  <c r="Y108" i="1"/>
  <c r="Z108" i="1"/>
  <c r="AB108" i="1"/>
  <c r="AD108" i="1"/>
  <c r="AE108" i="1"/>
  <c r="AG108" i="1"/>
  <c r="AH108" i="1"/>
  <c r="AJ108" i="1"/>
  <c r="AN108" i="1"/>
  <c r="AP108" i="1"/>
  <c r="AS108" i="1"/>
  <c r="AT108" i="1"/>
  <c r="AV108" i="1"/>
  <c r="AW108" i="1"/>
  <c r="AY108" i="1"/>
  <c r="AZ108" i="1"/>
  <c r="BB108" i="1"/>
  <c r="BC108" i="1"/>
  <c r="BF108" i="1"/>
  <c r="BH108" i="1"/>
  <c r="BI108" i="1"/>
  <c r="BL108" i="1"/>
  <c r="BN108" i="1"/>
  <c r="BO108" i="1"/>
  <c r="BR108" i="1"/>
  <c r="BT108" i="1"/>
  <c r="BW108" i="1"/>
  <c r="BX108" i="1"/>
  <c r="BZ108" i="1"/>
  <c r="CA108" i="1"/>
  <c r="CB108" i="1"/>
  <c r="CC108" i="1"/>
  <c r="CD108" i="1"/>
  <c r="CF108" i="1"/>
  <c r="CG108" i="1"/>
  <c r="CJ108" i="1"/>
  <c r="CL108" i="1"/>
  <c r="CM108" i="1"/>
  <c r="CO108" i="1"/>
  <c r="CP108" i="1"/>
  <c r="CR108" i="1"/>
  <c r="CS108" i="1"/>
  <c r="CU108" i="1"/>
  <c r="CV108" i="1"/>
  <c r="L109" i="1"/>
  <c r="P109" i="1"/>
  <c r="R109" i="1"/>
  <c r="S109" i="1"/>
  <c r="T109" i="1"/>
  <c r="V109" i="1"/>
  <c r="X109" i="1"/>
  <c r="Y109" i="1"/>
  <c r="Z109" i="1"/>
  <c r="AB109" i="1"/>
  <c r="AD109" i="1"/>
  <c r="AE109" i="1"/>
  <c r="AG109" i="1"/>
  <c r="AH109" i="1"/>
  <c r="AJ109" i="1"/>
  <c r="AN109" i="1"/>
  <c r="AP109" i="1"/>
  <c r="AS109" i="1"/>
  <c r="AT109" i="1"/>
  <c r="AV109" i="1"/>
  <c r="AW109" i="1"/>
  <c r="AZ109" i="1"/>
  <c r="BB109" i="1"/>
  <c r="BC109" i="1"/>
  <c r="BD109" i="1"/>
  <c r="BE109" i="1"/>
  <c r="BF109" i="1"/>
  <c r="BH109" i="1"/>
  <c r="BI109" i="1"/>
  <c r="BL109" i="1"/>
  <c r="BN109" i="1"/>
  <c r="BP109" i="1"/>
  <c r="BQ109" i="1"/>
  <c r="BR109" i="1"/>
  <c r="BT109" i="1"/>
  <c r="BW109" i="1"/>
  <c r="BX109" i="1"/>
  <c r="BZ109" i="1"/>
  <c r="CA109" i="1"/>
  <c r="CD109" i="1"/>
  <c r="CF109" i="1"/>
  <c r="CG109" i="1"/>
  <c r="CH109" i="1"/>
  <c r="CJ109" i="1"/>
  <c r="CL109" i="1"/>
  <c r="CM109" i="1"/>
  <c r="CO109" i="1"/>
  <c r="CP109" i="1"/>
  <c r="CR109" i="1"/>
  <c r="CS109" i="1"/>
  <c r="CT109" i="1"/>
  <c r="CU109" i="1"/>
  <c r="CV109" i="1"/>
  <c r="L110" i="1"/>
  <c r="M110" i="1"/>
  <c r="O110" i="1"/>
  <c r="P110" i="1"/>
  <c r="R110" i="1"/>
  <c r="S110" i="1"/>
  <c r="T110" i="1"/>
  <c r="V110" i="1"/>
  <c r="X110" i="1"/>
  <c r="Y110" i="1"/>
  <c r="Z110" i="1"/>
  <c r="AB110" i="1"/>
  <c r="AD110" i="1"/>
  <c r="AE110" i="1"/>
  <c r="AH110" i="1"/>
  <c r="AJ110" i="1"/>
  <c r="AM110" i="1"/>
  <c r="AN110" i="1"/>
  <c r="AP110" i="1"/>
  <c r="AS110" i="1"/>
  <c r="AT110" i="1"/>
  <c r="AV110" i="1"/>
  <c r="AW110" i="1"/>
  <c r="AY110" i="1"/>
  <c r="AZ110" i="1"/>
  <c r="BB110" i="1"/>
  <c r="BC110" i="1"/>
  <c r="BE110" i="1"/>
  <c r="BF110" i="1"/>
  <c r="BH110" i="1"/>
  <c r="BI110" i="1"/>
  <c r="BK110" i="1"/>
  <c r="BL110" i="1"/>
  <c r="BN110" i="1"/>
  <c r="BQ110" i="1"/>
  <c r="BR110" i="1"/>
  <c r="BT110" i="1"/>
  <c r="BX110" i="1"/>
  <c r="BZ110" i="1"/>
  <c r="CA110" i="1"/>
  <c r="CD110" i="1"/>
  <c r="CF110" i="1"/>
  <c r="CG110" i="1"/>
  <c r="CJ110" i="1"/>
  <c r="CL110" i="1"/>
  <c r="CM110" i="1"/>
  <c r="CO110" i="1"/>
  <c r="CP110" i="1"/>
  <c r="CR110" i="1"/>
  <c r="CS110" i="1"/>
  <c r="CU110" i="1"/>
  <c r="CV110" i="1"/>
  <c r="L111" i="1"/>
  <c r="P111" i="1"/>
  <c r="R111" i="1"/>
  <c r="S111" i="1"/>
  <c r="T111" i="1"/>
  <c r="V111" i="1"/>
  <c r="X111" i="1"/>
  <c r="Y111" i="1"/>
  <c r="Z111" i="1"/>
  <c r="AA111" i="1"/>
  <c r="AB111" i="1"/>
  <c r="AD111" i="1"/>
  <c r="AE111" i="1"/>
  <c r="AG111" i="1"/>
  <c r="AH111" i="1"/>
  <c r="AJ111" i="1"/>
  <c r="AM111" i="1"/>
  <c r="AN111" i="1"/>
  <c r="AP111" i="1"/>
  <c r="AS111" i="1"/>
  <c r="AT111" i="1"/>
  <c r="AV111" i="1"/>
  <c r="AW111" i="1"/>
  <c r="AY111" i="1"/>
  <c r="AZ111" i="1"/>
  <c r="BB111" i="1"/>
  <c r="BC111" i="1"/>
  <c r="BE111" i="1"/>
  <c r="BF111" i="1"/>
  <c r="BH111" i="1"/>
  <c r="BI111" i="1"/>
  <c r="BK111" i="1"/>
  <c r="BL111" i="1"/>
  <c r="BN111" i="1"/>
  <c r="BQ111" i="1"/>
  <c r="BR111" i="1"/>
  <c r="BT111" i="1"/>
  <c r="BX111" i="1"/>
  <c r="BZ111" i="1"/>
  <c r="CA111" i="1"/>
  <c r="CD111" i="1"/>
  <c r="CF111" i="1"/>
  <c r="CG111" i="1"/>
  <c r="CJ111" i="1"/>
  <c r="CL111" i="1"/>
  <c r="CM111" i="1"/>
  <c r="CO111" i="1"/>
  <c r="CP111" i="1"/>
  <c r="CR111" i="1"/>
  <c r="CS111" i="1"/>
  <c r="CT111" i="1"/>
  <c r="CU111" i="1"/>
  <c r="CV111" i="1"/>
  <c r="L112" i="1"/>
  <c r="O112" i="1"/>
  <c r="P112" i="1"/>
  <c r="R112" i="1"/>
  <c r="S112" i="1"/>
  <c r="T112" i="1"/>
  <c r="V112" i="1"/>
  <c r="X112" i="1"/>
  <c r="Y112" i="1"/>
  <c r="Z112" i="1"/>
  <c r="AB112" i="1"/>
  <c r="AD112" i="1"/>
  <c r="AE112" i="1"/>
  <c r="AG112" i="1"/>
  <c r="AH112" i="1"/>
  <c r="AJ112" i="1"/>
  <c r="AM112" i="1"/>
  <c r="AN112" i="1"/>
  <c r="AP112" i="1"/>
  <c r="AS112" i="1"/>
  <c r="AT112" i="1"/>
  <c r="AV112" i="1"/>
  <c r="AW112" i="1"/>
  <c r="AY112" i="1"/>
  <c r="AZ112" i="1"/>
  <c r="BB112" i="1"/>
  <c r="BC112" i="1"/>
  <c r="BE112" i="1"/>
  <c r="BF112" i="1"/>
  <c r="BH112" i="1"/>
  <c r="BI112" i="1"/>
  <c r="BK112" i="1"/>
  <c r="BL112" i="1"/>
  <c r="BN112" i="1"/>
  <c r="BQ112" i="1"/>
  <c r="BR112" i="1"/>
  <c r="BT112" i="1"/>
  <c r="BU112" i="1"/>
  <c r="BW112" i="1"/>
  <c r="BX112" i="1"/>
  <c r="BZ112" i="1"/>
  <c r="CA112" i="1"/>
  <c r="CD112" i="1"/>
  <c r="CF112" i="1"/>
  <c r="CG112" i="1"/>
  <c r="CJ112" i="1"/>
  <c r="CL112" i="1"/>
  <c r="CM112" i="1"/>
  <c r="CO112" i="1"/>
  <c r="CP112" i="1"/>
  <c r="CR112" i="1"/>
  <c r="CS112" i="1"/>
  <c r="CU112" i="1"/>
  <c r="CV112" i="1"/>
  <c r="L113" i="1"/>
  <c r="O113" i="1"/>
  <c r="P113" i="1"/>
  <c r="R113" i="1"/>
  <c r="S113" i="1"/>
  <c r="T113" i="1"/>
  <c r="V113" i="1"/>
  <c r="X113" i="1"/>
  <c r="Y113" i="1"/>
  <c r="Z113" i="1"/>
  <c r="AA113" i="1"/>
  <c r="AB113" i="1"/>
  <c r="AD113" i="1"/>
  <c r="AE113" i="1"/>
  <c r="AG113" i="1"/>
  <c r="AH113" i="1"/>
  <c r="AJ113" i="1"/>
  <c r="AM113" i="1"/>
  <c r="AN113" i="1"/>
  <c r="AP113" i="1"/>
  <c r="AS113" i="1"/>
  <c r="AT113" i="1"/>
  <c r="AV113" i="1"/>
  <c r="AW113" i="1"/>
  <c r="AY113" i="1"/>
  <c r="AZ113" i="1"/>
  <c r="BB113" i="1"/>
  <c r="BC113" i="1"/>
  <c r="BE113" i="1"/>
  <c r="BF113" i="1"/>
  <c r="BH113" i="1"/>
  <c r="BI113" i="1"/>
  <c r="BK113" i="1"/>
  <c r="BL113" i="1"/>
  <c r="BN113" i="1"/>
  <c r="BO113" i="1"/>
  <c r="BQ113" i="1"/>
  <c r="BR113" i="1"/>
  <c r="BT113" i="1"/>
  <c r="BW113" i="1"/>
  <c r="BX113" i="1"/>
  <c r="BZ113" i="1"/>
  <c r="CA113" i="1"/>
  <c r="CD113" i="1"/>
  <c r="CF113" i="1"/>
  <c r="CG113" i="1"/>
  <c r="CJ113" i="1"/>
  <c r="CL113" i="1"/>
  <c r="CM113" i="1"/>
  <c r="CN113" i="1"/>
  <c r="CO113" i="1"/>
  <c r="CP113" i="1"/>
  <c r="CR113" i="1"/>
  <c r="CS113" i="1"/>
  <c r="CU113" i="1"/>
  <c r="CV113" i="1"/>
  <c r="L114" i="1"/>
  <c r="O114" i="1"/>
  <c r="P114" i="1"/>
  <c r="R114" i="1"/>
  <c r="S114" i="1"/>
  <c r="T114" i="1"/>
  <c r="V114" i="1"/>
  <c r="X114" i="1"/>
  <c r="Y114" i="1"/>
  <c r="Z114" i="1"/>
  <c r="AB114" i="1"/>
  <c r="AD114" i="1"/>
  <c r="AE114" i="1"/>
  <c r="AF114" i="1"/>
  <c r="AG114" i="1"/>
  <c r="AH114" i="1"/>
  <c r="AJ114" i="1"/>
  <c r="AM114" i="1"/>
  <c r="AN114" i="1"/>
  <c r="AP114" i="1"/>
  <c r="AS114" i="1"/>
  <c r="AT114" i="1"/>
  <c r="AV114" i="1"/>
  <c r="AW114" i="1"/>
  <c r="AY114" i="1"/>
  <c r="AZ114" i="1"/>
  <c r="BB114" i="1"/>
  <c r="BC114" i="1"/>
  <c r="BE114" i="1"/>
  <c r="BF114" i="1"/>
  <c r="BH114" i="1"/>
  <c r="BI114" i="1"/>
  <c r="BK114" i="1"/>
  <c r="BL114" i="1"/>
  <c r="BN114" i="1"/>
  <c r="BQ114" i="1"/>
  <c r="BR114" i="1"/>
  <c r="BT114" i="1"/>
  <c r="BW114" i="1"/>
  <c r="BX114" i="1"/>
  <c r="BZ114" i="1"/>
  <c r="CA114" i="1"/>
  <c r="CD114" i="1"/>
  <c r="CF114" i="1"/>
  <c r="CG114" i="1"/>
  <c r="CJ114" i="1"/>
  <c r="CL114" i="1"/>
  <c r="CM114" i="1"/>
  <c r="CO114" i="1"/>
  <c r="CP114" i="1"/>
  <c r="CR114" i="1"/>
  <c r="CS114" i="1"/>
  <c r="CU114" i="1"/>
  <c r="CV114" i="1"/>
  <c r="L115" i="1"/>
  <c r="M115" i="1"/>
  <c r="N115" i="1"/>
  <c r="O115" i="1"/>
  <c r="P115" i="1"/>
  <c r="R115" i="1"/>
  <c r="S115" i="1"/>
  <c r="T115" i="1"/>
  <c r="V115" i="1"/>
  <c r="X115" i="1"/>
  <c r="Y115" i="1"/>
  <c r="Z115" i="1"/>
  <c r="AB115" i="1"/>
  <c r="AD115" i="1"/>
  <c r="AE115" i="1"/>
  <c r="AG115" i="1"/>
  <c r="AH115" i="1"/>
  <c r="AJ115" i="1"/>
  <c r="AM115" i="1"/>
  <c r="AN115" i="1"/>
  <c r="AP115" i="1"/>
  <c r="AS115" i="1"/>
  <c r="AT115" i="1"/>
  <c r="AV115" i="1"/>
  <c r="AW115" i="1"/>
  <c r="AY115" i="1"/>
  <c r="AZ115" i="1"/>
  <c r="BB115" i="1"/>
  <c r="BC115" i="1"/>
  <c r="BE115" i="1"/>
  <c r="BF115" i="1"/>
  <c r="BH115" i="1"/>
  <c r="BI115" i="1"/>
  <c r="BJ115" i="1"/>
  <c r="BK115" i="1"/>
  <c r="BL115" i="1"/>
  <c r="BN115" i="1"/>
  <c r="BP115" i="1"/>
  <c r="BQ115" i="1"/>
  <c r="BR115" i="1"/>
  <c r="BT115" i="1"/>
  <c r="BW115" i="1"/>
  <c r="BX115" i="1"/>
  <c r="BZ115" i="1"/>
  <c r="CA115" i="1"/>
  <c r="CD115" i="1"/>
  <c r="CF115" i="1"/>
  <c r="CG115" i="1"/>
  <c r="CJ115" i="1"/>
  <c r="CL115" i="1"/>
  <c r="CM115" i="1"/>
  <c r="CO115" i="1"/>
  <c r="CP115" i="1"/>
  <c r="CR115" i="1"/>
  <c r="CS115" i="1"/>
  <c r="CT115" i="1"/>
  <c r="CU115" i="1"/>
  <c r="CV115" i="1"/>
  <c r="L116" i="1"/>
  <c r="O116" i="1"/>
  <c r="P116" i="1"/>
  <c r="R116" i="1"/>
  <c r="S116" i="1"/>
  <c r="T116" i="1"/>
  <c r="U116" i="1"/>
  <c r="V116" i="1"/>
  <c r="X116" i="1"/>
  <c r="Y116" i="1"/>
  <c r="Z116" i="1"/>
  <c r="AB116" i="1"/>
  <c r="AD116" i="1"/>
  <c r="AE116" i="1"/>
  <c r="AG116" i="1"/>
  <c r="AH116" i="1"/>
  <c r="AJ116" i="1"/>
  <c r="AM116" i="1"/>
  <c r="AN116" i="1"/>
  <c r="AP116" i="1"/>
  <c r="AS116" i="1"/>
  <c r="AT116" i="1"/>
  <c r="AV116" i="1"/>
  <c r="AW116" i="1"/>
  <c r="AY116" i="1"/>
  <c r="AZ116" i="1"/>
  <c r="BB116" i="1"/>
  <c r="BC116" i="1"/>
  <c r="BE116" i="1"/>
  <c r="BF116" i="1"/>
  <c r="BH116" i="1"/>
  <c r="BI116" i="1"/>
  <c r="BJ116" i="1"/>
  <c r="BK116" i="1"/>
  <c r="BL116" i="1"/>
  <c r="BN116" i="1"/>
  <c r="BQ116" i="1"/>
  <c r="BR116" i="1"/>
  <c r="BT116" i="1"/>
  <c r="BW116" i="1"/>
  <c r="BX116" i="1"/>
  <c r="BZ116" i="1"/>
  <c r="CA116" i="1"/>
  <c r="CD116" i="1"/>
  <c r="CF116" i="1"/>
  <c r="CG116" i="1"/>
  <c r="CH116" i="1"/>
  <c r="CI116" i="1"/>
  <c r="CJ116" i="1"/>
  <c r="CL116" i="1"/>
  <c r="CM116" i="1"/>
  <c r="CO116" i="1"/>
  <c r="CP116" i="1"/>
  <c r="CR116" i="1"/>
  <c r="CS116" i="1"/>
  <c r="CU116" i="1"/>
  <c r="CV116" i="1"/>
  <c r="L117" i="1"/>
  <c r="O117" i="1"/>
  <c r="P117" i="1"/>
  <c r="R117" i="1"/>
  <c r="S117" i="1"/>
  <c r="T117" i="1"/>
  <c r="V117" i="1"/>
  <c r="X117" i="1"/>
  <c r="Y117" i="1"/>
  <c r="Z117" i="1"/>
  <c r="AB117" i="1"/>
  <c r="AD117" i="1"/>
  <c r="AE117" i="1"/>
  <c r="AF117" i="1"/>
  <c r="AG117" i="1"/>
  <c r="AH117" i="1"/>
  <c r="AJ117" i="1"/>
  <c r="AM117" i="1"/>
  <c r="AN117" i="1"/>
  <c r="AP117" i="1"/>
  <c r="AS117" i="1"/>
  <c r="AT117" i="1"/>
  <c r="AV117" i="1"/>
  <c r="AW117" i="1"/>
  <c r="AZ117" i="1"/>
  <c r="BB117" i="1"/>
  <c r="BC117" i="1"/>
  <c r="BD117" i="1"/>
  <c r="BE117" i="1"/>
  <c r="BF117" i="1"/>
  <c r="BH117" i="1"/>
  <c r="BI117" i="1"/>
  <c r="BK117" i="1"/>
  <c r="BL117" i="1"/>
  <c r="BN117" i="1"/>
  <c r="BQ117" i="1"/>
  <c r="BR117" i="1"/>
  <c r="BT117" i="1"/>
  <c r="BW117" i="1"/>
  <c r="BX117" i="1"/>
  <c r="BZ117" i="1"/>
  <c r="CA117" i="1"/>
  <c r="CD117" i="1"/>
  <c r="CF117" i="1"/>
  <c r="CG117" i="1"/>
  <c r="CH117" i="1"/>
  <c r="CI117" i="1"/>
  <c r="CJ117" i="1"/>
  <c r="CL117" i="1"/>
  <c r="CM117" i="1"/>
  <c r="CO117" i="1"/>
  <c r="CP117" i="1"/>
  <c r="CR117" i="1"/>
  <c r="CS117" i="1"/>
  <c r="CU117" i="1"/>
  <c r="CV117" i="1"/>
  <c r="L118" i="1"/>
  <c r="O118" i="1"/>
  <c r="P118" i="1"/>
  <c r="R118" i="1"/>
  <c r="S118" i="1"/>
  <c r="T118" i="1"/>
  <c r="V118" i="1"/>
  <c r="X118" i="1"/>
  <c r="Y118" i="1"/>
  <c r="Z118" i="1"/>
  <c r="AB118" i="1"/>
  <c r="AD118" i="1"/>
  <c r="AE118" i="1"/>
  <c r="AH118" i="1"/>
  <c r="AJ118" i="1"/>
  <c r="AM118" i="1"/>
  <c r="AN118" i="1"/>
  <c r="AP118" i="1"/>
  <c r="AS118" i="1"/>
  <c r="AT118" i="1"/>
  <c r="AV118" i="1"/>
  <c r="AW118" i="1"/>
  <c r="AX118" i="1"/>
  <c r="AY118" i="1"/>
  <c r="AZ118" i="1"/>
  <c r="BB118" i="1"/>
  <c r="BC118" i="1"/>
  <c r="BE118" i="1"/>
  <c r="BF118" i="1"/>
  <c r="BH118" i="1"/>
  <c r="BI118" i="1"/>
  <c r="BK118" i="1"/>
  <c r="BL118" i="1"/>
  <c r="BN118" i="1"/>
  <c r="BQ118" i="1"/>
  <c r="BR118" i="1"/>
  <c r="BT118" i="1"/>
  <c r="BV118" i="1"/>
  <c r="BW118" i="1"/>
  <c r="BX118" i="1"/>
  <c r="BZ118" i="1"/>
  <c r="CA118" i="1"/>
  <c r="CD118" i="1"/>
  <c r="CF118" i="1"/>
  <c r="CG118" i="1"/>
  <c r="CH118" i="1"/>
  <c r="CI118" i="1"/>
  <c r="CJ118" i="1"/>
  <c r="CL118" i="1"/>
  <c r="CM118" i="1"/>
  <c r="CP118" i="1"/>
  <c r="CR118" i="1"/>
  <c r="CS118" i="1"/>
  <c r="CU118" i="1"/>
  <c r="CV118" i="1"/>
  <c r="L119" i="1"/>
  <c r="P119" i="1"/>
  <c r="R119" i="1"/>
  <c r="S119" i="1"/>
  <c r="T119" i="1"/>
  <c r="V119" i="1"/>
  <c r="X119" i="1"/>
  <c r="Y119" i="1"/>
  <c r="Z119" i="1"/>
  <c r="AB119" i="1"/>
  <c r="AD119" i="1"/>
  <c r="AE119" i="1"/>
  <c r="AG119" i="1"/>
  <c r="AH119" i="1"/>
  <c r="AJ119" i="1"/>
  <c r="AM119" i="1"/>
  <c r="AN119" i="1"/>
  <c r="AP119" i="1"/>
  <c r="AS119" i="1"/>
  <c r="AT119" i="1"/>
  <c r="AV119" i="1"/>
  <c r="AW119" i="1"/>
  <c r="AY119" i="1"/>
  <c r="AZ119" i="1"/>
  <c r="BB119" i="1"/>
  <c r="BC119" i="1"/>
  <c r="BE119" i="1"/>
  <c r="BF119" i="1"/>
  <c r="BH119" i="1"/>
  <c r="BI119" i="1"/>
  <c r="BK119" i="1"/>
  <c r="BL119" i="1"/>
  <c r="BN119" i="1"/>
  <c r="BQ119" i="1"/>
  <c r="BR119" i="1"/>
  <c r="BT119" i="1"/>
  <c r="BX119" i="1"/>
  <c r="BZ119" i="1"/>
  <c r="CA119" i="1"/>
  <c r="CD119" i="1"/>
  <c r="CF119" i="1"/>
  <c r="CG119" i="1"/>
  <c r="CJ119" i="1"/>
  <c r="CL119" i="1"/>
  <c r="CM119" i="1"/>
  <c r="CO119" i="1"/>
  <c r="CP119" i="1"/>
  <c r="CR119" i="1"/>
  <c r="CS119" i="1"/>
  <c r="CU119" i="1"/>
  <c r="CV119" i="1"/>
  <c r="L120" i="1"/>
  <c r="O120" i="1"/>
  <c r="P120" i="1"/>
  <c r="R120" i="1"/>
  <c r="S120" i="1"/>
  <c r="T120" i="1"/>
  <c r="V120" i="1"/>
  <c r="X120" i="1"/>
  <c r="Y120" i="1"/>
  <c r="Z120" i="1"/>
  <c r="AB120" i="1"/>
  <c r="AD120" i="1"/>
  <c r="AE120" i="1"/>
  <c r="AH120" i="1"/>
  <c r="AJ120" i="1"/>
  <c r="AM120" i="1"/>
  <c r="AN120" i="1"/>
  <c r="AP120" i="1"/>
  <c r="AQ120" i="1"/>
  <c r="AR120" i="1"/>
  <c r="AS120" i="1"/>
  <c r="AT120" i="1"/>
  <c r="AV120" i="1"/>
  <c r="AW120" i="1"/>
  <c r="AY120" i="1"/>
  <c r="AZ120" i="1"/>
  <c r="BB120" i="1"/>
  <c r="BC120" i="1"/>
  <c r="BF120" i="1"/>
  <c r="BH120" i="1"/>
  <c r="BI120" i="1"/>
  <c r="BK120" i="1"/>
  <c r="BL120" i="1"/>
  <c r="BN120" i="1"/>
  <c r="BR120" i="1"/>
  <c r="BT120" i="1"/>
  <c r="BW120" i="1"/>
  <c r="BX120" i="1"/>
  <c r="BZ120" i="1"/>
  <c r="CA120" i="1"/>
  <c r="CB120" i="1"/>
  <c r="CC120" i="1"/>
  <c r="CD120" i="1"/>
  <c r="CF120" i="1"/>
  <c r="CG120" i="1"/>
  <c r="CJ120" i="1"/>
  <c r="CL120" i="1"/>
  <c r="CM120" i="1"/>
  <c r="CO120" i="1"/>
  <c r="CP120" i="1"/>
  <c r="CR120" i="1"/>
  <c r="CS120" i="1"/>
  <c r="CU120" i="1"/>
  <c r="CV120" i="1"/>
  <c r="L121" i="1"/>
  <c r="P121" i="1"/>
  <c r="R121" i="1"/>
  <c r="S121" i="1"/>
  <c r="T121" i="1"/>
  <c r="V121" i="1"/>
  <c r="X121" i="1"/>
  <c r="Y121" i="1"/>
  <c r="Z121" i="1"/>
  <c r="AA121" i="1"/>
  <c r="AB121" i="1"/>
  <c r="AD121" i="1"/>
  <c r="AE121" i="1"/>
  <c r="AG121" i="1"/>
  <c r="AH121" i="1"/>
  <c r="AJ121" i="1"/>
  <c r="AN121" i="1"/>
  <c r="AP121" i="1"/>
  <c r="AS121" i="1"/>
  <c r="AT121" i="1"/>
  <c r="AV121" i="1"/>
  <c r="AW121" i="1"/>
  <c r="AX121" i="1"/>
  <c r="AZ121" i="1"/>
  <c r="BB121" i="1"/>
  <c r="BC121" i="1"/>
  <c r="BE121" i="1"/>
  <c r="BF121" i="1"/>
  <c r="BH121" i="1"/>
  <c r="BI121" i="1"/>
  <c r="BK121" i="1"/>
  <c r="BL121" i="1"/>
  <c r="BN121" i="1"/>
  <c r="BQ121" i="1"/>
  <c r="BR121" i="1"/>
  <c r="BT121" i="1"/>
  <c r="BU121" i="1"/>
  <c r="BW121" i="1"/>
  <c r="BX121" i="1"/>
  <c r="BZ121" i="1"/>
  <c r="CA121" i="1"/>
  <c r="CD121" i="1"/>
  <c r="CF121" i="1"/>
  <c r="CG121" i="1"/>
  <c r="CJ121" i="1"/>
  <c r="CL121" i="1"/>
  <c r="CM121" i="1"/>
  <c r="CO121" i="1"/>
  <c r="CP121" i="1"/>
  <c r="CR121" i="1"/>
  <c r="CS121" i="1"/>
  <c r="CU121" i="1"/>
  <c r="CV121" i="1"/>
  <c r="L122" i="1"/>
  <c r="O122" i="1"/>
  <c r="R122" i="1"/>
  <c r="S122" i="1"/>
  <c r="T122" i="1"/>
  <c r="V122" i="1"/>
  <c r="X122" i="1"/>
  <c r="Y122" i="1"/>
  <c r="Z122" i="1"/>
  <c r="AB122" i="1"/>
  <c r="AD122" i="1"/>
  <c r="AE122" i="1"/>
  <c r="AH122" i="1"/>
  <c r="AJ122" i="1"/>
  <c r="AM122" i="1"/>
  <c r="AN122" i="1"/>
  <c r="AP122" i="1"/>
  <c r="AS122" i="1"/>
  <c r="AT122" i="1"/>
  <c r="AV122" i="1"/>
  <c r="AW122" i="1"/>
  <c r="AY122" i="1"/>
  <c r="AZ122" i="1"/>
  <c r="BB122" i="1"/>
  <c r="BC122" i="1"/>
  <c r="BE122" i="1"/>
  <c r="BF122" i="1"/>
  <c r="BH122" i="1"/>
  <c r="BI122" i="1"/>
  <c r="BK122" i="1"/>
  <c r="BL122" i="1"/>
  <c r="BN122" i="1"/>
  <c r="BR122" i="1"/>
  <c r="BT122" i="1"/>
  <c r="BU122" i="1"/>
  <c r="BW122" i="1"/>
  <c r="BX122" i="1"/>
  <c r="BZ122" i="1"/>
  <c r="CA122" i="1"/>
  <c r="CD122" i="1"/>
  <c r="CF122" i="1"/>
  <c r="CG122" i="1"/>
  <c r="CH122" i="1"/>
  <c r="CI122" i="1"/>
  <c r="CJ122" i="1"/>
  <c r="CL122" i="1"/>
  <c r="CM122" i="1"/>
  <c r="CP122" i="1"/>
  <c r="CR122" i="1"/>
  <c r="CS122" i="1"/>
  <c r="CU122" i="1"/>
  <c r="CV122" i="1"/>
  <c r="L123" i="1"/>
  <c r="P123" i="1"/>
  <c r="R123" i="1"/>
  <c r="S123" i="1"/>
  <c r="T123" i="1"/>
  <c r="U123" i="1"/>
  <c r="V123" i="1"/>
  <c r="X123" i="1"/>
  <c r="Y123" i="1"/>
  <c r="Z123" i="1"/>
  <c r="AB123" i="1"/>
  <c r="AD123" i="1"/>
  <c r="AE123" i="1"/>
  <c r="AG123" i="1"/>
  <c r="AH123" i="1"/>
  <c r="AJ123" i="1"/>
  <c r="AM123" i="1"/>
  <c r="AN123" i="1"/>
  <c r="AP123" i="1"/>
  <c r="AQ123" i="1"/>
  <c r="AR123" i="1"/>
  <c r="AS123" i="1"/>
  <c r="AT123" i="1"/>
  <c r="AV123" i="1"/>
  <c r="AW123" i="1"/>
  <c r="AZ123" i="1"/>
  <c r="BB123" i="1"/>
  <c r="BC123" i="1"/>
  <c r="BD123" i="1"/>
  <c r="BE123" i="1"/>
  <c r="BF123" i="1"/>
  <c r="BH123" i="1"/>
  <c r="BI123" i="1"/>
  <c r="BK123" i="1"/>
  <c r="BL123" i="1"/>
  <c r="BN123" i="1"/>
  <c r="BO123" i="1"/>
  <c r="BQ123" i="1"/>
  <c r="BR123" i="1"/>
  <c r="BT123" i="1"/>
  <c r="BX123" i="1"/>
  <c r="BZ123" i="1"/>
  <c r="CA123" i="1"/>
  <c r="CD123" i="1"/>
  <c r="CF123" i="1"/>
  <c r="CG123" i="1"/>
  <c r="CH123" i="1"/>
  <c r="CJ123" i="1"/>
  <c r="CL123" i="1"/>
  <c r="CM123" i="1"/>
  <c r="CO123" i="1"/>
  <c r="CP123" i="1"/>
  <c r="CR123" i="1"/>
  <c r="CS123" i="1"/>
  <c r="CV123" i="1"/>
  <c r="L124" i="1"/>
  <c r="O124" i="1"/>
  <c r="P124" i="1"/>
  <c r="R124" i="1"/>
  <c r="S124" i="1"/>
  <c r="T124" i="1"/>
  <c r="V124" i="1"/>
  <c r="X124" i="1"/>
  <c r="Y124" i="1"/>
  <c r="Z124" i="1"/>
  <c r="AB124" i="1"/>
  <c r="AD124" i="1"/>
  <c r="AE124" i="1"/>
  <c r="AH124" i="1"/>
  <c r="AJ124" i="1"/>
  <c r="AK124" i="1"/>
  <c r="AM124" i="1"/>
  <c r="AN124" i="1"/>
  <c r="AP124" i="1"/>
  <c r="AS124" i="1"/>
  <c r="AT124" i="1"/>
  <c r="AV124" i="1"/>
  <c r="AW124" i="1"/>
  <c r="AY124" i="1"/>
  <c r="AZ124" i="1"/>
  <c r="BB124" i="1"/>
  <c r="BC124" i="1"/>
  <c r="BF124" i="1"/>
  <c r="BH124" i="1"/>
  <c r="BI124" i="1"/>
  <c r="BK124" i="1"/>
  <c r="BL124" i="1"/>
  <c r="BN124" i="1"/>
  <c r="BO124" i="1"/>
  <c r="BR124" i="1"/>
  <c r="BT124" i="1"/>
  <c r="BW124" i="1"/>
  <c r="BX124" i="1"/>
  <c r="BZ124" i="1"/>
  <c r="CA124" i="1"/>
  <c r="CD124" i="1"/>
  <c r="CF124" i="1"/>
  <c r="CG124" i="1"/>
  <c r="CJ124" i="1"/>
  <c r="CL124" i="1"/>
  <c r="CM124" i="1"/>
  <c r="CO124" i="1"/>
  <c r="CP124" i="1"/>
  <c r="CR124" i="1"/>
  <c r="CS124" i="1"/>
  <c r="CU124" i="1"/>
  <c r="CV124" i="1"/>
  <c r="L125" i="1"/>
  <c r="M125" i="1"/>
  <c r="P125" i="1"/>
  <c r="R125" i="1"/>
  <c r="S125" i="1"/>
  <c r="T125" i="1"/>
  <c r="V125" i="1"/>
  <c r="X125" i="1"/>
  <c r="Y125" i="1"/>
  <c r="Z125" i="1"/>
  <c r="AB125" i="1"/>
  <c r="AD125" i="1"/>
  <c r="AE125" i="1"/>
  <c r="AG125" i="1"/>
  <c r="AH125" i="1"/>
  <c r="AJ125" i="1"/>
  <c r="AN125" i="1"/>
  <c r="AP125" i="1"/>
  <c r="AQ125" i="1"/>
  <c r="AS125" i="1"/>
  <c r="AT125" i="1"/>
  <c r="AU125" i="1"/>
  <c r="AV125" i="1"/>
  <c r="AW125" i="1"/>
  <c r="AY125" i="1"/>
  <c r="AZ125" i="1"/>
  <c r="BB125" i="1"/>
  <c r="BC125" i="1"/>
  <c r="BE125" i="1"/>
  <c r="BF125" i="1"/>
  <c r="BH125" i="1"/>
  <c r="BI125" i="1"/>
  <c r="BL125" i="1"/>
  <c r="BN125" i="1"/>
  <c r="BQ125" i="1"/>
  <c r="BR125" i="1"/>
  <c r="BT125" i="1"/>
  <c r="BW125" i="1"/>
  <c r="BX125" i="1"/>
  <c r="BZ125" i="1"/>
  <c r="CA125" i="1"/>
  <c r="CB125" i="1"/>
  <c r="CD125" i="1"/>
  <c r="CF125" i="1"/>
  <c r="CG125" i="1"/>
  <c r="CJ125" i="1"/>
  <c r="CL125" i="1"/>
  <c r="CM125" i="1"/>
  <c r="CO125" i="1"/>
  <c r="CP125" i="1"/>
  <c r="CR125" i="1"/>
  <c r="CS125" i="1"/>
  <c r="CU125" i="1"/>
  <c r="CV125" i="1"/>
  <c r="L128" i="1"/>
  <c r="M128" i="1"/>
  <c r="O128" i="1"/>
  <c r="P128" i="1"/>
  <c r="R128" i="1"/>
  <c r="S128" i="1"/>
  <c r="T128" i="1"/>
  <c r="V128" i="1"/>
  <c r="X128" i="1"/>
  <c r="Y128" i="1"/>
  <c r="Z128" i="1"/>
  <c r="AB128" i="1"/>
  <c r="AD128" i="1"/>
  <c r="AE128" i="1"/>
  <c r="AG128" i="1"/>
  <c r="AH128" i="1"/>
  <c r="AJ128" i="1"/>
  <c r="AM128" i="1"/>
  <c r="AN128" i="1"/>
  <c r="AP128" i="1"/>
  <c r="AQ128" i="1"/>
  <c r="AR128" i="1"/>
  <c r="AS128" i="1"/>
  <c r="AT128" i="1"/>
  <c r="AV128" i="1"/>
  <c r="AW128" i="1"/>
  <c r="AY128" i="1"/>
  <c r="AZ128" i="1"/>
  <c r="BB128" i="1"/>
  <c r="BC128" i="1"/>
  <c r="BE128" i="1"/>
  <c r="BF128" i="1"/>
  <c r="BH128" i="1"/>
  <c r="BI128" i="1"/>
  <c r="BK128" i="1"/>
  <c r="BL128" i="1"/>
  <c r="BN128" i="1"/>
  <c r="BQ128" i="1"/>
  <c r="BR128" i="1"/>
  <c r="BT128" i="1"/>
  <c r="BW128" i="1"/>
  <c r="BX128" i="1"/>
  <c r="BZ128" i="1"/>
  <c r="CA128" i="1"/>
  <c r="CD128" i="1"/>
  <c r="CF128" i="1"/>
  <c r="CG128" i="1"/>
  <c r="CJ128" i="1"/>
  <c r="CL128" i="1"/>
  <c r="CM128" i="1"/>
  <c r="CN128" i="1"/>
  <c r="CO128" i="1"/>
  <c r="CP128" i="1"/>
  <c r="CR128" i="1"/>
  <c r="CS128" i="1"/>
  <c r="CU128" i="1"/>
  <c r="CV128" i="1"/>
  <c r="L129" i="1"/>
  <c r="O129" i="1"/>
  <c r="P129" i="1"/>
  <c r="R129" i="1"/>
  <c r="S129" i="1"/>
  <c r="T129" i="1"/>
  <c r="V129" i="1"/>
  <c r="X129" i="1"/>
  <c r="Y129" i="1"/>
  <c r="Z129" i="1"/>
  <c r="AB129" i="1"/>
  <c r="AD129" i="1"/>
  <c r="AE129" i="1"/>
  <c r="AG129" i="1"/>
  <c r="AH129" i="1"/>
  <c r="AJ129" i="1"/>
  <c r="AM129" i="1"/>
  <c r="AN129" i="1"/>
  <c r="AP129" i="1"/>
  <c r="AS129" i="1"/>
  <c r="AT129" i="1"/>
  <c r="AV129" i="1"/>
  <c r="AW129" i="1"/>
  <c r="AY129" i="1"/>
  <c r="AZ129" i="1"/>
  <c r="BB129" i="1"/>
  <c r="BC129" i="1"/>
  <c r="BE129" i="1"/>
  <c r="BF129" i="1"/>
  <c r="BH129" i="1"/>
  <c r="BI129" i="1"/>
  <c r="BK129" i="1"/>
  <c r="BL129" i="1"/>
  <c r="BN129" i="1"/>
  <c r="BO129" i="1"/>
  <c r="BQ129" i="1"/>
  <c r="BR129" i="1"/>
  <c r="BT129" i="1"/>
  <c r="BW129" i="1"/>
  <c r="BX129" i="1"/>
  <c r="BZ129" i="1"/>
  <c r="CA129" i="1"/>
  <c r="CD129" i="1"/>
  <c r="CF129" i="1"/>
  <c r="CG129" i="1"/>
  <c r="CJ129" i="1"/>
  <c r="CL129" i="1"/>
  <c r="CM129" i="1"/>
  <c r="CO129" i="1"/>
  <c r="CP129" i="1"/>
  <c r="CR129" i="1"/>
  <c r="CS129" i="1"/>
  <c r="CU129" i="1"/>
  <c r="CV129" i="1"/>
  <c r="L130" i="1"/>
  <c r="O130" i="1"/>
  <c r="P130" i="1"/>
  <c r="R130" i="1"/>
  <c r="S130" i="1"/>
  <c r="T130" i="1"/>
  <c r="V130" i="1"/>
  <c r="X130" i="1"/>
  <c r="Y130" i="1"/>
  <c r="Z130" i="1"/>
  <c r="AA130" i="1"/>
  <c r="AB130" i="1"/>
  <c r="AD130" i="1"/>
  <c r="AE130" i="1"/>
  <c r="AG130" i="1"/>
  <c r="AH130" i="1"/>
  <c r="AJ130" i="1"/>
  <c r="AM130" i="1"/>
  <c r="AN130" i="1"/>
  <c r="AP130" i="1"/>
  <c r="AS130" i="1"/>
  <c r="AT130" i="1"/>
  <c r="AV130" i="1"/>
  <c r="AW130" i="1"/>
  <c r="AY130" i="1"/>
  <c r="AZ130" i="1"/>
  <c r="BB130" i="1"/>
  <c r="BC130" i="1"/>
  <c r="BE130" i="1"/>
  <c r="BF130" i="1"/>
  <c r="BH130" i="1"/>
  <c r="BI130" i="1"/>
  <c r="BK130" i="1"/>
  <c r="BL130" i="1"/>
  <c r="BN130" i="1"/>
  <c r="BQ130" i="1"/>
  <c r="BR130" i="1"/>
  <c r="BT130" i="1"/>
  <c r="BW130" i="1"/>
  <c r="BX130" i="1"/>
  <c r="BZ130" i="1"/>
  <c r="CA130" i="1"/>
  <c r="CD130" i="1"/>
  <c r="CF130" i="1"/>
  <c r="CG130" i="1"/>
  <c r="CJ130" i="1"/>
  <c r="CL130" i="1"/>
  <c r="CM130" i="1"/>
  <c r="CO130" i="1"/>
  <c r="CP130" i="1"/>
  <c r="CR130" i="1"/>
  <c r="CS130" i="1"/>
  <c r="CU130" i="1"/>
  <c r="CV130" i="1"/>
  <c r="L131" i="1"/>
  <c r="M131" i="1"/>
  <c r="N131" i="1"/>
  <c r="O131" i="1"/>
  <c r="P131" i="1"/>
  <c r="R131" i="1"/>
  <c r="S131" i="1"/>
  <c r="T131" i="1"/>
  <c r="V131" i="1"/>
  <c r="X131" i="1"/>
  <c r="Y131" i="1"/>
  <c r="Z131" i="1"/>
  <c r="AB131" i="1"/>
  <c r="AD131" i="1"/>
  <c r="AE131" i="1"/>
  <c r="AG131" i="1"/>
  <c r="AH131" i="1"/>
  <c r="AJ131" i="1"/>
  <c r="AM131" i="1"/>
  <c r="AN131" i="1"/>
  <c r="AP131" i="1"/>
  <c r="AQ131" i="1"/>
  <c r="AR131" i="1"/>
  <c r="AS131" i="1"/>
  <c r="AT131" i="1"/>
  <c r="AV131" i="1"/>
  <c r="AW131" i="1"/>
  <c r="AY131" i="1"/>
  <c r="AZ131" i="1"/>
  <c r="BB131" i="1"/>
  <c r="BC131" i="1"/>
  <c r="BE131" i="1"/>
  <c r="BF131" i="1"/>
  <c r="BH131" i="1"/>
  <c r="BI131" i="1"/>
  <c r="BK131" i="1"/>
  <c r="BL131" i="1"/>
  <c r="BN131" i="1"/>
  <c r="BQ131" i="1"/>
  <c r="BR131" i="1"/>
  <c r="BT131" i="1"/>
  <c r="BV131" i="1"/>
  <c r="BW131" i="1"/>
  <c r="BX131" i="1"/>
  <c r="BZ131" i="1"/>
  <c r="CA131" i="1"/>
  <c r="CD131" i="1"/>
  <c r="CF131" i="1"/>
  <c r="CG131" i="1"/>
  <c r="CJ131" i="1"/>
  <c r="CL131" i="1"/>
  <c r="CM131" i="1"/>
  <c r="CO131" i="1"/>
  <c r="CP131" i="1"/>
  <c r="CR131" i="1"/>
  <c r="CS131" i="1"/>
  <c r="CU131" i="1"/>
  <c r="CV131" i="1"/>
  <c r="L132" i="1"/>
  <c r="M132" i="1"/>
  <c r="O132" i="1"/>
  <c r="P132" i="1"/>
  <c r="R132" i="1"/>
  <c r="S132" i="1"/>
  <c r="T132" i="1"/>
  <c r="U132" i="1"/>
  <c r="V132" i="1"/>
  <c r="X132" i="1"/>
  <c r="Y132" i="1"/>
  <c r="Z132" i="1"/>
  <c r="AB132" i="1"/>
  <c r="AD132" i="1"/>
  <c r="AE132" i="1"/>
  <c r="AG132" i="1"/>
  <c r="AH132" i="1"/>
  <c r="AJ132" i="1"/>
  <c r="AM132" i="1"/>
  <c r="AN132" i="1"/>
  <c r="AP132" i="1"/>
  <c r="AQ132" i="1"/>
  <c r="AS132" i="1"/>
  <c r="AT132" i="1"/>
  <c r="AV132" i="1"/>
  <c r="AW132" i="1"/>
  <c r="AY132" i="1"/>
  <c r="AZ132" i="1"/>
  <c r="BB132" i="1"/>
  <c r="BC132" i="1"/>
  <c r="BE132" i="1"/>
  <c r="BF132" i="1"/>
  <c r="BH132" i="1"/>
  <c r="BI132" i="1"/>
  <c r="BK132" i="1"/>
  <c r="BL132" i="1"/>
  <c r="BN132" i="1"/>
  <c r="BQ132" i="1"/>
  <c r="BR132" i="1"/>
  <c r="BT132" i="1"/>
  <c r="BW132" i="1"/>
  <c r="BX132" i="1"/>
  <c r="BZ132" i="1"/>
  <c r="CA132" i="1"/>
  <c r="CD132" i="1"/>
  <c r="CF132" i="1"/>
  <c r="CG132" i="1"/>
  <c r="CH132" i="1"/>
  <c r="CJ132" i="1"/>
  <c r="CL132" i="1"/>
  <c r="CM132" i="1"/>
  <c r="CO132" i="1"/>
  <c r="CP132" i="1"/>
  <c r="CR132" i="1"/>
  <c r="CS132" i="1"/>
  <c r="CU132" i="1"/>
  <c r="CV132" i="1"/>
  <c r="L133" i="1"/>
  <c r="O133" i="1"/>
  <c r="P133" i="1"/>
  <c r="R133" i="1"/>
  <c r="S133" i="1"/>
  <c r="T133" i="1"/>
  <c r="V133" i="1"/>
  <c r="X133" i="1"/>
  <c r="Y133" i="1"/>
  <c r="Z133" i="1"/>
  <c r="AB133" i="1"/>
  <c r="AD133" i="1"/>
  <c r="AE133" i="1"/>
  <c r="AG133" i="1"/>
  <c r="AH133" i="1"/>
  <c r="AJ133" i="1"/>
  <c r="AM133" i="1"/>
  <c r="AN133" i="1"/>
  <c r="AP133" i="1"/>
  <c r="AQ133" i="1"/>
  <c r="AR133" i="1"/>
  <c r="AS133" i="1"/>
  <c r="AT133" i="1"/>
  <c r="AV133" i="1"/>
  <c r="AW133" i="1"/>
  <c r="AY133" i="1"/>
  <c r="AZ133" i="1"/>
  <c r="BB133" i="1"/>
  <c r="BC133" i="1"/>
  <c r="BE133" i="1"/>
  <c r="BF133" i="1"/>
  <c r="BH133" i="1"/>
  <c r="BI133" i="1"/>
  <c r="BK133" i="1"/>
  <c r="BL133" i="1"/>
  <c r="BN133" i="1"/>
  <c r="BQ133" i="1"/>
  <c r="BR133" i="1"/>
  <c r="BT133" i="1"/>
  <c r="BW133" i="1"/>
  <c r="BX133" i="1"/>
  <c r="BZ133" i="1"/>
  <c r="CA133" i="1"/>
  <c r="CD133" i="1"/>
  <c r="CF133" i="1"/>
  <c r="CG133" i="1"/>
  <c r="CJ133" i="1"/>
  <c r="CL133" i="1"/>
  <c r="CM133" i="1"/>
  <c r="CN133" i="1"/>
  <c r="CO133" i="1"/>
  <c r="CP133" i="1"/>
  <c r="CR133" i="1"/>
  <c r="CS133" i="1"/>
  <c r="CU133" i="1"/>
  <c r="CV133" i="1"/>
  <c r="L134" i="1"/>
  <c r="O134" i="1"/>
  <c r="P134" i="1"/>
  <c r="R134" i="1"/>
  <c r="S134" i="1"/>
  <c r="T134" i="1"/>
  <c r="V134" i="1"/>
  <c r="X134" i="1"/>
  <c r="Y134" i="1"/>
  <c r="Z134" i="1"/>
  <c r="AB134" i="1"/>
  <c r="AD134" i="1"/>
  <c r="AE134" i="1"/>
  <c r="AG134" i="1"/>
  <c r="AH134" i="1"/>
  <c r="AJ134" i="1"/>
  <c r="AM134" i="1"/>
  <c r="AN134" i="1"/>
  <c r="AP134" i="1"/>
  <c r="AS134" i="1"/>
  <c r="AT134" i="1"/>
  <c r="AV134" i="1"/>
  <c r="AW134" i="1"/>
  <c r="AY134" i="1"/>
  <c r="AZ134" i="1"/>
  <c r="BB134" i="1"/>
  <c r="BC134" i="1"/>
  <c r="BD134" i="1"/>
  <c r="BE134" i="1"/>
  <c r="BF134" i="1"/>
  <c r="BH134" i="1"/>
  <c r="BI134" i="1"/>
  <c r="BK134" i="1"/>
  <c r="BL134" i="1"/>
  <c r="BN134" i="1"/>
  <c r="BQ134" i="1"/>
  <c r="BR134" i="1"/>
  <c r="BT134" i="1"/>
  <c r="BU134" i="1"/>
  <c r="BW134" i="1"/>
  <c r="BX134" i="1"/>
  <c r="BZ134" i="1"/>
  <c r="CA134" i="1"/>
  <c r="CD134" i="1"/>
  <c r="CF134" i="1"/>
  <c r="CG134" i="1"/>
  <c r="CJ134" i="1"/>
  <c r="CL134" i="1"/>
  <c r="CM134" i="1"/>
  <c r="CO134" i="1"/>
  <c r="CP134" i="1"/>
  <c r="CR134" i="1"/>
  <c r="CS134" i="1"/>
  <c r="CU134" i="1"/>
  <c r="CV134" i="1"/>
  <c r="L135" i="1"/>
  <c r="M135" i="1"/>
  <c r="N135" i="1"/>
  <c r="O135" i="1"/>
  <c r="P135" i="1"/>
  <c r="R135" i="1"/>
  <c r="S135" i="1"/>
  <c r="T135" i="1"/>
  <c r="V135" i="1"/>
  <c r="X135" i="1"/>
  <c r="Y135" i="1"/>
  <c r="Z135" i="1"/>
  <c r="AB135" i="1"/>
  <c r="AD135" i="1"/>
  <c r="AE135" i="1"/>
  <c r="AG135" i="1"/>
  <c r="AH135" i="1"/>
  <c r="AJ135" i="1"/>
  <c r="AM135" i="1"/>
  <c r="AN135" i="1"/>
  <c r="AP135" i="1"/>
  <c r="AQ135" i="1"/>
  <c r="AR135" i="1"/>
  <c r="AS135" i="1"/>
  <c r="AT135" i="1"/>
  <c r="AV135" i="1"/>
  <c r="AW135" i="1"/>
  <c r="AY135" i="1"/>
  <c r="AZ135" i="1"/>
  <c r="BB135" i="1"/>
  <c r="BC135" i="1"/>
  <c r="BE135" i="1"/>
  <c r="BF135" i="1"/>
  <c r="BH135" i="1"/>
  <c r="BI135" i="1"/>
  <c r="BK135" i="1"/>
  <c r="BL135" i="1"/>
  <c r="BN135" i="1"/>
  <c r="BQ135" i="1"/>
  <c r="BR135" i="1"/>
  <c r="BT135" i="1"/>
  <c r="BW135" i="1"/>
  <c r="BX135" i="1"/>
  <c r="BZ135" i="1"/>
  <c r="CA135" i="1"/>
  <c r="CB135" i="1"/>
  <c r="CD135" i="1"/>
  <c r="CF135" i="1"/>
  <c r="CG135" i="1"/>
  <c r="CJ135" i="1"/>
  <c r="CL135" i="1"/>
  <c r="CM135" i="1"/>
  <c r="CO135" i="1"/>
  <c r="CP135" i="1"/>
  <c r="CR135" i="1"/>
  <c r="CS135" i="1"/>
  <c r="CU135" i="1"/>
  <c r="CV135" i="1"/>
  <c r="L136" i="1"/>
  <c r="M136" i="1"/>
  <c r="O136" i="1"/>
  <c r="P136" i="1"/>
  <c r="R136" i="1"/>
  <c r="S136" i="1"/>
  <c r="T136" i="1"/>
  <c r="V136" i="1"/>
  <c r="X136" i="1"/>
  <c r="Y136" i="1"/>
  <c r="Z136" i="1"/>
  <c r="AA136" i="1"/>
  <c r="AB136" i="1"/>
  <c r="AD136" i="1"/>
  <c r="AE136" i="1"/>
  <c r="AG136" i="1"/>
  <c r="AH136" i="1"/>
  <c r="AJ136" i="1"/>
  <c r="AM136" i="1"/>
  <c r="AN136" i="1"/>
  <c r="AP136" i="1"/>
  <c r="AQ136" i="1"/>
  <c r="AS136" i="1"/>
  <c r="AT136" i="1"/>
  <c r="AV136" i="1"/>
  <c r="AW136" i="1"/>
  <c r="AY136" i="1"/>
  <c r="AZ136" i="1"/>
  <c r="BB136" i="1"/>
  <c r="BC136" i="1"/>
  <c r="BE136" i="1"/>
  <c r="BF136" i="1"/>
  <c r="BH136" i="1"/>
  <c r="BI136" i="1"/>
  <c r="BK136" i="1"/>
  <c r="BL136" i="1"/>
  <c r="BN136" i="1"/>
  <c r="BQ136" i="1"/>
  <c r="BR136" i="1"/>
  <c r="BT136" i="1"/>
  <c r="BW136" i="1"/>
  <c r="BX136" i="1"/>
  <c r="BZ136" i="1"/>
  <c r="CA136" i="1"/>
  <c r="CD136" i="1"/>
  <c r="CF136" i="1"/>
  <c r="CG136" i="1"/>
  <c r="CJ136" i="1"/>
  <c r="CL136" i="1"/>
  <c r="CM136" i="1"/>
  <c r="CO136" i="1"/>
  <c r="CP136" i="1"/>
  <c r="CR136" i="1"/>
  <c r="CS136" i="1"/>
  <c r="CT136" i="1"/>
  <c r="CU136" i="1"/>
  <c r="CV136" i="1"/>
  <c r="L137" i="1"/>
  <c r="O137" i="1"/>
  <c r="R137" i="1"/>
  <c r="S137" i="1"/>
  <c r="T137" i="1"/>
  <c r="V137" i="1"/>
  <c r="X137" i="1"/>
  <c r="Y137" i="1"/>
  <c r="Z137" i="1"/>
  <c r="AA137" i="1"/>
  <c r="AB137" i="1"/>
  <c r="AD137" i="1"/>
  <c r="AE137" i="1"/>
  <c r="AG137" i="1"/>
  <c r="AH137" i="1"/>
  <c r="AJ137" i="1"/>
  <c r="AM137" i="1"/>
  <c r="AN137" i="1"/>
  <c r="AP137" i="1"/>
  <c r="AQ137" i="1"/>
  <c r="AR137" i="1"/>
  <c r="AS137" i="1"/>
  <c r="AT137" i="1"/>
  <c r="AV137" i="1"/>
  <c r="AW137" i="1"/>
  <c r="AY137" i="1"/>
  <c r="AZ137" i="1"/>
  <c r="BB137" i="1"/>
  <c r="BC137" i="1"/>
  <c r="BE137" i="1"/>
  <c r="BF137" i="1"/>
  <c r="BH137" i="1"/>
  <c r="BI137" i="1"/>
  <c r="BJ137" i="1"/>
  <c r="BK137" i="1"/>
  <c r="BL137" i="1"/>
  <c r="BN137" i="1"/>
  <c r="BQ137" i="1"/>
  <c r="BR137" i="1"/>
  <c r="BT137" i="1"/>
  <c r="BW137" i="1"/>
  <c r="BX137" i="1"/>
  <c r="BZ137" i="1"/>
  <c r="CA137" i="1"/>
  <c r="CD137" i="1"/>
  <c r="CF137" i="1"/>
  <c r="CG137" i="1"/>
  <c r="CJ137" i="1"/>
  <c r="CL137" i="1"/>
  <c r="CM137" i="1"/>
  <c r="CO137" i="1"/>
  <c r="CP137" i="1"/>
  <c r="CR137" i="1"/>
  <c r="CS137" i="1"/>
  <c r="CU137" i="1"/>
  <c r="CV137" i="1"/>
  <c r="L138" i="1"/>
  <c r="O138" i="1"/>
  <c r="P138" i="1"/>
  <c r="R138" i="1"/>
  <c r="S138" i="1"/>
  <c r="T138" i="1"/>
  <c r="V138" i="1"/>
  <c r="X138" i="1"/>
  <c r="Y138" i="1"/>
  <c r="Z138" i="1"/>
  <c r="AB138" i="1"/>
  <c r="AD138" i="1"/>
  <c r="AE138" i="1"/>
  <c r="AG138" i="1"/>
  <c r="AH138" i="1"/>
  <c r="AJ138" i="1"/>
  <c r="AM138" i="1"/>
  <c r="AN138" i="1"/>
  <c r="AP138" i="1"/>
  <c r="AS138" i="1"/>
  <c r="AT138" i="1"/>
  <c r="AV138" i="1"/>
  <c r="AW138" i="1"/>
  <c r="AY138" i="1"/>
  <c r="AZ138" i="1"/>
  <c r="BB138" i="1"/>
  <c r="BC138" i="1"/>
  <c r="BE138" i="1"/>
  <c r="BF138" i="1"/>
  <c r="BH138" i="1"/>
  <c r="BI138" i="1"/>
  <c r="BK138" i="1"/>
  <c r="BL138" i="1"/>
  <c r="BN138" i="1"/>
  <c r="BQ138" i="1"/>
  <c r="BR138" i="1"/>
  <c r="BT138" i="1"/>
  <c r="BW138" i="1"/>
  <c r="BX138" i="1"/>
  <c r="BZ138" i="1"/>
  <c r="CA138" i="1"/>
  <c r="CD138" i="1"/>
  <c r="CF138" i="1"/>
  <c r="CG138" i="1"/>
  <c r="CJ138" i="1"/>
  <c r="CL138" i="1"/>
  <c r="CM138" i="1"/>
  <c r="CN138" i="1"/>
  <c r="CO138" i="1"/>
  <c r="CP138" i="1"/>
  <c r="CR138" i="1"/>
  <c r="CS138" i="1"/>
  <c r="CU138" i="1"/>
  <c r="CV138" i="1"/>
  <c r="L139" i="1"/>
  <c r="M139" i="1"/>
  <c r="N139" i="1"/>
  <c r="O139" i="1"/>
  <c r="P139" i="1"/>
  <c r="R139" i="1"/>
  <c r="S139" i="1"/>
  <c r="T139" i="1"/>
  <c r="V139" i="1"/>
  <c r="X139" i="1"/>
  <c r="Y139" i="1"/>
  <c r="Z139" i="1"/>
  <c r="AB139" i="1"/>
  <c r="AD139" i="1"/>
  <c r="AE139" i="1"/>
  <c r="AG139" i="1"/>
  <c r="AH139" i="1"/>
  <c r="AJ139" i="1"/>
  <c r="AM139" i="1"/>
  <c r="AN139" i="1"/>
  <c r="AP139" i="1"/>
  <c r="AQ139" i="1"/>
  <c r="AR139" i="1"/>
  <c r="AS139" i="1"/>
  <c r="AT139" i="1"/>
  <c r="AV139" i="1"/>
  <c r="AW139" i="1"/>
  <c r="AY139" i="1"/>
  <c r="AZ139" i="1"/>
  <c r="BB139" i="1"/>
  <c r="BC139" i="1"/>
  <c r="BE139" i="1"/>
  <c r="BF139" i="1"/>
  <c r="BH139" i="1"/>
  <c r="BI139" i="1"/>
  <c r="BJ139" i="1"/>
  <c r="BK139" i="1"/>
  <c r="BL139" i="1"/>
  <c r="BN139" i="1"/>
  <c r="BQ139" i="1"/>
  <c r="BR139" i="1"/>
  <c r="BT139" i="1"/>
  <c r="BW139" i="1"/>
  <c r="BX139" i="1"/>
  <c r="BZ139" i="1"/>
  <c r="CA139" i="1"/>
  <c r="CD139" i="1"/>
  <c r="CF139" i="1"/>
  <c r="CG139" i="1"/>
  <c r="CH139" i="1"/>
  <c r="CJ139" i="1"/>
  <c r="CL139" i="1"/>
  <c r="CM139" i="1"/>
  <c r="CO139" i="1"/>
  <c r="CP139" i="1"/>
  <c r="CR139" i="1"/>
  <c r="CS139" i="1"/>
  <c r="CU139" i="1"/>
  <c r="CV139" i="1"/>
  <c r="L140" i="1"/>
  <c r="M140" i="1"/>
  <c r="O140" i="1"/>
  <c r="P140" i="1"/>
  <c r="R140" i="1"/>
  <c r="S140" i="1"/>
  <c r="T140" i="1"/>
  <c r="V140" i="1"/>
  <c r="X140" i="1"/>
  <c r="Y140" i="1"/>
  <c r="Z140" i="1"/>
  <c r="AB140" i="1"/>
  <c r="AD140" i="1"/>
  <c r="AE140" i="1"/>
  <c r="AG140" i="1"/>
  <c r="AH140" i="1"/>
  <c r="AJ140" i="1"/>
  <c r="AM140" i="1"/>
  <c r="AN140" i="1"/>
  <c r="AP140" i="1"/>
  <c r="AQ140" i="1"/>
  <c r="AR140" i="1"/>
  <c r="AS140" i="1"/>
  <c r="AT140" i="1"/>
  <c r="AV140" i="1"/>
  <c r="AW140" i="1"/>
  <c r="AY140" i="1"/>
  <c r="AZ140" i="1"/>
  <c r="BB140" i="1"/>
  <c r="BC140" i="1"/>
  <c r="BE140" i="1"/>
  <c r="BF140" i="1"/>
  <c r="BH140" i="1"/>
  <c r="BI140" i="1"/>
  <c r="BJ140" i="1"/>
  <c r="BK140" i="1"/>
  <c r="BL140" i="1"/>
  <c r="BN140" i="1"/>
  <c r="BP140" i="1"/>
  <c r="BQ140" i="1"/>
  <c r="BR140" i="1"/>
  <c r="BT140" i="1"/>
  <c r="BW140" i="1"/>
  <c r="BX140" i="1"/>
  <c r="BZ140" i="1"/>
  <c r="CA140" i="1"/>
  <c r="CB140" i="1"/>
  <c r="CC140" i="1"/>
  <c r="CD140" i="1"/>
  <c r="CF140" i="1"/>
  <c r="CG140" i="1"/>
  <c r="CJ140" i="1"/>
  <c r="CL140" i="1"/>
  <c r="CM140" i="1"/>
  <c r="CO140" i="1"/>
  <c r="CP140" i="1"/>
  <c r="CR140" i="1"/>
  <c r="CS140" i="1"/>
  <c r="CU140" i="1"/>
  <c r="CV140" i="1"/>
  <c r="L141" i="1"/>
  <c r="O141" i="1"/>
  <c r="R141" i="1"/>
  <c r="S141" i="1"/>
  <c r="T141" i="1"/>
  <c r="V141" i="1"/>
  <c r="X141" i="1"/>
  <c r="Y141" i="1"/>
  <c r="Z141" i="1"/>
  <c r="AB141" i="1"/>
  <c r="AD141" i="1"/>
  <c r="AE141" i="1"/>
  <c r="AF141" i="1"/>
  <c r="AG141" i="1"/>
  <c r="AH141" i="1"/>
  <c r="AJ141" i="1"/>
  <c r="AM141" i="1"/>
  <c r="AN141" i="1"/>
  <c r="AP141" i="1"/>
  <c r="AS141" i="1"/>
  <c r="AT141" i="1"/>
  <c r="AV141" i="1"/>
  <c r="AW141" i="1"/>
  <c r="AY141" i="1"/>
  <c r="AZ141" i="1"/>
  <c r="BB141" i="1"/>
  <c r="BC141" i="1"/>
  <c r="BE141" i="1"/>
  <c r="BF141" i="1"/>
  <c r="BH141" i="1"/>
  <c r="BI141" i="1"/>
  <c r="BK141" i="1"/>
  <c r="BL141" i="1"/>
  <c r="BN141" i="1"/>
  <c r="BQ141" i="1"/>
  <c r="BR141" i="1"/>
  <c r="BT141" i="1"/>
  <c r="BW141" i="1"/>
  <c r="BX141" i="1"/>
  <c r="BZ141" i="1"/>
  <c r="CA141" i="1"/>
  <c r="CD141" i="1"/>
  <c r="CF141" i="1"/>
  <c r="CG141" i="1"/>
  <c r="CJ141" i="1"/>
  <c r="CL141" i="1"/>
  <c r="CM141" i="1"/>
  <c r="CO141" i="1"/>
  <c r="CP141" i="1"/>
  <c r="CR141" i="1"/>
  <c r="CS141" i="1"/>
  <c r="CU141" i="1"/>
  <c r="CV141" i="1"/>
  <c r="L142" i="1"/>
  <c r="O142" i="1"/>
  <c r="P142" i="1"/>
  <c r="R142" i="1"/>
  <c r="S142" i="1"/>
  <c r="T142" i="1"/>
  <c r="V142" i="1"/>
  <c r="X142" i="1"/>
  <c r="Y142" i="1"/>
  <c r="Z142" i="1"/>
  <c r="AB142" i="1"/>
  <c r="AD142" i="1"/>
  <c r="AE142" i="1"/>
  <c r="AG142" i="1"/>
  <c r="AH142" i="1"/>
  <c r="AJ142" i="1"/>
  <c r="AM142" i="1"/>
  <c r="AN142" i="1"/>
  <c r="AP142" i="1"/>
  <c r="AS142" i="1"/>
  <c r="AT142" i="1"/>
  <c r="AV142" i="1"/>
  <c r="AW142" i="1"/>
  <c r="AY142" i="1"/>
  <c r="AZ142" i="1"/>
  <c r="BB142" i="1"/>
  <c r="BC142" i="1"/>
  <c r="BE142" i="1"/>
  <c r="BF142" i="1"/>
  <c r="BH142" i="1"/>
  <c r="BI142" i="1"/>
  <c r="BK142" i="1"/>
  <c r="BL142" i="1"/>
  <c r="BN142" i="1"/>
  <c r="BQ142" i="1"/>
  <c r="BR142" i="1"/>
  <c r="BT142" i="1"/>
  <c r="BU142" i="1"/>
  <c r="BW142" i="1"/>
  <c r="BX142" i="1"/>
  <c r="BZ142" i="1"/>
  <c r="CA142" i="1"/>
  <c r="CD142" i="1"/>
  <c r="CF142" i="1"/>
  <c r="CG142" i="1"/>
  <c r="CJ142" i="1"/>
  <c r="CL142" i="1"/>
  <c r="CM142" i="1"/>
  <c r="CO142" i="1"/>
  <c r="CP142" i="1"/>
  <c r="CR142" i="1"/>
  <c r="CS142" i="1"/>
  <c r="CU142" i="1"/>
  <c r="CV142" i="1"/>
  <c r="B31" i="1"/>
  <c r="FW83" i="1"/>
  <c r="FW84" i="1"/>
  <c r="FW85" i="1"/>
  <c r="FW86" i="1"/>
  <c r="FW87" i="1"/>
  <c r="FW88" i="1"/>
  <c r="FW89" i="1"/>
  <c r="FW90" i="1"/>
  <c r="FW91" i="1"/>
  <c r="FW92" i="1"/>
  <c r="FW93" i="1"/>
  <c r="GD142" i="1"/>
  <c r="GC142" i="1"/>
  <c r="GB142" i="1"/>
  <c r="GD141" i="1"/>
  <c r="GC141" i="1"/>
  <c r="GB141" i="1"/>
  <c r="GD140" i="1"/>
  <c r="GC140" i="1"/>
  <c r="GB140" i="1"/>
  <c r="GD139" i="1"/>
  <c r="GC139" i="1"/>
  <c r="GB139" i="1"/>
  <c r="GD138" i="1"/>
  <c r="GC138" i="1"/>
  <c r="GB138" i="1"/>
  <c r="GD137" i="1"/>
  <c r="GC137" i="1"/>
  <c r="GB137" i="1"/>
  <c r="GD136" i="1"/>
  <c r="GC136" i="1"/>
  <c r="GB136" i="1"/>
  <c r="GD135" i="1"/>
  <c r="GC135" i="1"/>
  <c r="GB135" i="1"/>
  <c r="GD134" i="1"/>
  <c r="GC134" i="1"/>
  <c r="GB134" i="1"/>
  <c r="GD133" i="1"/>
  <c r="GC133" i="1"/>
  <c r="GB133" i="1"/>
  <c r="GD125" i="1"/>
  <c r="GC125" i="1"/>
  <c r="GB125" i="1"/>
  <c r="GD124" i="1"/>
  <c r="GC124" i="1"/>
  <c r="GB124" i="1"/>
  <c r="GD123" i="1"/>
  <c r="GC123" i="1"/>
  <c r="GB123" i="1"/>
  <c r="GD122" i="1"/>
  <c r="GC122" i="1"/>
  <c r="GB122" i="1"/>
  <c r="GD121" i="1"/>
  <c r="GC121" i="1"/>
  <c r="GB121" i="1"/>
  <c r="GD120" i="1"/>
  <c r="GC120" i="1"/>
  <c r="GB120" i="1"/>
  <c r="GD119" i="1"/>
  <c r="GC119" i="1"/>
  <c r="GB119" i="1"/>
  <c r="GD118" i="1"/>
  <c r="GC118" i="1"/>
  <c r="GB118" i="1"/>
  <c r="GD117" i="1"/>
  <c r="GC117" i="1"/>
  <c r="GB117" i="1"/>
  <c r="GD116" i="1"/>
  <c r="GC116" i="1"/>
  <c r="GB116" i="1"/>
  <c r="GE83" i="1"/>
  <c r="GE84" i="1"/>
  <c r="GE85" i="1"/>
  <c r="GE86" i="1"/>
  <c r="GE87" i="1"/>
  <c r="GE88" i="1"/>
  <c r="GE89" i="1"/>
  <c r="GE90" i="1"/>
  <c r="GE91" i="1"/>
  <c r="GE92" i="1"/>
  <c r="GE93" i="1"/>
  <c r="GD82" i="1"/>
  <c r="GC82" i="1"/>
  <c r="GB82" i="1"/>
  <c r="GD81" i="1"/>
  <c r="GC81" i="1"/>
  <c r="GB81" i="1"/>
  <c r="GD80" i="1"/>
  <c r="GC80" i="1"/>
  <c r="GB80" i="1"/>
  <c r="GD79" i="1"/>
  <c r="GC79" i="1"/>
  <c r="GB79" i="1"/>
  <c r="GD78" i="1"/>
  <c r="GC78" i="1"/>
  <c r="GB78" i="1"/>
  <c r="GD77" i="1"/>
  <c r="GC77" i="1"/>
  <c r="GB77" i="1"/>
  <c r="GD76" i="1"/>
  <c r="GC76" i="1"/>
  <c r="GB76" i="1"/>
  <c r="GD75" i="1"/>
  <c r="GC75" i="1"/>
  <c r="GB75" i="1"/>
  <c r="GD74" i="1"/>
  <c r="GC74" i="1"/>
  <c r="GB74" i="1"/>
  <c r="GD73" i="1"/>
  <c r="GC73" i="1"/>
  <c r="GB73" i="1"/>
  <c r="FV142" i="1"/>
  <c r="FU142" i="1"/>
  <c r="FT142" i="1"/>
  <c r="FV141" i="1"/>
  <c r="FU141" i="1"/>
  <c r="FT141" i="1"/>
  <c r="FV140" i="1"/>
  <c r="FU140" i="1"/>
  <c r="FT140" i="1"/>
  <c r="FV139" i="1"/>
  <c r="FU139" i="1"/>
  <c r="FT139" i="1"/>
  <c r="FV138" i="1"/>
  <c r="FU138" i="1"/>
  <c r="FT138" i="1"/>
  <c r="FV137" i="1"/>
  <c r="FU137" i="1"/>
  <c r="FT137" i="1"/>
  <c r="FV136" i="1"/>
  <c r="FU136" i="1"/>
  <c r="FT136" i="1"/>
  <c r="FV135" i="1"/>
  <c r="FU135" i="1"/>
  <c r="FT135" i="1"/>
  <c r="FV134" i="1"/>
  <c r="FU134" i="1"/>
  <c r="FT134" i="1"/>
  <c r="FV133" i="1"/>
  <c r="FU133" i="1"/>
  <c r="FT133" i="1"/>
  <c r="FV82" i="1"/>
  <c r="FU82" i="1"/>
  <c r="FT82" i="1"/>
  <c r="FV81" i="1"/>
  <c r="FU81" i="1"/>
  <c r="FT81" i="1"/>
  <c r="FV80" i="1"/>
  <c r="FU80" i="1"/>
  <c r="FT80" i="1"/>
  <c r="FV79" i="1"/>
  <c r="FU79" i="1"/>
  <c r="FT79" i="1"/>
  <c r="FV78" i="1"/>
  <c r="FU78" i="1"/>
  <c r="FT78" i="1"/>
  <c r="FV77" i="1"/>
  <c r="FU77" i="1"/>
  <c r="FT77" i="1"/>
  <c r="FV76" i="1"/>
  <c r="FU76" i="1"/>
  <c r="FT76" i="1"/>
  <c r="FV75" i="1"/>
  <c r="FU75" i="1"/>
  <c r="FT75" i="1"/>
  <c r="FV74" i="1"/>
  <c r="FU74" i="1"/>
  <c r="FT74" i="1"/>
  <c r="FV73" i="1"/>
  <c r="FU73" i="1"/>
  <c r="FT73" i="1"/>
  <c r="FN142" i="1"/>
  <c r="FM142" i="1"/>
  <c r="FL142" i="1"/>
  <c r="FN141" i="1"/>
  <c r="FM141" i="1"/>
  <c r="FL141" i="1"/>
  <c r="FN140" i="1"/>
  <c r="FM140" i="1"/>
  <c r="FL140" i="1"/>
  <c r="FN139" i="1"/>
  <c r="FM139" i="1"/>
  <c r="FL139" i="1"/>
  <c r="FN138" i="1"/>
  <c r="FM138" i="1"/>
  <c r="FL138" i="1"/>
  <c r="FN137" i="1"/>
  <c r="FM137" i="1"/>
  <c r="FL137" i="1"/>
  <c r="FN136" i="1"/>
  <c r="FM136" i="1"/>
  <c r="FL136" i="1"/>
  <c r="FN135" i="1"/>
  <c r="FM135" i="1"/>
  <c r="FL135" i="1"/>
  <c r="FN134" i="1"/>
  <c r="FM134" i="1"/>
  <c r="FL134" i="1"/>
  <c r="FN133" i="1"/>
  <c r="FM133" i="1"/>
  <c r="FL133" i="1"/>
  <c r="FN125" i="1"/>
  <c r="FM125" i="1"/>
  <c r="FL125" i="1"/>
  <c r="FN124" i="1"/>
  <c r="FM124" i="1"/>
  <c r="FL124" i="1"/>
  <c r="FN123" i="1"/>
  <c r="FM123" i="1"/>
  <c r="FL123" i="1"/>
  <c r="FN122" i="1"/>
  <c r="FM122" i="1"/>
  <c r="FL122" i="1"/>
  <c r="FN121" i="1"/>
  <c r="FM121" i="1"/>
  <c r="FL121" i="1"/>
  <c r="FN120" i="1"/>
  <c r="FM120" i="1"/>
  <c r="FL120" i="1"/>
  <c r="FN119" i="1"/>
  <c r="FM119" i="1"/>
  <c r="FL119" i="1"/>
  <c r="FN118" i="1"/>
  <c r="FM118" i="1"/>
  <c r="FL118" i="1"/>
  <c r="FN117" i="1"/>
  <c r="FM117" i="1"/>
  <c r="FL117" i="1"/>
  <c r="FN116" i="1"/>
  <c r="FM116" i="1"/>
  <c r="FL116" i="1"/>
  <c r="FL74" i="1"/>
  <c r="FM74" i="1"/>
  <c r="FN74" i="1"/>
  <c r="FL75" i="1"/>
  <c r="FM75" i="1"/>
  <c r="FN75" i="1"/>
  <c r="FL76" i="1"/>
  <c r="FM76" i="1"/>
  <c r="FN76" i="1"/>
  <c r="FL77" i="1"/>
  <c r="FM77" i="1"/>
  <c r="FN77" i="1"/>
  <c r="FL78" i="1"/>
  <c r="FM78" i="1"/>
  <c r="FN78" i="1"/>
  <c r="FL79" i="1"/>
  <c r="FM79" i="1"/>
  <c r="FN79" i="1"/>
  <c r="FL80" i="1"/>
  <c r="FM80" i="1"/>
  <c r="FN80" i="1"/>
  <c r="FL81" i="1"/>
  <c r="FM81" i="1"/>
  <c r="FN81" i="1"/>
  <c r="FL82" i="1"/>
  <c r="FM82" i="1"/>
  <c r="FN82" i="1"/>
  <c r="FN73" i="1"/>
  <c r="FM73" i="1"/>
  <c r="FL73" i="1"/>
  <c r="FG142" i="1"/>
  <c r="FF142" i="1"/>
  <c r="FE142" i="1"/>
  <c r="FG141" i="1"/>
  <c r="FF141" i="1"/>
  <c r="FE141" i="1"/>
  <c r="FG140" i="1"/>
  <c r="FF140" i="1"/>
  <c r="FE140" i="1"/>
  <c r="FG139" i="1"/>
  <c r="FF139" i="1"/>
  <c r="FE139" i="1"/>
  <c r="FG138" i="1"/>
  <c r="FF138" i="1"/>
  <c r="FE138" i="1"/>
  <c r="FG137" i="1"/>
  <c r="FF137" i="1"/>
  <c r="FE137" i="1"/>
  <c r="FG136" i="1"/>
  <c r="FF136" i="1"/>
  <c r="FE136" i="1"/>
  <c r="FG135" i="1"/>
  <c r="FF135" i="1"/>
  <c r="FE135" i="1"/>
  <c r="FG134" i="1"/>
  <c r="FF134" i="1"/>
  <c r="FE134" i="1"/>
  <c r="FG133" i="1"/>
  <c r="FF133" i="1"/>
  <c r="FE133" i="1"/>
  <c r="FG125" i="1"/>
  <c r="FF125" i="1"/>
  <c r="FE125" i="1"/>
  <c r="FG124" i="1"/>
  <c r="FF124" i="1"/>
  <c r="FE124" i="1"/>
  <c r="FG123" i="1"/>
  <c r="FF123" i="1"/>
  <c r="FE123" i="1"/>
  <c r="FG122" i="1"/>
  <c r="FF122" i="1"/>
  <c r="FE122" i="1"/>
  <c r="FG121" i="1"/>
  <c r="FF121" i="1"/>
  <c r="FE121" i="1"/>
  <c r="FG120" i="1"/>
  <c r="FF120" i="1"/>
  <c r="FE120" i="1"/>
  <c r="FG119" i="1"/>
  <c r="FF119" i="1"/>
  <c r="FE119" i="1"/>
  <c r="FG118" i="1"/>
  <c r="FF118" i="1"/>
  <c r="FE118" i="1"/>
  <c r="FG117" i="1"/>
  <c r="FF117" i="1"/>
  <c r="FE117" i="1"/>
  <c r="FG116" i="1"/>
  <c r="FF116" i="1"/>
  <c r="FE116" i="1"/>
  <c r="FH83" i="1"/>
  <c r="FH84" i="1"/>
  <c r="FH85" i="1"/>
  <c r="FH86" i="1"/>
  <c r="FH87" i="1"/>
  <c r="FH88" i="1"/>
  <c r="FH89" i="1"/>
  <c r="FH90" i="1"/>
  <c r="FH91" i="1"/>
  <c r="FH92" i="1"/>
  <c r="FH93" i="1"/>
  <c r="FE74" i="1"/>
  <c r="FF74" i="1"/>
  <c r="FG74" i="1"/>
  <c r="FE75" i="1"/>
  <c r="FF75" i="1"/>
  <c r="FG75" i="1"/>
  <c r="FE76" i="1"/>
  <c r="FF76" i="1"/>
  <c r="FG76" i="1"/>
  <c r="FE77" i="1"/>
  <c r="FF77" i="1"/>
  <c r="FG77" i="1"/>
  <c r="FE78" i="1"/>
  <c r="FF78" i="1"/>
  <c r="FG78" i="1"/>
  <c r="FE79" i="1"/>
  <c r="FF79" i="1"/>
  <c r="FG79" i="1"/>
  <c r="FE80" i="1"/>
  <c r="FF80" i="1"/>
  <c r="FG80" i="1"/>
  <c r="FE81" i="1"/>
  <c r="FF81" i="1"/>
  <c r="FG81" i="1"/>
  <c r="FE82" i="1"/>
  <c r="FF82" i="1"/>
  <c r="FG82" i="1"/>
  <c r="FG73" i="1"/>
  <c r="FF73" i="1"/>
  <c r="FE73" i="1"/>
  <c r="ET59" i="1" l="1"/>
  <c r="ER60" i="1"/>
  <c r="EL64" i="1"/>
  <c r="EJ65" i="1"/>
  <c r="EM72" i="1"/>
  <c r="EI60" i="1"/>
  <c r="EU60" i="1"/>
  <c r="EG61" i="1"/>
  <c r="ES61" i="1"/>
  <c r="EQ62" i="1"/>
  <c r="EM59" i="1"/>
  <c r="EK60" i="1"/>
  <c r="EI61" i="1"/>
  <c r="EU61" i="1"/>
  <c r="EG62" i="1"/>
  <c r="ES62" i="1"/>
  <c r="EQ106" i="1"/>
  <c r="EO107" i="1"/>
  <c r="EM108" i="1"/>
  <c r="EK109" i="1"/>
  <c r="EI110" i="1"/>
  <c r="EI73" i="1"/>
  <c r="EN59" i="1"/>
  <c r="EL60" i="1"/>
  <c r="EJ61" i="1"/>
  <c r="EH62" i="1"/>
  <c r="ET62" i="1"/>
  <c r="EH69" i="1"/>
  <c r="EI74" i="1"/>
  <c r="EU58" i="1"/>
  <c r="EG59" i="1"/>
  <c r="ES59" i="1"/>
  <c r="EQ60" i="1"/>
  <c r="EO61" i="1"/>
  <c r="EM62" i="1"/>
  <c r="EI64" i="1"/>
  <c r="EE79" i="1"/>
  <c r="DX72" i="1"/>
  <c r="DV59" i="1"/>
  <c r="EF60" i="1"/>
  <c r="DZ64" i="1"/>
  <c r="ED68" i="1"/>
  <c r="ED80" i="1"/>
  <c r="EA58" i="1"/>
  <c r="DY59" i="1"/>
  <c r="DU61" i="1"/>
  <c r="DS62" i="1"/>
  <c r="EE62" i="1"/>
  <c r="EA59" i="1"/>
  <c r="DY60" i="1"/>
  <c r="DW61" i="1"/>
  <c r="DU62" i="1"/>
  <c r="DS106" i="1"/>
  <c r="EE106" i="1"/>
  <c r="EB59" i="1"/>
  <c r="DZ60" i="1"/>
  <c r="DX61" i="1"/>
  <c r="DV62" i="1"/>
  <c r="DT60" i="1"/>
  <c r="DS65" i="1"/>
  <c r="EE86" i="1"/>
  <c r="ED66" i="1"/>
  <c r="DW58" i="1"/>
  <c r="DU59" i="1"/>
  <c r="DS60" i="1"/>
  <c r="EE60" i="1"/>
  <c r="EC61" i="1"/>
  <c r="EA62" i="1"/>
  <c r="DW64" i="1"/>
  <c r="DL74" i="1"/>
  <c r="DJ59" i="1"/>
  <c r="DH60" i="1"/>
  <c r="DP68" i="1"/>
  <c r="DO78" i="1"/>
  <c r="DM59" i="1"/>
  <c r="DK60" i="1"/>
  <c r="DC59" i="1"/>
  <c r="DO59" i="1"/>
  <c r="DM60" i="1"/>
  <c r="DK61" i="1"/>
  <c r="DI62" i="1"/>
  <c r="DF71" i="1"/>
  <c r="DD59" i="1"/>
  <c r="DP59" i="1"/>
  <c r="DN60" i="1"/>
  <c r="DL61" i="1"/>
  <c r="DJ62" i="1"/>
  <c r="DH85" i="1"/>
  <c r="DD108" i="1"/>
  <c r="DG62" i="1"/>
  <c r="DG64" i="1"/>
  <c r="DQ65" i="1"/>
  <c r="DJ69" i="1"/>
  <c r="DK75" i="1"/>
  <c r="DI59" i="1"/>
  <c r="DG60" i="1"/>
  <c r="DE61" i="1"/>
  <c r="DC62" i="1"/>
  <c r="CN139" i="1"/>
  <c r="CT129" i="1"/>
  <c r="CN123" i="1"/>
  <c r="CT114" i="1"/>
  <c r="CN110" i="1"/>
  <c r="CN108" i="1"/>
  <c r="CT90" i="1"/>
  <c r="CT84" i="1"/>
  <c r="CN82" i="1"/>
  <c r="CN59" i="1"/>
  <c r="CZ92" i="1"/>
  <c r="CX67" i="1"/>
  <c r="CT142" i="1"/>
  <c r="CT124" i="1"/>
  <c r="CT119" i="1"/>
  <c r="CT116" i="1"/>
  <c r="CN87" i="1"/>
  <c r="CT85" i="1"/>
  <c r="CN84" i="1"/>
  <c r="CT80" i="1"/>
  <c r="CT76" i="1"/>
  <c r="CT75" i="1"/>
  <c r="CN73" i="1"/>
  <c r="CN141" i="1"/>
  <c r="CT137" i="1"/>
  <c r="CT106" i="1"/>
  <c r="CT93" i="1"/>
  <c r="CN90" i="1"/>
  <c r="CS76" i="1"/>
  <c r="CY60" i="1"/>
  <c r="CN135" i="1"/>
  <c r="CN134" i="1"/>
  <c r="CT130" i="1"/>
  <c r="CN121" i="1"/>
  <c r="CT117" i="1"/>
  <c r="CN107" i="1"/>
  <c r="CT81" i="1"/>
  <c r="CN77" i="1"/>
  <c r="CT67" i="1"/>
  <c r="CN66" i="1"/>
  <c r="CT140" i="1"/>
  <c r="CT132" i="1"/>
  <c r="CN129" i="1"/>
  <c r="CT122" i="1"/>
  <c r="CN114" i="1"/>
  <c r="CT112" i="1"/>
  <c r="CN92" i="1"/>
  <c r="CT91" i="1"/>
  <c r="CT89" i="1"/>
  <c r="CT83" i="1"/>
  <c r="CN80" i="1"/>
  <c r="DA60" i="1"/>
  <c r="CY61" i="1"/>
  <c r="CN136" i="1"/>
  <c r="CT125" i="1"/>
  <c r="CN115" i="1"/>
  <c r="CN111" i="1"/>
  <c r="CT78" i="1"/>
  <c r="CT69" i="1"/>
  <c r="CN67" i="1"/>
  <c r="CT64" i="1"/>
  <c r="CO81" i="1"/>
  <c r="CU80" i="1"/>
  <c r="CO79" i="1"/>
  <c r="CU78" i="1"/>
  <c r="CO77" i="1"/>
  <c r="CU76" i="1"/>
  <c r="CO75" i="1"/>
  <c r="CU74" i="1"/>
  <c r="CO73" i="1"/>
  <c r="CU72" i="1"/>
  <c r="CO71" i="1"/>
  <c r="DB60" i="1"/>
  <c r="CZ61" i="1"/>
  <c r="CX62" i="1"/>
  <c r="DB109" i="1"/>
  <c r="CZ110" i="1"/>
  <c r="CX68" i="1"/>
  <c r="CN142" i="1"/>
  <c r="CT139" i="1"/>
  <c r="CN124" i="1"/>
  <c r="CT123" i="1"/>
  <c r="CT118" i="1"/>
  <c r="CN116" i="1"/>
  <c r="CN106" i="1"/>
  <c r="CN93" i="1"/>
  <c r="CS68" i="1"/>
  <c r="CS64" i="1"/>
  <c r="CT60" i="1"/>
  <c r="CN81" i="1"/>
  <c r="CN79" i="1"/>
  <c r="CN75" i="1"/>
  <c r="CT77" i="1"/>
  <c r="CN76" i="1"/>
  <c r="CT70" i="1"/>
  <c r="CN69" i="1"/>
  <c r="CT68" i="1"/>
  <c r="CT71" i="1"/>
  <c r="CN70" i="1"/>
  <c r="CT138" i="1"/>
  <c r="CN137" i="1"/>
  <c r="CT133" i="1"/>
  <c r="CT128" i="1"/>
  <c r="CT113" i="1"/>
  <c r="CN83" i="1"/>
  <c r="CS70" i="1"/>
  <c r="CN64" i="1"/>
  <c r="CS60" i="1"/>
  <c r="CN122" i="1"/>
  <c r="CN91" i="1"/>
  <c r="CN89" i="1"/>
  <c r="CT88" i="1"/>
  <c r="CT82" i="1"/>
  <c r="CS62" i="1"/>
  <c r="CR84" i="1"/>
  <c r="CR78" i="1"/>
  <c r="CR76" i="1"/>
  <c r="CR62" i="1"/>
  <c r="CR70" i="1"/>
  <c r="CR69" i="1"/>
  <c r="CR58" i="1"/>
  <c r="CN112" i="1"/>
  <c r="CT87" i="1"/>
  <c r="CT86" i="1"/>
  <c r="CS58" i="1"/>
  <c r="CT121" i="1"/>
  <c r="CN120" i="1"/>
  <c r="CP82" i="1"/>
  <c r="CV81" i="1"/>
  <c r="CP80" i="1"/>
  <c r="CV79" i="1"/>
  <c r="CP78" i="1"/>
  <c r="CV77" i="1"/>
  <c r="CP76" i="1"/>
  <c r="CV75" i="1"/>
  <c r="CP74" i="1"/>
  <c r="CV73" i="1"/>
  <c r="CP72" i="1"/>
  <c r="DA63" i="1"/>
  <c r="CI115" i="1"/>
  <c r="CB142" i="1"/>
  <c r="CB141" i="1"/>
  <c r="CI137" i="1"/>
  <c r="CC134" i="1"/>
  <c r="CH131" i="1"/>
  <c r="CB121" i="1"/>
  <c r="CH115" i="1"/>
  <c r="CB93" i="1"/>
  <c r="CB92" i="1"/>
  <c r="CH87" i="1"/>
  <c r="CI138" i="1"/>
  <c r="CH137" i="1"/>
  <c r="CB134" i="1"/>
  <c r="CC133" i="1"/>
  <c r="CH91" i="1"/>
  <c r="CB90" i="1"/>
  <c r="CH83" i="1"/>
  <c r="CH60" i="1"/>
  <c r="CC141" i="1"/>
  <c r="CC139" i="1"/>
  <c r="CH138" i="1"/>
  <c r="CI136" i="1"/>
  <c r="CB133" i="1"/>
  <c r="CC132" i="1"/>
  <c r="CI114" i="1"/>
  <c r="CB88" i="1"/>
  <c r="CH86" i="1"/>
  <c r="CI81" i="1"/>
  <c r="CB65" i="1"/>
  <c r="CF62" i="1"/>
  <c r="CB139" i="1"/>
  <c r="CH136" i="1"/>
  <c r="CB132" i="1"/>
  <c r="CI130" i="1"/>
  <c r="CI129" i="1"/>
  <c r="CI128" i="1"/>
  <c r="CI124" i="1"/>
  <c r="CC123" i="1"/>
  <c r="CC122" i="1"/>
  <c r="CH119" i="1"/>
  <c r="CC118" i="1"/>
  <c r="CC116" i="1"/>
  <c r="CH113" i="1"/>
  <c r="CI112" i="1"/>
  <c r="CH111" i="1"/>
  <c r="CC107" i="1"/>
  <c r="CB87" i="1"/>
  <c r="CH81" i="1"/>
  <c r="CF60" i="1"/>
  <c r="CC131" i="1"/>
  <c r="CH130" i="1"/>
  <c r="CH129" i="1"/>
  <c r="CH128" i="1"/>
  <c r="CH124" i="1"/>
  <c r="CB123" i="1"/>
  <c r="CB122" i="1"/>
  <c r="CB118" i="1"/>
  <c r="CB116" i="1"/>
  <c r="CH112" i="1"/>
  <c r="CB107" i="1"/>
  <c r="CH106" i="1"/>
  <c r="CH89" i="1"/>
  <c r="CH70" i="1"/>
  <c r="CH66" i="1"/>
  <c r="CI82" i="1"/>
  <c r="CC124" i="1"/>
  <c r="CI80" i="1"/>
  <c r="CC79" i="1"/>
  <c r="CI78" i="1"/>
  <c r="CC77" i="1"/>
  <c r="CI76" i="1"/>
  <c r="CC75" i="1"/>
  <c r="CI74" i="1"/>
  <c r="CC73" i="1"/>
  <c r="CI72" i="1"/>
  <c r="CC71" i="1"/>
  <c r="CI140" i="1"/>
  <c r="CC137" i="1"/>
  <c r="CH135" i="1"/>
  <c r="CB131" i="1"/>
  <c r="CH125" i="1"/>
  <c r="CC110" i="1"/>
  <c r="CB91" i="1"/>
  <c r="CB86" i="1"/>
  <c r="CB79" i="1"/>
  <c r="CH69" i="1"/>
  <c r="CH82" i="1"/>
  <c r="CH80" i="1"/>
  <c r="CB83" i="1"/>
  <c r="CH74" i="1"/>
  <c r="CH65" i="1"/>
  <c r="CB71" i="1"/>
  <c r="CH77" i="1"/>
  <c r="CB69" i="1"/>
  <c r="CH68" i="1"/>
  <c r="CB67" i="1"/>
  <c r="CH73" i="1"/>
  <c r="CB66" i="1"/>
  <c r="CI142" i="1"/>
  <c r="CH140" i="1"/>
  <c r="CC138" i="1"/>
  <c r="CB137" i="1"/>
  <c r="CB110" i="1"/>
  <c r="CH84" i="1"/>
  <c r="CH76" i="1"/>
  <c r="CB70" i="1"/>
  <c r="CB63" i="1"/>
  <c r="CC142" i="1"/>
  <c r="CH142" i="1"/>
  <c r="CC136" i="1"/>
  <c r="CI134" i="1"/>
  <c r="CC114" i="1"/>
  <c r="CC113" i="1"/>
  <c r="CC111" i="1"/>
  <c r="CH93" i="1"/>
  <c r="CH85" i="1"/>
  <c r="CB81" i="1"/>
  <c r="CH72" i="1"/>
  <c r="CH58" i="1"/>
  <c r="CF70" i="1"/>
  <c r="CF67" i="1"/>
  <c r="CL68" i="1"/>
  <c r="BZ68" i="1"/>
  <c r="CF66" i="1"/>
  <c r="CL63" i="1"/>
  <c r="BZ66" i="1"/>
  <c r="CL60" i="1"/>
  <c r="BZ61" i="1"/>
  <c r="CB136" i="1"/>
  <c r="CC129" i="1"/>
  <c r="CC128" i="1"/>
  <c r="CB124" i="1"/>
  <c r="CB114" i="1"/>
  <c r="CB113" i="1"/>
  <c r="CC112" i="1"/>
  <c r="CB111" i="1"/>
  <c r="CH92" i="1"/>
  <c r="CB89" i="1"/>
  <c r="CB77" i="1"/>
  <c r="CB73" i="1"/>
  <c r="CF59" i="1"/>
  <c r="CB129" i="1"/>
  <c r="CB128" i="1"/>
  <c r="CB112" i="1"/>
  <c r="CB84" i="1"/>
  <c r="CB75" i="1"/>
  <c r="CB59" i="1"/>
  <c r="BU75" i="1"/>
  <c r="BU71" i="1"/>
  <c r="BU64" i="1"/>
  <c r="BO140" i="1"/>
  <c r="BV106" i="1"/>
  <c r="BO91" i="1"/>
  <c r="BU83" i="1"/>
  <c r="BU81" i="1"/>
  <c r="BP142" i="1"/>
  <c r="BU141" i="1"/>
  <c r="BO138" i="1"/>
  <c r="BU135" i="1"/>
  <c r="BP134" i="1"/>
  <c r="BV133" i="1"/>
  <c r="BO132" i="1"/>
  <c r="BJ129" i="1"/>
  <c r="BO128" i="1"/>
  <c r="BV125" i="1"/>
  <c r="BJ124" i="1"/>
  <c r="BJ123" i="1"/>
  <c r="BO122" i="1"/>
  <c r="BP121" i="1"/>
  <c r="BU119" i="1"/>
  <c r="BJ113" i="1"/>
  <c r="BP112" i="1"/>
  <c r="BV110" i="1"/>
  <c r="BJ109" i="1"/>
  <c r="BU107" i="1"/>
  <c r="BP92" i="1"/>
  <c r="BJ91" i="1"/>
  <c r="BJ90" i="1"/>
  <c r="BO83" i="1"/>
  <c r="BP81" i="1"/>
  <c r="BU74" i="1"/>
  <c r="BJ71" i="1"/>
  <c r="BO66" i="1"/>
  <c r="BO58" i="1"/>
  <c r="BO142" i="1"/>
  <c r="BO92" i="1"/>
  <c r="BJ136" i="1"/>
  <c r="BU131" i="1"/>
  <c r="BP130" i="1"/>
  <c r="BV129" i="1"/>
  <c r="BV123" i="1"/>
  <c r="BP120" i="1"/>
  <c r="BU118" i="1"/>
  <c r="BP114" i="1"/>
  <c r="BV113" i="1"/>
  <c r="BP111" i="1"/>
  <c r="BO106" i="1"/>
  <c r="BV88" i="1"/>
  <c r="BU86" i="1"/>
  <c r="BO85" i="1"/>
  <c r="BO84" i="1"/>
  <c r="BJ83" i="1"/>
  <c r="BJ82" i="1"/>
  <c r="BJ81" i="1"/>
  <c r="BP78" i="1"/>
  <c r="BO77" i="1"/>
  <c r="BV76" i="1"/>
  <c r="BO74" i="1"/>
  <c r="BU73" i="1"/>
  <c r="BU69" i="1"/>
  <c r="BJ66" i="1"/>
  <c r="BV60" i="1"/>
  <c r="BO59" i="1"/>
  <c r="BU59" i="1"/>
  <c r="BO121" i="1"/>
  <c r="BV140" i="1"/>
  <c r="BP139" i="1"/>
  <c r="BP137" i="1"/>
  <c r="BO130" i="1"/>
  <c r="BU129" i="1"/>
  <c r="BV124" i="1"/>
  <c r="BU123" i="1"/>
  <c r="BO120" i="1"/>
  <c r="BJ117" i="1"/>
  <c r="BP116" i="1"/>
  <c r="BV115" i="1"/>
  <c r="BO114" i="1"/>
  <c r="BU113" i="1"/>
  <c r="BO111" i="1"/>
  <c r="BV109" i="1"/>
  <c r="BV89" i="1"/>
  <c r="BU88" i="1"/>
  <c r="BP80" i="1"/>
  <c r="BU79" i="1"/>
  <c r="BO78" i="1"/>
  <c r="BU76" i="1"/>
  <c r="BO69" i="1"/>
  <c r="BU133" i="1"/>
  <c r="BO81" i="1"/>
  <c r="BP141" i="1"/>
  <c r="BU140" i="1"/>
  <c r="BO139" i="1"/>
  <c r="BJ138" i="1"/>
  <c r="BV136" i="1"/>
  <c r="BP135" i="1"/>
  <c r="BJ132" i="1"/>
  <c r="BJ128" i="1"/>
  <c r="BU124" i="1"/>
  <c r="BP119" i="1"/>
  <c r="BO116" i="1"/>
  <c r="BU115" i="1"/>
  <c r="BU109" i="1"/>
  <c r="BU108" i="1"/>
  <c r="BP107" i="1"/>
  <c r="BV91" i="1"/>
  <c r="BU89" i="1"/>
  <c r="BP86" i="1"/>
  <c r="BJ85" i="1"/>
  <c r="BJ84" i="1"/>
  <c r="BO80" i="1"/>
  <c r="BO76" i="1"/>
  <c r="BP73" i="1"/>
  <c r="BV72" i="1"/>
  <c r="BU110" i="1"/>
  <c r="BJ142" i="1"/>
  <c r="BO135" i="1"/>
  <c r="BJ134" i="1"/>
  <c r="BP133" i="1"/>
  <c r="BP125" i="1"/>
  <c r="BJ121" i="1"/>
  <c r="BO119" i="1"/>
  <c r="BV117" i="1"/>
  <c r="BJ112" i="1"/>
  <c r="BP110" i="1"/>
  <c r="BO107" i="1"/>
  <c r="BV93" i="1"/>
  <c r="BJ92" i="1"/>
  <c r="BU91" i="1"/>
  <c r="BV90" i="1"/>
  <c r="BP88" i="1"/>
  <c r="BO86" i="1"/>
  <c r="BO73" i="1"/>
  <c r="BU72" i="1"/>
  <c r="BJ69" i="1"/>
  <c r="BV68" i="1"/>
  <c r="BU63" i="1"/>
  <c r="BU61" i="1"/>
  <c r="BO60" i="1"/>
  <c r="BO134" i="1"/>
  <c r="BO112" i="1"/>
  <c r="BV132" i="1"/>
  <c r="BP131" i="1"/>
  <c r="BV128" i="1"/>
  <c r="BO125" i="1"/>
  <c r="BP118" i="1"/>
  <c r="BO110" i="1"/>
  <c r="BJ106" i="1"/>
  <c r="BU93" i="1"/>
  <c r="BU90" i="1"/>
  <c r="BO88" i="1"/>
  <c r="BP79" i="1"/>
  <c r="BJ78" i="1"/>
  <c r="BU68" i="1"/>
  <c r="BK72" i="1"/>
  <c r="BQ71" i="1"/>
  <c r="BU78" i="1"/>
  <c r="BV138" i="1"/>
  <c r="BV142" i="1"/>
  <c r="BV134" i="1"/>
  <c r="BU132" i="1"/>
  <c r="BO131" i="1"/>
  <c r="BP129" i="1"/>
  <c r="BU128" i="1"/>
  <c r="BP124" i="1"/>
  <c r="BV122" i="1"/>
  <c r="BV121" i="1"/>
  <c r="BO118" i="1"/>
  <c r="BJ114" i="1"/>
  <c r="BV112" i="1"/>
  <c r="BJ111" i="1"/>
  <c r="BP108" i="1"/>
  <c r="BP89" i="1"/>
  <c r="BV87" i="1"/>
  <c r="BV82" i="1"/>
  <c r="BJ76" i="1"/>
  <c r="BV75" i="1"/>
  <c r="BO72" i="1"/>
  <c r="BP63" i="1"/>
  <c r="BO62" i="1"/>
  <c r="BP61" i="1"/>
  <c r="BV84" i="1"/>
  <c r="BV80" i="1"/>
  <c r="BJ80" i="1"/>
  <c r="BV78" i="1"/>
  <c r="BP83" i="1"/>
  <c r="BP75" i="1"/>
  <c r="BJ74" i="1"/>
  <c r="BV77" i="1"/>
  <c r="BJ79" i="1"/>
  <c r="BP76" i="1"/>
  <c r="BV79" i="1"/>
  <c r="BJ77" i="1"/>
  <c r="BP69" i="1"/>
  <c r="BJ68" i="1"/>
  <c r="BV71" i="1"/>
  <c r="BJ73" i="1"/>
  <c r="BP59" i="1"/>
  <c r="BJ72" i="1"/>
  <c r="BO64" i="1"/>
  <c r="BN75" i="1"/>
  <c r="BN73" i="1"/>
  <c r="BN74" i="1"/>
  <c r="BT70" i="1"/>
  <c r="BN68" i="1"/>
  <c r="BT69" i="1"/>
  <c r="BN65" i="1"/>
  <c r="BN60" i="1"/>
  <c r="BU87" i="1"/>
  <c r="BU82" i="1"/>
  <c r="BO63" i="1"/>
  <c r="BJ135" i="1"/>
  <c r="BO115" i="1"/>
  <c r="BV111" i="1"/>
  <c r="BJ107" i="1"/>
  <c r="BP93" i="1"/>
  <c r="BU92" i="1"/>
  <c r="BO90" i="1"/>
  <c r="BJ88" i="1"/>
  <c r="BV137" i="1"/>
  <c r="BU130" i="1"/>
  <c r="BU114" i="1"/>
  <c r="BU111" i="1"/>
  <c r="BU106" i="1"/>
  <c r="BO93" i="1"/>
  <c r="BP87" i="1"/>
  <c r="BU85" i="1"/>
  <c r="BJ75" i="1"/>
  <c r="BP71" i="1"/>
  <c r="BP67" i="1"/>
  <c r="BU65" i="1"/>
  <c r="BO68" i="1"/>
  <c r="BO61" i="1"/>
  <c r="BJ125" i="1"/>
  <c r="BO109" i="1"/>
  <c r="BV85" i="1"/>
  <c r="BU139" i="1"/>
  <c r="BU120" i="1"/>
  <c r="BV119" i="1"/>
  <c r="BO87" i="1"/>
  <c r="BU84" i="1"/>
  <c r="BO82" i="1"/>
  <c r="BX75" i="1"/>
  <c r="BL75" i="1"/>
  <c r="BR74" i="1"/>
  <c r="BX73" i="1"/>
  <c r="BL73" i="1"/>
  <c r="BD118" i="1"/>
  <c r="BD93" i="1"/>
  <c r="BD142" i="1"/>
  <c r="BD140" i="1"/>
  <c r="AX133" i="1"/>
  <c r="BD131" i="1"/>
  <c r="AX116" i="1"/>
  <c r="BD112" i="1"/>
  <c r="BD108" i="1"/>
  <c r="BD107" i="1"/>
  <c r="BD106" i="1"/>
  <c r="AX93" i="1"/>
  <c r="BD91" i="1"/>
  <c r="BD89" i="1"/>
  <c r="BD88" i="1"/>
  <c r="AX68" i="1"/>
  <c r="AW66" i="1"/>
  <c r="BC64" i="1"/>
  <c r="BD115" i="1"/>
  <c r="AX110" i="1"/>
  <c r="BD67" i="1"/>
  <c r="BD141" i="1"/>
  <c r="AX137" i="1"/>
  <c r="BD135" i="1"/>
  <c r="AX130" i="1"/>
  <c r="AX124" i="1"/>
  <c r="AX114" i="1"/>
  <c r="AX91" i="1"/>
  <c r="BD85" i="1"/>
  <c r="AX83" i="1"/>
  <c r="BD82" i="1"/>
  <c r="BD77" i="1"/>
  <c r="BD138" i="1"/>
  <c r="AX128" i="1"/>
  <c r="BD119" i="1"/>
  <c r="BD111" i="1"/>
  <c r="AX107" i="1"/>
  <c r="AX106" i="1"/>
  <c r="AX89" i="1"/>
  <c r="AX88" i="1"/>
  <c r="BD86" i="1"/>
  <c r="AX80" i="1"/>
  <c r="BD79" i="1"/>
  <c r="BD78" i="1"/>
  <c r="AX75" i="1"/>
  <c r="BI59" i="1"/>
  <c r="BD92" i="1"/>
  <c r="BD129" i="1"/>
  <c r="AX123" i="1"/>
  <c r="AX117" i="1"/>
  <c r="BD113" i="1"/>
  <c r="AX112" i="1"/>
  <c r="AX109" i="1"/>
  <c r="AX92" i="1"/>
  <c r="AX84" i="1"/>
  <c r="BC69" i="1"/>
  <c r="BH59" i="1"/>
  <c r="AX142" i="1"/>
  <c r="BD139" i="1"/>
  <c r="BD136" i="1"/>
  <c r="AX134" i="1"/>
  <c r="BD122" i="1"/>
  <c r="AX90" i="1"/>
  <c r="AX85" i="1"/>
  <c r="AX79" i="1"/>
  <c r="BE75" i="1"/>
  <c r="AY74" i="1"/>
  <c r="BE73" i="1"/>
  <c r="AY72" i="1"/>
  <c r="BE71" i="1"/>
  <c r="AX140" i="1"/>
  <c r="BD133" i="1"/>
  <c r="BD116" i="1"/>
  <c r="AX115" i="1"/>
  <c r="BD87" i="1"/>
  <c r="AX82" i="1"/>
  <c r="AX69" i="1"/>
  <c r="AX59" i="1"/>
  <c r="BD83" i="1"/>
  <c r="BD84" i="1"/>
  <c r="AX78" i="1"/>
  <c r="AX76" i="1"/>
  <c r="AX77" i="1"/>
  <c r="BD71" i="1"/>
  <c r="AX70" i="1"/>
  <c r="BD69" i="1"/>
  <c r="BD72" i="1"/>
  <c r="AX71" i="1"/>
  <c r="BD58" i="1"/>
  <c r="AX86" i="1"/>
  <c r="AX81" i="1"/>
  <c r="AX72" i="1"/>
  <c r="AX132" i="1"/>
  <c r="AX119" i="1"/>
  <c r="AX111" i="1"/>
  <c r="BD110" i="1"/>
  <c r="AX74" i="1"/>
  <c r="BD65" i="1"/>
  <c r="BH83" i="1"/>
  <c r="BH70" i="1"/>
  <c r="AV70" i="1"/>
  <c r="BB68" i="1"/>
  <c r="BH67" i="1"/>
  <c r="AV69" i="1"/>
  <c r="BH62" i="1"/>
  <c r="BB61" i="1"/>
  <c r="AX138" i="1"/>
  <c r="BD137" i="1"/>
  <c r="BD130" i="1"/>
  <c r="AX129" i="1"/>
  <c r="BD124" i="1"/>
  <c r="BD114" i="1"/>
  <c r="AX113" i="1"/>
  <c r="AX87" i="1"/>
  <c r="BD68" i="1"/>
  <c r="AX139" i="1"/>
  <c r="BD120" i="1"/>
  <c r="AX66" i="1"/>
  <c r="BC60" i="1"/>
  <c r="AZ73" i="1"/>
  <c r="AR130" i="1"/>
  <c r="AR112" i="1"/>
  <c r="AR85" i="1"/>
  <c r="AF138" i="1"/>
  <c r="AR136" i="1"/>
  <c r="AF134" i="1"/>
  <c r="AR132" i="1"/>
  <c r="AF130" i="1"/>
  <c r="AF129" i="1"/>
  <c r="AR125" i="1"/>
  <c r="AL124" i="1"/>
  <c r="AK118" i="1"/>
  <c r="AF116" i="1"/>
  <c r="AF115" i="1"/>
  <c r="AF113" i="1"/>
  <c r="AF112" i="1"/>
  <c r="AQ111" i="1"/>
  <c r="AK106" i="1"/>
  <c r="AK93" i="1"/>
  <c r="AK91" i="1"/>
  <c r="AK89" i="1"/>
  <c r="AQ88" i="1"/>
  <c r="AQ87" i="1"/>
  <c r="AF80" i="1"/>
  <c r="AK71" i="1"/>
  <c r="AQ66" i="1"/>
  <c r="AR63" i="1"/>
  <c r="AQ58" i="1"/>
  <c r="AR141" i="1"/>
  <c r="AQ138" i="1"/>
  <c r="AQ134" i="1"/>
  <c r="AQ130" i="1"/>
  <c r="AQ129" i="1"/>
  <c r="AL122" i="1"/>
  <c r="AK119" i="1"/>
  <c r="AF118" i="1"/>
  <c r="AR117" i="1"/>
  <c r="AQ116" i="1"/>
  <c r="AQ115" i="1"/>
  <c r="AR114" i="1"/>
  <c r="AQ112" i="1"/>
  <c r="AK110" i="1"/>
  <c r="AK108" i="1"/>
  <c r="AQ107" i="1"/>
  <c r="AF106" i="1"/>
  <c r="AF93" i="1"/>
  <c r="AF91" i="1"/>
  <c r="AR90" i="1"/>
  <c r="AF89" i="1"/>
  <c r="AL88" i="1"/>
  <c r="AK87" i="1"/>
  <c r="AQ85" i="1"/>
  <c r="AR82" i="1"/>
  <c r="AQ76" i="1"/>
  <c r="AK75" i="1"/>
  <c r="AQ67" i="1"/>
  <c r="AK66" i="1"/>
  <c r="AR65" i="1"/>
  <c r="AF63" i="1"/>
  <c r="AK62" i="1"/>
  <c r="AL87" i="1"/>
  <c r="AQ141" i="1"/>
  <c r="AL125" i="1"/>
  <c r="AF124" i="1"/>
  <c r="AK122" i="1"/>
  <c r="AQ117" i="1"/>
  <c r="AQ114" i="1"/>
  <c r="AL111" i="1"/>
  <c r="AR92" i="1"/>
  <c r="AQ90" i="1"/>
  <c r="AK88" i="1"/>
  <c r="AQ82" i="1"/>
  <c r="AK79" i="1"/>
  <c r="AR78" i="1"/>
  <c r="AL70" i="1"/>
  <c r="AQ65" i="1"/>
  <c r="AR61" i="1"/>
  <c r="AR129" i="1"/>
  <c r="AR116" i="1"/>
  <c r="AL75" i="1"/>
  <c r="AR67" i="1"/>
  <c r="AL136" i="1"/>
  <c r="AL132" i="1"/>
  <c r="AK125" i="1"/>
  <c r="AR121" i="1"/>
  <c r="AK111" i="1"/>
  <c r="AQ92" i="1"/>
  <c r="AL85" i="1"/>
  <c r="AQ78" i="1"/>
  <c r="AR77" i="1"/>
  <c r="AL76" i="1"/>
  <c r="AL72" i="1"/>
  <c r="AK70" i="1"/>
  <c r="AF67" i="1"/>
  <c r="AQ61" i="1"/>
  <c r="AR76" i="1"/>
  <c r="AL140" i="1"/>
  <c r="AL137" i="1"/>
  <c r="AK136" i="1"/>
  <c r="AL135" i="1"/>
  <c r="AL133" i="1"/>
  <c r="AK132" i="1"/>
  <c r="AL131" i="1"/>
  <c r="AL128" i="1"/>
  <c r="AL123" i="1"/>
  <c r="AR118" i="1"/>
  <c r="AF110" i="1"/>
  <c r="AR106" i="1"/>
  <c r="AF88" i="1"/>
  <c r="AF87" i="1"/>
  <c r="AL86" i="1"/>
  <c r="AK85" i="1"/>
  <c r="AR84" i="1"/>
  <c r="AF79" i="1"/>
  <c r="AQ77" i="1"/>
  <c r="AK76" i="1"/>
  <c r="AR73" i="1"/>
  <c r="AK72" i="1"/>
  <c r="AQ59" i="1"/>
  <c r="AG77" i="1"/>
  <c r="AM76" i="1"/>
  <c r="AS75" i="1"/>
  <c r="AG118" i="1"/>
  <c r="AM74" i="1"/>
  <c r="AS73" i="1"/>
  <c r="AG73" i="1"/>
  <c r="AM72" i="1"/>
  <c r="AS71" i="1"/>
  <c r="AG71" i="1"/>
  <c r="AK140" i="1"/>
  <c r="AL138" i="1"/>
  <c r="AK137" i="1"/>
  <c r="AL134" i="1"/>
  <c r="AK133" i="1"/>
  <c r="AK131" i="1"/>
  <c r="AL130" i="1"/>
  <c r="AL129" i="1"/>
  <c r="AK128" i="1"/>
  <c r="AR124" i="1"/>
  <c r="AK123" i="1"/>
  <c r="AF122" i="1"/>
  <c r="AK120" i="1"/>
  <c r="AF119" i="1"/>
  <c r="AQ118" i="1"/>
  <c r="AL115" i="1"/>
  <c r="AL113" i="1"/>
  <c r="AL112" i="1"/>
  <c r="AF108" i="1"/>
  <c r="AL107" i="1"/>
  <c r="AQ106" i="1"/>
  <c r="AR93" i="1"/>
  <c r="AL90" i="1"/>
  <c r="AK86" i="1"/>
  <c r="AQ84" i="1"/>
  <c r="AL82" i="1"/>
  <c r="AQ73" i="1"/>
  <c r="AK68" i="1"/>
  <c r="AR64" i="1"/>
  <c r="AR81" i="1"/>
  <c r="AF81" i="1"/>
  <c r="AL83" i="1"/>
  <c r="AR75" i="1"/>
  <c r="AF75" i="1"/>
  <c r="AL74" i="1"/>
  <c r="AL79" i="1"/>
  <c r="AR80" i="1"/>
  <c r="AF71" i="1"/>
  <c r="AL77" i="1"/>
  <c r="AR69" i="1"/>
  <c r="AF78" i="1"/>
  <c r="AL68" i="1"/>
  <c r="AF72" i="1"/>
  <c r="AR70" i="1"/>
  <c r="AL59" i="1"/>
  <c r="AL66" i="1"/>
  <c r="AK138" i="1"/>
  <c r="AK134" i="1"/>
  <c r="AK130" i="1"/>
  <c r="AK129" i="1"/>
  <c r="AQ124" i="1"/>
  <c r="AL117" i="1"/>
  <c r="AK116" i="1"/>
  <c r="AK115" i="1"/>
  <c r="AL114" i="1"/>
  <c r="AK113" i="1"/>
  <c r="AK112" i="1"/>
  <c r="AK107" i="1"/>
  <c r="AQ93" i="1"/>
  <c r="AL92" i="1"/>
  <c r="AR91" i="1"/>
  <c r="AK90" i="1"/>
  <c r="AR89" i="1"/>
  <c r="AF85" i="1"/>
  <c r="AR83" i="1"/>
  <c r="AK82" i="1"/>
  <c r="AL78" i="1"/>
  <c r="AF76" i="1"/>
  <c r="AF65" i="1"/>
  <c r="AQ64" i="1"/>
  <c r="AF61" i="1"/>
  <c r="AF142" i="1"/>
  <c r="AL119" i="1"/>
  <c r="AF125" i="1"/>
  <c r="AL121" i="1"/>
  <c r="AK117" i="1"/>
  <c r="AK114" i="1"/>
  <c r="AF111" i="1"/>
  <c r="AR110" i="1"/>
  <c r="AL109" i="1"/>
  <c r="AK92" i="1"/>
  <c r="AQ91" i="1"/>
  <c r="AQ89" i="1"/>
  <c r="AF86" i="1"/>
  <c r="AQ83" i="1"/>
  <c r="AL80" i="1"/>
  <c r="AK78" i="1"/>
  <c r="AR71" i="1"/>
  <c r="AF68" i="1"/>
  <c r="AJ83" i="1"/>
  <c r="AJ84" i="1"/>
  <c r="AP83" i="1"/>
  <c r="AP75" i="1"/>
  <c r="AP73" i="1"/>
  <c r="AJ72" i="1"/>
  <c r="AP74" i="1"/>
  <c r="AJ70" i="1"/>
  <c r="AP68" i="1"/>
  <c r="AP67" i="1"/>
  <c r="AJ67" i="1"/>
  <c r="AP65" i="1"/>
  <c r="AJ63" i="1"/>
  <c r="AP60" i="1"/>
  <c r="AR122" i="1"/>
  <c r="AK121" i="1"/>
  <c r="AF120" i="1"/>
  <c r="AQ110" i="1"/>
  <c r="AR108" i="1"/>
  <c r="AF90" i="1"/>
  <c r="AL84" i="1"/>
  <c r="AK83" i="1"/>
  <c r="AK80" i="1"/>
  <c r="AF77" i="1"/>
  <c r="AK74" i="1"/>
  <c r="AF73" i="1"/>
  <c r="AQ71" i="1"/>
  <c r="AL64" i="1"/>
  <c r="AK60" i="1"/>
  <c r="AF140" i="1"/>
  <c r="AF139" i="1"/>
  <c r="AF137" i="1"/>
  <c r="AF135" i="1"/>
  <c r="AF133" i="1"/>
  <c r="AF131" i="1"/>
  <c r="AQ122" i="1"/>
  <c r="AL93" i="1"/>
  <c r="AF92" i="1"/>
  <c r="AL91" i="1"/>
  <c r="AR88" i="1"/>
  <c r="AR87" i="1"/>
  <c r="AK84" i="1"/>
  <c r="AQ81" i="1"/>
  <c r="AN75" i="1"/>
  <c r="AT74" i="1"/>
  <c r="AH74" i="1"/>
  <c r="AN73" i="1"/>
  <c r="U139" i="1"/>
  <c r="AA129" i="1"/>
  <c r="U119" i="1"/>
  <c r="AA112" i="1"/>
  <c r="U107" i="1"/>
  <c r="AA135" i="1"/>
  <c r="U131" i="1"/>
  <c r="AA128" i="1"/>
  <c r="AA125" i="1"/>
  <c r="U120" i="1"/>
  <c r="U64" i="1"/>
  <c r="U110" i="1"/>
  <c r="U138" i="1"/>
  <c r="U124" i="1"/>
  <c r="AA122" i="1"/>
  <c r="U114" i="1"/>
  <c r="AA142" i="1"/>
  <c r="U137" i="1"/>
  <c r="AA134" i="1"/>
  <c r="U130" i="1"/>
  <c r="U113" i="1"/>
  <c r="U111" i="1"/>
  <c r="AA141" i="1"/>
  <c r="AA140" i="1"/>
  <c r="AA133" i="1"/>
  <c r="U129" i="1"/>
  <c r="AA117" i="1"/>
  <c r="U112" i="1"/>
  <c r="AA82" i="1"/>
  <c r="U81" i="1"/>
  <c r="AA123" i="1"/>
  <c r="U79" i="1"/>
  <c r="AA78" i="1"/>
  <c r="U77" i="1"/>
  <c r="AA76" i="1"/>
  <c r="U75" i="1"/>
  <c r="AA74" i="1"/>
  <c r="U73" i="1"/>
  <c r="AA72" i="1"/>
  <c r="U71" i="1"/>
  <c r="U135" i="1"/>
  <c r="AA132" i="1"/>
  <c r="U128" i="1"/>
  <c r="U125" i="1"/>
  <c r="Z70" i="1"/>
  <c r="T69" i="1"/>
  <c r="T61" i="1"/>
  <c r="Z71" i="1"/>
  <c r="T58" i="1"/>
  <c r="Z61" i="1"/>
  <c r="AA119" i="1"/>
  <c r="AA115" i="1"/>
  <c r="U108" i="1"/>
  <c r="AA131" i="1"/>
  <c r="R83" i="1"/>
  <c r="R73" i="1"/>
  <c r="X75" i="1"/>
  <c r="AD71" i="1"/>
  <c r="R74" i="1"/>
  <c r="X70" i="1"/>
  <c r="R68" i="1"/>
  <c r="AD66" i="1"/>
  <c r="R67" i="1"/>
  <c r="X69" i="1"/>
  <c r="R62" i="1"/>
  <c r="X63" i="1"/>
  <c r="AD60" i="1"/>
  <c r="U134" i="1"/>
  <c r="U141" i="1"/>
  <c r="AB73" i="1"/>
  <c r="M75" i="1"/>
  <c r="N71" i="1"/>
  <c r="N85" i="1"/>
  <c r="N80" i="1"/>
  <c r="P122" i="1"/>
  <c r="N89" i="1"/>
  <c r="M85" i="1"/>
  <c r="M80" i="1"/>
  <c r="M77" i="1"/>
  <c r="M63" i="1"/>
  <c r="M58" i="1"/>
  <c r="M65" i="1"/>
  <c r="M86" i="1"/>
  <c r="M142" i="1"/>
  <c r="P141" i="1"/>
  <c r="M138" i="1"/>
  <c r="P137" i="1"/>
  <c r="M134" i="1"/>
  <c r="M130" i="1"/>
  <c r="M121" i="1"/>
  <c r="M120" i="1"/>
  <c r="M119" i="1"/>
  <c r="N118" i="1"/>
  <c r="N106" i="1"/>
  <c r="P92" i="1"/>
  <c r="M81" i="1"/>
  <c r="N78" i="1"/>
  <c r="N72" i="1"/>
  <c r="N138" i="1"/>
  <c r="N130" i="1"/>
  <c r="M89" i="1"/>
  <c r="N81" i="1"/>
  <c r="N123" i="1"/>
  <c r="M122" i="1"/>
  <c r="M106" i="1"/>
  <c r="P93" i="1"/>
  <c r="N92" i="1"/>
  <c r="M78" i="1"/>
  <c r="M72" i="1"/>
  <c r="N69" i="1"/>
  <c r="M62" i="1"/>
  <c r="O82" i="1"/>
  <c r="O80" i="1"/>
  <c r="O78" i="1"/>
  <c r="O119" i="1"/>
  <c r="O74" i="1"/>
  <c r="O72" i="1"/>
  <c r="N134" i="1"/>
  <c r="N119" i="1"/>
  <c r="N129" i="1"/>
  <c r="M123" i="1"/>
  <c r="N117" i="1"/>
  <c r="N113" i="1"/>
  <c r="N93" i="1"/>
  <c r="M92" i="1"/>
  <c r="P90" i="1"/>
  <c r="M74" i="1"/>
  <c r="M73" i="1"/>
  <c r="M69" i="1"/>
  <c r="N86" i="1"/>
  <c r="N83" i="1"/>
  <c r="N84" i="1"/>
  <c r="N74" i="1"/>
  <c r="N79" i="1"/>
  <c r="N70" i="1"/>
  <c r="N68" i="1"/>
  <c r="N58" i="1"/>
  <c r="M141" i="1"/>
  <c r="M133" i="1"/>
  <c r="M129" i="1"/>
  <c r="M117" i="1"/>
  <c r="M113" i="1"/>
  <c r="M93" i="1"/>
  <c r="N90" i="1"/>
  <c r="P88" i="1"/>
  <c r="M84" i="1"/>
  <c r="M82" i="1"/>
  <c r="N141" i="1"/>
  <c r="N133" i="1"/>
  <c r="N109" i="1"/>
  <c r="M90" i="1"/>
  <c r="N88" i="1"/>
  <c r="M83" i="1"/>
  <c r="M70" i="1"/>
  <c r="N66" i="1"/>
  <c r="N59" i="1"/>
  <c r="L65" i="1"/>
  <c r="L59" i="1"/>
  <c r="N142" i="1"/>
  <c r="N121" i="1"/>
  <c r="N120" i="1"/>
  <c r="N140" i="1"/>
  <c r="N136" i="1"/>
  <c r="N132" i="1"/>
  <c r="N128" i="1"/>
  <c r="N125" i="1"/>
  <c r="M109" i="1"/>
  <c r="M88" i="1"/>
  <c r="M66" i="1"/>
  <c r="N64" i="1"/>
  <c r="M59" i="1"/>
  <c r="P58" i="1"/>
  <c r="BP64" i="1"/>
  <c r="CF63" i="1"/>
  <c r="BD63" i="1"/>
  <c r="CT61" i="1"/>
  <c r="AV61" i="1"/>
  <c r="BH60" i="1"/>
  <c r="AJ60" i="1"/>
  <c r="CT59" i="1"/>
  <c r="BJ59" i="1"/>
  <c r="AF66" i="1"/>
  <c r="CT65" i="1"/>
  <c r="CH59" i="1"/>
  <c r="BV65" i="1"/>
  <c r="BJ58" i="1"/>
  <c r="AX65" i="1"/>
  <c r="CN58" i="1"/>
  <c r="AF58" i="1"/>
  <c r="CT63" i="1"/>
  <c r="CH62" i="1"/>
  <c r="BV63" i="1"/>
  <c r="BJ62" i="1"/>
  <c r="AX63" i="1"/>
  <c r="AL62" i="1"/>
  <c r="Z63" i="1"/>
  <c r="N62" i="1"/>
  <c r="CB61" i="1"/>
  <c r="AL60" i="1"/>
  <c r="BV58" i="1"/>
  <c r="Z58" i="1"/>
  <c r="BR87" i="1"/>
  <c r="CN85" i="1"/>
  <c r="AH85" i="1"/>
  <c r="BL84" i="1"/>
  <c r="X84" i="1"/>
  <c r="AV83" i="1"/>
  <c r="CR82" i="1"/>
  <c r="AJ82" i="1"/>
  <c r="N82" i="1"/>
  <c r="CB78" i="1"/>
  <c r="N77" i="1"/>
  <c r="CB76" i="1"/>
  <c r="BZ74" i="1"/>
  <c r="BB74" i="1"/>
  <c r="AD74" i="1"/>
  <c r="Z73" i="1"/>
  <c r="CN72" i="1"/>
  <c r="BP72" i="1"/>
  <c r="AR72" i="1"/>
  <c r="T72" i="1"/>
  <c r="CH71" i="1"/>
  <c r="BN71" i="1"/>
  <c r="AP71" i="1"/>
  <c r="R71" i="1"/>
  <c r="AF69" i="1"/>
  <c r="AD68" i="1"/>
  <c r="CR67" i="1"/>
  <c r="AR66" i="1"/>
  <c r="CL64" i="1"/>
  <c r="BJ64" i="1"/>
  <c r="BZ63" i="1"/>
  <c r="CL62" i="1"/>
  <c r="CN61" i="1"/>
  <c r="AP61" i="1"/>
  <c r="N61" i="1"/>
  <c r="CL59" i="1"/>
  <c r="BD59" i="1"/>
  <c r="T59" i="1"/>
  <c r="BZ58" i="1"/>
  <c r="AL58" i="1"/>
  <c r="AD65" i="1"/>
  <c r="CR64" i="1"/>
  <c r="BT64" i="1"/>
  <c r="AV64" i="1"/>
  <c r="X64" i="1"/>
  <c r="AD59" i="1"/>
  <c r="R66" i="1"/>
  <c r="CF65" i="1"/>
  <c r="BT62" i="1"/>
  <c r="BH65" i="1"/>
  <c r="AV62" i="1"/>
  <c r="X62" i="1"/>
  <c r="CL61" i="1"/>
  <c r="AP58" i="1"/>
  <c r="L58" i="1"/>
  <c r="BZ59" i="1"/>
  <c r="AP59" i="1"/>
  <c r="CR59" i="1"/>
  <c r="CF58" i="1"/>
  <c r="BH61" i="1"/>
  <c r="AV58" i="1"/>
  <c r="AJ61" i="1"/>
  <c r="X59" i="1"/>
  <c r="L61" i="1"/>
  <c r="CO92" i="1"/>
  <c r="CD87" i="1"/>
  <c r="BV86" i="1"/>
  <c r="P86" i="1"/>
  <c r="Z85" i="1"/>
  <c r="BZ84" i="1"/>
  <c r="P84" i="1"/>
  <c r="CF83" i="1"/>
  <c r="AD76" i="1"/>
  <c r="CR75" i="1"/>
  <c r="BT75" i="1"/>
  <c r="AV75" i="1"/>
  <c r="CN74" i="1"/>
  <c r="BP74" i="1"/>
  <c r="AR74" i="1"/>
  <c r="T74" i="1"/>
  <c r="BV70" i="1"/>
  <c r="CN68" i="1"/>
  <c r="BP68" i="1"/>
  <c r="AR68" i="1"/>
  <c r="T68" i="1"/>
  <c r="CH67" i="1"/>
  <c r="BN67" i="1"/>
  <c r="BH66" i="1"/>
  <c r="BP65" i="1"/>
  <c r="R65" i="1"/>
  <c r="CB64" i="1"/>
  <c r="AD64" i="1"/>
  <c r="CN63" i="1"/>
  <c r="AP63" i="1"/>
  <c r="N63" i="1"/>
  <c r="AX62" i="1"/>
  <c r="T62" i="1"/>
  <c r="CF61" i="1"/>
  <c r="BD61" i="1"/>
  <c r="CR60" i="1"/>
  <c r="BP60" i="1"/>
  <c r="AV60" i="1"/>
  <c r="T60" i="1"/>
  <c r="AV59" i="1"/>
  <c r="BN58" i="1"/>
  <c r="X58" i="1"/>
  <c r="CC87" i="1"/>
  <c r="V87" i="1"/>
  <c r="BK85" i="1"/>
  <c r="AT85" i="1"/>
  <c r="BX84" i="1"/>
  <c r="BD81" i="1"/>
  <c r="CF72" i="1"/>
  <c r="BH72" i="1"/>
  <c r="BJ67" i="1"/>
  <c r="AL67" i="1"/>
  <c r="N67" i="1"/>
  <c r="AJ66" i="1"/>
  <c r="CR65" i="1"/>
  <c r="N65" i="1"/>
  <c r="BB64" i="1"/>
  <c r="Z64" i="1"/>
  <c r="BN63" i="1"/>
  <c r="AL63" i="1"/>
  <c r="BZ62" i="1"/>
  <c r="AD61" i="1"/>
  <c r="CN60" i="1"/>
  <c r="AR60" i="1"/>
  <c r="R60" i="1"/>
  <c r="BV59" i="1"/>
  <c r="AR59" i="1"/>
  <c r="CT58" i="1"/>
  <c r="U87" i="1"/>
  <c r="CD85" i="1"/>
  <c r="CO84" i="1"/>
  <c r="AF84" i="1"/>
  <c r="BF83" i="1"/>
  <c r="AL73" i="1"/>
  <c r="N73" i="1"/>
  <c r="CB72" i="1"/>
  <c r="BD66" i="1"/>
  <c r="CN65" i="1"/>
  <c r="AL65" i="1"/>
  <c r="BZ64" i="1"/>
  <c r="AX64" i="1"/>
  <c r="BJ63" i="1"/>
  <c r="L63" i="1"/>
  <c r="BV62" i="1"/>
  <c r="AR62" i="1"/>
  <c r="N60" i="1"/>
  <c r="BT59" i="1"/>
  <c r="BH58" i="1"/>
  <c r="O92" i="1"/>
  <c r="CU90" i="1"/>
  <c r="CO89" i="1"/>
  <c r="CI88" i="1"/>
  <c r="AA88" i="1"/>
  <c r="V85" i="1"/>
  <c r="AZ84" i="1"/>
  <c r="BP70" i="1"/>
  <c r="L67" i="1"/>
  <c r="BJ65" i="1"/>
  <c r="BV64" i="1"/>
  <c r="CH63" i="1"/>
  <c r="CT62" i="1"/>
  <c r="BW61" i="1"/>
  <c r="AX61" i="1"/>
  <c r="BJ60" i="1"/>
  <c r="BZ60" i="1"/>
  <c r="DD93" i="1"/>
  <c r="DD92" i="1"/>
  <c r="DD91" i="1"/>
  <c r="DD85" i="1"/>
  <c r="DD90" i="1"/>
  <c r="DD84" i="1"/>
  <c r="DD89" i="1"/>
  <c r="DD87" i="1"/>
  <c r="DD88" i="1"/>
  <c r="DD86" i="1"/>
  <c r="DD83" i="1"/>
  <c r="DD58" i="1"/>
  <c r="DP93" i="1"/>
  <c r="DP92" i="1"/>
  <c r="DP85" i="1"/>
  <c r="DP91" i="1"/>
  <c r="DP90" i="1"/>
  <c r="DP84" i="1"/>
  <c r="DP89" i="1"/>
  <c r="DP87" i="1"/>
  <c r="DP83" i="1"/>
  <c r="DP86" i="1"/>
  <c r="DP88" i="1"/>
  <c r="DP58" i="1"/>
  <c r="DP72" i="1"/>
  <c r="EB93" i="1"/>
  <c r="EB92" i="1"/>
  <c r="EB85" i="1"/>
  <c r="EB91" i="1"/>
  <c r="EB90" i="1"/>
  <c r="EB84" i="1"/>
  <c r="EB89" i="1"/>
  <c r="EB87" i="1"/>
  <c r="EB88" i="1"/>
  <c r="EB83" i="1"/>
  <c r="EB86" i="1"/>
  <c r="EB58" i="1"/>
  <c r="EN93" i="1"/>
  <c r="EN92" i="1"/>
  <c r="EN85" i="1"/>
  <c r="EN90" i="1"/>
  <c r="EN84" i="1"/>
  <c r="EN91" i="1"/>
  <c r="EN89" i="1"/>
  <c r="EN87" i="1"/>
  <c r="EN88" i="1"/>
  <c r="EN86" i="1"/>
  <c r="EN83" i="1"/>
  <c r="EN58" i="1"/>
  <c r="DB59" i="1"/>
  <c r="DN59" i="1"/>
  <c r="DZ59" i="1"/>
  <c r="EL59" i="1"/>
  <c r="CZ60" i="1"/>
  <c r="DL60" i="1"/>
  <c r="DX60" i="1"/>
  <c r="EJ60" i="1"/>
  <c r="CX61" i="1"/>
  <c r="DJ61" i="1"/>
  <c r="DV61" i="1"/>
  <c r="EH61" i="1"/>
  <c r="ET61" i="1"/>
  <c r="DH62" i="1"/>
  <c r="DT62" i="1"/>
  <c r="EF62" i="1"/>
  <c r="ER62" i="1"/>
  <c r="DF106" i="1"/>
  <c r="DF63" i="1"/>
  <c r="DR106" i="1"/>
  <c r="DR63" i="1"/>
  <c r="ED106" i="1"/>
  <c r="ED63" i="1"/>
  <c r="EP106" i="1"/>
  <c r="EP63" i="1"/>
  <c r="DD107" i="1"/>
  <c r="DD64" i="1"/>
  <c r="DP107" i="1"/>
  <c r="DP64" i="1"/>
  <c r="EB107" i="1"/>
  <c r="EB64" i="1"/>
  <c r="EN107" i="1"/>
  <c r="EN64" i="1"/>
  <c r="DB108" i="1"/>
  <c r="DN108" i="1"/>
  <c r="DN65" i="1"/>
  <c r="DZ108" i="1"/>
  <c r="DZ65" i="1"/>
  <c r="EL108" i="1"/>
  <c r="EL65" i="1"/>
  <c r="CZ109" i="1"/>
  <c r="DL109" i="1"/>
  <c r="DL66" i="1"/>
  <c r="DX109" i="1"/>
  <c r="DX66" i="1"/>
  <c r="EJ109" i="1"/>
  <c r="EJ66" i="1"/>
  <c r="CX110" i="1"/>
  <c r="DJ110" i="1"/>
  <c r="DJ67" i="1"/>
  <c r="DV110" i="1"/>
  <c r="DV67" i="1"/>
  <c r="EH110" i="1"/>
  <c r="EH67" i="1"/>
  <c r="ET110" i="1"/>
  <c r="DH128" i="1"/>
  <c r="DH111" i="1"/>
  <c r="DH68" i="1"/>
  <c r="DT128" i="1"/>
  <c r="DT111" i="1"/>
  <c r="DT68" i="1"/>
  <c r="EF111" i="1"/>
  <c r="EF128" i="1"/>
  <c r="EF68" i="1"/>
  <c r="ER128" i="1"/>
  <c r="ER111" i="1"/>
  <c r="DF129" i="1"/>
  <c r="DF112" i="1"/>
  <c r="DF69" i="1"/>
  <c r="DR129" i="1"/>
  <c r="DR112" i="1"/>
  <c r="ED112" i="1"/>
  <c r="ED129" i="1"/>
  <c r="EP112" i="1"/>
  <c r="EP129" i="1"/>
  <c r="EP69" i="1"/>
  <c r="DD113" i="1"/>
  <c r="DD130" i="1"/>
  <c r="DP130" i="1"/>
  <c r="DP113" i="1"/>
  <c r="DP70" i="1"/>
  <c r="EB130" i="1"/>
  <c r="EB113" i="1"/>
  <c r="EB70" i="1"/>
  <c r="EN113" i="1"/>
  <c r="EN130" i="1"/>
  <c r="EN70" i="1"/>
  <c r="DB114" i="1"/>
  <c r="DB131" i="1"/>
  <c r="DB71" i="1"/>
  <c r="DN114" i="1"/>
  <c r="DN131" i="1"/>
  <c r="DN71" i="1"/>
  <c r="DZ114" i="1"/>
  <c r="DZ131" i="1"/>
  <c r="DZ71" i="1"/>
  <c r="EL131" i="1"/>
  <c r="EL114" i="1"/>
  <c r="EL71" i="1"/>
  <c r="CZ115" i="1"/>
  <c r="CZ132" i="1"/>
  <c r="DL132" i="1"/>
  <c r="DL115" i="1"/>
  <c r="DL72" i="1"/>
  <c r="DJ73" i="1"/>
  <c r="EH73" i="1"/>
  <c r="DH74" i="1"/>
  <c r="EF74" i="1"/>
  <c r="DK58" i="1"/>
  <c r="ET67" i="1"/>
  <c r="EI84" i="1"/>
  <c r="DE91" i="1"/>
  <c r="DE85" i="1"/>
  <c r="DE90" i="1"/>
  <c r="DE84" i="1"/>
  <c r="DE92" i="1"/>
  <c r="DE89" i="1"/>
  <c r="DE88" i="1"/>
  <c r="DE93" i="1"/>
  <c r="DE86" i="1"/>
  <c r="DE58" i="1"/>
  <c r="DE83" i="1"/>
  <c r="DQ85" i="1"/>
  <c r="DQ91" i="1"/>
  <c r="DQ90" i="1"/>
  <c r="DQ84" i="1"/>
  <c r="DQ92" i="1"/>
  <c r="DQ89" i="1"/>
  <c r="DQ88" i="1"/>
  <c r="DQ93" i="1"/>
  <c r="DQ83" i="1"/>
  <c r="DQ87" i="1"/>
  <c r="DQ86" i="1"/>
  <c r="DQ58" i="1"/>
  <c r="EC93" i="1"/>
  <c r="EC85" i="1"/>
  <c r="EC91" i="1"/>
  <c r="EC90" i="1"/>
  <c r="EC84" i="1"/>
  <c r="EC89" i="1"/>
  <c r="EC92" i="1"/>
  <c r="EC88" i="1"/>
  <c r="EC83" i="1"/>
  <c r="EC87" i="1"/>
  <c r="EC86" i="1"/>
  <c r="EC58" i="1"/>
  <c r="EO93" i="1"/>
  <c r="EO85" i="1"/>
  <c r="EO90" i="1"/>
  <c r="EO84" i="1"/>
  <c r="EO91" i="1"/>
  <c r="EO89" i="1"/>
  <c r="EO83" i="1"/>
  <c r="EO92" i="1"/>
  <c r="EO88" i="1"/>
  <c r="EO86" i="1"/>
  <c r="EO87" i="1"/>
  <c r="EO58" i="1"/>
  <c r="DG106" i="1"/>
  <c r="DG63" i="1"/>
  <c r="DE107" i="1"/>
  <c r="DE64" i="1"/>
  <c r="DQ107" i="1"/>
  <c r="DQ64" i="1"/>
  <c r="EC64" i="1"/>
  <c r="EC107" i="1"/>
  <c r="DC108" i="1"/>
  <c r="DC65" i="1"/>
  <c r="DO108" i="1"/>
  <c r="DO65" i="1"/>
  <c r="EA108" i="1"/>
  <c r="EA65" i="1"/>
  <c r="DA109" i="1"/>
  <c r="DA66" i="1"/>
  <c r="DM109" i="1"/>
  <c r="DM66" i="1"/>
  <c r="DY109" i="1"/>
  <c r="DY66" i="1"/>
  <c r="CY110" i="1"/>
  <c r="CY67" i="1"/>
  <c r="DK110" i="1"/>
  <c r="DK67" i="1"/>
  <c r="DW110" i="1"/>
  <c r="DW67" i="1"/>
  <c r="EU110" i="1"/>
  <c r="EU67" i="1"/>
  <c r="DI111" i="1"/>
  <c r="DI128" i="1"/>
  <c r="DI68" i="1"/>
  <c r="DU111" i="1"/>
  <c r="DU128" i="1"/>
  <c r="DU68" i="1"/>
  <c r="EG111" i="1"/>
  <c r="EG128" i="1"/>
  <c r="ES111" i="1"/>
  <c r="ES128" i="1"/>
  <c r="ES68" i="1"/>
  <c r="DG129" i="1"/>
  <c r="DG112" i="1"/>
  <c r="DG69" i="1"/>
  <c r="DS112" i="1"/>
  <c r="DS129" i="1"/>
  <c r="DS69" i="1"/>
  <c r="EE112" i="1"/>
  <c r="EE129" i="1"/>
  <c r="EE69" i="1"/>
  <c r="EQ112" i="1"/>
  <c r="EQ129" i="1"/>
  <c r="EQ69" i="1"/>
  <c r="DE113" i="1"/>
  <c r="DE130" i="1"/>
  <c r="DE70" i="1"/>
  <c r="DQ113" i="1"/>
  <c r="DQ130" i="1"/>
  <c r="DQ70" i="1"/>
  <c r="EC130" i="1"/>
  <c r="EC113" i="1"/>
  <c r="EC70" i="1"/>
  <c r="EO113" i="1"/>
  <c r="EO130" i="1"/>
  <c r="DC114" i="1"/>
  <c r="DC131" i="1"/>
  <c r="DC71" i="1"/>
  <c r="DO114" i="1"/>
  <c r="DO131" i="1"/>
  <c r="DO71" i="1"/>
  <c r="EA114" i="1"/>
  <c r="EA131" i="1"/>
  <c r="EA71" i="1"/>
  <c r="EM131" i="1"/>
  <c r="EM114" i="1"/>
  <c r="EM71" i="1"/>
  <c r="DA115" i="1"/>
  <c r="DA132" i="1"/>
  <c r="DA72" i="1"/>
  <c r="DM115" i="1"/>
  <c r="DM132" i="1"/>
  <c r="DM72" i="1"/>
  <c r="DY115" i="1"/>
  <c r="DY132" i="1"/>
  <c r="DY72" i="1"/>
  <c r="EK115" i="1"/>
  <c r="EK132" i="1"/>
  <c r="EK72" i="1"/>
  <c r="CY116" i="1"/>
  <c r="CY133" i="1"/>
  <c r="CY73" i="1"/>
  <c r="DK116" i="1"/>
  <c r="DK133" i="1"/>
  <c r="DW133" i="1"/>
  <c r="DW116" i="1"/>
  <c r="DW73" i="1"/>
  <c r="EI116" i="1"/>
  <c r="EI133" i="1"/>
  <c r="EU116" i="1"/>
  <c r="EU133" i="1"/>
  <c r="EU73" i="1"/>
  <c r="DI117" i="1"/>
  <c r="DI134" i="1"/>
  <c r="DU117" i="1"/>
  <c r="DU134" i="1"/>
  <c r="DU74" i="1"/>
  <c r="EG134" i="1"/>
  <c r="EG117" i="1"/>
  <c r="EG74" i="1"/>
  <c r="ES117" i="1"/>
  <c r="ES134" i="1"/>
  <c r="ES74" i="1"/>
  <c r="DG118" i="1"/>
  <c r="DG75" i="1"/>
  <c r="DG135" i="1"/>
  <c r="DS118" i="1"/>
  <c r="DS135" i="1"/>
  <c r="DS75" i="1"/>
  <c r="EE118" i="1"/>
  <c r="EE135" i="1"/>
  <c r="EE75" i="1"/>
  <c r="EQ118" i="1"/>
  <c r="EQ135" i="1"/>
  <c r="EQ75" i="1"/>
  <c r="DE119" i="1"/>
  <c r="DE136" i="1"/>
  <c r="DE76" i="1"/>
  <c r="DQ136" i="1"/>
  <c r="DQ119" i="1"/>
  <c r="DQ76" i="1"/>
  <c r="EC119" i="1"/>
  <c r="EC136" i="1"/>
  <c r="EC76" i="1"/>
  <c r="EO136" i="1"/>
  <c r="EO119" i="1"/>
  <c r="EO76" i="1"/>
  <c r="DC120" i="1"/>
  <c r="DC137" i="1"/>
  <c r="DC77" i="1"/>
  <c r="DO137" i="1"/>
  <c r="DO120" i="1"/>
  <c r="DO77" i="1"/>
  <c r="EA137" i="1"/>
  <c r="EA120" i="1"/>
  <c r="EA77" i="1"/>
  <c r="EM120" i="1"/>
  <c r="EM137" i="1"/>
  <c r="EM77" i="1"/>
  <c r="DA121" i="1"/>
  <c r="DA138" i="1"/>
  <c r="DA78" i="1"/>
  <c r="DM121" i="1"/>
  <c r="DM138" i="1"/>
  <c r="DM78" i="1"/>
  <c r="DY121" i="1"/>
  <c r="DY138" i="1"/>
  <c r="DY78" i="1"/>
  <c r="EK121" i="1"/>
  <c r="EK138" i="1"/>
  <c r="EK78" i="1"/>
  <c r="CY122" i="1"/>
  <c r="CY139" i="1"/>
  <c r="CY79" i="1"/>
  <c r="DK122" i="1"/>
  <c r="DK139" i="1"/>
  <c r="DK79" i="1"/>
  <c r="DW122" i="1"/>
  <c r="DW139" i="1"/>
  <c r="DW79" i="1"/>
  <c r="EI122" i="1"/>
  <c r="EI139" i="1"/>
  <c r="EI79" i="1"/>
  <c r="EU122" i="1"/>
  <c r="EU139" i="1"/>
  <c r="EU79" i="1"/>
  <c r="DI123" i="1"/>
  <c r="DI140" i="1"/>
  <c r="DI80" i="1"/>
  <c r="DU123" i="1"/>
  <c r="DU140" i="1"/>
  <c r="DU80" i="1"/>
  <c r="EG123" i="1"/>
  <c r="EG140" i="1"/>
  <c r="EG80" i="1"/>
  <c r="ES123" i="1"/>
  <c r="ES140" i="1"/>
  <c r="ES80" i="1"/>
  <c r="DG124" i="1"/>
  <c r="DG141" i="1"/>
  <c r="DG81" i="1"/>
  <c r="DS124" i="1"/>
  <c r="DS141" i="1"/>
  <c r="DS81" i="1"/>
  <c r="EE124" i="1"/>
  <c r="EE141" i="1"/>
  <c r="EE81" i="1"/>
  <c r="EQ124" i="1"/>
  <c r="EQ141" i="1"/>
  <c r="DE125" i="1"/>
  <c r="DE142" i="1"/>
  <c r="DE82" i="1"/>
  <c r="DQ125" i="1"/>
  <c r="DQ142" i="1"/>
  <c r="DQ82" i="1"/>
  <c r="EC125" i="1"/>
  <c r="EC142" i="1"/>
  <c r="EC82" i="1"/>
  <c r="EO125" i="1"/>
  <c r="EO142" i="1"/>
  <c r="EO82" i="1"/>
  <c r="DL58" i="1"/>
  <c r="CX59" i="1"/>
  <c r="EH59" i="1"/>
  <c r="DG61" i="1"/>
  <c r="DE62" i="1"/>
  <c r="DC63" i="1"/>
  <c r="DI64" i="1"/>
  <c r="EH66" i="1"/>
  <c r="DL69" i="1"/>
  <c r="DL71" i="1"/>
  <c r="EL73" i="1"/>
  <c r="DV77" i="1"/>
  <c r="CM58" i="1"/>
  <c r="BC58" i="1"/>
  <c r="S58" i="1"/>
  <c r="BU58" i="1"/>
  <c r="AK58" i="1"/>
  <c r="DF91" i="1"/>
  <c r="DF90" i="1"/>
  <c r="DF92" i="1"/>
  <c r="DF89" i="1"/>
  <c r="DF83" i="1"/>
  <c r="DF88" i="1"/>
  <c r="DF93" i="1"/>
  <c r="DF84" i="1"/>
  <c r="DF85" i="1"/>
  <c r="DF86" i="1"/>
  <c r="DF58" i="1"/>
  <c r="DF87" i="1"/>
  <c r="DR91" i="1"/>
  <c r="DR90" i="1"/>
  <c r="DR84" i="1"/>
  <c r="DR92" i="1"/>
  <c r="DR89" i="1"/>
  <c r="DR83" i="1"/>
  <c r="DR88" i="1"/>
  <c r="DR93" i="1"/>
  <c r="DR87" i="1"/>
  <c r="DR86" i="1"/>
  <c r="DR85" i="1"/>
  <c r="DR58" i="1"/>
  <c r="ED91" i="1"/>
  <c r="ED90" i="1"/>
  <c r="ED84" i="1"/>
  <c r="ED89" i="1"/>
  <c r="ED83" i="1"/>
  <c r="ED92" i="1"/>
  <c r="ED88" i="1"/>
  <c r="ED93" i="1"/>
  <c r="ED85" i="1"/>
  <c r="ED58" i="1"/>
  <c r="ED87" i="1"/>
  <c r="ED86" i="1"/>
  <c r="EP92" i="1"/>
  <c r="EP91" i="1"/>
  <c r="EP90" i="1"/>
  <c r="EP84" i="1"/>
  <c r="EP93" i="1"/>
  <c r="EP89" i="1"/>
  <c r="EP83" i="1"/>
  <c r="EP88" i="1"/>
  <c r="EP86" i="1"/>
  <c r="EP87" i="1"/>
  <c r="EP85" i="1"/>
  <c r="EP58" i="1"/>
  <c r="EP81" i="1"/>
  <c r="DH106" i="1"/>
  <c r="DH63" i="1"/>
  <c r="DT106" i="1"/>
  <c r="DT63" i="1"/>
  <c r="EF106" i="1"/>
  <c r="EF63" i="1"/>
  <c r="ER106" i="1"/>
  <c r="ER63" i="1"/>
  <c r="DF107" i="1"/>
  <c r="DF64" i="1"/>
  <c r="DR107" i="1"/>
  <c r="DR64" i="1"/>
  <c r="ED64" i="1"/>
  <c r="EP107" i="1"/>
  <c r="EP64" i="1"/>
  <c r="DP108" i="1"/>
  <c r="DP65" i="1"/>
  <c r="EB108" i="1"/>
  <c r="EB65" i="1"/>
  <c r="EN108" i="1"/>
  <c r="EN65" i="1"/>
  <c r="DN109" i="1"/>
  <c r="DN66" i="1"/>
  <c r="DZ109" i="1"/>
  <c r="DZ66" i="1"/>
  <c r="EL109" i="1"/>
  <c r="EL66" i="1"/>
  <c r="DL110" i="1"/>
  <c r="DL67" i="1"/>
  <c r="DX110" i="1"/>
  <c r="DX67" i="1"/>
  <c r="EJ110" i="1"/>
  <c r="EJ67" i="1"/>
  <c r="CX111" i="1"/>
  <c r="CX128" i="1"/>
  <c r="DJ111" i="1"/>
  <c r="DJ128" i="1"/>
  <c r="DJ68" i="1"/>
  <c r="DV111" i="1"/>
  <c r="DV128" i="1"/>
  <c r="DV68" i="1"/>
  <c r="EH111" i="1"/>
  <c r="EH128" i="1"/>
  <c r="EH68" i="1"/>
  <c r="ET111" i="1"/>
  <c r="ET128" i="1"/>
  <c r="DH129" i="1"/>
  <c r="DH112" i="1"/>
  <c r="DH69" i="1"/>
  <c r="DT112" i="1"/>
  <c r="DT129" i="1"/>
  <c r="DT69" i="1"/>
  <c r="EF112" i="1"/>
  <c r="EF129" i="1"/>
  <c r="ER112" i="1"/>
  <c r="ER129" i="1"/>
  <c r="ER69" i="1"/>
  <c r="DF113" i="1"/>
  <c r="DF130" i="1"/>
  <c r="DF70" i="1"/>
  <c r="DR113" i="1"/>
  <c r="DR130" i="1"/>
  <c r="ED130" i="1"/>
  <c r="ED113" i="1"/>
  <c r="ED70" i="1"/>
  <c r="EP130" i="1"/>
  <c r="EP113" i="1"/>
  <c r="EP70" i="1"/>
  <c r="DD131" i="1"/>
  <c r="DD114" i="1"/>
  <c r="DD71" i="1"/>
  <c r="DP131" i="1"/>
  <c r="DP114" i="1"/>
  <c r="DP71" i="1"/>
  <c r="EB131" i="1"/>
  <c r="EB114" i="1"/>
  <c r="EN131" i="1"/>
  <c r="EN114" i="1"/>
  <c r="EN71" i="1"/>
  <c r="DB132" i="1"/>
  <c r="DB115" i="1"/>
  <c r="DN132" i="1"/>
  <c r="DN115" i="1"/>
  <c r="DN72" i="1"/>
  <c r="EL72" i="1"/>
  <c r="DN78" i="1"/>
  <c r="DF82" i="1"/>
  <c r="DM58" i="1"/>
  <c r="CY59" i="1"/>
  <c r="EI59" i="1"/>
  <c r="DU60" i="1"/>
  <c r="DI61" i="1"/>
  <c r="DE63" i="1"/>
  <c r="DK64" i="1"/>
  <c r="DV65" i="1"/>
  <c r="EK66" i="1"/>
  <c r="CZ68" i="1"/>
  <c r="DR69" i="1"/>
  <c r="EB71" i="1"/>
  <c r="DI74" i="1"/>
  <c r="DI78" i="1"/>
  <c r="AF59" i="1"/>
  <c r="CL58" i="1"/>
  <c r="BB58" i="1"/>
  <c r="AJ58" i="1"/>
  <c r="R58" i="1"/>
  <c r="DG90" i="1"/>
  <c r="DG84" i="1"/>
  <c r="DG92" i="1"/>
  <c r="DG89" i="1"/>
  <c r="DG83" i="1"/>
  <c r="DG88" i="1"/>
  <c r="DG93" i="1"/>
  <c r="DG87" i="1"/>
  <c r="DG91" i="1"/>
  <c r="DG86" i="1"/>
  <c r="DG58" i="1"/>
  <c r="DG85" i="1"/>
  <c r="DS91" i="1"/>
  <c r="DS90" i="1"/>
  <c r="DS84" i="1"/>
  <c r="DS92" i="1"/>
  <c r="DS89" i="1"/>
  <c r="DS83" i="1"/>
  <c r="DS88" i="1"/>
  <c r="DS87" i="1"/>
  <c r="DS93" i="1"/>
  <c r="DS86" i="1"/>
  <c r="DS85" i="1"/>
  <c r="DS58" i="1"/>
  <c r="EE90" i="1"/>
  <c r="EE84" i="1"/>
  <c r="EE91" i="1"/>
  <c r="EE89" i="1"/>
  <c r="EE83" i="1"/>
  <c r="EE92" i="1"/>
  <c r="EE88" i="1"/>
  <c r="EE87" i="1"/>
  <c r="EE58" i="1"/>
  <c r="EE93" i="1"/>
  <c r="EE85" i="1"/>
  <c r="EQ90" i="1"/>
  <c r="EQ84" i="1"/>
  <c r="EQ93" i="1"/>
  <c r="EQ91" i="1"/>
  <c r="EQ89" i="1"/>
  <c r="EQ83" i="1"/>
  <c r="EQ88" i="1"/>
  <c r="EQ92" i="1"/>
  <c r="EQ87" i="1"/>
  <c r="EQ86" i="1"/>
  <c r="EQ85" i="1"/>
  <c r="EQ58" i="1"/>
  <c r="DE59" i="1"/>
  <c r="DQ59" i="1"/>
  <c r="EC59" i="1"/>
  <c r="EO59" i="1"/>
  <c r="DC60" i="1"/>
  <c r="DO60" i="1"/>
  <c r="EA60" i="1"/>
  <c r="EM60" i="1"/>
  <c r="DA61" i="1"/>
  <c r="DM61" i="1"/>
  <c r="DY61" i="1"/>
  <c r="EK61" i="1"/>
  <c r="CY62" i="1"/>
  <c r="DK62" i="1"/>
  <c r="DW62" i="1"/>
  <c r="EI62" i="1"/>
  <c r="EU62" i="1"/>
  <c r="DI106" i="1"/>
  <c r="DI63" i="1"/>
  <c r="DU106" i="1"/>
  <c r="DU63" i="1"/>
  <c r="EG106" i="1"/>
  <c r="ES106" i="1"/>
  <c r="DG107" i="1"/>
  <c r="DS107" i="1"/>
  <c r="DS64" i="1"/>
  <c r="EE107" i="1"/>
  <c r="EE64" i="1"/>
  <c r="EQ107" i="1"/>
  <c r="EQ64" i="1"/>
  <c r="DE108" i="1"/>
  <c r="DE65" i="1"/>
  <c r="DQ108" i="1"/>
  <c r="EC65" i="1"/>
  <c r="EC108" i="1"/>
  <c r="EO108" i="1"/>
  <c r="EO65" i="1"/>
  <c r="DC109" i="1"/>
  <c r="DC66" i="1"/>
  <c r="DO109" i="1"/>
  <c r="EA109" i="1"/>
  <c r="EA66" i="1"/>
  <c r="EM109" i="1"/>
  <c r="EM66" i="1"/>
  <c r="DA110" i="1"/>
  <c r="DA67" i="1"/>
  <c r="DM110" i="1"/>
  <c r="DY110" i="1"/>
  <c r="DY67" i="1"/>
  <c r="EK110" i="1"/>
  <c r="EK67" i="1"/>
  <c r="CY128" i="1"/>
  <c r="CY111" i="1"/>
  <c r="CY68" i="1"/>
  <c r="EU68" i="1"/>
  <c r="EG69" i="1"/>
  <c r="DS70" i="1"/>
  <c r="DE71" i="1"/>
  <c r="EC71" i="1"/>
  <c r="DC72" i="1"/>
  <c r="DM73" i="1"/>
  <c r="EK73" i="1"/>
  <c r="DK74" i="1"/>
  <c r="DU75" i="1"/>
  <c r="ES75" i="1"/>
  <c r="EE76" i="1"/>
  <c r="DO58" i="1"/>
  <c r="DA59" i="1"/>
  <c r="EK59" i="1"/>
  <c r="DW60" i="1"/>
  <c r="DQ61" i="1"/>
  <c r="DO62" i="1"/>
  <c r="DM63" i="1"/>
  <c r="DU64" i="1"/>
  <c r="EF65" i="1"/>
  <c r="DK68" i="1"/>
  <c r="ED69" i="1"/>
  <c r="ED71" i="1"/>
  <c r="DE87" i="1"/>
  <c r="DH92" i="1"/>
  <c r="DH89" i="1"/>
  <c r="DH88" i="1"/>
  <c r="DH93" i="1"/>
  <c r="DH90" i="1"/>
  <c r="DH87" i="1"/>
  <c r="DH86" i="1"/>
  <c r="DH84" i="1"/>
  <c r="DH91" i="1"/>
  <c r="DH58" i="1"/>
  <c r="DH77" i="1"/>
  <c r="DT92" i="1"/>
  <c r="DT89" i="1"/>
  <c r="DT88" i="1"/>
  <c r="DT93" i="1"/>
  <c r="DT86" i="1"/>
  <c r="DT87" i="1"/>
  <c r="DT85" i="1"/>
  <c r="DT84" i="1"/>
  <c r="DT91" i="1"/>
  <c r="DT90" i="1"/>
  <c r="DT83" i="1"/>
  <c r="DT58" i="1"/>
  <c r="EF91" i="1"/>
  <c r="EF89" i="1"/>
  <c r="EF92" i="1"/>
  <c r="EF88" i="1"/>
  <c r="EF93" i="1"/>
  <c r="EF83" i="1"/>
  <c r="EF90" i="1"/>
  <c r="EF86" i="1"/>
  <c r="EF84" i="1"/>
  <c r="EF58" i="1"/>
  <c r="EF87" i="1"/>
  <c r="EF85" i="1"/>
  <c r="ER93" i="1"/>
  <c r="ER91" i="1"/>
  <c r="ER89" i="1"/>
  <c r="ER88" i="1"/>
  <c r="ER92" i="1"/>
  <c r="ER86" i="1"/>
  <c r="ER90" i="1"/>
  <c r="ER85" i="1"/>
  <c r="ER87" i="1"/>
  <c r="ER84" i="1"/>
  <c r="ER83" i="1"/>
  <c r="ER58" i="1"/>
  <c r="DF59" i="1"/>
  <c r="DR59" i="1"/>
  <c r="ED59" i="1"/>
  <c r="EP59" i="1"/>
  <c r="DD60" i="1"/>
  <c r="DP60" i="1"/>
  <c r="EB60" i="1"/>
  <c r="EN60" i="1"/>
  <c r="DB61" i="1"/>
  <c r="DN61" i="1"/>
  <c r="DZ61" i="1"/>
  <c r="EL61" i="1"/>
  <c r="CZ62" i="1"/>
  <c r="DL62" i="1"/>
  <c r="DX62" i="1"/>
  <c r="EJ62" i="1"/>
  <c r="CX106" i="1"/>
  <c r="CX63" i="1"/>
  <c r="DJ106" i="1"/>
  <c r="DJ63" i="1"/>
  <c r="DV106" i="1"/>
  <c r="DV63" i="1"/>
  <c r="EH106" i="1"/>
  <c r="EH63" i="1"/>
  <c r="ET106" i="1"/>
  <c r="ET63" i="1"/>
  <c r="DH107" i="1"/>
  <c r="DH64" i="1"/>
  <c r="DT107" i="1"/>
  <c r="DT64" i="1"/>
  <c r="EF107" i="1"/>
  <c r="EF64" i="1"/>
  <c r="ER107" i="1"/>
  <c r="ER64" i="1"/>
  <c r="DF108" i="1"/>
  <c r="DR108" i="1"/>
  <c r="DR65" i="1"/>
  <c r="ED108" i="1"/>
  <c r="ED65" i="1"/>
  <c r="EP108" i="1"/>
  <c r="EP65" i="1"/>
  <c r="DD109" i="1"/>
  <c r="DP109" i="1"/>
  <c r="DP66" i="1"/>
  <c r="EB109" i="1"/>
  <c r="EB66" i="1"/>
  <c r="EN109" i="1"/>
  <c r="EN66" i="1"/>
  <c r="DB110" i="1"/>
  <c r="DN110" i="1"/>
  <c r="DN67" i="1"/>
  <c r="DZ110" i="1"/>
  <c r="DZ67" i="1"/>
  <c r="EL110" i="1"/>
  <c r="DL68" i="1"/>
  <c r="DD72" i="1"/>
  <c r="EB115" i="1"/>
  <c r="EN72" i="1"/>
  <c r="EJ74" i="1"/>
  <c r="DV75" i="1"/>
  <c r="CZ67" i="1"/>
  <c r="EF69" i="1"/>
  <c r="CZ72" i="1"/>
  <c r="DP79" i="1"/>
  <c r="DI89" i="1"/>
  <c r="DI83" i="1"/>
  <c r="DI88" i="1"/>
  <c r="DI93" i="1"/>
  <c r="DI87" i="1"/>
  <c r="DI86" i="1"/>
  <c r="DI91" i="1"/>
  <c r="DI90" i="1"/>
  <c r="DI92" i="1"/>
  <c r="DI58" i="1"/>
  <c r="DI84" i="1"/>
  <c r="DI85" i="1"/>
  <c r="DU92" i="1"/>
  <c r="DU89" i="1"/>
  <c r="DU83" i="1"/>
  <c r="DU88" i="1"/>
  <c r="DU87" i="1"/>
  <c r="DU93" i="1"/>
  <c r="DU86" i="1"/>
  <c r="DU85" i="1"/>
  <c r="DU84" i="1"/>
  <c r="DU91" i="1"/>
  <c r="DU58" i="1"/>
  <c r="DU90" i="1"/>
  <c r="DU76" i="1"/>
  <c r="EG89" i="1"/>
  <c r="EG83" i="1"/>
  <c r="EG92" i="1"/>
  <c r="EG88" i="1"/>
  <c r="EG87" i="1"/>
  <c r="EG86" i="1"/>
  <c r="EG91" i="1"/>
  <c r="EG90" i="1"/>
  <c r="EG84" i="1"/>
  <c r="EG58" i="1"/>
  <c r="EG85" i="1"/>
  <c r="EG93" i="1"/>
  <c r="EG70" i="1"/>
  <c r="ES91" i="1"/>
  <c r="ES89" i="1"/>
  <c r="ES83" i="1"/>
  <c r="ES88" i="1"/>
  <c r="ES92" i="1"/>
  <c r="ES87" i="1"/>
  <c r="ES86" i="1"/>
  <c r="ES90" i="1"/>
  <c r="ES85" i="1"/>
  <c r="ES84" i="1"/>
  <c r="ES93" i="1"/>
  <c r="ES58" i="1"/>
  <c r="DG59" i="1"/>
  <c r="DS59" i="1"/>
  <c r="EE59" i="1"/>
  <c r="EQ59" i="1"/>
  <c r="DE60" i="1"/>
  <c r="DQ60" i="1"/>
  <c r="EC60" i="1"/>
  <c r="EO60" i="1"/>
  <c r="DC61" i="1"/>
  <c r="DO61" i="1"/>
  <c r="EA61" i="1"/>
  <c r="EM61" i="1"/>
  <c r="DA62" i="1"/>
  <c r="DM62" i="1"/>
  <c r="DY62" i="1"/>
  <c r="EK62" i="1"/>
  <c r="CY106" i="1"/>
  <c r="CY63" i="1"/>
  <c r="DK106" i="1"/>
  <c r="DK63" i="1"/>
  <c r="DW106" i="1"/>
  <c r="DW63" i="1"/>
  <c r="EI106" i="1"/>
  <c r="EI63" i="1"/>
  <c r="EU106" i="1"/>
  <c r="DI107" i="1"/>
  <c r="DU107" i="1"/>
  <c r="EG107" i="1"/>
  <c r="EG64" i="1"/>
  <c r="ES107" i="1"/>
  <c r="ES64" i="1"/>
  <c r="DG108" i="1"/>
  <c r="DG65" i="1"/>
  <c r="DS108" i="1"/>
  <c r="EE108" i="1"/>
  <c r="EE65" i="1"/>
  <c r="EQ108" i="1"/>
  <c r="EQ65" i="1"/>
  <c r="DE109" i="1"/>
  <c r="DE66" i="1"/>
  <c r="DQ109" i="1"/>
  <c r="EC109" i="1"/>
  <c r="EC66" i="1"/>
  <c r="EO109" i="1"/>
  <c r="EO66" i="1"/>
  <c r="DC110" i="1"/>
  <c r="DC67" i="1"/>
  <c r="DO110" i="1"/>
  <c r="EA110" i="1"/>
  <c r="EA67" i="1"/>
  <c r="EM110" i="1"/>
  <c r="DA68" i="1"/>
  <c r="CY69" i="1"/>
  <c r="DK69" i="1"/>
  <c r="EI69" i="1"/>
  <c r="EU69" i="1"/>
  <c r="DU70" i="1"/>
  <c r="DG71" i="1"/>
  <c r="EE71" i="1"/>
  <c r="DE72" i="1"/>
  <c r="DO73" i="1"/>
  <c r="EM73" i="1"/>
  <c r="DM74" i="1"/>
  <c r="DW75" i="1"/>
  <c r="EU75" i="1"/>
  <c r="EG76" i="1"/>
  <c r="DX58" i="1"/>
  <c r="DS63" i="1"/>
  <c r="EM65" i="1"/>
  <c r="DB67" i="1"/>
  <c r="DB72" i="1"/>
  <c r="EK74" i="1"/>
  <c r="CU88" i="1"/>
  <c r="CI92" i="1"/>
  <c r="BK90" i="1"/>
  <c r="AM92" i="1"/>
  <c r="O87" i="1"/>
  <c r="CO69" i="1"/>
  <c r="CC91" i="1"/>
  <c r="BQ87" i="1"/>
  <c r="BE69" i="1"/>
  <c r="AG91" i="1"/>
  <c r="U93" i="1"/>
  <c r="CI86" i="1"/>
  <c r="BW68" i="1"/>
  <c r="AY85" i="1"/>
  <c r="AM90" i="1"/>
  <c r="AA90" i="1"/>
  <c r="O86" i="1"/>
  <c r="CO67" i="1"/>
  <c r="BQ89" i="1"/>
  <c r="BE67" i="1"/>
  <c r="AG85" i="1"/>
  <c r="U90" i="1"/>
  <c r="CU83" i="1"/>
  <c r="BW88" i="1"/>
  <c r="BK88" i="1"/>
  <c r="AY79" i="1"/>
  <c r="AM66" i="1"/>
  <c r="O79" i="1"/>
  <c r="CO65" i="1"/>
  <c r="BE65" i="1"/>
  <c r="AS74" i="1"/>
  <c r="U65" i="1"/>
  <c r="CI75" i="1"/>
  <c r="BW64" i="1"/>
  <c r="AM88" i="1"/>
  <c r="CO63" i="1"/>
  <c r="BE84" i="1"/>
  <c r="AS82" i="1"/>
  <c r="AG80" i="1"/>
  <c r="U62" i="1"/>
  <c r="BW62" i="1"/>
  <c r="AM62" i="1"/>
  <c r="O75" i="1"/>
  <c r="CO59" i="1"/>
  <c r="BE61" i="1"/>
  <c r="U66" i="1"/>
  <c r="BW63" i="1"/>
  <c r="AM60" i="1"/>
  <c r="CX93" i="1"/>
  <c r="CX88" i="1"/>
  <c r="CX87" i="1"/>
  <c r="CX92" i="1"/>
  <c r="CX90" i="1"/>
  <c r="CX91" i="1"/>
  <c r="CX86" i="1"/>
  <c r="CX85" i="1"/>
  <c r="CX84" i="1"/>
  <c r="CX83" i="1"/>
  <c r="CX89" i="1"/>
  <c r="CX58" i="1"/>
  <c r="DJ88" i="1"/>
  <c r="DJ93" i="1"/>
  <c r="DJ87" i="1"/>
  <c r="DJ90" i="1"/>
  <c r="DJ92" i="1"/>
  <c r="DJ86" i="1"/>
  <c r="DJ89" i="1"/>
  <c r="DJ85" i="1"/>
  <c r="DJ83" i="1"/>
  <c r="DJ58" i="1"/>
  <c r="DJ91" i="1"/>
  <c r="DJ84" i="1"/>
  <c r="DJ82" i="1"/>
  <c r="DJ75" i="1"/>
  <c r="DV88" i="1"/>
  <c r="DV87" i="1"/>
  <c r="DV93" i="1"/>
  <c r="DV91" i="1"/>
  <c r="DV90" i="1"/>
  <c r="DV86" i="1"/>
  <c r="DV85" i="1"/>
  <c r="DV92" i="1"/>
  <c r="DV89" i="1"/>
  <c r="DV84" i="1"/>
  <c r="DV58" i="1"/>
  <c r="DV83" i="1"/>
  <c r="EH92" i="1"/>
  <c r="EH88" i="1"/>
  <c r="EH87" i="1"/>
  <c r="EH90" i="1"/>
  <c r="EH83" i="1"/>
  <c r="EH91" i="1"/>
  <c r="EH86" i="1"/>
  <c r="EH85" i="1"/>
  <c r="EH89" i="1"/>
  <c r="EH58" i="1"/>
  <c r="EH93" i="1"/>
  <c r="EH84" i="1"/>
  <c r="ET88" i="1"/>
  <c r="ET92" i="1"/>
  <c r="ET87" i="1"/>
  <c r="ET90" i="1"/>
  <c r="ET86" i="1"/>
  <c r="ET85" i="1"/>
  <c r="ET84" i="1"/>
  <c r="ET93" i="1"/>
  <c r="ET83" i="1"/>
  <c r="ET89" i="1"/>
  <c r="ET91" i="1"/>
  <c r="ET69" i="1"/>
  <c r="ET58" i="1"/>
  <c r="DH59" i="1"/>
  <c r="DT59" i="1"/>
  <c r="EF59" i="1"/>
  <c r="ER59" i="1"/>
  <c r="DF60" i="1"/>
  <c r="DR60" i="1"/>
  <c r="ED60" i="1"/>
  <c r="EP60" i="1"/>
  <c r="DD61" i="1"/>
  <c r="DP61" i="1"/>
  <c r="EB61" i="1"/>
  <c r="EN61" i="1"/>
  <c r="DB62" i="1"/>
  <c r="DN62" i="1"/>
  <c r="DZ62" i="1"/>
  <c r="EL62" i="1"/>
  <c r="CZ106" i="1"/>
  <c r="CZ63" i="1"/>
  <c r="DL106" i="1"/>
  <c r="DL63" i="1"/>
  <c r="DX106" i="1"/>
  <c r="DX63" i="1"/>
  <c r="EJ106" i="1"/>
  <c r="EJ63" i="1"/>
  <c r="CX107" i="1"/>
  <c r="CX64" i="1"/>
  <c r="DJ107" i="1"/>
  <c r="DJ64" i="1"/>
  <c r="DV107" i="1"/>
  <c r="DV64" i="1"/>
  <c r="EH107" i="1"/>
  <c r="EH64" i="1"/>
  <c r="ET107" i="1"/>
  <c r="ET64" i="1"/>
  <c r="DH108" i="1"/>
  <c r="DH65" i="1"/>
  <c r="DT108" i="1"/>
  <c r="DT65" i="1"/>
  <c r="EF108" i="1"/>
  <c r="ER108" i="1"/>
  <c r="ER65" i="1"/>
  <c r="DF109" i="1"/>
  <c r="DF66" i="1"/>
  <c r="DR109" i="1"/>
  <c r="DR66" i="1"/>
  <c r="ED109" i="1"/>
  <c r="EP109" i="1"/>
  <c r="EP66" i="1"/>
  <c r="DD110" i="1"/>
  <c r="DD67" i="1"/>
  <c r="DP110" i="1"/>
  <c r="DP67" i="1"/>
  <c r="EB110" i="1"/>
  <c r="EN110" i="1"/>
  <c r="EN67" i="1"/>
  <c r="DB111" i="1"/>
  <c r="DN68" i="1"/>
  <c r="CZ69" i="1"/>
  <c r="EJ69" i="1"/>
  <c r="DV70" i="1"/>
  <c r="DT77" i="1"/>
  <c r="DR78" i="1"/>
  <c r="DL81" i="1"/>
  <c r="CZ66" i="1"/>
  <c r="DM67" i="1"/>
  <c r="CX70" i="1"/>
  <c r="DQ72" i="1"/>
  <c r="CY88" i="1"/>
  <c r="CY87" i="1"/>
  <c r="CY86" i="1"/>
  <c r="CY91" i="1"/>
  <c r="CY85" i="1"/>
  <c r="CY84" i="1"/>
  <c r="CY83" i="1"/>
  <c r="CY90" i="1"/>
  <c r="CY93" i="1"/>
  <c r="CY89" i="1"/>
  <c r="CY92" i="1"/>
  <c r="DK88" i="1"/>
  <c r="DK93" i="1"/>
  <c r="DK87" i="1"/>
  <c r="DK86" i="1"/>
  <c r="DK85" i="1"/>
  <c r="DK92" i="1"/>
  <c r="DK90" i="1"/>
  <c r="DK89" i="1"/>
  <c r="DK83" i="1"/>
  <c r="DK91" i="1"/>
  <c r="DK84" i="1"/>
  <c r="DW88" i="1"/>
  <c r="DW87" i="1"/>
  <c r="DW93" i="1"/>
  <c r="DW86" i="1"/>
  <c r="DW85" i="1"/>
  <c r="DW92" i="1"/>
  <c r="DW89" i="1"/>
  <c r="DW84" i="1"/>
  <c r="DW91" i="1"/>
  <c r="DW90" i="1"/>
  <c r="EI88" i="1"/>
  <c r="EI87" i="1"/>
  <c r="EI86" i="1"/>
  <c r="EI93" i="1"/>
  <c r="EI85" i="1"/>
  <c r="EI91" i="1"/>
  <c r="EI83" i="1"/>
  <c r="EI90" i="1"/>
  <c r="EI92" i="1"/>
  <c r="EI89" i="1"/>
  <c r="EU88" i="1"/>
  <c r="EU92" i="1"/>
  <c r="EU87" i="1"/>
  <c r="EU86" i="1"/>
  <c r="EU85" i="1"/>
  <c r="EU93" i="1"/>
  <c r="EU90" i="1"/>
  <c r="EU84" i="1"/>
  <c r="EU83" i="1"/>
  <c r="EU89" i="1"/>
  <c r="EU91" i="1"/>
  <c r="DA106" i="1"/>
  <c r="DM106" i="1"/>
  <c r="DY106" i="1"/>
  <c r="DY63" i="1"/>
  <c r="EK106" i="1"/>
  <c r="EK63" i="1"/>
  <c r="CY107" i="1"/>
  <c r="CY64" i="1"/>
  <c r="DK107" i="1"/>
  <c r="DW107" i="1"/>
  <c r="EI107" i="1"/>
  <c r="EU107" i="1"/>
  <c r="EU64" i="1"/>
  <c r="DI108" i="1"/>
  <c r="DI65" i="1"/>
  <c r="DU108" i="1"/>
  <c r="DU65" i="1"/>
  <c r="EG65" i="1"/>
  <c r="ES108" i="1"/>
  <c r="ES65" i="1"/>
  <c r="DG109" i="1"/>
  <c r="DG66" i="1"/>
  <c r="DS109" i="1"/>
  <c r="DS66" i="1"/>
  <c r="EE109" i="1"/>
  <c r="EE66" i="1"/>
  <c r="EQ109" i="1"/>
  <c r="EQ66" i="1"/>
  <c r="DE110" i="1"/>
  <c r="DE67" i="1"/>
  <c r="DQ110" i="1"/>
  <c r="DQ67" i="1"/>
  <c r="EC110" i="1"/>
  <c r="EC67" i="1"/>
  <c r="EE63" i="1"/>
  <c r="DB66" i="1"/>
  <c r="DO67" i="1"/>
  <c r="DD70" i="1"/>
  <c r="DR75" i="1"/>
  <c r="ER80" i="1"/>
  <c r="CO62" i="1"/>
  <c r="BE58" i="1"/>
  <c r="CZ87" i="1"/>
  <c r="CZ86" i="1"/>
  <c r="CZ91" i="1"/>
  <c r="CZ89" i="1"/>
  <c r="CZ85" i="1"/>
  <c r="CZ84" i="1"/>
  <c r="CZ83" i="1"/>
  <c r="CZ88" i="1"/>
  <c r="CZ90" i="1"/>
  <c r="CZ93" i="1"/>
  <c r="DL93" i="1"/>
  <c r="DL87" i="1"/>
  <c r="DL86" i="1"/>
  <c r="DL91" i="1"/>
  <c r="DL89" i="1"/>
  <c r="DL90" i="1"/>
  <c r="DL92" i="1"/>
  <c r="DL83" i="1"/>
  <c r="DL85" i="1"/>
  <c r="DL84" i="1"/>
  <c r="DL88" i="1"/>
  <c r="DX87" i="1"/>
  <c r="DX93" i="1"/>
  <c r="DX86" i="1"/>
  <c r="DX92" i="1"/>
  <c r="DX89" i="1"/>
  <c r="DX85" i="1"/>
  <c r="DX84" i="1"/>
  <c r="DX91" i="1"/>
  <c r="DX88" i="1"/>
  <c r="DX90" i="1"/>
  <c r="DX83" i="1"/>
  <c r="EJ87" i="1"/>
  <c r="EJ86" i="1"/>
  <c r="EJ93" i="1"/>
  <c r="EJ89" i="1"/>
  <c r="EJ91" i="1"/>
  <c r="EJ88" i="1"/>
  <c r="EJ90" i="1"/>
  <c r="EJ85" i="1"/>
  <c r="EJ84" i="1"/>
  <c r="EJ83" i="1"/>
  <c r="EJ92" i="1"/>
  <c r="DF61" i="1"/>
  <c r="DR61" i="1"/>
  <c r="ED61" i="1"/>
  <c r="EP61" i="1"/>
  <c r="DD62" i="1"/>
  <c r="DP62" i="1"/>
  <c r="EB62" i="1"/>
  <c r="EN62" i="1"/>
  <c r="DB106" i="1"/>
  <c r="DB63" i="1"/>
  <c r="DN106" i="1"/>
  <c r="DN63" i="1"/>
  <c r="DZ106" i="1"/>
  <c r="DZ63" i="1"/>
  <c r="EL106" i="1"/>
  <c r="EL63" i="1"/>
  <c r="CZ107" i="1"/>
  <c r="CZ64" i="1"/>
  <c r="DL107" i="1"/>
  <c r="DL64" i="1"/>
  <c r="DX107" i="1"/>
  <c r="DX64" i="1"/>
  <c r="EJ107" i="1"/>
  <c r="EJ64" i="1"/>
  <c r="CX108" i="1"/>
  <c r="CX65" i="1"/>
  <c r="DJ108" i="1"/>
  <c r="DJ65" i="1"/>
  <c r="DV108" i="1"/>
  <c r="EH108" i="1"/>
  <c r="EH65" i="1"/>
  <c r="ET108" i="1"/>
  <c r="ET65" i="1"/>
  <c r="DH109" i="1"/>
  <c r="DH66" i="1"/>
  <c r="DT109" i="1"/>
  <c r="EF109" i="1"/>
  <c r="EF66" i="1"/>
  <c r="ER109" i="1"/>
  <c r="ER66" i="1"/>
  <c r="DF110" i="1"/>
  <c r="DF67" i="1"/>
  <c r="DR110" i="1"/>
  <c r="ED110" i="1"/>
  <c r="ED67" i="1"/>
  <c r="EP110" i="1"/>
  <c r="EP67" i="1"/>
  <c r="DD111" i="1"/>
  <c r="DD128" i="1"/>
  <c r="DD68" i="1"/>
  <c r="DP128" i="1"/>
  <c r="DP111" i="1"/>
  <c r="EB128" i="1"/>
  <c r="EB111" i="1"/>
  <c r="EB68" i="1"/>
  <c r="EN128" i="1"/>
  <c r="EN111" i="1"/>
  <c r="EN68" i="1"/>
  <c r="DB112" i="1"/>
  <c r="DB129" i="1"/>
  <c r="DB69" i="1"/>
  <c r="DN129" i="1"/>
  <c r="DN69" i="1"/>
  <c r="DN112" i="1"/>
  <c r="DZ129" i="1"/>
  <c r="DZ112" i="1"/>
  <c r="DZ69" i="1"/>
  <c r="EL129" i="1"/>
  <c r="EL112" i="1"/>
  <c r="EL69" i="1"/>
  <c r="CZ130" i="1"/>
  <c r="CZ113" i="1"/>
  <c r="CZ70" i="1"/>
  <c r="DL130" i="1"/>
  <c r="DL113" i="1"/>
  <c r="DL70" i="1"/>
  <c r="DX113" i="1"/>
  <c r="DX130" i="1"/>
  <c r="DX70" i="1"/>
  <c r="EJ130" i="1"/>
  <c r="EJ113" i="1"/>
  <c r="EJ70" i="1"/>
  <c r="CX131" i="1"/>
  <c r="CX71" i="1"/>
  <c r="CX114" i="1"/>
  <c r="DJ131" i="1"/>
  <c r="DJ114" i="1"/>
  <c r="DJ71" i="1"/>
  <c r="DV131" i="1"/>
  <c r="DV114" i="1"/>
  <c r="DV71" i="1"/>
  <c r="EH114" i="1"/>
  <c r="EH131" i="1"/>
  <c r="EH71" i="1"/>
  <c r="ET131" i="1"/>
  <c r="ET114" i="1"/>
  <c r="ET71" i="1"/>
  <c r="DH132" i="1"/>
  <c r="DH115" i="1"/>
  <c r="DH72" i="1"/>
  <c r="DT115" i="1"/>
  <c r="DT132" i="1"/>
  <c r="DT72" i="1"/>
  <c r="EF132" i="1"/>
  <c r="EF115" i="1"/>
  <c r="EF72" i="1"/>
  <c r="CZ119" i="1"/>
  <c r="EF78" i="1"/>
  <c r="ED79" i="1"/>
  <c r="DZ81" i="1"/>
  <c r="DL125" i="1"/>
  <c r="DX82" i="1"/>
  <c r="CY58" i="1"/>
  <c r="EI58" i="1"/>
  <c r="EG63" i="1"/>
  <c r="EO64" i="1"/>
  <c r="DD66" i="1"/>
  <c r="DR67" i="1"/>
  <c r="EG68" i="1"/>
  <c r="DR70" i="1"/>
  <c r="EP75" i="1"/>
  <c r="EQ81" i="1"/>
  <c r="ED107" i="1"/>
  <c r="DA87" i="1"/>
  <c r="DA86" i="1"/>
  <c r="DA91" i="1"/>
  <c r="DA85" i="1"/>
  <c r="DA92" i="1"/>
  <c r="DA90" i="1"/>
  <c r="DA84" i="1"/>
  <c r="DA93" i="1"/>
  <c r="DA83" i="1"/>
  <c r="DA88" i="1"/>
  <c r="DA89" i="1"/>
  <c r="DM87" i="1"/>
  <c r="DM86" i="1"/>
  <c r="DM85" i="1"/>
  <c r="DM91" i="1"/>
  <c r="DM90" i="1"/>
  <c r="DM84" i="1"/>
  <c r="DM93" i="1"/>
  <c r="DM92" i="1"/>
  <c r="DM83" i="1"/>
  <c r="DM89" i="1"/>
  <c r="DM88" i="1"/>
  <c r="DM79" i="1"/>
  <c r="DY87" i="1"/>
  <c r="DY93" i="1"/>
  <c r="DY86" i="1"/>
  <c r="DY85" i="1"/>
  <c r="DY91" i="1"/>
  <c r="DY90" i="1"/>
  <c r="DY84" i="1"/>
  <c r="DY92" i="1"/>
  <c r="DY89" i="1"/>
  <c r="DY88" i="1"/>
  <c r="DY83" i="1"/>
  <c r="EK87" i="1"/>
  <c r="EK86" i="1"/>
  <c r="EK93" i="1"/>
  <c r="EK85" i="1"/>
  <c r="EK90" i="1"/>
  <c r="EK84" i="1"/>
  <c r="EK92" i="1"/>
  <c r="EK91" i="1"/>
  <c r="EK88" i="1"/>
  <c r="EK83" i="1"/>
  <c r="DC106" i="1"/>
  <c r="DO106" i="1"/>
  <c r="DO63" i="1"/>
  <c r="EA106" i="1"/>
  <c r="EA63" i="1"/>
  <c r="EM106" i="1"/>
  <c r="EM63" i="1"/>
  <c r="DA107" i="1"/>
  <c r="DA64" i="1"/>
  <c r="DM107" i="1"/>
  <c r="DM64" i="1"/>
  <c r="DY107" i="1"/>
  <c r="DY64" i="1"/>
  <c r="EK107" i="1"/>
  <c r="EK64" i="1"/>
  <c r="CY108" i="1"/>
  <c r="CY65" i="1"/>
  <c r="DK108" i="1"/>
  <c r="DK65" i="1"/>
  <c r="DW108" i="1"/>
  <c r="DW65" i="1"/>
  <c r="EI108" i="1"/>
  <c r="EI65" i="1"/>
  <c r="EU108" i="1"/>
  <c r="EU65" i="1"/>
  <c r="DI109" i="1"/>
  <c r="DI66" i="1"/>
  <c r="DU109" i="1"/>
  <c r="DU66" i="1"/>
  <c r="EG109" i="1"/>
  <c r="EG66" i="1"/>
  <c r="ES109" i="1"/>
  <c r="ES66" i="1"/>
  <c r="DG110" i="1"/>
  <c r="DG67" i="1"/>
  <c r="DS110" i="1"/>
  <c r="DS67" i="1"/>
  <c r="EE110" i="1"/>
  <c r="EE67" i="1"/>
  <c r="EQ110" i="1"/>
  <c r="EQ67" i="1"/>
  <c r="DE68" i="1"/>
  <c r="DE128" i="1"/>
  <c r="DE111" i="1"/>
  <c r="DQ128" i="1"/>
  <c r="DQ111" i="1"/>
  <c r="DQ68" i="1"/>
  <c r="EC128" i="1"/>
  <c r="EC111" i="1"/>
  <c r="EC68" i="1"/>
  <c r="EO128" i="1"/>
  <c r="EO111" i="1"/>
  <c r="EO68" i="1"/>
  <c r="DC129" i="1"/>
  <c r="DC112" i="1"/>
  <c r="DC69" i="1"/>
  <c r="DO129" i="1"/>
  <c r="DO69" i="1"/>
  <c r="DO112" i="1"/>
  <c r="EA129" i="1"/>
  <c r="EA112" i="1"/>
  <c r="EA69" i="1"/>
  <c r="EM112" i="1"/>
  <c r="EM129" i="1"/>
  <c r="EM69" i="1"/>
  <c r="DA130" i="1"/>
  <c r="DA113" i="1"/>
  <c r="DA70" i="1"/>
  <c r="DM130" i="1"/>
  <c r="DM113" i="1"/>
  <c r="DM70" i="1"/>
  <c r="DY130" i="1"/>
  <c r="DY113" i="1"/>
  <c r="DY70" i="1"/>
  <c r="EK113" i="1"/>
  <c r="EK130" i="1"/>
  <c r="EK70" i="1"/>
  <c r="CY131" i="1"/>
  <c r="CY71" i="1"/>
  <c r="CY114" i="1"/>
  <c r="DK131" i="1"/>
  <c r="DK114" i="1"/>
  <c r="DK71" i="1"/>
  <c r="DW131" i="1"/>
  <c r="DW71" i="1"/>
  <c r="DW114" i="1"/>
  <c r="EI131" i="1"/>
  <c r="EI114" i="1"/>
  <c r="EI71" i="1"/>
  <c r="EU131" i="1"/>
  <c r="EU114" i="1"/>
  <c r="EU71" i="1"/>
  <c r="DI132" i="1"/>
  <c r="DI115" i="1"/>
  <c r="DI72" i="1"/>
  <c r="DU132" i="1"/>
  <c r="DU115" i="1"/>
  <c r="DU72" i="1"/>
  <c r="EG132" i="1"/>
  <c r="EG115" i="1"/>
  <c r="EG72" i="1"/>
  <c r="ES132" i="1"/>
  <c r="ES115" i="1"/>
  <c r="ES72" i="1"/>
  <c r="DG133" i="1"/>
  <c r="DG116" i="1"/>
  <c r="DG73" i="1"/>
  <c r="DS133" i="1"/>
  <c r="DS116" i="1"/>
  <c r="DS73" i="1"/>
  <c r="EE116" i="1"/>
  <c r="EE133" i="1"/>
  <c r="EE73" i="1"/>
  <c r="EQ133" i="1"/>
  <c r="EQ116" i="1"/>
  <c r="EQ73" i="1"/>
  <c r="DE117" i="1"/>
  <c r="DE134" i="1"/>
  <c r="DE74" i="1"/>
  <c r="DQ134" i="1"/>
  <c r="DQ74" i="1"/>
  <c r="EC134" i="1"/>
  <c r="EC117" i="1"/>
  <c r="EC74" i="1"/>
  <c r="EO134" i="1"/>
  <c r="EO117" i="1"/>
  <c r="EO74" i="1"/>
  <c r="DC135" i="1"/>
  <c r="DC118" i="1"/>
  <c r="DC75" i="1"/>
  <c r="DO135" i="1"/>
  <c r="DO118" i="1"/>
  <c r="DO75" i="1"/>
  <c r="EA135" i="1"/>
  <c r="EA118" i="1"/>
  <c r="EA75" i="1"/>
  <c r="EM118" i="1"/>
  <c r="EM135" i="1"/>
  <c r="EM75" i="1"/>
  <c r="DA119" i="1"/>
  <c r="DA136" i="1"/>
  <c r="DA76" i="1"/>
  <c r="DM136" i="1"/>
  <c r="DM119" i="1"/>
  <c r="DM76" i="1"/>
  <c r="DY119" i="1"/>
  <c r="DY136" i="1"/>
  <c r="DY76" i="1"/>
  <c r="EK136" i="1"/>
  <c r="EK119" i="1"/>
  <c r="EK76" i="1"/>
  <c r="CY120" i="1"/>
  <c r="CY137" i="1"/>
  <c r="CY77" i="1"/>
  <c r="DK137" i="1"/>
  <c r="DK120" i="1"/>
  <c r="DK77" i="1"/>
  <c r="DW120" i="1"/>
  <c r="DW137" i="1"/>
  <c r="DW77" i="1"/>
  <c r="EI120" i="1"/>
  <c r="EI137" i="1"/>
  <c r="EI77" i="1"/>
  <c r="EU137" i="1"/>
  <c r="EU120" i="1"/>
  <c r="EU77" i="1"/>
  <c r="DI138" i="1"/>
  <c r="DI121" i="1"/>
  <c r="DU138" i="1"/>
  <c r="DU121" i="1"/>
  <c r="DU78" i="1"/>
  <c r="EG121" i="1"/>
  <c r="EG138" i="1"/>
  <c r="EG78" i="1"/>
  <c r="ES121" i="1"/>
  <c r="ES138" i="1"/>
  <c r="ES78" i="1"/>
  <c r="DG139" i="1"/>
  <c r="DG122" i="1"/>
  <c r="DG79" i="1"/>
  <c r="DS139" i="1"/>
  <c r="DS122" i="1"/>
  <c r="DS79" i="1"/>
  <c r="EE139" i="1"/>
  <c r="EE122" i="1"/>
  <c r="EQ122" i="1"/>
  <c r="EQ139" i="1"/>
  <c r="EQ79" i="1"/>
  <c r="DE123" i="1"/>
  <c r="DE140" i="1"/>
  <c r="DE80" i="1"/>
  <c r="DQ123" i="1"/>
  <c r="DQ140" i="1"/>
  <c r="DQ80" i="1"/>
  <c r="EC140" i="1"/>
  <c r="EC123" i="1"/>
  <c r="EC80" i="1"/>
  <c r="EO123" i="1"/>
  <c r="EO140" i="1"/>
  <c r="EO80" i="1"/>
  <c r="DC141" i="1"/>
  <c r="DC124" i="1"/>
  <c r="DC81" i="1"/>
  <c r="DO141" i="1"/>
  <c r="DO81" i="1"/>
  <c r="DO124" i="1"/>
  <c r="EA141" i="1"/>
  <c r="EA124" i="1"/>
  <c r="EA81" i="1"/>
  <c r="EM124" i="1"/>
  <c r="EM141" i="1"/>
  <c r="EM81" i="1"/>
  <c r="DA125" i="1"/>
  <c r="DA142" i="1"/>
  <c r="DA82" i="1"/>
  <c r="DM142" i="1"/>
  <c r="DM82" i="1"/>
  <c r="DM125" i="1"/>
  <c r="DY142" i="1"/>
  <c r="DY125" i="1"/>
  <c r="DY82" i="1"/>
  <c r="EK142" i="1"/>
  <c r="EK125" i="1"/>
  <c r="EK82" i="1"/>
  <c r="CZ58" i="1"/>
  <c r="EJ58" i="1"/>
  <c r="EQ63" i="1"/>
  <c r="DB65" i="1"/>
  <c r="DO66" i="1"/>
  <c r="EB67" i="1"/>
  <c r="ER68" i="1"/>
  <c r="DT70" i="1"/>
  <c r="EO72" i="1"/>
  <c r="ET75" i="1"/>
  <c r="DG82" i="1"/>
  <c r="EG108" i="1"/>
  <c r="DB93" i="1"/>
  <c r="DB86" i="1"/>
  <c r="DB91" i="1"/>
  <c r="DB85" i="1"/>
  <c r="DB92" i="1"/>
  <c r="DB90" i="1"/>
  <c r="DB88" i="1"/>
  <c r="DB83" i="1"/>
  <c r="DB84" i="1"/>
  <c r="DB87" i="1"/>
  <c r="DB58" i="1"/>
  <c r="DN93" i="1"/>
  <c r="DN86" i="1"/>
  <c r="DN85" i="1"/>
  <c r="DN91" i="1"/>
  <c r="DN90" i="1"/>
  <c r="DN92" i="1"/>
  <c r="DN88" i="1"/>
  <c r="DN83" i="1"/>
  <c r="DN89" i="1"/>
  <c r="DN87" i="1"/>
  <c r="DN84" i="1"/>
  <c r="DN58" i="1"/>
  <c r="DZ93" i="1"/>
  <c r="DZ86" i="1"/>
  <c r="DZ85" i="1"/>
  <c r="DZ91" i="1"/>
  <c r="DZ90" i="1"/>
  <c r="DZ88" i="1"/>
  <c r="DZ92" i="1"/>
  <c r="DZ89" i="1"/>
  <c r="DZ84" i="1"/>
  <c r="DZ87" i="1"/>
  <c r="DZ83" i="1"/>
  <c r="DZ58" i="1"/>
  <c r="EL93" i="1"/>
  <c r="EL86" i="1"/>
  <c r="EL85" i="1"/>
  <c r="EL90" i="1"/>
  <c r="EL91" i="1"/>
  <c r="EL88" i="1"/>
  <c r="EL84" i="1"/>
  <c r="EL87" i="1"/>
  <c r="EL83" i="1"/>
  <c r="EL89" i="1"/>
  <c r="EL58" i="1"/>
  <c r="CZ59" i="1"/>
  <c r="DL59" i="1"/>
  <c r="DX59" i="1"/>
  <c r="EJ59" i="1"/>
  <c r="CX60" i="1"/>
  <c r="DJ60" i="1"/>
  <c r="DV60" i="1"/>
  <c r="EH60" i="1"/>
  <c r="ET60" i="1"/>
  <c r="DH61" i="1"/>
  <c r="DT61" i="1"/>
  <c r="EF61" i="1"/>
  <c r="ER61" i="1"/>
  <c r="DF62" i="1"/>
  <c r="DR62" i="1"/>
  <c r="ED62" i="1"/>
  <c r="EP62" i="1"/>
  <c r="DD106" i="1"/>
  <c r="DD63" i="1"/>
  <c r="DP106" i="1"/>
  <c r="EB106" i="1"/>
  <c r="EN106" i="1"/>
  <c r="EN63" i="1"/>
  <c r="DB107" i="1"/>
  <c r="DB64" i="1"/>
  <c r="DN107" i="1"/>
  <c r="DN64" i="1"/>
  <c r="DZ107" i="1"/>
  <c r="EL107" i="1"/>
  <c r="CZ108" i="1"/>
  <c r="CZ65" i="1"/>
  <c r="DL108" i="1"/>
  <c r="DL65" i="1"/>
  <c r="DX108" i="1"/>
  <c r="DX65" i="1"/>
  <c r="EJ108" i="1"/>
  <c r="CX109" i="1"/>
  <c r="CX66" i="1"/>
  <c r="DJ109" i="1"/>
  <c r="DJ66" i="1"/>
  <c r="DV109" i="1"/>
  <c r="DV66" i="1"/>
  <c r="EH109" i="1"/>
  <c r="ET109" i="1"/>
  <c r="ET66" i="1"/>
  <c r="DH110" i="1"/>
  <c r="DH67" i="1"/>
  <c r="DT110" i="1"/>
  <c r="DT67" i="1"/>
  <c r="EF110" i="1"/>
  <c r="ER110" i="1"/>
  <c r="ER67" i="1"/>
  <c r="DF128" i="1"/>
  <c r="DF111" i="1"/>
  <c r="DF68" i="1"/>
  <c r="DR128" i="1"/>
  <c r="DR111" i="1"/>
  <c r="DR68" i="1"/>
  <c r="ED128" i="1"/>
  <c r="ED111" i="1"/>
  <c r="EP128" i="1"/>
  <c r="EP111" i="1"/>
  <c r="EP68" i="1"/>
  <c r="DD129" i="1"/>
  <c r="DD112" i="1"/>
  <c r="DD69" i="1"/>
  <c r="DP129" i="1"/>
  <c r="DP112" i="1"/>
  <c r="DP69" i="1"/>
  <c r="EB129" i="1"/>
  <c r="EB112" i="1"/>
  <c r="EB69" i="1"/>
  <c r="EN112" i="1"/>
  <c r="EN129" i="1"/>
  <c r="EN69" i="1"/>
  <c r="DB130" i="1"/>
  <c r="DB113" i="1"/>
  <c r="DB70" i="1"/>
  <c r="DN130" i="1"/>
  <c r="DN113" i="1"/>
  <c r="DN70" i="1"/>
  <c r="DZ130" i="1"/>
  <c r="DZ113" i="1"/>
  <c r="DZ70" i="1"/>
  <c r="EL113" i="1"/>
  <c r="EL130" i="1"/>
  <c r="CZ131" i="1"/>
  <c r="CZ114" i="1"/>
  <c r="CZ71" i="1"/>
  <c r="DL131" i="1"/>
  <c r="DL114" i="1"/>
  <c r="DX131" i="1"/>
  <c r="DX114" i="1"/>
  <c r="DX71" i="1"/>
  <c r="EJ131" i="1"/>
  <c r="EJ114" i="1"/>
  <c r="EJ71" i="1"/>
  <c r="CX115" i="1"/>
  <c r="CX132" i="1"/>
  <c r="CX72" i="1"/>
  <c r="DJ132" i="1"/>
  <c r="DJ115" i="1"/>
  <c r="DJ72" i="1"/>
  <c r="DV115" i="1"/>
  <c r="DV132" i="1"/>
  <c r="DV72" i="1"/>
  <c r="EH132" i="1"/>
  <c r="EH115" i="1"/>
  <c r="EH72" i="1"/>
  <c r="ET132" i="1"/>
  <c r="ET115" i="1"/>
  <c r="ET72" i="1"/>
  <c r="DH133" i="1"/>
  <c r="DH116" i="1"/>
  <c r="DH73" i="1"/>
  <c r="DT133" i="1"/>
  <c r="DT116" i="1"/>
  <c r="DT73" i="1"/>
  <c r="EF116" i="1"/>
  <c r="EF133" i="1"/>
  <c r="EF73" i="1"/>
  <c r="ER133" i="1"/>
  <c r="ER116" i="1"/>
  <c r="ER73" i="1"/>
  <c r="DF134" i="1"/>
  <c r="DF117" i="1"/>
  <c r="DF74" i="1"/>
  <c r="DR134" i="1"/>
  <c r="DR117" i="1"/>
  <c r="DR74" i="1"/>
  <c r="ED134" i="1"/>
  <c r="ED117" i="1"/>
  <c r="ED74" i="1"/>
  <c r="EP134" i="1"/>
  <c r="EP117" i="1"/>
  <c r="EP74" i="1"/>
  <c r="DD135" i="1"/>
  <c r="DD118" i="1"/>
  <c r="DD75" i="1"/>
  <c r="DP135" i="1"/>
  <c r="DP118" i="1"/>
  <c r="DP75" i="1"/>
  <c r="EB135" i="1"/>
  <c r="EB118" i="1"/>
  <c r="EB75" i="1"/>
  <c r="EN135" i="1"/>
  <c r="EN118" i="1"/>
  <c r="EN75" i="1"/>
  <c r="DB119" i="1"/>
  <c r="DB136" i="1"/>
  <c r="DB76" i="1"/>
  <c r="DN136" i="1"/>
  <c r="DN119" i="1"/>
  <c r="DN76" i="1"/>
  <c r="DZ119" i="1"/>
  <c r="DZ136" i="1"/>
  <c r="EL136" i="1"/>
  <c r="EL119" i="1"/>
  <c r="EL76" i="1"/>
  <c r="CZ120" i="1"/>
  <c r="CZ137" i="1"/>
  <c r="CZ77" i="1"/>
  <c r="DL137" i="1"/>
  <c r="DL120" i="1"/>
  <c r="DL77" i="1"/>
  <c r="DX120" i="1"/>
  <c r="DX137" i="1"/>
  <c r="DX77" i="1"/>
  <c r="EJ120" i="1"/>
  <c r="EJ137" i="1"/>
  <c r="EJ77" i="1"/>
  <c r="CX138" i="1"/>
  <c r="CX121" i="1"/>
  <c r="CX78" i="1"/>
  <c r="DJ121" i="1"/>
  <c r="DJ138" i="1"/>
  <c r="DJ78" i="1"/>
  <c r="DV138" i="1"/>
  <c r="DV121" i="1"/>
  <c r="DV78" i="1"/>
  <c r="EH121" i="1"/>
  <c r="EH138" i="1"/>
  <c r="EH78" i="1"/>
  <c r="ET121" i="1"/>
  <c r="ET138" i="1"/>
  <c r="ET78" i="1"/>
  <c r="DH122" i="1"/>
  <c r="DH139" i="1"/>
  <c r="DH79" i="1"/>
  <c r="DT139" i="1"/>
  <c r="DT122" i="1"/>
  <c r="DT79" i="1"/>
  <c r="EF139" i="1"/>
  <c r="EF122" i="1"/>
  <c r="EF79" i="1"/>
  <c r="ER139" i="1"/>
  <c r="ER122" i="1"/>
  <c r="ER79" i="1"/>
  <c r="DF123" i="1"/>
  <c r="DF140" i="1"/>
  <c r="DF80" i="1"/>
  <c r="DR123" i="1"/>
  <c r="DR140" i="1"/>
  <c r="DR80" i="1"/>
  <c r="ED140" i="1"/>
  <c r="ED123" i="1"/>
  <c r="EP140" i="1"/>
  <c r="EP123" i="1"/>
  <c r="EP80" i="1"/>
  <c r="DD141" i="1"/>
  <c r="DD124" i="1"/>
  <c r="DD81" i="1"/>
  <c r="DP141" i="1"/>
  <c r="DP124" i="1"/>
  <c r="DP81" i="1"/>
  <c r="EB141" i="1"/>
  <c r="EB124" i="1"/>
  <c r="EB81" i="1"/>
  <c r="EN124" i="1"/>
  <c r="EN141" i="1"/>
  <c r="EN81" i="1"/>
  <c r="DB125" i="1"/>
  <c r="DB142" i="1"/>
  <c r="DB82" i="1"/>
  <c r="DN142" i="1"/>
  <c r="DN125" i="1"/>
  <c r="DN82" i="1"/>
  <c r="DZ142" i="1"/>
  <c r="DZ125" i="1"/>
  <c r="DZ82" i="1"/>
  <c r="EL142" i="1"/>
  <c r="EL125" i="1"/>
  <c r="EL82" i="1"/>
  <c r="DA58" i="1"/>
  <c r="EK58" i="1"/>
  <c r="ES63" i="1"/>
  <c r="DD65" i="1"/>
  <c r="DQ66" i="1"/>
  <c r="EF67" i="1"/>
  <c r="ET68" i="1"/>
  <c r="EL70" i="1"/>
  <c r="DK73" i="1"/>
  <c r="DZ76" i="1"/>
  <c r="DH83" i="1"/>
  <c r="ED115" i="1"/>
  <c r="DC86" i="1"/>
  <c r="DC91" i="1"/>
  <c r="DC85" i="1"/>
  <c r="DC92" i="1"/>
  <c r="DC90" i="1"/>
  <c r="DC84" i="1"/>
  <c r="DC89" i="1"/>
  <c r="DC88" i="1"/>
  <c r="DC93" i="1"/>
  <c r="DC83" i="1"/>
  <c r="DC87" i="1"/>
  <c r="DO86" i="1"/>
  <c r="DO85" i="1"/>
  <c r="DO91" i="1"/>
  <c r="DO90" i="1"/>
  <c r="DO84" i="1"/>
  <c r="DO92" i="1"/>
  <c r="DO89" i="1"/>
  <c r="DO93" i="1"/>
  <c r="DO83" i="1"/>
  <c r="DO87" i="1"/>
  <c r="DO88" i="1"/>
  <c r="EA93" i="1"/>
  <c r="EA86" i="1"/>
  <c r="EA85" i="1"/>
  <c r="EA91" i="1"/>
  <c r="EA90" i="1"/>
  <c r="EA84" i="1"/>
  <c r="EA92" i="1"/>
  <c r="EA89" i="1"/>
  <c r="EA87" i="1"/>
  <c r="EA88" i="1"/>
  <c r="EA83" i="1"/>
  <c r="EM86" i="1"/>
  <c r="EM85" i="1"/>
  <c r="EM93" i="1"/>
  <c r="EM90" i="1"/>
  <c r="EM84" i="1"/>
  <c r="EM91" i="1"/>
  <c r="EM89" i="1"/>
  <c r="EM83" i="1"/>
  <c r="EM88" i="1"/>
  <c r="EM87" i="1"/>
  <c r="EM92" i="1"/>
  <c r="DE106" i="1"/>
  <c r="DQ106" i="1"/>
  <c r="DQ63" i="1"/>
  <c r="EC63" i="1"/>
  <c r="EC106" i="1"/>
  <c r="EO106" i="1"/>
  <c r="EO63" i="1"/>
  <c r="DC107" i="1"/>
  <c r="DC64" i="1"/>
  <c r="DO107" i="1"/>
  <c r="DO64" i="1"/>
  <c r="EA64" i="1"/>
  <c r="EA107" i="1"/>
  <c r="EM107" i="1"/>
  <c r="EM64" i="1"/>
  <c r="DA108" i="1"/>
  <c r="DA65" i="1"/>
  <c r="DM108" i="1"/>
  <c r="DM65" i="1"/>
  <c r="DY108" i="1"/>
  <c r="DY65" i="1"/>
  <c r="EK108" i="1"/>
  <c r="EK65" i="1"/>
  <c r="CY66" i="1"/>
  <c r="CY109" i="1"/>
  <c r="DK109" i="1"/>
  <c r="DK66" i="1"/>
  <c r="DW109" i="1"/>
  <c r="DW66" i="1"/>
  <c r="EI66" i="1"/>
  <c r="EI109" i="1"/>
  <c r="EU109" i="1"/>
  <c r="EU66" i="1"/>
  <c r="DI110" i="1"/>
  <c r="DI67" i="1"/>
  <c r="DU110" i="1"/>
  <c r="DU67" i="1"/>
  <c r="EG110" i="1"/>
  <c r="EG67" i="1"/>
  <c r="ES67" i="1"/>
  <c r="ES110" i="1"/>
  <c r="DG128" i="1"/>
  <c r="DG111" i="1"/>
  <c r="DG68" i="1"/>
  <c r="DS68" i="1"/>
  <c r="DS128" i="1"/>
  <c r="DS111" i="1"/>
  <c r="EE111" i="1"/>
  <c r="EE128" i="1"/>
  <c r="EE68" i="1"/>
  <c r="EQ128" i="1"/>
  <c r="EQ111" i="1"/>
  <c r="EQ68" i="1"/>
  <c r="DE129" i="1"/>
  <c r="DE112" i="1"/>
  <c r="DE69" i="1"/>
  <c r="DQ129" i="1"/>
  <c r="DQ69" i="1"/>
  <c r="DQ112" i="1"/>
  <c r="EC129" i="1"/>
  <c r="EC112" i="1"/>
  <c r="EC69" i="1"/>
  <c r="EO112" i="1"/>
  <c r="EO129" i="1"/>
  <c r="EO69" i="1"/>
  <c r="DC130" i="1"/>
  <c r="DC113" i="1"/>
  <c r="DC70" i="1"/>
  <c r="DO130" i="1"/>
  <c r="DO113" i="1"/>
  <c r="DO70" i="1"/>
  <c r="EA130" i="1"/>
  <c r="EA113" i="1"/>
  <c r="EA70" i="1"/>
  <c r="EM113" i="1"/>
  <c r="EM130" i="1"/>
  <c r="EM70" i="1"/>
  <c r="DA131" i="1"/>
  <c r="DA114" i="1"/>
  <c r="DA71" i="1"/>
  <c r="DM131" i="1"/>
  <c r="DM114" i="1"/>
  <c r="DM71" i="1"/>
  <c r="DY131" i="1"/>
  <c r="DY114" i="1"/>
  <c r="DY71" i="1"/>
  <c r="EK131" i="1"/>
  <c r="EK114" i="1"/>
  <c r="EK71" i="1"/>
  <c r="CY115" i="1"/>
  <c r="CY132" i="1"/>
  <c r="CY72" i="1"/>
  <c r="DK132" i="1"/>
  <c r="DK115" i="1"/>
  <c r="DK72" i="1"/>
  <c r="DW115" i="1"/>
  <c r="DW72" i="1"/>
  <c r="DW132" i="1"/>
  <c r="EI115" i="1"/>
  <c r="EI132" i="1"/>
  <c r="EI72" i="1"/>
  <c r="EU132" i="1"/>
  <c r="EU115" i="1"/>
  <c r="EU72" i="1"/>
  <c r="DI133" i="1"/>
  <c r="DI73" i="1"/>
  <c r="DI116" i="1"/>
  <c r="DU133" i="1"/>
  <c r="DU116" i="1"/>
  <c r="DU73" i="1"/>
  <c r="EG116" i="1"/>
  <c r="EG133" i="1"/>
  <c r="EG73" i="1"/>
  <c r="ES133" i="1"/>
  <c r="ES116" i="1"/>
  <c r="ES73" i="1"/>
  <c r="DG134" i="1"/>
  <c r="DG74" i="1"/>
  <c r="DG117" i="1"/>
  <c r="DS117" i="1"/>
  <c r="DS74" i="1"/>
  <c r="DS134" i="1"/>
  <c r="EE134" i="1"/>
  <c r="EE117" i="1"/>
  <c r="EE74" i="1"/>
  <c r="EQ134" i="1"/>
  <c r="EQ117" i="1"/>
  <c r="EQ74" i="1"/>
  <c r="DE135" i="1"/>
  <c r="DE118" i="1"/>
  <c r="DE75" i="1"/>
  <c r="DQ135" i="1"/>
  <c r="DQ118" i="1"/>
  <c r="DQ75" i="1"/>
  <c r="EC118" i="1"/>
  <c r="EC135" i="1"/>
  <c r="EC75" i="1"/>
  <c r="EO135" i="1"/>
  <c r="EO118" i="1"/>
  <c r="EO75" i="1"/>
  <c r="DC136" i="1"/>
  <c r="DC76" i="1"/>
  <c r="DC119" i="1"/>
  <c r="DO136" i="1"/>
  <c r="DO119" i="1"/>
  <c r="DO76" i="1"/>
  <c r="EA136" i="1"/>
  <c r="EA76" i="1"/>
  <c r="EA119" i="1"/>
  <c r="EM136" i="1"/>
  <c r="EM119" i="1"/>
  <c r="EM76" i="1"/>
  <c r="DA137" i="1"/>
  <c r="DA120" i="1"/>
  <c r="DA77" i="1"/>
  <c r="DM137" i="1"/>
  <c r="DM120" i="1"/>
  <c r="DM77" i="1"/>
  <c r="DY137" i="1"/>
  <c r="DY120" i="1"/>
  <c r="DY77" i="1"/>
  <c r="EK137" i="1"/>
  <c r="EK120" i="1"/>
  <c r="EK77" i="1"/>
  <c r="CY121" i="1"/>
  <c r="CY138" i="1"/>
  <c r="CY78" i="1"/>
  <c r="DK138" i="1"/>
  <c r="DK78" i="1"/>
  <c r="DK121" i="1"/>
  <c r="DW138" i="1"/>
  <c r="DW121" i="1"/>
  <c r="DW78" i="1"/>
  <c r="EI121" i="1"/>
  <c r="EI138" i="1"/>
  <c r="EI78" i="1"/>
  <c r="EU121" i="1"/>
  <c r="EU138" i="1"/>
  <c r="EU78" i="1"/>
  <c r="DI122" i="1"/>
  <c r="DI139" i="1"/>
  <c r="DI79" i="1"/>
  <c r="DU139" i="1"/>
  <c r="DU122" i="1"/>
  <c r="DU79" i="1"/>
  <c r="EG139" i="1"/>
  <c r="EG122" i="1"/>
  <c r="EG79" i="1"/>
  <c r="ES139" i="1"/>
  <c r="ES122" i="1"/>
  <c r="ES79" i="1"/>
  <c r="DG140" i="1"/>
  <c r="DG123" i="1"/>
  <c r="DG80" i="1"/>
  <c r="DS140" i="1"/>
  <c r="DS123" i="1"/>
  <c r="DS80" i="1"/>
  <c r="EE140" i="1"/>
  <c r="EE123" i="1"/>
  <c r="EE80" i="1"/>
  <c r="EQ140" i="1"/>
  <c r="EQ123" i="1"/>
  <c r="EQ80" i="1"/>
  <c r="DE141" i="1"/>
  <c r="DE124" i="1"/>
  <c r="DE81" i="1"/>
  <c r="DQ141" i="1"/>
  <c r="DQ124" i="1"/>
  <c r="DQ81" i="1"/>
  <c r="EC141" i="1"/>
  <c r="EC124" i="1"/>
  <c r="EC81" i="1"/>
  <c r="EO141" i="1"/>
  <c r="EO124" i="1"/>
  <c r="EO81" i="1"/>
  <c r="DC142" i="1"/>
  <c r="DC125" i="1"/>
  <c r="DC82" i="1"/>
  <c r="DO142" i="1"/>
  <c r="DO125" i="1"/>
  <c r="DO82" i="1"/>
  <c r="EA142" i="1"/>
  <c r="EA125" i="1"/>
  <c r="EA82" i="1"/>
  <c r="EM142" i="1"/>
  <c r="EM125" i="1"/>
  <c r="EM82" i="1"/>
  <c r="DC58" i="1"/>
  <c r="EM58" i="1"/>
  <c r="EU63" i="1"/>
  <c r="DF65" i="1"/>
  <c r="DT66" i="1"/>
  <c r="EI67" i="1"/>
  <c r="CX69" i="1"/>
  <c r="EO70" i="1"/>
  <c r="DN73" i="1"/>
  <c r="EF76" i="1"/>
  <c r="DW83" i="1"/>
  <c r="DQ117" i="1"/>
  <c r="DX115" i="1"/>
  <c r="DX132" i="1"/>
  <c r="EJ115" i="1"/>
  <c r="EJ132" i="1"/>
  <c r="CX116" i="1"/>
  <c r="CX133" i="1"/>
  <c r="DJ116" i="1"/>
  <c r="DJ133" i="1"/>
  <c r="DV133" i="1"/>
  <c r="DV116" i="1"/>
  <c r="EH116" i="1"/>
  <c r="EH133" i="1"/>
  <c r="ET116" i="1"/>
  <c r="ET133" i="1"/>
  <c r="DH117" i="1"/>
  <c r="DH134" i="1"/>
  <c r="DT117" i="1"/>
  <c r="DT134" i="1"/>
  <c r="EF134" i="1"/>
  <c r="EF117" i="1"/>
  <c r="ER117" i="1"/>
  <c r="ER134" i="1"/>
  <c r="DF135" i="1"/>
  <c r="DF118" i="1"/>
  <c r="DR118" i="1"/>
  <c r="DR135" i="1"/>
  <c r="ED118" i="1"/>
  <c r="ED135" i="1"/>
  <c r="EP118" i="1"/>
  <c r="EP135" i="1"/>
  <c r="DD119" i="1"/>
  <c r="DD136" i="1"/>
  <c r="DD76" i="1"/>
  <c r="DP136" i="1"/>
  <c r="DP119" i="1"/>
  <c r="DP76" i="1"/>
  <c r="EB119" i="1"/>
  <c r="EB136" i="1"/>
  <c r="EB76" i="1"/>
  <c r="EN136" i="1"/>
  <c r="EN119" i="1"/>
  <c r="EN76" i="1"/>
  <c r="DB120" i="1"/>
  <c r="DB137" i="1"/>
  <c r="DB77" i="1"/>
  <c r="DN137" i="1"/>
  <c r="DN120" i="1"/>
  <c r="DZ120" i="1"/>
  <c r="DZ137" i="1"/>
  <c r="DZ77" i="1"/>
  <c r="EL120" i="1"/>
  <c r="EL137" i="1"/>
  <c r="EL77" i="1"/>
  <c r="CZ121" i="1"/>
  <c r="CZ138" i="1"/>
  <c r="DL121" i="1"/>
  <c r="DL138" i="1"/>
  <c r="DL78" i="1"/>
  <c r="DX121" i="1"/>
  <c r="DX138" i="1"/>
  <c r="DX78" i="1"/>
  <c r="EJ121" i="1"/>
  <c r="EJ138" i="1"/>
  <c r="EJ78" i="1"/>
  <c r="CX122" i="1"/>
  <c r="CX139" i="1"/>
  <c r="DJ122" i="1"/>
  <c r="DJ139" i="1"/>
  <c r="DJ79" i="1"/>
  <c r="DV122" i="1"/>
  <c r="DV139" i="1"/>
  <c r="DV79" i="1"/>
  <c r="EH122" i="1"/>
  <c r="EH139" i="1"/>
  <c r="EH79" i="1"/>
  <c r="ET122" i="1"/>
  <c r="ET139" i="1"/>
  <c r="DH123" i="1"/>
  <c r="DH140" i="1"/>
  <c r="DH80" i="1"/>
  <c r="DT123" i="1"/>
  <c r="DT140" i="1"/>
  <c r="DT80" i="1"/>
  <c r="EF123" i="1"/>
  <c r="EF140" i="1"/>
  <c r="EF80" i="1"/>
  <c r="ER123" i="1"/>
  <c r="ER140" i="1"/>
  <c r="DF124" i="1"/>
  <c r="DF141" i="1"/>
  <c r="DF81" i="1"/>
  <c r="DR124" i="1"/>
  <c r="DR141" i="1"/>
  <c r="DR81" i="1"/>
  <c r="ED124" i="1"/>
  <c r="ED141" i="1"/>
  <c r="ED81" i="1"/>
  <c r="EP124" i="1"/>
  <c r="EP141" i="1"/>
  <c r="DD125" i="1"/>
  <c r="DD142" i="1"/>
  <c r="DD82" i="1"/>
  <c r="DP125" i="1"/>
  <c r="DP142" i="1"/>
  <c r="DP82" i="1"/>
  <c r="EB125" i="1"/>
  <c r="EB142" i="1"/>
  <c r="EB82" i="1"/>
  <c r="EN125" i="1"/>
  <c r="EN142" i="1"/>
  <c r="DZ132" i="1"/>
  <c r="DZ115" i="1"/>
  <c r="EL132" i="1"/>
  <c r="EL115" i="1"/>
  <c r="CZ133" i="1"/>
  <c r="CZ116" i="1"/>
  <c r="DL133" i="1"/>
  <c r="DL116" i="1"/>
  <c r="DL73" i="1"/>
  <c r="DX133" i="1"/>
  <c r="DX116" i="1"/>
  <c r="DX73" i="1"/>
  <c r="EJ133" i="1"/>
  <c r="EJ116" i="1"/>
  <c r="EJ73" i="1"/>
  <c r="CX134" i="1"/>
  <c r="CX117" i="1"/>
  <c r="CX74" i="1"/>
  <c r="DJ134" i="1"/>
  <c r="DJ117" i="1"/>
  <c r="DJ74" i="1"/>
  <c r="DV134" i="1"/>
  <c r="DV117" i="1"/>
  <c r="DV74" i="1"/>
  <c r="EH134" i="1"/>
  <c r="EH117" i="1"/>
  <c r="EH74" i="1"/>
  <c r="ET134" i="1"/>
  <c r="ET117" i="1"/>
  <c r="ET74" i="1"/>
  <c r="DH135" i="1"/>
  <c r="DH118" i="1"/>
  <c r="DH75" i="1"/>
  <c r="DT135" i="1"/>
  <c r="DT118" i="1"/>
  <c r="DT75" i="1"/>
  <c r="EF135" i="1"/>
  <c r="EF118" i="1"/>
  <c r="EF75" i="1"/>
  <c r="ER135" i="1"/>
  <c r="ER118" i="1"/>
  <c r="ER75" i="1"/>
  <c r="DF136" i="1"/>
  <c r="DF119" i="1"/>
  <c r="DF76" i="1"/>
  <c r="DR136" i="1"/>
  <c r="DR119" i="1"/>
  <c r="DR76" i="1"/>
  <c r="ED136" i="1"/>
  <c r="ED119" i="1"/>
  <c r="ED76" i="1"/>
  <c r="EP136" i="1"/>
  <c r="EP119" i="1"/>
  <c r="EP76" i="1"/>
  <c r="DD137" i="1"/>
  <c r="DD120" i="1"/>
  <c r="DD77" i="1"/>
  <c r="DP137" i="1"/>
  <c r="DP120" i="1"/>
  <c r="DP77" i="1"/>
  <c r="EB137" i="1"/>
  <c r="EB120" i="1"/>
  <c r="EN137" i="1"/>
  <c r="EN120" i="1"/>
  <c r="EN77" i="1"/>
  <c r="DB138" i="1"/>
  <c r="DB121" i="1"/>
  <c r="DB78" i="1"/>
  <c r="DN138" i="1"/>
  <c r="DN121" i="1"/>
  <c r="DZ138" i="1"/>
  <c r="DZ121" i="1"/>
  <c r="DZ78" i="1"/>
  <c r="EL138" i="1"/>
  <c r="EL121" i="1"/>
  <c r="EL78" i="1"/>
  <c r="CZ139" i="1"/>
  <c r="CZ122" i="1"/>
  <c r="CZ79" i="1"/>
  <c r="DL139" i="1"/>
  <c r="DL122" i="1"/>
  <c r="DX139" i="1"/>
  <c r="DX122" i="1"/>
  <c r="DX79" i="1"/>
  <c r="EJ139" i="1"/>
  <c r="EJ122" i="1"/>
  <c r="EJ79" i="1"/>
  <c r="CX140" i="1"/>
  <c r="CX123" i="1"/>
  <c r="CX80" i="1"/>
  <c r="DJ140" i="1"/>
  <c r="DJ123" i="1"/>
  <c r="DV140" i="1"/>
  <c r="DV123" i="1"/>
  <c r="DV80" i="1"/>
  <c r="EH140" i="1"/>
  <c r="EH123" i="1"/>
  <c r="EH80" i="1"/>
  <c r="ET140" i="1"/>
  <c r="ET123" i="1"/>
  <c r="ET80" i="1"/>
  <c r="DH141" i="1"/>
  <c r="DH124" i="1"/>
  <c r="DT141" i="1"/>
  <c r="DT124" i="1"/>
  <c r="DT81" i="1"/>
  <c r="EF141" i="1"/>
  <c r="EF124" i="1"/>
  <c r="EF81" i="1"/>
  <c r="ER141" i="1"/>
  <c r="ER124" i="1"/>
  <c r="ER81" i="1"/>
  <c r="DF142" i="1"/>
  <c r="DF125" i="1"/>
  <c r="DR142" i="1"/>
  <c r="DR125" i="1"/>
  <c r="DR82" i="1"/>
  <c r="ED142" i="1"/>
  <c r="ED125" i="1"/>
  <c r="ED82" i="1"/>
  <c r="EP142" i="1"/>
  <c r="EP125" i="1"/>
  <c r="EP82" i="1"/>
  <c r="DK128" i="1"/>
  <c r="DK111" i="1"/>
  <c r="DW128" i="1"/>
  <c r="DW111" i="1"/>
  <c r="EI128" i="1"/>
  <c r="EI111" i="1"/>
  <c r="EU111" i="1"/>
  <c r="EU128" i="1"/>
  <c r="DI112" i="1"/>
  <c r="DI129" i="1"/>
  <c r="DU129" i="1"/>
  <c r="DU112" i="1"/>
  <c r="EG129" i="1"/>
  <c r="EG112" i="1"/>
  <c r="ES129" i="1"/>
  <c r="ES112" i="1"/>
  <c r="DG113" i="1"/>
  <c r="DG130" i="1"/>
  <c r="DS130" i="1"/>
  <c r="DS113" i="1"/>
  <c r="EE130" i="1"/>
  <c r="EE113" i="1"/>
  <c r="EQ130" i="1"/>
  <c r="EQ113" i="1"/>
  <c r="DE131" i="1"/>
  <c r="DE114" i="1"/>
  <c r="DQ131" i="1"/>
  <c r="DQ114" i="1"/>
  <c r="EC131" i="1"/>
  <c r="EC114" i="1"/>
  <c r="EO131" i="1"/>
  <c r="EO114" i="1"/>
  <c r="DC132" i="1"/>
  <c r="DC115" i="1"/>
  <c r="DO132" i="1"/>
  <c r="DO115" i="1"/>
  <c r="EA132" i="1"/>
  <c r="EA115" i="1"/>
  <c r="EM132" i="1"/>
  <c r="EM115" i="1"/>
  <c r="DA133" i="1"/>
  <c r="DM133" i="1"/>
  <c r="DM116" i="1"/>
  <c r="DY133" i="1"/>
  <c r="DY116" i="1"/>
  <c r="EK133" i="1"/>
  <c r="EK116" i="1"/>
  <c r="CY134" i="1"/>
  <c r="CY117" i="1"/>
  <c r="DK134" i="1"/>
  <c r="DK117" i="1"/>
  <c r="DW134" i="1"/>
  <c r="DW117" i="1"/>
  <c r="EI134" i="1"/>
  <c r="EI117" i="1"/>
  <c r="EU134" i="1"/>
  <c r="EU117" i="1"/>
  <c r="DI135" i="1"/>
  <c r="DI118" i="1"/>
  <c r="DU135" i="1"/>
  <c r="DU118" i="1"/>
  <c r="EG135" i="1"/>
  <c r="EG118" i="1"/>
  <c r="ES135" i="1"/>
  <c r="ES118" i="1"/>
  <c r="DG136" i="1"/>
  <c r="DG119" i="1"/>
  <c r="DS136" i="1"/>
  <c r="DS119" i="1"/>
  <c r="EE136" i="1"/>
  <c r="EE119" i="1"/>
  <c r="EQ136" i="1"/>
  <c r="EQ119" i="1"/>
  <c r="DE137" i="1"/>
  <c r="DE120" i="1"/>
  <c r="DQ137" i="1"/>
  <c r="DQ77" i="1"/>
  <c r="DQ120" i="1"/>
  <c r="EC137" i="1"/>
  <c r="EC120" i="1"/>
  <c r="EC77" i="1"/>
  <c r="EO137" i="1"/>
  <c r="EO120" i="1"/>
  <c r="EO77" i="1"/>
  <c r="DC138" i="1"/>
  <c r="DC121" i="1"/>
  <c r="DC78" i="1"/>
  <c r="DO138" i="1"/>
  <c r="DO121" i="1"/>
  <c r="EA138" i="1"/>
  <c r="EA121" i="1"/>
  <c r="EA78" i="1"/>
  <c r="EM138" i="1"/>
  <c r="EM121" i="1"/>
  <c r="EM78" i="1"/>
  <c r="DA139" i="1"/>
  <c r="DA122" i="1"/>
  <c r="DA79" i="1"/>
  <c r="DM139" i="1"/>
  <c r="DM122" i="1"/>
  <c r="DY139" i="1"/>
  <c r="DY122" i="1"/>
  <c r="DY79" i="1"/>
  <c r="EK139" i="1"/>
  <c r="EK122" i="1"/>
  <c r="EK79" i="1"/>
  <c r="CY140" i="1"/>
  <c r="CY123" i="1"/>
  <c r="CY80" i="1"/>
  <c r="DK140" i="1"/>
  <c r="DK123" i="1"/>
  <c r="DW140" i="1"/>
  <c r="DW123" i="1"/>
  <c r="DW80" i="1"/>
  <c r="EI140" i="1"/>
  <c r="EI123" i="1"/>
  <c r="EI80" i="1"/>
  <c r="EU140" i="1"/>
  <c r="EU123" i="1"/>
  <c r="EU80" i="1"/>
  <c r="DI141" i="1"/>
  <c r="DI124" i="1"/>
  <c r="DU141" i="1"/>
  <c r="DU124" i="1"/>
  <c r="DU81" i="1"/>
  <c r="EG141" i="1"/>
  <c r="EG124" i="1"/>
  <c r="EG81" i="1"/>
  <c r="ES141" i="1"/>
  <c r="ES124" i="1"/>
  <c r="ES81" i="1"/>
  <c r="DG142" i="1"/>
  <c r="DG125" i="1"/>
  <c r="DS142" i="1"/>
  <c r="DS125" i="1"/>
  <c r="DS82" i="1"/>
  <c r="EE142" i="1"/>
  <c r="EE125" i="1"/>
  <c r="EE82" i="1"/>
  <c r="EQ142" i="1"/>
  <c r="EQ125" i="1"/>
  <c r="EQ82" i="1"/>
  <c r="DB68" i="1"/>
  <c r="EI68" i="1"/>
  <c r="EQ70" i="1"/>
  <c r="DZ72" i="1"/>
  <c r="CX73" i="1"/>
  <c r="ER74" i="1"/>
  <c r="EB77" i="1"/>
  <c r="DH81" i="1"/>
  <c r="CZ128" i="1"/>
  <c r="CZ111" i="1"/>
  <c r="DL128" i="1"/>
  <c r="DL111" i="1"/>
  <c r="DX128" i="1"/>
  <c r="DX111" i="1"/>
  <c r="EJ128" i="1"/>
  <c r="EJ111" i="1"/>
  <c r="CX112" i="1"/>
  <c r="CX129" i="1"/>
  <c r="DJ112" i="1"/>
  <c r="DJ129" i="1"/>
  <c r="DV129" i="1"/>
  <c r="DV112" i="1"/>
  <c r="EH129" i="1"/>
  <c r="EH112" i="1"/>
  <c r="ET129" i="1"/>
  <c r="ET112" i="1"/>
  <c r="DH113" i="1"/>
  <c r="DH130" i="1"/>
  <c r="DT130" i="1"/>
  <c r="DT113" i="1"/>
  <c r="EF130" i="1"/>
  <c r="EF113" i="1"/>
  <c r="ER130" i="1"/>
  <c r="ER113" i="1"/>
  <c r="DF131" i="1"/>
  <c r="DF114" i="1"/>
  <c r="DR131" i="1"/>
  <c r="DR114" i="1"/>
  <c r="ED131" i="1"/>
  <c r="ED114" i="1"/>
  <c r="EP131" i="1"/>
  <c r="EP114" i="1"/>
  <c r="DD132" i="1"/>
  <c r="DD115" i="1"/>
  <c r="DP132" i="1"/>
  <c r="DP115" i="1"/>
  <c r="EB132" i="1"/>
  <c r="EN132" i="1"/>
  <c r="EN115" i="1"/>
  <c r="DB133" i="1"/>
  <c r="DB116" i="1"/>
  <c r="DN133" i="1"/>
  <c r="DN116" i="1"/>
  <c r="DZ133" i="1"/>
  <c r="DZ116" i="1"/>
  <c r="EL133" i="1"/>
  <c r="EL116" i="1"/>
  <c r="CZ134" i="1"/>
  <c r="CZ117" i="1"/>
  <c r="DL134" i="1"/>
  <c r="DL117" i="1"/>
  <c r="DX134" i="1"/>
  <c r="DX117" i="1"/>
  <c r="EJ134" i="1"/>
  <c r="EJ117" i="1"/>
  <c r="CX135" i="1"/>
  <c r="CX118" i="1"/>
  <c r="DJ135" i="1"/>
  <c r="DJ118" i="1"/>
  <c r="DV135" i="1"/>
  <c r="DV118" i="1"/>
  <c r="EH135" i="1"/>
  <c r="EH118" i="1"/>
  <c r="ET135" i="1"/>
  <c r="ET118" i="1"/>
  <c r="DH136" i="1"/>
  <c r="DH119" i="1"/>
  <c r="DT136" i="1"/>
  <c r="DT119" i="1"/>
  <c r="EF136" i="1"/>
  <c r="EF119" i="1"/>
  <c r="ER136" i="1"/>
  <c r="ER119" i="1"/>
  <c r="DF137" i="1"/>
  <c r="DF120" i="1"/>
  <c r="DF77" i="1"/>
  <c r="DR137" i="1"/>
  <c r="DR77" i="1"/>
  <c r="DR120" i="1"/>
  <c r="ED137" i="1"/>
  <c r="ED120" i="1"/>
  <c r="ED77" i="1"/>
  <c r="EP137" i="1"/>
  <c r="EP120" i="1"/>
  <c r="EP77" i="1"/>
  <c r="DD138" i="1"/>
  <c r="DD121" i="1"/>
  <c r="DD78" i="1"/>
  <c r="DP138" i="1"/>
  <c r="DP121" i="1"/>
  <c r="DP78" i="1"/>
  <c r="EB138" i="1"/>
  <c r="EB121" i="1"/>
  <c r="EB78" i="1"/>
  <c r="EN138" i="1"/>
  <c r="EN121" i="1"/>
  <c r="EN78" i="1"/>
  <c r="DB139" i="1"/>
  <c r="DB79" i="1"/>
  <c r="DB122" i="1"/>
  <c r="DN139" i="1"/>
  <c r="DN122" i="1"/>
  <c r="DN79" i="1"/>
  <c r="DZ139" i="1"/>
  <c r="DZ122" i="1"/>
  <c r="DZ79" i="1"/>
  <c r="EL139" i="1"/>
  <c r="EL122" i="1"/>
  <c r="EL79" i="1"/>
  <c r="CZ140" i="1"/>
  <c r="CZ80" i="1"/>
  <c r="CZ123" i="1"/>
  <c r="DL140" i="1"/>
  <c r="DL123" i="1"/>
  <c r="DL80" i="1"/>
  <c r="DX140" i="1"/>
  <c r="DX123" i="1"/>
  <c r="DX80" i="1"/>
  <c r="EJ140" i="1"/>
  <c r="EJ123" i="1"/>
  <c r="EJ80" i="1"/>
  <c r="CX141" i="1"/>
  <c r="CX124" i="1"/>
  <c r="CX81" i="1"/>
  <c r="DJ141" i="1"/>
  <c r="DJ124" i="1"/>
  <c r="DJ81" i="1"/>
  <c r="DV141" i="1"/>
  <c r="DV124" i="1"/>
  <c r="DV81" i="1"/>
  <c r="EH141" i="1"/>
  <c r="EH124" i="1"/>
  <c r="EH81" i="1"/>
  <c r="ET141" i="1"/>
  <c r="ET81" i="1"/>
  <c r="ET124" i="1"/>
  <c r="DH142" i="1"/>
  <c r="DH125" i="1"/>
  <c r="DH82" i="1"/>
  <c r="DT142" i="1"/>
  <c r="DT125" i="1"/>
  <c r="DT82" i="1"/>
  <c r="EF142" i="1"/>
  <c r="EF125" i="1"/>
  <c r="EF82" i="1"/>
  <c r="ER142" i="1"/>
  <c r="ER82" i="1"/>
  <c r="ER125" i="1"/>
  <c r="EL67" i="1"/>
  <c r="EJ68" i="1"/>
  <c r="DU69" i="1"/>
  <c r="DG70" i="1"/>
  <c r="ER70" i="1"/>
  <c r="EA72" i="1"/>
  <c r="DV73" i="1"/>
  <c r="ET73" i="1"/>
  <c r="DT74" i="1"/>
  <c r="EU74" i="1"/>
  <c r="DG76" i="1"/>
  <c r="EQ76" i="1"/>
  <c r="ET79" i="1"/>
  <c r="DI81" i="1"/>
  <c r="DA111" i="1"/>
  <c r="DA128" i="1"/>
  <c r="DM128" i="1"/>
  <c r="DM111" i="1"/>
  <c r="DY128" i="1"/>
  <c r="DY111" i="1"/>
  <c r="EK128" i="1"/>
  <c r="EK111" i="1"/>
  <c r="CY112" i="1"/>
  <c r="CY129" i="1"/>
  <c r="DK112" i="1"/>
  <c r="DK129" i="1"/>
  <c r="DW129" i="1"/>
  <c r="DW112" i="1"/>
  <c r="EI129" i="1"/>
  <c r="EI112" i="1"/>
  <c r="EU129" i="1"/>
  <c r="EU112" i="1"/>
  <c r="DI130" i="1"/>
  <c r="DI113" i="1"/>
  <c r="DU130" i="1"/>
  <c r="DU113" i="1"/>
  <c r="EG130" i="1"/>
  <c r="EG113" i="1"/>
  <c r="ES130" i="1"/>
  <c r="ES113" i="1"/>
  <c r="DG114" i="1"/>
  <c r="DG131" i="1"/>
  <c r="DS131" i="1"/>
  <c r="DS114" i="1"/>
  <c r="EE131" i="1"/>
  <c r="EE114" i="1"/>
  <c r="EQ131" i="1"/>
  <c r="EQ114" i="1"/>
  <c r="DE132" i="1"/>
  <c r="DE115" i="1"/>
  <c r="DQ132" i="1"/>
  <c r="DQ115" i="1"/>
  <c r="EC132" i="1"/>
  <c r="EC115" i="1"/>
  <c r="EO132" i="1"/>
  <c r="EO115" i="1"/>
  <c r="DC133" i="1"/>
  <c r="DC116" i="1"/>
  <c r="DO116" i="1"/>
  <c r="DO133" i="1"/>
  <c r="EA116" i="1"/>
  <c r="EA133" i="1"/>
  <c r="EM133" i="1"/>
  <c r="EM116" i="1"/>
  <c r="DA134" i="1"/>
  <c r="DA117" i="1"/>
  <c r="DM134" i="1"/>
  <c r="DM117" i="1"/>
  <c r="DY117" i="1"/>
  <c r="DY134" i="1"/>
  <c r="EK134" i="1"/>
  <c r="EK117" i="1"/>
  <c r="CY135" i="1"/>
  <c r="CY118" i="1"/>
  <c r="DK118" i="1"/>
  <c r="DK135" i="1"/>
  <c r="DW135" i="1"/>
  <c r="DW118" i="1"/>
  <c r="EI118" i="1"/>
  <c r="EI135" i="1"/>
  <c r="EU135" i="1"/>
  <c r="EU118" i="1"/>
  <c r="DI136" i="1"/>
  <c r="DI119" i="1"/>
  <c r="DU136" i="1"/>
  <c r="DU119" i="1"/>
  <c r="EG136" i="1"/>
  <c r="EG119" i="1"/>
  <c r="ES136" i="1"/>
  <c r="ES119" i="1"/>
  <c r="DG137" i="1"/>
  <c r="DG120" i="1"/>
  <c r="DS137" i="1"/>
  <c r="DS120" i="1"/>
  <c r="DS77" i="1"/>
  <c r="EE137" i="1"/>
  <c r="EE120" i="1"/>
  <c r="EE77" i="1"/>
  <c r="EQ137" i="1"/>
  <c r="EQ120" i="1"/>
  <c r="DE138" i="1"/>
  <c r="DE121" i="1"/>
  <c r="DE78" i="1"/>
  <c r="DQ138" i="1"/>
  <c r="DQ121" i="1"/>
  <c r="DQ78" i="1"/>
  <c r="EC138" i="1"/>
  <c r="EC121" i="1"/>
  <c r="EC78" i="1"/>
  <c r="EO138" i="1"/>
  <c r="EO121" i="1"/>
  <c r="EO78" i="1"/>
  <c r="DC139" i="1"/>
  <c r="DC79" i="1"/>
  <c r="DC122" i="1"/>
  <c r="DO139" i="1"/>
  <c r="DO122" i="1"/>
  <c r="DO79" i="1"/>
  <c r="EA139" i="1"/>
  <c r="EA122" i="1"/>
  <c r="EA79" i="1"/>
  <c r="EM139" i="1"/>
  <c r="EM122" i="1"/>
  <c r="EM79" i="1"/>
  <c r="DA140" i="1"/>
  <c r="DA123" i="1"/>
  <c r="DA80" i="1"/>
  <c r="DM140" i="1"/>
  <c r="DM123" i="1"/>
  <c r="DM80" i="1"/>
  <c r="DY140" i="1"/>
  <c r="DY80" i="1"/>
  <c r="DY123" i="1"/>
  <c r="EK140" i="1"/>
  <c r="EK123" i="1"/>
  <c r="EK80" i="1"/>
  <c r="CY141" i="1"/>
  <c r="CY124" i="1"/>
  <c r="CY81" i="1"/>
  <c r="DK141" i="1"/>
  <c r="DK124" i="1"/>
  <c r="DK81" i="1"/>
  <c r="DW141" i="1"/>
  <c r="DW124" i="1"/>
  <c r="DW81" i="1"/>
  <c r="EI141" i="1"/>
  <c r="EI124" i="1"/>
  <c r="EI81" i="1"/>
  <c r="EU141" i="1"/>
  <c r="EU81" i="1"/>
  <c r="DI142" i="1"/>
  <c r="DI125" i="1"/>
  <c r="DI82" i="1"/>
  <c r="DU142" i="1"/>
  <c r="DU125" i="1"/>
  <c r="DU82" i="1"/>
  <c r="EG142" i="1"/>
  <c r="EG125" i="1"/>
  <c r="EG82" i="1"/>
  <c r="ES142" i="1"/>
  <c r="ES125" i="1"/>
  <c r="ES82" i="1"/>
  <c r="EM67" i="1"/>
  <c r="EK68" i="1"/>
  <c r="DV69" i="1"/>
  <c r="DH70" i="1"/>
  <c r="ES70" i="1"/>
  <c r="DQ71" i="1"/>
  <c r="EB72" i="1"/>
  <c r="CZ73" i="1"/>
  <c r="CX75" i="1"/>
  <c r="DH76" i="1"/>
  <c r="ER76" i="1"/>
  <c r="DB128" i="1"/>
  <c r="DN128" i="1"/>
  <c r="DN111" i="1"/>
  <c r="DZ128" i="1"/>
  <c r="DZ111" i="1"/>
  <c r="EL128" i="1"/>
  <c r="EL111" i="1"/>
  <c r="CZ129" i="1"/>
  <c r="CZ112" i="1"/>
  <c r="DL129" i="1"/>
  <c r="DL112" i="1"/>
  <c r="DX129" i="1"/>
  <c r="DX112" i="1"/>
  <c r="EJ129" i="1"/>
  <c r="EJ112" i="1"/>
  <c r="CX130" i="1"/>
  <c r="CX113" i="1"/>
  <c r="DJ130" i="1"/>
  <c r="DJ113" i="1"/>
  <c r="DV130" i="1"/>
  <c r="DV113" i="1"/>
  <c r="EH130" i="1"/>
  <c r="EH113" i="1"/>
  <c r="EH70" i="1"/>
  <c r="ET130" i="1"/>
  <c r="ET70" i="1"/>
  <c r="DH131" i="1"/>
  <c r="DH114" i="1"/>
  <c r="DH71" i="1"/>
  <c r="DT131" i="1"/>
  <c r="DT114" i="1"/>
  <c r="DT71" i="1"/>
  <c r="EF131" i="1"/>
  <c r="EF114" i="1"/>
  <c r="EF71" i="1"/>
  <c r="ER131" i="1"/>
  <c r="ER114" i="1"/>
  <c r="ER71" i="1"/>
  <c r="DF132" i="1"/>
  <c r="DF115" i="1"/>
  <c r="DF72" i="1"/>
  <c r="DR132" i="1"/>
  <c r="DR115" i="1"/>
  <c r="DR72" i="1"/>
  <c r="ED132" i="1"/>
  <c r="ED72" i="1"/>
  <c r="EP132" i="1"/>
  <c r="EP115" i="1"/>
  <c r="EP72" i="1"/>
  <c r="DD133" i="1"/>
  <c r="DD116" i="1"/>
  <c r="DD73" i="1"/>
  <c r="DP133" i="1"/>
  <c r="DP116" i="1"/>
  <c r="DP73" i="1"/>
  <c r="EB133" i="1"/>
  <c r="EB116" i="1"/>
  <c r="EB73" i="1"/>
  <c r="EN133" i="1"/>
  <c r="EN116" i="1"/>
  <c r="EN73" i="1"/>
  <c r="DB134" i="1"/>
  <c r="DB117" i="1"/>
  <c r="DB74" i="1"/>
  <c r="DN134" i="1"/>
  <c r="DN117" i="1"/>
  <c r="DN74" i="1"/>
  <c r="DZ134" i="1"/>
  <c r="DZ117" i="1"/>
  <c r="DZ74" i="1"/>
  <c r="EL134" i="1"/>
  <c r="EL117" i="1"/>
  <c r="EL74" i="1"/>
  <c r="CZ135" i="1"/>
  <c r="CZ118" i="1"/>
  <c r="CZ75" i="1"/>
  <c r="DL135" i="1"/>
  <c r="DL118" i="1"/>
  <c r="DL75" i="1"/>
  <c r="DX135" i="1"/>
  <c r="DX118" i="1"/>
  <c r="DX75" i="1"/>
  <c r="EJ135" i="1"/>
  <c r="EJ118" i="1"/>
  <c r="EJ75" i="1"/>
  <c r="CX136" i="1"/>
  <c r="CX119" i="1"/>
  <c r="CX76" i="1"/>
  <c r="DJ136" i="1"/>
  <c r="DJ119" i="1"/>
  <c r="DJ76" i="1"/>
  <c r="DV136" i="1"/>
  <c r="DV119" i="1"/>
  <c r="DV76" i="1"/>
  <c r="EH136" i="1"/>
  <c r="EH119" i="1"/>
  <c r="EH76" i="1"/>
  <c r="ET136" i="1"/>
  <c r="ET119" i="1"/>
  <c r="ET76" i="1"/>
  <c r="DH137" i="1"/>
  <c r="DH120" i="1"/>
  <c r="DT137" i="1"/>
  <c r="DT120" i="1"/>
  <c r="EF137" i="1"/>
  <c r="EF120" i="1"/>
  <c r="EF77" i="1"/>
  <c r="ER137" i="1"/>
  <c r="ER120" i="1"/>
  <c r="ER77" i="1"/>
  <c r="DF138" i="1"/>
  <c r="DF121" i="1"/>
  <c r="DF78" i="1"/>
  <c r="DR138" i="1"/>
  <c r="DR121" i="1"/>
  <c r="ED138" i="1"/>
  <c r="ED121" i="1"/>
  <c r="ED78" i="1"/>
  <c r="EP138" i="1"/>
  <c r="EP121" i="1"/>
  <c r="EP78" i="1"/>
  <c r="DD139" i="1"/>
  <c r="DD122" i="1"/>
  <c r="DD79" i="1"/>
  <c r="DP139" i="1"/>
  <c r="DP122" i="1"/>
  <c r="EB139" i="1"/>
  <c r="EB122" i="1"/>
  <c r="EB79" i="1"/>
  <c r="EN139" i="1"/>
  <c r="EN122" i="1"/>
  <c r="EN79" i="1"/>
  <c r="DB140" i="1"/>
  <c r="DB123" i="1"/>
  <c r="DB80" i="1"/>
  <c r="DN140" i="1"/>
  <c r="DN123" i="1"/>
  <c r="DZ140" i="1"/>
  <c r="DZ123" i="1"/>
  <c r="DZ80" i="1"/>
  <c r="EL140" i="1"/>
  <c r="EL123" i="1"/>
  <c r="EL80" i="1"/>
  <c r="CZ141" i="1"/>
  <c r="CZ124" i="1"/>
  <c r="CZ81" i="1"/>
  <c r="DL141" i="1"/>
  <c r="DL124" i="1"/>
  <c r="DX141" i="1"/>
  <c r="DX124" i="1"/>
  <c r="DX81" i="1"/>
  <c r="EJ141" i="1"/>
  <c r="EJ124" i="1"/>
  <c r="EJ81" i="1"/>
  <c r="CX142" i="1"/>
  <c r="CX125" i="1"/>
  <c r="CX82" i="1"/>
  <c r="DJ142" i="1"/>
  <c r="DJ125" i="1"/>
  <c r="DV142" i="1"/>
  <c r="DV125" i="1"/>
  <c r="DV82" i="1"/>
  <c r="EH142" i="1"/>
  <c r="EH125" i="1"/>
  <c r="EH82" i="1"/>
  <c r="ET142" i="1"/>
  <c r="ET125" i="1"/>
  <c r="ET82" i="1"/>
  <c r="DW68" i="1"/>
  <c r="EL68" i="1"/>
  <c r="DW69" i="1"/>
  <c r="DI70" i="1"/>
  <c r="DR71" i="1"/>
  <c r="EC72" i="1"/>
  <c r="DA73" i="1"/>
  <c r="DY73" i="1"/>
  <c r="CY74" i="1"/>
  <c r="DW74" i="1"/>
  <c r="CY75" i="1"/>
  <c r="ED75" i="1"/>
  <c r="DI76" i="1"/>
  <c r="ES76" i="1"/>
  <c r="DJ80" i="1"/>
  <c r="EU124" i="1"/>
  <c r="EO110" i="1"/>
  <c r="EO67" i="1"/>
  <c r="DC128" i="1"/>
  <c r="DC111" i="1"/>
  <c r="DC68" i="1"/>
  <c r="DO128" i="1"/>
  <c r="DO111" i="1"/>
  <c r="DO68" i="1"/>
  <c r="EA128" i="1"/>
  <c r="EA111" i="1"/>
  <c r="EA68" i="1"/>
  <c r="EM128" i="1"/>
  <c r="EM111" i="1"/>
  <c r="EM68" i="1"/>
  <c r="DA129" i="1"/>
  <c r="DA112" i="1"/>
  <c r="DA69" i="1"/>
  <c r="DM129" i="1"/>
  <c r="DM112" i="1"/>
  <c r="DM69" i="1"/>
  <c r="DY129" i="1"/>
  <c r="DY112" i="1"/>
  <c r="DY69" i="1"/>
  <c r="EK129" i="1"/>
  <c r="EK112" i="1"/>
  <c r="EK69" i="1"/>
  <c r="CY130" i="1"/>
  <c r="CY113" i="1"/>
  <c r="CY70" i="1"/>
  <c r="DK130" i="1"/>
  <c r="DK113" i="1"/>
  <c r="DK70" i="1"/>
  <c r="DW130" i="1"/>
  <c r="DW113" i="1"/>
  <c r="DW70" i="1"/>
  <c r="EI130" i="1"/>
  <c r="EI113" i="1"/>
  <c r="EI70" i="1"/>
  <c r="EU130" i="1"/>
  <c r="EU113" i="1"/>
  <c r="EU70" i="1"/>
  <c r="DI131" i="1"/>
  <c r="DI114" i="1"/>
  <c r="DI71" i="1"/>
  <c r="DU131" i="1"/>
  <c r="DU114" i="1"/>
  <c r="DU71" i="1"/>
  <c r="EG131" i="1"/>
  <c r="EG114" i="1"/>
  <c r="EG71" i="1"/>
  <c r="ES131" i="1"/>
  <c r="ES114" i="1"/>
  <c r="ES71" i="1"/>
  <c r="DG132" i="1"/>
  <c r="DG115" i="1"/>
  <c r="DG72" i="1"/>
  <c r="DS132" i="1"/>
  <c r="DS115" i="1"/>
  <c r="DS72" i="1"/>
  <c r="EE132" i="1"/>
  <c r="EE115" i="1"/>
  <c r="EE72" i="1"/>
  <c r="EQ132" i="1"/>
  <c r="EQ115" i="1"/>
  <c r="EQ72" i="1"/>
  <c r="DE133" i="1"/>
  <c r="DE73" i="1"/>
  <c r="DE116" i="1"/>
  <c r="DQ133" i="1"/>
  <c r="DQ116" i="1"/>
  <c r="DQ73" i="1"/>
  <c r="EC133" i="1"/>
  <c r="EC116" i="1"/>
  <c r="EC73" i="1"/>
  <c r="EO133" i="1"/>
  <c r="EO116" i="1"/>
  <c r="EO73" i="1"/>
  <c r="DC134" i="1"/>
  <c r="DC117" i="1"/>
  <c r="DC74" i="1"/>
  <c r="DO134" i="1"/>
  <c r="DO117" i="1"/>
  <c r="DO74" i="1"/>
  <c r="EA134" i="1"/>
  <c r="EA117" i="1"/>
  <c r="EA74" i="1"/>
  <c r="EM134" i="1"/>
  <c r="EM117" i="1"/>
  <c r="EM74" i="1"/>
  <c r="DA135" i="1"/>
  <c r="DA118" i="1"/>
  <c r="DA75" i="1"/>
  <c r="DM135" i="1"/>
  <c r="DM118" i="1"/>
  <c r="DM75" i="1"/>
  <c r="DY135" i="1"/>
  <c r="DY118" i="1"/>
  <c r="DY75" i="1"/>
  <c r="EK135" i="1"/>
  <c r="EK118" i="1"/>
  <c r="EK75" i="1"/>
  <c r="CY136" i="1"/>
  <c r="CY119" i="1"/>
  <c r="CY76" i="1"/>
  <c r="DK136" i="1"/>
  <c r="DK119" i="1"/>
  <c r="DK76" i="1"/>
  <c r="DW136" i="1"/>
  <c r="DW119" i="1"/>
  <c r="DW76" i="1"/>
  <c r="EI136" i="1"/>
  <c r="EI119" i="1"/>
  <c r="EI76" i="1"/>
  <c r="EU136" i="1"/>
  <c r="EU119" i="1"/>
  <c r="EU76" i="1"/>
  <c r="DI137" i="1"/>
  <c r="DI120" i="1"/>
  <c r="DI77" i="1"/>
  <c r="DU137" i="1"/>
  <c r="DU77" i="1"/>
  <c r="DU120" i="1"/>
  <c r="EG137" i="1"/>
  <c r="EG77" i="1"/>
  <c r="EG120" i="1"/>
  <c r="ES137" i="1"/>
  <c r="ES77" i="1"/>
  <c r="ES120" i="1"/>
  <c r="DG138" i="1"/>
  <c r="DG121" i="1"/>
  <c r="DG78" i="1"/>
  <c r="DS138" i="1"/>
  <c r="DS121" i="1"/>
  <c r="DS78" i="1"/>
  <c r="EE138" i="1"/>
  <c r="EE121" i="1"/>
  <c r="EE78" i="1"/>
  <c r="EQ138" i="1"/>
  <c r="EQ121" i="1"/>
  <c r="EQ78" i="1"/>
  <c r="DE139" i="1"/>
  <c r="DE122" i="1"/>
  <c r="DE79" i="1"/>
  <c r="DQ139" i="1"/>
  <c r="DQ79" i="1"/>
  <c r="DQ122" i="1"/>
  <c r="EC139" i="1"/>
  <c r="EC79" i="1"/>
  <c r="EC122" i="1"/>
  <c r="EO139" i="1"/>
  <c r="EO122" i="1"/>
  <c r="EO79" i="1"/>
  <c r="DC140" i="1"/>
  <c r="DC123" i="1"/>
  <c r="DC80" i="1"/>
  <c r="DO140" i="1"/>
  <c r="DO123" i="1"/>
  <c r="DO80" i="1"/>
  <c r="EA140" i="1"/>
  <c r="EA80" i="1"/>
  <c r="EA123" i="1"/>
  <c r="EM140" i="1"/>
  <c r="EM123" i="1"/>
  <c r="EM80" i="1"/>
  <c r="DA141" i="1"/>
  <c r="DA124" i="1"/>
  <c r="DA81" i="1"/>
  <c r="DM141" i="1"/>
  <c r="DM124" i="1"/>
  <c r="DM81" i="1"/>
  <c r="DY141" i="1"/>
  <c r="DY124" i="1"/>
  <c r="DY81" i="1"/>
  <c r="EK141" i="1"/>
  <c r="EK124" i="1"/>
  <c r="EK81" i="1"/>
  <c r="CY142" i="1"/>
  <c r="CY125" i="1"/>
  <c r="CY82" i="1"/>
  <c r="DK142" i="1"/>
  <c r="DK82" i="1"/>
  <c r="DK125" i="1"/>
  <c r="DW142" i="1"/>
  <c r="DW82" i="1"/>
  <c r="DW125" i="1"/>
  <c r="EI142" i="1"/>
  <c r="EI125" i="1"/>
  <c r="EI82" i="1"/>
  <c r="EU142" i="1"/>
  <c r="EU125" i="1"/>
  <c r="EU82" i="1"/>
  <c r="DX68" i="1"/>
  <c r="DX69" i="1"/>
  <c r="DJ70" i="1"/>
  <c r="DS71" i="1"/>
  <c r="EO71" i="1"/>
  <c r="DB73" i="1"/>
  <c r="DZ73" i="1"/>
  <c r="CZ74" i="1"/>
  <c r="DX74" i="1"/>
  <c r="EG75" i="1"/>
  <c r="EQ77" i="1"/>
  <c r="CX79" i="1"/>
  <c r="DK80" i="1"/>
  <c r="EN82" i="1"/>
  <c r="ER132" i="1"/>
  <c r="ER115" i="1"/>
  <c r="ER72" i="1"/>
  <c r="DF133" i="1"/>
  <c r="DF73" i="1"/>
  <c r="DF116" i="1"/>
  <c r="DR133" i="1"/>
  <c r="DR116" i="1"/>
  <c r="DR73" i="1"/>
  <c r="ED116" i="1"/>
  <c r="ED133" i="1"/>
  <c r="ED73" i="1"/>
  <c r="EP133" i="1"/>
  <c r="EP116" i="1"/>
  <c r="EP73" i="1"/>
  <c r="DD134" i="1"/>
  <c r="DD117" i="1"/>
  <c r="DD74" i="1"/>
  <c r="DP134" i="1"/>
  <c r="DP117" i="1"/>
  <c r="DP74" i="1"/>
  <c r="EB134" i="1"/>
  <c r="EB117" i="1"/>
  <c r="EB74" i="1"/>
  <c r="EN134" i="1"/>
  <c r="EN117" i="1"/>
  <c r="EN74" i="1"/>
  <c r="DB135" i="1"/>
  <c r="DB118" i="1"/>
  <c r="DB75" i="1"/>
  <c r="DN135" i="1"/>
  <c r="DN118" i="1"/>
  <c r="DN75" i="1"/>
  <c r="DZ135" i="1"/>
  <c r="DZ118" i="1"/>
  <c r="DZ75" i="1"/>
  <c r="EL135" i="1"/>
  <c r="EL75" i="1"/>
  <c r="EL118" i="1"/>
  <c r="CZ136" i="1"/>
  <c r="CZ76" i="1"/>
  <c r="DL136" i="1"/>
  <c r="DL119" i="1"/>
  <c r="DL76" i="1"/>
  <c r="DX136" i="1"/>
  <c r="DX76" i="1"/>
  <c r="DX119" i="1"/>
  <c r="EJ136" i="1"/>
  <c r="EJ119" i="1"/>
  <c r="EJ76" i="1"/>
  <c r="CX137" i="1"/>
  <c r="CX120" i="1"/>
  <c r="CX77" i="1"/>
  <c r="DJ137" i="1"/>
  <c r="DJ120" i="1"/>
  <c r="DJ77" i="1"/>
  <c r="DV137" i="1"/>
  <c r="DV120" i="1"/>
  <c r="EH137" i="1"/>
  <c r="EH120" i="1"/>
  <c r="EH77" i="1"/>
  <c r="ET137" i="1"/>
  <c r="ET120" i="1"/>
  <c r="ET77" i="1"/>
  <c r="DH138" i="1"/>
  <c r="DH121" i="1"/>
  <c r="DH78" i="1"/>
  <c r="DT121" i="1"/>
  <c r="DT138" i="1"/>
  <c r="DT78" i="1"/>
  <c r="EF121" i="1"/>
  <c r="EF138" i="1"/>
  <c r="ER121" i="1"/>
  <c r="ER138" i="1"/>
  <c r="ER78" i="1"/>
  <c r="DF139" i="1"/>
  <c r="DF122" i="1"/>
  <c r="DF79" i="1"/>
  <c r="DR139" i="1"/>
  <c r="DR122" i="1"/>
  <c r="DR79" i="1"/>
  <c r="ED139" i="1"/>
  <c r="ED122" i="1"/>
  <c r="EP122" i="1"/>
  <c r="EP139" i="1"/>
  <c r="EP79" i="1"/>
  <c r="DD123" i="1"/>
  <c r="DD140" i="1"/>
  <c r="DD80" i="1"/>
  <c r="DP123" i="1"/>
  <c r="DP140" i="1"/>
  <c r="DP80" i="1"/>
  <c r="EB140" i="1"/>
  <c r="EB123" i="1"/>
  <c r="EN123" i="1"/>
  <c r="EN140" i="1"/>
  <c r="EN80" i="1"/>
  <c r="DB124" i="1"/>
  <c r="DB141" i="1"/>
  <c r="DB81" i="1"/>
  <c r="DN124" i="1"/>
  <c r="DN141" i="1"/>
  <c r="DN81" i="1"/>
  <c r="DZ141" i="1"/>
  <c r="DZ124" i="1"/>
  <c r="EL124" i="1"/>
  <c r="EL141" i="1"/>
  <c r="EL81" i="1"/>
  <c r="CZ142" i="1"/>
  <c r="CZ125" i="1"/>
  <c r="CZ82" i="1"/>
  <c r="DL142" i="1"/>
  <c r="DL82" i="1"/>
  <c r="DX142" i="1"/>
  <c r="DX125" i="1"/>
  <c r="EJ125" i="1"/>
  <c r="EJ142" i="1"/>
  <c r="EJ82" i="1"/>
  <c r="DY68" i="1"/>
  <c r="DI69" i="1"/>
  <c r="ES69" i="1"/>
  <c r="EE70" i="1"/>
  <c r="EP71" i="1"/>
  <c r="EJ72" i="1"/>
  <c r="DC73" i="1"/>
  <c r="EA73" i="1"/>
  <c r="DA74" i="1"/>
  <c r="DY74" i="1"/>
  <c r="DF75" i="1"/>
  <c r="EH75" i="1"/>
  <c r="DS76" i="1"/>
  <c r="DE77" i="1"/>
  <c r="DN80" i="1"/>
  <c r="ET113" i="1"/>
  <c r="EF70" i="1"/>
  <c r="EQ71" i="1"/>
  <c r="DO72" i="1"/>
  <c r="DI75" i="1"/>
  <c r="EI75" i="1"/>
  <c r="DT76" i="1"/>
  <c r="DG77" i="1"/>
  <c r="CZ78" i="1"/>
  <c r="DL79" i="1"/>
  <c r="EB80" i="1"/>
  <c r="CI106" i="1"/>
  <c r="O106" i="1"/>
  <c r="AG93" i="1"/>
  <c r="U88" i="1"/>
  <c r="CO87" i="1"/>
  <c r="BW87" i="1"/>
  <c r="U86" i="1"/>
  <c r="AM82" i="1"/>
  <c r="AG81" i="1"/>
  <c r="AA80" i="1"/>
  <c r="BE59" i="1"/>
  <c r="U58" i="1"/>
  <c r="CI125" i="1"/>
  <c r="BK108" i="1"/>
  <c r="CU106" i="1"/>
  <c r="AA106" i="1"/>
  <c r="AS93" i="1"/>
  <c r="AS92" i="1"/>
  <c r="CI91" i="1"/>
  <c r="AM91" i="1"/>
  <c r="CC90" i="1"/>
  <c r="AG90" i="1"/>
  <c r="BW89" i="1"/>
  <c r="AA89" i="1"/>
  <c r="BQ88" i="1"/>
  <c r="AG79" i="1"/>
  <c r="O125" i="1"/>
  <c r="AY123" i="1"/>
  <c r="BQ122" i="1"/>
  <c r="CI121" i="1"/>
  <c r="O121" i="1"/>
  <c r="AG120" i="1"/>
  <c r="CI109" i="1"/>
  <c r="O109" i="1"/>
  <c r="AY107" i="1"/>
  <c r="BQ106" i="1"/>
  <c r="CI93" i="1"/>
  <c r="O93" i="1"/>
  <c r="AY88" i="1"/>
  <c r="AG88" i="1"/>
  <c r="U69" i="1"/>
  <c r="BW66" i="1"/>
  <c r="AM64" i="1"/>
  <c r="U63" i="1"/>
  <c r="CO61" i="1"/>
  <c r="BW60" i="1"/>
  <c r="BW59" i="1"/>
  <c r="CO58" i="1"/>
  <c r="BE93" i="1"/>
  <c r="BW92" i="1"/>
  <c r="AA92" i="1"/>
  <c r="BQ91" i="1"/>
  <c r="U91" i="1"/>
  <c r="O90" i="1"/>
  <c r="BE89" i="1"/>
  <c r="BQ86" i="1"/>
  <c r="O85" i="1"/>
  <c r="AY84" i="1"/>
  <c r="AM78" i="1"/>
  <c r="O76" i="1"/>
  <c r="AM58" i="1"/>
  <c r="CU93" i="1"/>
  <c r="AA93" i="1"/>
  <c r="BE92" i="1"/>
  <c r="CU91" i="1"/>
  <c r="AY91" i="1"/>
  <c r="CO90" i="1"/>
  <c r="AS90" i="1"/>
  <c r="CI89" i="1"/>
  <c r="AM89" i="1"/>
  <c r="CC88" i="1"/>
  <c r="AM69" i="1"/>
  <c r="U68" i="1"/>
  <c r="CO66" i="1"/>
  <c r="BW65" i="1"/>
  <c r="BE64" i="1"/>
  <c r="AM63" i="1"/>
  <c r="CO60" i="1"/>
  <c r="CI108" i="1"/>
  <c r="O108" i="1"/>
  <c r="AG107" i="1"/>
  <c r="AY106" i="1"/>
  <c r="BQ93" i="1"/>
  <c r="CC81" i="1"/>
  <c r="BW80" i="1"/>
  <c r="AG76" i="1"/>
  <c r="U59" i="1"/>
  <c r="BE124" i="1"/>
  <c r="CO122" i="1"/>
  <c r="U122" i="1"/>
  <c r="BE120" i="1"/>
  <c r="BW119" i="1"/>
  <c r="CO118" i="1"/>
  <c r="BW111" i="1"/>
  <c r="AM109" i="1"/>
  <c r="BE108" i="1"/>
  <c r="BW107" i="1"/>
  <c r="CO106" i="1"/>
  <c r="U106" i="1"/>
  <c r="AM93" i="1"/>
  <c r="BW90" i="1"/>
  <c r="U89" i="1"/>
  <c r="AM81" i="1"/>
  <c r="AM68" i="1"/>
  <c r="U67" i="1"/>
  <c r="BE63" i="1"/>
  <c r="U61" i="1"/>
  <c r="CU70" i="1"/>
  <c r="CI70" i="1"/>
  <c r="BW70" i="1"/>
  <c r="BK70" i="1"/>
  <c r="AY70" i="1"/>
  <c r="AM70" i="1"/>
  <c r="AA70" i="1"/>
  <c r="O70" i="1"/>
  <c r="CC69" i="1"/>
  <c r="BQ69" i="1"/>
  <c r="AS69" i="1"/>
  <c r="AG69" i="1"/>
  <c r="CU68" i="1"/>
  <c r="CI68" i="1"/>
  <c r="BK68" i="1"/>
  <c r="AY68" i="1"/>
  <c r="AA68" i="1"/>
  <c r="O68" i="1"/>
  <c r="CC67" i="1"/>
  <c r="BQ67" i="1"/>
  <c r="AS67" i="1"/>
  <c r="AG67" i="1"/>
  <c r="CU66" i="1"/>
  <c r="CI66" i="1"/>
  <c r="BK66" i="1"/>
  <c r="AY66" i="1"/>
  <c r="AA66" i="1"/>
  <c r="O66" i="1"/>
  <c r="CC65" i="1"/>
  <c r="BQ65" i="1"/>
  <c r="AS65" i="1"/>
  <c r="AG65" i="1"/>
  <c r="CU64" i="1"/>
  <c r="CI64" i="1"/>
  <c r="BK64" i="1"/>
  <c r="AY64" i="1"/>
  <c r="AA64" i="1"/>
  <c r="O64" i="1"/>
  <c r="CC63" i="1"/>
  <c r="BQ63" i="1"/>
  <c r="AS63" i="1"/>
  <c r="AG63" i="1"/>
  <c r="CU62" i="1"/>
  <c r="CI62" i="1"/>
  <c r="BK62" i="1"/>
  <c r="AY62" i="1"/>
  <c r="AA62" i="1"/>
  <c r="O62" i="1"/>
  <c r="CC61" i="1"/>
  <c r="BQ61" i="1"/>
  <c r="AS61" i="1"/>
  <c r="AG61" i="1"/>
  <c r="CU60" i="1"/>
  <c r="CI60" i="1"/>
  <c r="BK60" i="1"/>
  <c r="AY60" i="1"/>
  <c r="AA60" i="1"/>
  <c r="O60" i="1"/>
  <c r="CO80" i="1"/>
  <c r="CO85" i="1"/>
  <c r="CO78" i="1"/>
  <c r="CO70" i="1"/>
  <c r="CO72" i="1"/>
  <c r="CO74" i="1"/>
  <c r="CO76" i="1"/>
  <c r="CO86" i="1"/>
  <c r="CC76" i="1"/>
  <c r="CC86" i="1"/>
  <c r="CC83" i="1"/>
  <c r="CC78" i="1"/>
  <c r="CC82" i="1"/>
  <c r="CC58" i="1"/>
  <c r="CC59" i="1"/>
  <c r="CC60" i="1"/>
  <c r="CC62" i="1"/>
  <c r="CC64" i="1"/>
  <c r="CC66" i="1"/>
  <c r="CC68" i="1"/>
  <c r="CC70" i="1"/>
  <c r="CC72" i="1"/>
  <c r="CC84" i="1"/>
  <c r="BQ70" i="1"/>
  <c r="BQ84" i="1"/>
  <c r="BQ72" i="1"/>
  <c r="BQ74" i="1"/>
  <c r="BQ76" i="1"/>
  <c r="BQ83" i="1"/>
  <c r="BQ80" i="1"/>
  <c r="BQ85" i="1"/>
  <c r="BQ78" i="1"/>
  <c r="BQ82" i="1"/>
  <c r="BQ58" i="1"/>
  <c r="BQ59" i="1"/>
  <c r="BQ60" i="1"/>
  <c r="BQ62" i="1"/>
  <c r="BQ64" i="1"/>
  <c r="BQ66" i="1"/>
  <c r="BQ68" i="1"/>
  <c r="BE78" i="1"/>
  <c r="BE82" i="1"/>
  <c r="BE87" i="1"/>
  <c r="BE70" i="1"/>
  <c r="BE72" i="1"/>
  <c r="BE74" i="1"/>
  <c r="BE76" i="1"/>
  <c r="BE83" i="1"/>
  <c r="BE80" i="1"/>
  <c r="BE88" i="1"/>
  <c r="AS80" i="1"/>
  <c r="AS88" i="1"/>
  <c r="AS85" i="1"/>
  <c r="AS84" i="1"/>
  <c r="AS58" i="1"/>
  <c r="AS59" i="1"/>
  <c r="AS60" i="1"/>
  <c r="AS62" i="1"/>
  <c r="AS64" i="1"/>
  <c r="AS66" i="1"/>
  <c r="AS68" i="1"/>
  <c r="AS70" i="1"/>
  <c r="AS72" i="1"/>
  <c r="AS86" i="1"/>
  <c r="AS76" i="1"/>
  <c r="AG70" i="1"/>
  <c r="AG86" i="1"/>
  <c r="AG72" i="1"/>
  <c r="AG83" i="1"/>
  <c r="AG74" i="1"/>
  <c r="AG78" i="1"/>
  <c r="AG82" i="1"/>
  <c r="AG87" i="1"/>
  <c r="AG84" i="1"/>
  <c r="AG58" i="1"/>
  <c r="AG59" i="1"/>
  <c r="AG60" i="1"/>
  <c r="AG62" i="1"/>
  <c r="AG64" i="1"/>
  <c r="AG66" i="1"/>
  <c r="AG68" i="1"/>
  <c r="U84" i="1"/>
  <c r="U83" i="1"/>
  <c r="U72" i="1"/>
  <c r="U74" i="1"/>
  <c r="U80" i="1"/>
  <c r="U76" i="1"/>
  <c r="U85" i="1"/>
  <c r="U78" i="1"/>
  <c r="U82" i="1"/>
  <c r="CU77" i="1"/>
  <c r="CU81" i="1"/>
  <c r="CU86" i="1"/>
  <c r="CU58" i="1"/>
  <c r="CU59" i="1"/>
  <c r="CU61" i="1"/>
  <c r="CU63" i="1"/>
  <c r="CU65" i="1"/>
  <c r="CU67" i="1"/>
  <c r="CU69" i="1"/>
  <c r="CU71" i="1"/>
  <c r="CU79" i="1"/>
  <c r="CU87" i="1"/>
  <c r="CU75" i="1"/>
  <c r="CI79" i="1"/>
  <c r="CI87" i="1"/>
  <c r="CI71" i="1"/>
  <c r="CI84" i="1"/>
  <c r="CI73" i="1"/>
  <c r="CI77" i="1"/>
  <c r="CI83" i="1"/>
  <c r="CI85" i="1"/>
  <c r="CI58" i="1"/>
  <c r="CI59" i="1"/>
  <c r="CI61" i="1"/>
  <c r="CI63" i="1"/>
  <c r="CI65" i="1"/>
  <c r="CI67" i="1"/>
  <c r="CI69" i="1"/>
  <c r="BW85" i="1"/>
  <c r="BW71" i="1"/>
  <c r="BW84" i="1"/>
  <c r="BW73" i="1"/>
  <c r="BW81" i="1"/>
  <c r="BW75" i="1"/>
  <c r="BW86" i="1"/>
  <c r="BW77" i="1"/>
  <c r="BW83" i="1"/>
  <c r="BK77" i="1"/>
  <c r="BK83" i="1"/>
  <c r="BK79" i="1"/>
  <c r="BK58" i="1"/>
  <c r="BK59" i="1"/>
  <c r="BK61" i="1"/>
  <c r="BK63" i="1"/>
  <c r="BK65" i="1"/>
  <c r="BK67" i="1"/>
  <c r="BK69" i="1"/>
  <c r="BK84" i="1"/>
  <c r="BK71" i="1"/>
  <c r="BK81" i="1"/>
  <c r="BK75" i="1"/>
  <c r="AY71" i="1"/>
  <c r="AY81" i="1"/>
  <c r="AY86" i="1"/>
  <c r="AY73" i="1"/>
  <c r="AY77" i="1"/>
  <c r="AY87" i="1"/>
  <c r="AY58" i="1"/>
  <c r="AY59" i="1"/>
  <c r="AY61" i="1"/>
  <c r="AY63" i="1"/>
  <c r="AY65" i="1"/>
  <c r="AY67" i="1"/>
  <c r="AY69" i="1"/>
  <c r="AM87" i="1"/>
  <c r="AM84" i="1"/>
  <c r="AM79" i="1"/>
  <c r="AM71" i="1"/>
  <c r="AM73" i="1"/>
  <c r="AM83" i="1"/>
  <c r="AM75" i="1"/>
  <c r="AM77" i="1"/>
  <c r="AM85" i="1"/>
  <c r="AA77" i="1"/>
  <c r="AA85" i="1"/>
  <c r="AA84" i="1"/>
  <c r="AA79" i="1"/>
  <c r="AA81" i="1"/>
  <c r="AA58" i="1"/>
  <c r="AA59" i="1"/>
  <c r="AA61" i="1"/>
  <c r="AA63" i="1"/>
  <c r="AA65" i="1"/>
  <c r="AA67" i="1"/>
  <c r="AA69" i="1"/>
  <c r="AA86" i="1"/>
  <c r="AA71" i="1"/>
  <c r="AA73" i="1"/>
  <c r="AA83" i="1"/>
  <c r="AA75" i="1"/>
  <c r="O71" i="1"/>
  <c r="O83" i="1"/>
  <c r="O73" i="1"/>
  <c r="O88" i="1"/>
  <c r="O77" i="1"/>
  <c r="O84" i="1"/>
  <c r="O58" i="1"/>
  <c r="O81" i="1"/>
  <c r="O59" i="1"/>
  <c r="O61" i="1"/>
  <c r="O63" i="1"/>
  <c r="O65" i="1"/>
  <c r="O67" i="1"/>
  <c r="O69" i="1"/>
  <c r="BQ124" i="1"/>
  <c r="CI123" i="1"/>
  <c r="O123" i="1"/>
  <c r="AY121" i="1"/>
  <c r="BQ120" i="1"/>
  <c r="CI119" i="1"/>
  <c r="AY117" i="1"/>
  <c r="CI111" i="1"/>
  <c r="O111" i="1"/>
  <c r="AG110" i="1"/>
  <c r="AY109" i="1"/>
  <c r="BQ108" i="1"/>
  <c r="CI107" i="1"/>
  <c r="O107" i="1"/>
  <c r="AG106" i="1"/>
  <c r="AY93" i="1"/>
  <c r="BK87" i="1"/>
  <c r="AS87" i="1"/>
  <c r="BK86" i="1"/>
  <c r="CU85" i="1"/>
  <c r="CC85" i="1"/>
  <c r="CU84" i="1"/>
  <c r="CO83" i="1"/>
  <c r="AY83" i="1"/>
  <c r="CC74" i="1"/>
  <c r="BK73" i="1"/>
  <c r="BW69" i="1"/>
  <c r="BE68" i="1"/>
  <c r="AM67" i="1"/>
  <c r="CO64" i="1"/>
  <c r="BE62" i="1"/>
  <c r="AM61" i="1"/>
  <c r="U60" i="1"/>
  <c r="AM59" i="1"/>
  <c r="BK125" i="1"/>
  <c r="BW110" i="1"/>
  <c r="AM108" i="1"/>
  <c r="BE107" i="1"/>
  <c r="BW106" i="1"/>
  <c r="CO93" i="1"/>
  <c r="AY92" i="1"/>
  <c r="CO91" i="1"/>
  <c r="AS91" i="1"/>
  <c r="CI90" i="1"/>
  <c r="CC89" i="1"/>
  <c r="AG89" i="1"/>
  <c r="AY75" i="1"/>
  <c r="CU123" i="1"/>
  <c r="BK109" i="1"/>
  <c r="CU107" i="1"/>
  <c r="AA107" i="1"/>
  <c r="AS106" i="1"/>
  <c r="BK93" i="1"/>
  <c r="CC92" i="1"/>
  <c r="AG92" i="1"/>
  <c r="BW91" i="1"/>
  <c r="AA91" i="1"/>
  <c r="BQ90" i="1"/>
  <c r="BK89" i="1"/>
  <c r="O89" i="1"/>
  <c r="AS78" i="1"/>
  <c r="BW58" i="1"/>
  <c r="CP83" i="1"/>
  <c r="AT83" i="1"/>
  <c r="CE123" i="1"/>
  <c r="AC122" i="1"/>
  <c r="BM120" i="1"/>
  <c r="CD72" i="1"/>
  <c r="BR72" i="1"/>
  <c r="BF72" i="1"/>
  <c r="AT72" i="1"/>
  <c r="AH72" i="1"/>
  <c r="V72" i="1"/>
  <c r="CV71" i="1"/>
  <c r="CJ71" i="1"/>
  <c r="BX71" i="1"/>
  <c r="BL71" i="1"/>
  <c r="AZ71" i="1"/>
  <c r="AN71" i="1"/>
  <c r="AB71" i="1"/>
  <c r="P71" i="1"/>
  <c r="CD83" i="1"/>
  <c r="AH83" i="1"/>
  <c r="S60" i="1"/>
  <c r="BG82" i="1"/>
  <c r="BG142" i="1"/>
  <c r="BG125" i="1"/>
  <c r="BY81" i="1"/>
  <c r="BY124" i="1"/>
  <c r="BY141" i="1"/>
  <c r="Q81" i="1"/>
  <c r="Q141" i="1"/>
  <c r="Q124" i="1"/>
  <c r="AU80" i="1"/>
  <c r="AU123" i="1"/>
  <c r="AU140" i="1"/>
  <c r="BY79" i="1"/>
  <c r="BY122" i="1"/>
  <c r="BY139" i="1"/>
  <c r="Q79" i="1"/>
  <c r="Q122" i="1"/>
  <c r="Q139" i="1"/>
  <c r="AU78" i="1"/>
  <c r="AU121" i="1"/>
  <c r="AU138" i="1"/>
  <c r="BY77" i="1"/>
  <c r="BY137" i="1"/>
  <c r="BY120" i="1"/>
  <c r="Q77" i="1"/>
  <c r="Q120" i="1"/>
  <c r="Q137" i="1"/>
  <c r="AU76" i="1"/>
  <c r="AU119" i="1"/>
  <c r="AU136" i="1"/>
  <c r="BY75" i="1"/>
  <c r="BY118" i="1"/>
  <c r="BY135" i="1"/>
  <c r="CQ74" i="1"/>
  <c r="CQ117" i="1"/>
  <c r="CQ134" i="1"/>
  <c r="AU74" i="1"/>
  <c r="AU117" i="1"/>
  <c r="AU134" i="1"/>
  <c r="BY73" i="1"/>
  <c r="BY116" i="1"/>
  <c r="BY133" i="1"/>
  <c r="Q73" i="1"/>
  <c r="Q116" i="1"/>
  <c r="Q133" i="1"/>
  <c r="AU72" i="1"/>
  <c r="AU115" i="1"/>
  <c r="AU132" i="1"/>
  <c r="BY71" i="1"/>
  <c r="BY114" i="1"/>
  <c r="BY131" i="1"/>
  <c r="CQ70" i="1"/>
  <c r="CQ113" i="1"/>
  <c r="CQ130" i="1"/>
  <c r="AU70" i="1"/>
  <c r="AU113" i="1"/>
  <c r="AU130" i="1"/>
  <c r="BY69" i="1"/>
  <c r="BY112" i="1"/>
  <c r="BY129" i="1"/>
  <c r="BY128" i="1"/>
  <c r="BY134" i="1"/>
  <c r="BY136" i="1"/>
  <c r="BY138" i="1"/>
  <c r="BY140" i="1"/>
  <c r="BY142" i="1"/>
  <c r="BY132" i="1"/>
  <c r="BY130" i="1"/>
  <c r="AC69" i="1"/>
  <c r="AC112" i="1"/>
  <c r="AC129" i="1"/>
  <c r="AC130" i="1"/>
  <c r="AC134" i="1"/>
  <c r="AC136" i="1"/>
  <c r="AC138" i="1"/>
  <c r="AC140" i="1"/>
  <c r="AC142" i="1"/>
  <c r="AC128" i="1"/>
  <c r="BS68" i="1"/>
  <c r="BS111" i="1"/>
  <c r="BS128" i="1"/>
  <c r="BS133" i="1"/>
  <c r="BS135" i="1"/>
  <c r="BS137" i="1"/>
  <c r="BS139" i="1"/>
  <c r="BS141" i="1"/>
  <c r="BS131" i="1"/>
  <c r="BS129" i="1"/>
  <c r="W68" i="1"/>
  <c r="W111" i="1"/>
  <c r="W128" i="1"/>
  <c r="W135" i="1"/>
  <c r="W137" i="1"/>
  <c r="W139" i="1"/>
  <c r="W141" i="1"/>
  <c r="W133" i="1"/>
  <c r="W131" i="1"/>
  <c r="W129" i="1"/>
  <c r="BA67" i="1"/>
  <c r="BA110" i="1"/>
  <c r="CQ66" i="1"/>
  <c r="CQ109" i="1"/>
  <c r="AU66" i="1"/>
  <c r="AU109" i="1"/>
  <c r="CW65" i="1"/>
  <c r="CW108" i="1"/>
  <c r="AO65" i="1"/>
  <c r="AO108" i="1"/>
  <c r="BS64" i="1"/>
  <c r="BS106" i="1"/>
  <c r="BS108" i="1"/>
  <c r="BS110" i="1"/>
  <c r="BS112" i="1"/>
  <c r="BS114" i="1"/>
  <c r="BS116" i="1"/>
  <c r="BS118" i="1"/>
  <c r="BS107" i="1"/>
  <c r="BS120" i="1"/>
  <c r="BS122" i="1"/>
  <c r="BS124" i="1"/>
  <c r="AO107" i="1"/>
  <c r="AO109" i="1"/>
  <c r="AO63" i="1"/>
  <c r="AO106" i="1"/>
  <c r="AO111" i="1"/>
  <c r="AO113" i="1"/>
  <c r="AO115" i="1"/>
  <c r="AO117" i="1"/>
  <c r="AO119" i="1"/>
  <c r="AO121" i="1"/>
  <c r="AO123" i="1"/>
  <c r="AO125" i="1"/>
  <c r="BA61" i="1"/>
  <c r="CE82" i="1"/>
  <c r="CE125" i="1"/>
  <c r="CE142" i="1"/>
  <c r="W82" i="1"/>
  <c r="W125" i="1"/>
  <c r="W142" i="1"/>
  <c r="BA81" i="1"/>
  <c r="BA124" i="1"/>
  <c r="BA141" i="1"/>
  <c r="CE80" i="1"/>
  <c r="CE140" i="1"/>
  <c r="W80" i="1"/>
  <c r="W123" i="1"/>
  <c r="W140" i="1"/>
  <c r="BA79" i="1"/>
  <c r="BA139" i="1"/>
  <c r="BA122" i="1"/>
  <c r="CE78" i="1"/>
  <c r="CE121" i="1"/>
  <c r="CE138" i="1"/>
  <c r="W78" i="1"/>
  <c r="W121" i="1"/>
  <c r="W138" i="1"/>
  <c r="AO77" i="1"/>
  <c r="AO120" i="1"/>
  <c r="AO137" i="1"/>
  <c r="BS76" i="1"/>
  <c r="BS119" i="1"/>
  <c r="BS136" i="1"/>
  <c r="CW75" i="1"/>
  <c r="CW118" i="1"/>
  <c r="CW135" i="1"/>
  <c r="BA75" i="1"/>
  <c r="BA118" i="1"/>
  <c r="BA135" i="1"/>
  <c r="CE74" i="1"/>
  <c r="CE117" i="1"/>
  <c r="CE134" i="1"/>
  <c r="CW73" i="1"/>
  <c r="CW116" i="1"/>
  <c r="CW133" i="1"/>
  <c r="AO73" i="1"/>
  <c r="AO116" i="1"/>
  <c r="AO133" i="1"/>
  <c r="BG72" i="1"/>
  <c r="BG115" i="1"/>
  <c r="BG132" i="1"/>
  <c r="CK71" i="1"/>
  <c r="CK114" i="1"/>
  <c r="CK131" i="1"/>
  <c r="AC71" i="1"/>
  <c r="AC114" i="1"/>
  <c r="AC131" i="1"/>
  <c r="BG70" i="1"/>
  <c r="BG113" i="1"/>
  <c r="BG130" i="1"/>
  <c r="CK69" i="1"/>
  <c r="CK112" i="1"/>
  <c r="CK129" i="1"/>
  <c r="CK128" i="1"/>
  <c r="CK134" i="1"/>
  <c r="CK136" i="1"/>
  <c r="CK138" i="1"/>
  <c r="CK140" i="1"/>
  <c r="CK142" i="1"/>
  <c r="CK132" i="1"/>
  <c r="CK130" i="1"/>
  <c r="AO69" i="1"/>
  <c r="AO112" i="1"/>
  <c r="AO129" i="1"/>
  <c r="AO130" i="1"/>
  <c r="AO134" i="1"/>
  <c r="AO136" i="1"/>
  <c r="AO138" i="1"/>
  <c r="AO140" i="1"/>
  <c r="AO142" i="1"/>
  <c r="AO128" i="1"/>
  <c r="AO132" i="1"/>
  <c r="CE68" i="1"/>
  <c r="CE111" i="1"/>
  <c r="CE128" i="1"/>
  <c r="CE131" i="1"/>
  <c r="CE133" i="1"/>
  <c r="CE135" i="1"/>
  <c r="CE137" i="1"/>
  <c r="CE139" i="1"/>
  <c r="CE141" i="1"/>
  <c r="CE129" i="1"/>
  <c r="AI68" i="1"/>
  <c r="AI111" i="1"/>
  <c r="AI128" i="1"/>
  <c r="AI135" i="1"/>
  <c r="AI137" i="1"/>
  <c r="AI139" i="1"/>
  <c r="AI141" i="1"/>
  <c r="AI133" i="1"/>
  <c r="AI131" i="1"/>
  <c r="AI129" i="1"/>
  <c r="BM67" i="1"/>
  <c r="BM110" i="1"/>
  <c r="Q67" i="1"/>
  <c r="Q110" i="1"/>
  <c r="BS66" i="1"/>
  <c r="BS109" i="1"/>
  <c r="W66" i="1"/>
  <c r="W109" i="1"/>
  <c r="BM65" i="1"/>
  <c r="BM108" i="1"/>
  <c r="AC65" i="1"/>
  <c r="AC108" i="1"/>
  <c r="CE64" i="1"/>
  <c r="CE106" i="1"/>
  <c r="CE108" i="1"/>
  <c r="CE107" i="1"/>
  <c r="CE110" i="1"/>
  <c r="CE112" i="1"/>
  <c r="CE114" i="1"/>
  <c r="CE116" i="1"/>
  <c r="CE118" i="1"/>
  <c r="CE120" i="1"/>
  <c r="CE122" i="1"/>
  <c r="CE124" i="1"/>
  <c r="CK61" i="1"/>
  <c r="CQ60" i="1"/>
  <c r="CE75" i="1"/>
  <c r="CE85" i="1"/>
  <c r="CE84" i="1"/>
  <c r="CE61" i="1"/>
  <c r="CE65" i="1"/>
  <c r="CE69" i="1"/>
  <c r="CE92" i="1"/>
  <c r="CE83" i="1"/>
  <c r="CE90" i="1"/>
  <c r="CE58" i="1"/>
  <c r="CE73" i="1"/>
  <c r="CE81" i="1"/>
  <c r="CE89" i="1"/>
  <c r="CE77" i="1"/>
  <c r="CE88" i="1"/>
  <c r="CE59" i="1"/>
  <c r="CE63" i="1"/>
  <c r="CE67" i="1"/>
  <c r="CE79" i="1"/>
  <c r="CE71" i="1"/>
  <c r="CE87" i="1"/>
  <c r="CE91" i="1"/>
  <c r="CE86" i="1"/>
  <c r="CE93" i="1"/>
  <c r="BS82" i="1"/>
  <c r="BS142" i="1"/>
  <c r="BS125" i="1"/>
  <c r="CW81" i="1"/>
  <c r="CW124" i="1"/>
  <c r="CW141" i="1"/>
  <c r="AO81" i="1"/>
  <c r="AO124" i="1"/>
  <c r="AO141" i="1"/>
  <c r="BS80" i="1"/>
  <c r="BS123" i="1"/>
  <c r="BS140" i="1"/>
  <c r="CW79" i="1"/>
  <c r="CW122" i="1"/>
  <c r="CW139" i="1"/>
  <c r="AO79" i="1"/>
  <c r="AO139" i="1"/>
  <c r="AO122" i="1"/>
  <c r="BS78" i="1"/>
  <c r="BS121" i="1"/>
  <c r="BS138" i="1"/>
  <c r="CW77" i="1"/>
  <c r="CW120" i="1"/>
  <c r="CW137" i="1"/>
  <c r="BA77" i="1"/>
  <c r="BA120" i="1"/>
  <c r="BA137" i="1"/>
  <c r="CE76" i="1"/>
  <c r="CE119" i="1"/>
  <c r="CE136" i="1"/>
  <c r="W76" i="1"/>
  <c r="W119" i="1"/>
  <c r="W136" i="1"/>
  <c r="AO75" i="1"/>
  <c r="AO118" i="1"/>
  <c r="AO135" i="1"/>
  <c r="BS117" i="1"/>
  <c r="BS74" i="1"/>
  <c r="BS134" i="1"/>
  <c r="W74" i="1"/>
  <c r="W117" i="1"/>
  <c r="W134" i="1"/>
  <c r="BA73" i="1"/>
  <c r="BA116" i="1"/>
  <c r="BA133" i="1"/>
  <c r="CQ72" i="1"/>
  <c r="CQ115" i="1"/>
  <c r="CQ132" i="1"/>
  <c r="AI72" i="1"/>
  <c r="AI115" i="1"/>
  <c r="AI132" i="1"/>
  <c r="BM71" i="1"/>
  <c r="BM114" i="1"/>
  <c r="BM131" i="1"/>
  <c r="Q71" i="1"/>
  <c r="Q114" i="1"/>
  <c r="Q131" i="1"/>
  <c r="BS70" i="1"/>
  <c r="BS113" i="1"/>
  <c r="BS130" i="1"/>
  <c r="W70" i="1"/>
  <c r="W113" i="1"/>
  <c r="W130" i="1"/>
  <c r="BA69" i="1"/>
  <c r="BA112" i="1"/>
  <c r="BA129" i="1"/>
  <c r="BA130" i="1"/>
  <c r="BA134" i="1"/>
  <c r="BA136" i="1"/>
  <c r="BA138" i="1"/>
  <c r="BA140" i="1"/>
  <c r="BA142" i="1"/>
  <c r="BA128" i="1"/>
  <c r="BA132" i="1"/>
  <c r="CQ68" i="1"/>
  <c r="CQ111" i="1"/>
  <c r="CQ128" i="1"/>
  <c r="CQ131" i="1"/>
  <c r="CQ133" i="1"/>
  <c r="CQ135" i="1"/>
  <c r="CQ137" i="1"/>
  <c r="CQ139" i="1"/>
  <c r="CQ141" i="1"/>
  <c r="CQ129" i="1"/>
  <c r="AU68" i="1"/>
  <c r="AU111" i="1"/>
  <c r="AU128" i="1"/>
  <c r="AU133" i="1"/>
  <c r="AU135" i="1"/>
  <c r="AU137" i="1"/>
  <c r="AU139" i="1"/>
  <c r="AU141" i="1"/>
  <c r="AU131" i="1"/>
  <c r="AU129" i="1"/>
  <c r="CK67" i="1"/>
  <c r="CK110" i="1"/>
  <c r="AC67" i="1"/>
  <c r="AC110" i="1"/>
  <c r="BG66" i="1"/>
  <c r="BG109" i="1"/>
  <c r="CK65" i="1"/>
  <c r="CK108" i="1"/>
  <c r="BA65" i="1"/>
  <c r="BA108" i="1"/>
  <c r="Q65" i="1"/>
  <c r="Q108" i="1"/>
  <c r="AU106" i="1"/>
  <c r="AU108" i="1"/>
  <c r="AU64" i="1"/>
  <c r="AU110" i="1"/>
  <c r="AU112" i="1"/>
  <c r="AU114" i="1"/>
  <c r="AU116" i="1"/>
  <c r="AU118" i="1"/>
  <c r="AU107" i="1"/>
  <c r="AU120" i="1"/>
  <c r="AU122" i="1"/>
  <c r="AU124" i="1"/>
  <c r="BG77" i="1"/>
  <c r="BG79" i="1"/>
  <c r="BG87" i="1"/>
  <c r="BG59" i="1"/>
  <c r="BG63" i="1"/>
  <c r="BG67" i="1"/>
  <c r="BG86" i="1"/>
  <c r="BG71" i="1"/>
  <c r="BG85" i="1"/>
  <c r="BG84" i="1"/>
  <c r="BG75" i="1"/>
  <c r="BG83" i="1"/>
  <c r="BG91" i="1"/>
  <c r="BG61" i="1"/>
  <c r="BG65" i="1"/>
  <c r="BG69" i="1"/>
  <c r="BG90" i="1"/>
  <c r="BG81" i="1"/>
  <c r="BG89" i="1"/>
  <c r="BG58" i="1"/>
  <c r="BG73" i="1"/>
  <c r="BG88" i="1"/>
  <c r="BG93" i="1"/>
  <c r="BG92" i="1"/>
  <c r="AU82" i="1"/>
  <c r="AU142" i="1"/>
  <c r="BM81" i="1"/>
  <c r="BM124" i="1"/>
  <c r="BM141" i="1"/>
  <c r="CQ80" i="1"/>
  <c r="CQ140" i="1"/>
  <c r="CQ123" i="1"/>
  <c r="AI80" i="1"/>
  <c r="AI123" i="1"/>
  <c r="AI140" i="1"/>
  <c r="BM79" i="1"/>
  <c r="BM122" i="1"/>
  <c r="BM139" i="1"/>
  <c r="CQ78" i="1"/>
  <c r="CQ121" i="1"/>
  <c r="CQ138" i="1"/>
  <c r="AI78" i="1"/>
  <c r="AI121" i="1"/>
  <c r="AI138" i="1"/>
  <c r="BM77" i="1"/>
  <c r="BM137" i="1"/>
  <c r="CQ76" i="1"/>
  <c r="CQ119" i="1"/>
  <c r="CQ136" i="1"/>
  <c r="AI76" i="1"/>
  <c r="AI119" i="1"/>
  <c r="AI136" i="1"/>
  <c r="BM75" i="1"/>
  <c r="BM118" i="1"/>
  <c r="BM135" i="1"/>
  <c r="Q75" i="1"/>
  <c r="Q118" i="1"/>
  <c r="Q135" i="1"/>
  <c r="BG74" i="1"/>
  <c r="BG117" i="1"/>
  <c r="BG134" i="1"/>
  <c r="CK73" i="1"/>
  <c r="CK116" i="1"/>
  <c r="CK133" i="1"/>
  <c r="AC73" i="1"/>
  <c r="AC116" i="1"/>
  <c r="AC133" i="1"/>
  <c r="BS72" i="1"/>
  <c r="BS115" i="1"/>
  <c r="BS132" i="1"/>
  <c r="CW71" i="1"/>
  <c r="CW114" i="1"/>
  <c r="CW131" i="1"/>
  <c r="BA71" i="1"/>
  <c r="BA114" i="1"/>
  <c r="BA131" i="1"/>
  <c r="CE70" i="1"/>
  <c r="CE113" i="1"/>
  <c r="CE130" i="1"/>
  <c r="AI70" i="1"/>
  <c r="AI113" i="1"/>
  <c r="AI130" i="1"/>
  <c r="BM69" i="1"/>
  <c r="BM112" i="1"/>
  <c r="BM129" i="1"/>
  <c r="BM128" i="1"/>
  <c r="BM134" i="1"/>
  <c r="BM136" i="1"/>
  <c r="BM138" i="1"/>
  <c r="BM140" i="1"/>
  <c r="BM142" i="1"/>
  <c r="BM132" i="1"/>
  <c r="Q69" i="1"/>
  <c r="Q112" i="1"/>
  <c r="Q129" i="1"/>
  <c r="Q132" i="1"/>
  <c r="Q134" i="1"/>
  <c r="Q136" i="1"/>
  <c r="Q138" i="1"/>
  <c r="Q140" i="1"/>
  <c r="Q142" i="1"/>
  <c r="Q130" i="1"/>
  <c r="Q128" i="1"/>
  <c r="BG68" i="1"/>
  <c r="BG111" i="1"/>
  <c r="BG128" i="1"/>
  <c r="BG133" i="1"/>
  <c r="BG135" i="1"/>
  <c r="BG137" i="1"/>
  <c r="BG139" i="1"/>
  <c r="BG141" i="1"/>
  <c r="BG131" i="1"/>
  <c r="BG129" i="1"/>
  <c r="CW67" i="1"/>
  <c r="CW110" i="1"/>
  <c r="AO67" i="1"/>
  <c r="AO110" i="1"/>
  <c r="CE66" i="1"/>
  <c r="CE109" i="1"/>
  <c r="AI66" i="1"/>
  <c r="AI109" i="1"/>
  <c r="BY65" i="1"/>
  <c r="BY108" i="1"/>
  <c r="CQ106" i="1"/>
  <c r="CQ108" i="1"/>
  <c r="CQ64" i="1"/>
  <c r="CQ107" i="1"/>
  <c r="CQ110" i="1"/>
  <c r="CQ112" i="1"/>
  <c r="CQ114" i="1"/>
  <c r="CQ116" i="1"/>
  <c r="CQ118" i="1"/>
  <c r="CQ120" i="1"/>
  <c r="CQ122" i="1"/>
  <c r="CQ124" i="1"/>
  <c r="W106" i="1"/>
  <c r="W108" i="1"/>
  <c r="W110" i="1"/>
  <c r="W64" i="1"/>
  <c r="W112" i="1"/>
  <c r="W114" i="1"/>
  <c r="W116" i="1"/>
  <c r="W118" i="1"/>
  <c r="W107" i="1"/>
  <c r="W122" i="1"/>
  <c r="W124" i="1"/>
  <c r="W120" i="1"/>
  <c r="AC61" i="1"/>
  <c r="CQ82" i="1"/>
  <c r="CQ125" i="1"/>
  <c r="CQ142" i="1"/>
  <c r="AI82" i="1"/>
  <c r="AI125" i="1"/>
  <c r="AI142" i="1"/>
  <c r="CK81" i="1"/>
  <c r="CK124" i="1"/>
  <c r="CK141" i="1"/>
  <c r="AC81" i="1"/>
  <c r="AC124" i="1"/>
  <c r="AC141" i="1"/>
  <c r="BG80" i="1"/>
  <c r="BG123" i="1"/>
  <c r="BG140" i="1"/>
  <c r="CK79" i="1"/>
  <c r="CK122" i="1"/>
  <c r="CK139" i="1"/>
  <c r="AC79" i="1"/>
  <c r="AC139" i="1"/>
  <c r="BG78" i="1"/>
  <c r="BG121" i="1"/>
  <c r="BG138" i="1"/>
  <c r="CK77" i="1"/>
  <c r="CK137" i="1"/>
  <c r="CK120" i="1"/>
  <c r="AC77" i="1"/>
  <c r="AC120" i="1"/>
  <c r="AC137" i="1"/>
  <c r="BG76" i="1"/>
  <c r="BG119" i="1"/>
  <c r="BG136" i="1"/>
  <c r="CK75" i="1"/>
  <c r="CK118" i="1"/>
  <c r="CK135" i="1"/>
  <c r="AC75" i="1"/>
  <c r="AC118" i="1"/>
  <c r="AC135" i="1"/>
  <c r="AI74" i="1"/>
  <c r="AI117" i="1"/>
  <c r="AI134" i="1"/>
  <c r="BM73" i="1"/>
  <c r="BM116" i="1"/>
  <c r="BM133" i="1"/>
  <c r="CE72" i="1"/>
  <c r="CE115" i="1"/>
  <c r="CE132" i="1"/>
  <c r="W72" i="1"/>
  <c r="W115" i="1"/>
  <c r="W132" i="1"/>
  <c r="AO71" i="1"/>
  <c r="AO114" i="1"/>
  <c r="AO131" i="1"/>
  <c r="CW69" i="1"/>
  <c r="CW112" i="1"/>
  <c r="CW129" i="1"/>
  <c r="CW134" i="1"/>
  <c r="CW136" i="1"/>
  <c r="CW138" i="1"/>
  <c r="CW140" i="1"/>
  <c r="CW142" i="1"/>
  <c r="CW132" i="1"/>
  <c r="CW130" i="1"/>
  <c r="BY67" i="1"/>
  <c r="BY110" i="1"/>
  <c r="BS71" i="1"/>
  <c r="BS86" i="1"/>
  <c r="BS85" i="1"/>
  <c r="BS75" i="1"/>
  <c r="BS84" i="1"/>
  <c r="BS92" i="1"/>
  <c r="BS61" i="1"/>
  <c r="BS65" i="1"/>
  <c r="BS69" i="1"/>
  <c r="BS83" i="1"/>
  <c r="BS91" i="1"/>
  <c r="BS90" i="1"/>
  <c r="BS58" i="1"/>
  <c r="BS73" i="1"/>
  <c r="BS81" i="1"/>
  <c r="BS89" i="1"/>
  <c r="BS88" i="1"/>
  <c r="BS77" i="1"/>
  <c r="BS59" i="1"/>
  <c r="BS79" i="1"/>
  <c r="BS87" i="1"/>
  <c r="BS63" i="1"/>
  <c r="BS93" i="1"/>
  <c r="BS67" i="1"/>
  <c r="AC132" i="1"/>
  <c r="BM130" i="1"/>
  <c r="CW128" i="1"/>
  <c r="BG106" i="1"/>
  <c r="BG108" i="1"/>
  <c r="BG64" i="1"/>
  <c r="BG110" i="1"/>
  <c r="BG112" i="1"/>
  <c r="BG114" i="1"/>
  <c r="BG116" i="1"/>
  <c r="BG118" i="1"/>
  <c r="BG107" i="1"/>
  <c r="BG120" i="1"/>
  <c r="BG122" i="1"/>
  <c r="BG124" i="1"/>
  <c r="AI106" i="1"/>
  <c r="AI108" i="1"/>
  <c r="AI64" i="1"/>
  <c r="AI110" i="1"/>
  <c r="AI112" i="1"/>
  <c r="AI114" i="1"/>
  <c r="AI116" i="1"/>
  <c r="AI118" i="1"/>
  <c r="AI107" i="1"/>
  <c r="AI120" i="1"/>
  <c r="AI122" i="1"/>
  <c r="AI124" i="1"/>
  <c r="CK63" i="1"/>
  <c r="CK107" i="1"/>
  <c r="CK109" i="1"/>
  <c r="CK111" i="1"/>
  <c r="CK113" i="1"/>
  <c r="CK115" i="1"/>
  <c r="CK117" i="1"/>
  <c r="CK119" i="1"/>
  <c r="CK106" i="1"/>
  <c r="CK121" i="1"/>
  <c r="CK123" i="1"/>
  <c r="CK125" i="1"/>
  <c r="BM107" i="1"/>
  <c r="BM109" i="1"/>
  <c r="BM63" i="1"/>
  <c r="BM106" i="1"/>
  <c r="BM111" i="1"/>
  <c r="BM113" i="1"/>
  <c r="BM115" i="1"/>
  <c r="BM117" i="1"/>
  <c r="BM119" i="1"/>
  <c r="BM121" i="1"/>
  <c r="BM123" i="1"/>
  <c r="BM125" i="1"/>
  <c r="AC63" i="1"/>
  <c r="AC107" i="1"/>
  <c r="AC109" i="1"/>
  <c r="AC106" i="1"/>
  <c r="AC111" i="1"/>
  <c r="AC113" i="1"/>
  <c r="AC115" i="1"/>
  <c r="AC117" i="1"/>
  <c r="AC119" i="1"/>
  <c r="AC121" i="1"/>
  <c r="AC123" i="1"/>
  <c r="AC125" i="1"/>
  <c r="CQ62" i="1"/>
  <c r="BS62" i="1"/>
  <c r="AU62" i="1"/>
  <c r="AI62" i="1"/>
  <c r="CW61" i="1"/>
  <c r="BY61" i="1"/>
  <c r="AO61" i="1"/>
  <c r="Q61" i="1"/>
  <c r="CE60" i="1"/>
  <c r="BS60" i="1"/>
  <c r="BG60" i="1"/>
  <c r="AU60" i="1"/>
  <c r="AI60" i="1"/>
  <c r="W60" i="1"/>
  <c r="CW59" i="1"/>
  <c r="CW74" i="1"/>
  <c r="CW80" i="1"/>
  <c r="CW88" i="1"/>
  <c r="CW87" i="1"/>
  <c r="CW60" i="1"/>
  <c r="CW64" i="1"/>
  <c r="CW68" i="1"/>
  <c r="CW93" i="1"/>
  <c r="CW86" i="1"/>
  <c r="CW72" i="1"/>
  <c r="CW85" i="1"/>
  <c r="CW84" i="1"/>
  <c r="CW76" i="1"/>
  <c r="CW78" i="1"/>
  <c r="CW83" i="1"/>
  <c r="CW58" i="1"/>
  <c r="CW62" i="1"/>
  <c r="CW66" i="1"/>
  <c r="CW70" i="1"/>
  <c r="CW82" i="1"/>
  <c r="CW89" i="1"/>
  <c r="CW92" i="1"/>
  <c r="CW90" i="1"/>
  <c r="CW91" i="1"/>
  <c r="CK70" i="1"/>
  <c r="CK89" i="1"/>
  <c r="CK59" i="1"/>
  <c r="CK74" i="1"/>
  <c r="CK80" i="1"/>
  <c r="CK88" i="1"/>
  <c r="CK87" i="1"/>
  <c r="CK93" i="1"/>
  <c r="CK60" i="1"/>
  <c r="CK64" i="1"/>
  <c r="CK68" i="1"/>
  <c r="CK86" i="1"/>
  <c r="CK85" i="1"/>
  <c r="CK72" i="1"/>
  <c r="CK84" i="1"/>
  <c r="CK83" i="1"/>
  <c r="CK76" i="1"/>
  <c r="CK78" i="1"/>
  <c r="CK58" i="1"/>
  <c r="CK92" i="1"/>
  <c r="CK90" i="1"/>
  <c r="CK62" i="1"/>
  <c r="CK82" i="1"/>
  <c r="CK91" i="1"/>
  <c r="CK66" i="1"/>
  <c r="BY76" i="1"/>
  <c r="BY78" i="1"/>
  <c r="BY82" i="1"/>
  <c r="BY58" i="1"/>
  <c r="BY62" i="1"/>
  <c r="BY66" i="1"/>
  <c r="BY89" i="1"/>
  <c r="BY70" i="1"/>
  <c r="BY80" i="1"/>
  <c r="BY88" i="1"/>
  <c r="BY93" i="1"/>
  <c r="BY59" i="1"/>
  <c r="BY74" i="1"/>
  <c r="BY87" i="1"/>
  <c r="BY86" i="1"/>
  <c r="BY60" i="1"/>
  <c r="BY64" i="1"/>
  <c r="BY68" i="1"/>
  <c r="BY85" i="1"/>
  <c r="BY72" i="1"/>
  <c r="BY84" i="1"/>
  <c r="BY92" i="1"/>
  <c r="BY83" i="1"/>
  <c r="BY90" i="1"/>
  <c r="BY91" i="1"/>
  <c r="BM78" i="1"/>
  <c r="BM82" i="1"/>
  <c r="BM76" i="1"/>
  <c r="BM89" i="1"/>
  <c r="BM58" i="1"/>
  <c r="BM62" i="1"/>
  <c r="BM66" i="1"/>
  <c r="BM93" i="1"/>
  <c r="BM70" i="1"/>
  <c r="BM80" i="1"/>
  <c r="BM88" i="1"/>
  <c r="BM87" i="1"/>
  <c r="BM59" i="1"/>
  <c r="BM74" i="1"/>
  <c r="BM86" i="1"/>
  <c r="BM85" i="1"/>
  <c r="BM60" i="1"/>
  <c r="BM64" i="1"/>
  <c r="BM68" i="1"/>
  <c r="BM72" i="1"/>
  <c r="BM92" i="1"/>
  <c r="BM84" i="1"/>
  <c r="BM83" i="1"/>
  <c r="BM90" i="1"/>
  <c r="BM91" i="1"/>
  <c r="BA83" i="1"/>
  <c r="BA72" i="1"/>
  <c r="BA78" i="1"/>
  <c r="BA82" i="1"/>
  <c r="BA90" i="1"/>
  <c r="BA76" i="1"/>
  <c r="BA89" i="1"/>
  <c r="BA93" i="1"/>
  <c r="BA58" i="1"/>
  <c r="BA62" i="1"/>
  <c r="BA66" i="1"/>
  <c r="BA80" i="1"/>
  <c r="BA88" i="1"/>
  <c r="BA70" i="1"/>
  <c r="BA87" i="1"/>
  <c r="BA59" i="1"/>
  <c r="BA74" i="1"/>
  <c r="BA86" i="1"/>
  <c r="BA85" i="1"/>
  <c r="BA68" i="1"/>
  <c r="BA91" i="1"/>
  <c r="BA60" i="1"/>
  <c r="BA92" i="1"/>
  <c r="BA64" i="1"/>
  <c r="BA84" i="1"/>
  <c r="AO84" i="1"/>
  <c r="AO60" i="1"/>
  <c r="AO64" i="1"/>
  <c r="AO68" i="1"/>
  <c r="AO83" i="1"/>
  <c r="AO72" i="1"/>
  <c r="AO78" i="1"/>
  <c r="AO82" i="1"/>
  <c r="AO90" i="1"/>
  <c r="AO93" i="1"/>
  <c r="AO89" i="1"/>
  <c r="AO76" i="1"/>
  <c r="AO80" i="1"/>
  <c r="AO88" i="1"/>
  <c r="AO58" i="1"/>
  <c r="AO62" i="1"/>
  <c r="AO66" i="1"/>
  <c r="AO87" i="1"/>
  <c r="AO70" i="1"/>
  <c r="AO86" i="1"/>
  <c r="AO59" i="1"/>
  <c r="AO74" i="1"/>
  <c r="AO91" i="1"/>
  <c r="AO92" i="1"/>
  <c r="AO85" i="1"/>
  <c r="AC59" i="1"/>
  <c r="AC74" i="1"/>
  <c r="AC84" i="1"/>
  <c r="AC83" i="1"/>
  <c r="AC91" i="1"/>
  <c r="AC60" i="1"/>
  <c r="AC64" i="1"/>
  <c r="AC68" i="1"/>
  <c r="AC93" i="1"/>
  <c r="AC78" i="1"/>
  <c r="AC82" i="1"/>
  <c r="AC90" i="1"/>
  <c r="AC72" i="1"/>
  <c r="AC89" i="1"/>
  <c r="AC76" i="1"/>
  <c r="AC80" i="1"/>
  <c r="AC88" i="1"/>
  <c r="AC87" i="1"/>
  <c r="AC58" i="1"/>
  <c r="AC62" i="1"/>
  <c r="AC66" i="1"/>
  <c r="AC70" i="1"/>
  <c r="AC85" i="1"/>
  <c r="AC92" i="1"/>
  <c r="Q85" i="1"/>
  <c r="Q59" i="1"/>
  <c r="Q74" i="1"/>
  <c r="Q84" i="1"/>
  <c r="Q83" i="1"/>
  <c r="Q91" i="1"/>
  <c r="Q93" i="1"/>
  <c r="Q60" i="1"/>
  <c r="Q64" i="1"/>
  <c r="Q68" i="1"/>
  <c r="Q78" i="1"/>
  <c r="Q82" i="1"/>
  <c r="Q90" i="1"/>
  <c r="Q89" i="1"/>
  <c r="Q72" i="1"/>
  <c r="Q80" i="1"/>
  <c r="Q88" i="1"/>
  <c r="Q76" i="1"/>
  <c r="Q87" i="1"/>
  <c r="Q92" i="1"/>
  <c r="Q86" i="1"/>
  <c r="Q70" i="1"/>
  <c r="Q62" i="1"/>
  <c r="Q66" i="1"/>
  <c r="CQ85" i="1"/>
  <c r="CQ61" i="1"/>
  <c r="CQ65" i="1"/>
  <c r="CQ69" i="1"/>
  <c r="CQ84" i="1"/>
  <c r="CQ83" i="1"/>
  <c r="CQ91" i="1"/>
  <c r="CQ92" i="1"/>
  <c r="CQ58" i="1"/>
  <c r="CQ73" i="1"/>
  <c r="CQ90" i="1"/>
  <c r="CQ77" i="1"/>
  <c r="CQ81" i="1"/>
  <c r="CQ89" i="1"/>
  <c r="CQ59" i="1"/>
  <c r="CQ63" i="1"/>
  <c r="CQ67" i="1"/>
  <c r="CQ88" i="1"/>
  <c r="CQ71" i="1"/>
  <c r="CQ79" i="1"/>
  <c r="CQ87" i="1"/>
  <c r="CQ86" i="1"/>
  <c r="CQ75" i="1"/>
  <c r="CQ93" i="1"/>
  <c r="W81" i="1"/>
  <c r="W89" i="1"/>
  <c r="W61" i="1"/>
  <c r="W65" i="1"/>
  <c r="W69" i="1"/>
  <c r="W88" i="1"/>
  <c r="W73" i="1"/>
  <c r="W87" i="1"/>
  <c r="W58" i="1"/>
  <c r="W86" i="1"/>
  <c r="W77" i="1"/>
  <c r="W79" i="1"/>
  <c r="W85" i="1"/>
  <c r="W59" i="1"/>
  <c r="W63" i="1"/>
  <c r="W67" i="1"/>
  <c r="W84" i="1"/>
  <c r="W92" i="1"/>
  <c r="W71" i="1"/>
  <c r="W83" i="1"/>
  <c r="W91" i="1"/>
  <c r="W93" i="1"/>
  <c r="W75" i="1"/>
  <c r="W90" i="1"/>
  <c r="AC86" i="1"/>
  <c r="CW63" i="1"/>
  <c r="CW107" i="1"/>
  <c r="CW109" i="1"/>
  <c r="CW111" i="1"/>
  <c r="CW113" i="1"/>
  <c r="CW115" i="1"/>
  <c r="CW117" i="1"/>
  <c r="CW119" i="1"/>
  <c r="CW106" i="1"/>
  <c r="CW121" i="1"/>
  <c r="CW123" i="1"/>
  <c r="CW125" i="1"/>
  <c r="BY107" i="1"/>
  <c r="BY109" i="1"/>
  <c r="BY63" i="1"/>
  <c r="BY106" i="1"/>
  <c r="BY111" i="1"/>
  <c r="BY113" i="1"/>
  <c r="BY115" i="1"/>
  <c r="BY117" i="1"/>
  <c r="BY119" i="1"/>
  <c r="BY121" i="1"/>
  <c r="BY123" i="1"/>
  <c r="BY125" i="1"/>
  <c r="BA107" i="1"/>
  <c r="BA109" i="1"/>
  <c r="BA63" i="1"/>
  <c r="BA106" i="1"/>
  <c r="BA111" i="1"/>
  <c r="BA113" i="1"/>
  <c r="BA115" i="1"/>
  <c r="BA117" i="1"/>
  <c r="BA119" i="1"/>
  <c r="BA121" i="1"/>
  <c r="BA123" i="1"/>
  <c r="BA125" i="1"/>
  <c r="Q63" i="1"/>
  <c r="Q107" i="1"/>
  <c r="Q109" i="1"/>
  <c r="Q111" i="1"/>
  <c r="Q113" i="1"/>
  <c r="Q115" i="1"/>
  <c r="Q117" i="1"/>
  <c r="Q119" i="1"/>
  <c r="Q106" i="1"/>
  <c r="Q121" i="1"/>
  <c r="Q123" i="1"/>
  <c r="Q125" i="1"/>
  <c r="CE62" i="1"/>
  <c r="BG62" i="1"/>
  <c r="W62" i="1"/>
  <c r="BM61" i="1"/>
  <c r="AI88" i="1"/>
  <c r="AI73" i="1"/>
  <c r="AI58" i="1"/>
  <c r="AI87" i="1"/>
  <c r="AI86" i="1"/>
  <c r="AI77" i="1"/>
  <c r="AI79" i="1"/>
  <c r="AI59" i="1"/>
  <c r="AI63" i="1"/>
  <c r="AI67" i="1"/>
  <c r="AI85" i="1"/>
  <c r="AI71" i="1"/>
  <c r="AI84" i="1"/>
  <c r="AI92" i="1"/>
  <c r="AI83" i="1"/>
  <c r="AI75" i="1"/>
  <c r="AI69" i="1"/>
  <c r="AI61" i="1"/>
  <c r="AI81" i="1"/>
  <c r="AI65" i="1"/>
  <c r="AI90" i="1"/>
  <c r="AI89" i="1"/>
  <c r="AI91" i="1"/>
  <c r="AI93" i="1"/>
  <c r="AU58" i="1"/>
  <c r="AU73" i="1"/>
  <c r="AU87" i="1"/>
  <c r="AU77" i="1"/>
  <c r="AU79" i="1"/>
  <c r="AU86" i="1"/>
  <c r="AU59" i="1"/>
  <c r="AU63" i="1"/>
  <c r="AU67" i="1"/>
  <c r="AU71" i="1"/>
  <c r="AU85" i="1"/>
  <c r="AU84" i="1"/>
  <c r="AU92" i="1"/>
  <c r="AU75" i="1"/>
  <c r="AU83" i="1"/>
  <c r="AU91" i="1"/>
  <c r="AU90" i="1"/>
  <c r="AU61" i="1"/>
  <c r="AU65" i="1"/>
  <c r="AU69" i="1"/>
  <c r="AU81" i="1"/>
  <c r="AU89" i="1"/>
  <c r="AU88" i="1"/>
  <c r="AU93" i="1"/>
  <c r="AH73" i="1"/>
  <c r="CJ74" i="1"/>
  <c r="P70" i="1"/>
  <c r="BR71" i="1"/>
  <c r="BR59" i="1"/>
  <c r="AZ76" i="1"/>
  <c r="CP70" i="1"/>
  <c r="CD70" i="1"/>
  <c r="BR70" i="1"/>
  <c r="BF70" i="1"/>
  <c r="AT70" i="1"/>
  <c r="AH70" i="1"/>
  <c r="V70" i="1"/>
  <c r="CV69" i="1"/>
  <c r="CJ69" i="1"/>
  <c r="BX69" i="1"/>
  <c r="BL69" i="1"/>
  <c r="AZ69" i="1"/>
  <c r="AN69" i="1"/>
  <c r="AB69" i="1"/>
  <c r="P69" i="1"/>
  <c r="CP68" i="1"/>
  <c r="CD68" i="1"/>
  <c r="BR68" i="1"/>
  <c r="BF68" i="1"/>
  <c r="AT68" i="1"/>
  <c r="AH68" i="1"/>
  <c r="V68" i="1"/>
  <c r="CV67" i="1"/>
  <c r="CJ67" i="1"/>
  <c r="BX67" i="1"/>
  <c r="BL67" i="1"/>
  <c r="AZ67" i="1"/>
  <c r="AN67" i="1"/>
  <c r="AB67" i="1"/>
  <c r="P67" i="1"/>
  <c r="CP66" i="1"/>
  <c r="CD66" i="1"/>
  <c r="CD67" i="1"/>
  <c r="BR66" i="1"/>
  <c r="V69" i="1"/>
  <c r="CP65" i="1"/>
  <c r="BF67" i="1"/>
  <c r="AN64" i="1"/>
  <c r="BX62" i="1"/>
  <c r="BF59" i="1"/>
  <c r="V61" i="1"/>
  <c r="BX76" i="1"/>
  <c r="V75" i="1"/>
  <c r="BF73" i="1"/>
  <c r="CP71" i="1"/>
  <c r="AN70" i="1"/>
  <c r="CJ76" i="1"/>
  <c r="AH75" i="1"/>
  <c r="BR73" i="1"/>
  <c r="P72" i="1"/>
  <c r="AZ70" i="1"/>
  <c r="CV76" i="1"/>
  <c r="AT75" i="1"/>
  <c r="CD73" i="1"/>
  <c r="AB72" i="1"/>
  <c r="BL70" i="1"/>
  <c r="V77" i="1"/>
  <c r="BF75" i="1"/>
  <c r="CP73" i="1"/>
  <c r="AN72" i="1"/>
  <c r="BX70" i="1"/>
  <c r="CJ78" i="1"/>
  <c r="AH77" i="1"/>
  <c r="BR75" i="1"/>
  <c r="P74" i="1"/>
  <c r="AZ72" i="1"/>
  <c r="CJ70" i="1"/>
  <c r="AH69" i="1"/>
  <c r="BR92" i="1"/>
  <c r="BF92" i="1"/>
  <c r="AT92" i="1"/>
  <c r="AH92" i="1"/>
  <c r="V92" i="1"/>
  <c r="CV91" i="1"/>
  <c r="CJ91" i="1"/>
  <c r="BX91" i="1"/>
  <c r="BL91" i="1"/>
  <c r="AZ91" i="1"/>
  <c r="AN91" i="1"/>
  <c r="AB91" i="1"/>
  <c r="P91" i="1"/>
  <c r="CP90" i="1"/>
  <c r="CD90" i="1"/>
  <c r="BR90" i="1"/>
  <c r="BF90" i="1"/>
  <c r="AT90" i="1"/>
  <c r="AH90" i="1"/>
  <c r="V90" i="1"/>
  <c r="CV89" i="1"/>
  <c r="CJ89" i="1"/>
  <c r="BX89" i="1"/>
  <c r="BL89" i="1"/>
  <c r="AZ89" i="1"/>
  <c r="AN89" i="1"/>
  <c r="AB89" i="1"/>
  <c r="P89" i="1"/>
  <c r="CP88" i="1"/>
  <c r="CD88" i="1"/>
  <c r="BR88" i="1"/>
  <c r="BF88" i="1"/>
  <c r="AT88" i="1"/>
  <c r="AH88" i="1"/>
  <c r="V88" i="1"/>
  <c r="CV87" i="1"/>
  <c r="CJ87" i="1"/>
  <c r="BX87" i="1"/>
  <c r="BL87" i="1"/>
  <c r="AZ87" i="1"/>
  <c r="AN87" i="1"/>
  <c r="AB87" i="1"/>
  <c r="P87" i="1"/>
  <c r="CP86" i="1"/>
  <c r="CD86" i="1"/>
  <c r="BR86" i="1"/>
  <c r="BF86" i="1"/>
  <c r="AT86" i="1"/>
  <c r="AH86" i="1"/>
  <c r="V86" i="1"/>
  <c r="CV85" i="1"/>
  <c r="CJ85" i="1"/>
  <c r="BX85" i="1"/>
  <c r="BL85" i="1"/>
  <c r="AZ85" i="1"/>
  <c r="AN85" i="1"/>
  <c r="AB85" i="1"/>
  <c r="P85" i="1"/>
  <c r="CP84" i="1"/>
  <c r="CD84" i="1"/>
  <c r="BR84" i="1"/>
  <c r="BF84" i="1"/>
  <c r="AT84" i="1"/>
  <c r="AH84" i="1"/>
  <c r="V84" i="1"/>
  <c r="CV83" i="1"/>
  <c r="CJ83" i="1"/>
  <c r="BX83" i="1"/>
  <c r="BL83" i="1"/>
  <c r="AZ83" i="1"/>
  <c r="AN83" i="1"/>
  <c r="AB83" i="1"/>
  <c r="P83" i="1"/>
  <c r="CV78" i="1"/>
  <c r="AT77" i="1"/>
  <c r="CD75" i="1"/>
  <c r="AB74" i="1"/>
  <c r="BL72" i="1"/>
  <c r="CV70" i="1"/>
  <c r="AT69" i="1"/>
  <c r="BR67" i="1"/>
  <c r="V79" i="1"/>
  <c r="BF77" i="1"/>
  <c r="CP75" i="1"/>
  <c r="AN74" i="1"/>
  <c r="BX72" i="1"/>
  <c r="V71" i="1"/>
  <c r="BF69" i="1"/>
  <c r="P66" i="1"/>
  <c r="AH79" i="1"/>
  <c r="BR77" i="1"/>
  <c r="P76" i="1"/>
  <c r="AZ74" i="1"/>
  <c r="CJ72" i="1"/>
  <c r="AH71" i="1"/>
  <c r="BR69" i="1"/>
  <c r="AZ64" i="1"/>
  <c r="AT79" i="1"/>
  <c r="CD77" i="1"/>
  <c r="AB76" i="1"/>
  <c r="BL74" i="1"/>
  <c r="CV72" i="1"/>
  <c r="AT71" i="1"/>
  <c r="CD69" i="1"/>
  <c r="CJ62" i="1"/>
  <c r="BF79" i="1"/>
  <c r="CP77" i="1"/>
  <c r="AN76" i="1"/>
  <c r="BX74" i="1"/>
  <c r="V73" i="1"/>
  <c r="BF71" i="1"/>
  <c r="CP69" i="1"/>
  <c r="AH61" i="1"/>
  <c r="BF66" i="1"/>
  <c r="AT66" i="1"/>
  <c r="AH66" i="1"/>
  <c r="V66" i="1"/>
  <c r="CV65" i="1"/>
  <c r="CJ65" i="1"/>
  <c r="BX65" i="1"/>
  <c r="BL65" i="1"/>
  <c r="AZ65" i="1"/>
  <c r="AN65" i="1"/>
  <c r="AB65" i="1"/>
  <c r="P65" i="1"/>
  <c r="CP64" i="1"/>
  <c r="CD64" i="1"/>
  <c r="BR64" i="1"/>
  <c r="BF64" i="1"/>
  <c r="AT64" i="1"/>
  <c r="AH64" i="1"/>
  <c r="V64" i="1"/>
  <c r="CV63" i="1"/>
  <c r="CJ63" i="1"/>
  <c r="BX63" i="1"/>
  <c r="BL63" i="1"/>
  <c r="AZ63" i="1"/>
  <c r="AN63" i="1"/>
  <c r="AB63" i="1"/>
  <c r="P63" i="1"/>
  <c r="CP62" i="1"/>
  <c r="CD62" i="1"/>
  <c r="BR62" i="1"/>
  <c r="BF62" i="1"/>
  <c r="AT62" i="1"/>
  <c r="AH62" i="1"/>
  <c r="V62" i="1"/>
  <c r="CV61" i="1"/>
  <c r="CJ61" i="1"/>
  <c r="BX61" i="1"/>
  <c r="BL61" i="1"/>
  <c r="AZ61" i="1"/>
  <c r="AN61" i="1"/>
  <c r="AB61" i="1"/>
  <c r="P61" i="1"/>
  <c r="CP60" i="1"/>
  <c r="CD60" i="1"/>
  <c r="BR60" i="1"/>
  <c r="BF60" i="1"/>
  <c r="AT60" i="1"/>
  <c r="AH60" i="1"/>
  <c r="V60" i="1"/>
  <c r="CV59" i="1"/>
  <c r="CJ59" i="1"/>
  <c r="BX59" i="1"/>
  <c r="BL59" i="1"/>
  <c r="AZ59" i="1"/>
  <c r="AN59" i="1"/>
  <c r="AB59" i="1"/>
  <c r="P59" i="1"/>
  <c r="CP58" i="1"/>
  <c r="CD58" i="1"/>
  <c r="BR58" i="1"/>
  <c r="BF58" i="1"/>
  <c r="AT58" i="1"/>
  <c r="AH58" i="1"/>
  <c r="V58" i="1"/>
  <c r="AB66" i="1"/>
  <c r="BL64" i="1"/>
  <c r="CV62" i="1"/>
  <c r="AT61" i="1"/>
  <c r="CD59" i="1"/>
  <c r="AB58" i="1"/>
  <c r="CP67" i="1"/>
  <c r="AN66" i="1"/>
  <c r="BX64" i="1"/>
  <c r="V63" i="1"/>
  <c r="BF61" i="1"/>
  <c r="CP59" i="1"/>
  <c r="AN58" i="1"/>
  <c r="P68" i="1"/>
  <c r="AZ66" i="1"/>
  <c r="CJ64" i="1"/>
  <c r="AH63" i="1"/>
  <c r="BR61" i="1"/>
  <c r="P60" i="1"/>
  <c r="AZ58" i="1"/>
  <c r="AB68" i="1"/>
  <c r="BL66" i="1"/>
  <c r="CV64" i="1"/>
  <c r="AT63" i="1"/>
  <c r="CD61" i="1"/>
  <c r="AB60" i="1"/>
  <c r="BL58" i="1"/>
  <c r="AN68" i="1"/>
  <c r="BX66" i="1"/>
  <c r="V65" i="1"/>
  <c r="BF63" i="1"/>
  <c r="CP61" i="1"/>
  <c r="AN60" i="1"/>
  <c r="BX58" i="1"/>
  <c r="AZ68" i="1"/>
  <c r="CJ66" i="1"/>
  <c r="AH65" i="1"/>
  <c r="BR63" i="1"/>
  <c r="P62" i="1"/>
  <c r="AZ60" i="1"/>
  <c r="CJ58" i="1"/>
  <c r="BL68" i="1"/>
  <c r="CV66" i="1"/>
  <c r="AT65" i="1"/>
  <c r="CD63" i="1"/>
  <c r="AB62" i="1"/>
  <c r="BL60" i="1"/>
  <c r="CV58" i="1"/>
  <c r="BX68" i="1"/>
  <c r="V67" i="1"/>
  <c r="BF65" i="1"/>
  <c r="CP63" i="1"/>
  <c r="AN62" i="1"/>
  <c r="BX60" i="1"/>
  <c r="V59" i="1"/>
  <c r="CJ68" i="1"/>
  <c r="AH67" i="1"/>
  <c r="BR65" i="1"/>
  <c r="P64" i="1"/>
  <c r="AZ62" i="1"/>
  <c r="CJ60" i="1"/>
  <c r="AH59" i="1"/>
  <c r="CV68" i="1"/>
  <c r="AT67" i="1"/>
  <c r="CD65" i="1"/>
  <c r="AB64" i="1"/>
  <c r="BL62" i="1"/>
  <c r="CV60" i="1"/>
  <c r="AT59" i="1"/>
  <c r="FR82" i="1" l="1"/>
  <c r="EX82" i="1"/>
  <c r="FY66" i="1"/>
  <c r="EX66" i="1"/>
  <c r="FR81" i="1"/>
  <c r="EX81" i="1"/>
  <c r="FR75" i="1"/>
  <c r="EX75" i="1"/>
  <c r="FY67" i="1"/>
  <c r="EX67" i="1"/>
  <c r="FY109" i="1"/>
  <c r="EX109" i="1"/>
  <c r="EX108" i="1"/>
  <c r="FY108" i="1"/>
  <c r="EX141" i="1"/>
  <c r="FR141" i="1"/>
  <c r="FR80" i="1"/>
  <c r="EX80" i="1"/>
  <c r="EX116" i="1"/>
  <c r="FR116" i="1"/>
  <c r="FY115" i="1"/>
  <c r="EX115" i="1"/>
  <c r="FR125" i="1"/>
  <c r="EX125" i="1"/>
  <c r="FR135" i="1"/>
  <c r="EX135" i="1"/>
  <c r="FY112" i="1"/>
  <c r="EX112" i="1"/>
  <c r="EX118" i="1"/>
  <c r="FR118" i="1"/>
  <c r="FR123" i="1"/>
  <c r="EX123" i="1"/>
  <c r="FR79" i="1"/>
  <c r="EX79" i="1"/>
  <c r="EX132" i="1"/>
  <c r="FY132" i="1"/>
  <c r="EX142" i="1"/>
  <c r="FR142" i="1"/>
  <c r="FY69" i="1"/>
  <c r="EX69" i="1"/>
  <c r="FR73" i="1"/>
  <c r="EX73" i="1"/>
  <c r="FR77" i="1"/>
  <c r="EX77" i="1"/>
  <c r="FY71" i="1"/>
  <c r="EX71" i="1"/>
  <c r="FR140" i="1"/>
  <c r="EX140" i="1"/>
  <c r="FR122" i="1"/>
  <c r="EX122" i="1"/>
  <c r="FR76" i="1"/>
  <c r="EX76" i="1"/>
  <c r="FY129" i="1"/>
  <c r="EX129" i="1"/>
  <c r="FY110" i="1"/>
  <c r="EX110" i="1"/>
  <c r="FY62" i="1"/>
  <c r="EX62" i="1"/>
  <c r="FR120" i="1"/>
  <c r="EX120" i="1"/>
  <c r="EX131" i="1"/>
  <c r="FY131" i="1"/>
  <c r="FR74" i="1"/>
  <c r="EX74" i="1"/>
  <c r="EX139" i="1"/>
  <c r="FR139" i="1"/>
  <c r="EX119" i="1"/>
  <c r="FR119" i="1"/>
  <c r="FR137" i="1"/>
  <c r="EX137" i="1"/>
  <c r="EX114" i="1"/>
  <c r="FY114" i="1"/>
  <c r="FY59" i="1"/>
  <c r="EX59" i="1"/>
  <c r="EX117" i="1"/>
  <c r="FR117" i="1"/>
  <c r="FR136" i="1"/>
  <c r="EX136" i="1"/>
  <c r="FY61" i="1"/>
  <c r="EX61" i="1"/>
  <c r="FR134" i="1"/>
  <c r="EX134" i="1"/>
  <c r="FY70" i="1"/>
  <c r="EX70" i="1"/>
  <c r="FY64" i="1"/>
  <c r="EX64" i="1"/>
  <c r="EX133" i="1"/>
  <c r="FR133" i="1"/>
  <c r="EX68" i="1"/>
  <c r="FY68" i="1"/>
  <c r="FR121" i="1"/>
  <c r="EX121" i="1"/>
  <c r="FY113" i="1"/>
  <c r="EX113" i="1"/>
  <c r="EX107" i="1"/>
  <c r="FY107" i="1"/>
  <c r="FY111" i="1"/>
  <c r="EX111" i="1"/>
  <c r="FR138" i="1"/>
  <c r="EX138" i="1"/>
  <c r="FY130" i="1"/>
  <c r="EX130" i="1"/>
  <c r="EX58" i="1"/>
  <c r="FY58" i="1"/>
  <c r="FR78" i="1"/>
  <c r="EX78" i="1"/>
  <c r="FY72" i="1"/>
  <c r="EX72" i="1"/>
  <c r="FY128" i="1"/>
  <c r="EX128" i="1"/>
  <c r="FY63" i="1"/>
  <c r="EX63" i="1"/>
  <c r="FY60" i="1"/>
  <c r="EX60" i="1"/>
  <c r="FR124" i="1"/>
  <c r="EX124" i="1"/>
  <c r="EX106" i="1"/>
  <c r="FY106" i="1"/>
  <c r="FY65" i="1"/>
  <c r="EX65" i="1"/>
  <c r="C31" i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C35" i="1"/>
  <c r="D35" i="1"/>
  <c r="E35" i="1"/>
  <c r="F35" i="1"/>
  <c r="G35" i="1"/>
  <c r="H35" i="1"/>
  <c r="I35" i="1"/>
  <c r="J35" i="1"/>
  <c r="K35" i="1"/>
  <c r="C36" i="1"/>
  <c r="D36" i="1"/>
  <c r="E36" i="1"/>
  <c r="F36" i="1"/>
  <c r="G36" i="1"/>
  <c r="H36" i="1"/>
  <c r="I36" i="1"/>
  <c r="J36" i="1"/>
  <c r="K36" i="1"/>
  <c r="C37" i="1"/>
  <c r="D37" i="1"/>
  <c r="E37" i="1"/>
  <c r="F37" i="1"/>
  <c r="G37" i="1"/>
  <c r="H37" i="1"/>
  <c r="I37" i="1"/>
  <c r="J37" i="1"/>
  <c r="K37" i="1"/>
  <c r="C38" i="1"/>
  <c r="D38" i="1"/>
  <c r="E38" i="1"/>
  <c r="F38" i="1"/>
  <c r="G38" i="1"/>
  <c r="H38" i="1"/>
  <c r="I38" i="1"/>
  <c r="J38" i="1"/>
  <c r="K38" i="1"/>
  <c r="C39" i="1"/>
  <c r="D39" i="1"/>
  <c r="E39" i="1"/>
  <c r="F39" i="1"/>
  <c r="G39" i="1"/>
  <c r="H39" i="1"/>
  <c r="I39" i="1"/>
  <c r="J39" i="1"/>
  <c r="K39" i="1"/>
  <c r="C40" i="1"/>
  <c r="D40" i="1"/>
  <c r="E40" i="1"/>
  <c r="F40" i="1"/>
  <c r="G40" i="1"/>
  <c r="H40" i="1"/>
  <c r="I40" i="1"/>
  <c r="J40" i="1"/>
  <c r="K40" i="1"/>
  <c r="C41" i="1"/>
  <c r="D41" i="1"/>
  <c r="E41" i="1"/>
  <c r="F41" i="1"/>
  <c r="G41" i="1"/>
  <c r="H41" i="1"/>
  <c r="I41" i="1"/>
  <c r="J41" i="1"/>
  <c r="K41" i="1"/>
  <c r="C42" i="1"/>
  <c r="D42" i="1"/>
  <c r="E42" i="1"/>
  <c r="F42" i="1"/>
  <c r="G42" i="1"/>
  <c r="H42" i="1"/>
  <c r="I42" i="1"/>
  <c r="J42" i="1"/>
  <c r="K4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F115" i="1" s="1"/>
  <c r="G45" i="1"/>
  <c r="G115" i="1" s="1"/>
  <c r="H45" i="1"/>
  <c r="I45" i="1"/>
  <c r="J45" i="1"/>
  <c r="K45" i="1"/>
  <c r="C46" i="1"/>
  <c r="D46" i="1"/>
  <c r="E46" i="1"/>
  <c r="F46" i="1"/>
  <c r="G46" i="1"/>
  <c r="H46" i="1"/>
  <c r="I46" i="1"/>
  <c r="I116" i="1" s="1"/>
  <c r="J46" i="1"/>
  <c r="J116" i="1" s="1"/>
  <c r="K46" i="1"/>
  <c r="K116" i="1" s="1"/>
  <c r="C47" i="1"/>
  <c r="D47" i="1"/>
  <c r="E47" i="1"/>
  <c r="F47" i="1"/>
  <c r="G47" i="1"/>
  <c r="H47" i="1"/>
  <c r="I47" i="1"/>
  <c r="J47" i="1"/>
  <c r="K47" i="1"/>
  <c r="C48" i="1"/>
  <c r="C118" i="1" s="1"/>
  <c r="D48" i="1"/>
  <c r="D118" i="1" s="1"/>
  <c r="E48" i="1"/>
  <c r="E118" i="1" s="1"/>
  <c r="F48" i="1"/>
  <c r="G48" i="1"/>
  <c r="H48" i="1"/>
  <c r="I48" i="1"/>
  <c r="J48" i="1"/>
  <c r="K48" i="1"/>
  <c r="C49" i="1"/>
  <c r="D49" i="1"/>
  <c r="E49" i="1"/>
  <c r="F49" i="1"/>
  <c r="F119" i="1" s="1"/>
  <c r="G49" i="1"/>
  <c r="G119" i="1" s="1"/>
  <c r="H49" i="1"/>
  <c r="H119" i="1" s="1"/>
  <c r="I49" i="1"/>
  <c r="J49" i="1"/>
  <c r="K49" i="1"/>
  <c r="C50" i="1"/>
  <c r="D50" i="1"/>
  <c r="E50" i="1"/>
  <c r="F50" i="1"/>
  <c r="G50" i="1"/>
  <c r="H50" i="1"/>
  <c r="I50" i="1"/>
  <c r="I120" i="1" s="1"/>
  <c r="J50" i="1"/>
  <c r="J120" i="1" s="1"/>
  <c r="K50" i="1"/>
  <c r="K120" i="1" s="1"/>
  <c r="C51" i="1"/>
  <c r="D51" i="1"/>
  <c r="E51" i="1"/>
  <c r="F51" i="1"/>
  <c r="G51" i="1"/>
  <c r="H51" i="1"/>
  <c r="I51" i="1"/>
  <c r="J51" i="1"/>
  <c r="K51" i="1"/>
  <c r="C52" i="1"/>
  <c r="C122" i="1" s="1"/>
  <c r="D52" i="1"/>
  <c r="D122" i="1" s="1"/>
  <c r="E52" i="1"/>
  <c r="E122" i="1" s="1"/>
  <c r="F52" i="1"/>
  <c r="G52" i="1"/>
  <c r="H52" i="1"/>
  <c r="I52" i="1"/>
  <c r="J52" i="1"/>
  <c r="K52" i="1"/>
  <c r="C53" i="1"/>
  <c r="D53" i="1"/>
  <c r="E53" i="1"/>
  <c r="F53" i="1"/>
  <c r="F123" i="1" s="1"/>
  <c r="G53" i="1"/>
  <c r="G123" i="1" s="1"/>
  <c r="H53" i="1"/>
  <c r="H123" i="1" s="1"/>
  <c r="I53" i="1"/>
  <c r="J53" i="1"/>
  <c r="K53" i="1"/>
  <c r="C54" i="1"/>
  <c r="D54" i="1"/>
  <c r="E54" i="1"/>
  <c r="F54" i="1"/>
  <c r="G54" i="1"/>
  <c r="H54" i="1"/>
  <c r="I54" i="1"/>
  <c r="I124" i="1" s="1"/>
  <c r="J54" i="1"/>
  <c r="J124" i="1" s="1"/>
  <c r="K54" i="1"/>
  <c r="K124" i="1" s="1"/>
  <c r="C55" i="1"/>
  <c r="D55" i="1"/>
  <c r="E55" i="1"/>
  <c r="F55" i="1"/>
  <c r="G55" i="1"/>
  <c r="H55" i="1"/>
  <c r="I55" i="1"/>
  <c r="J55" i="1"/>
  <c r="K55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FS120" i="1" l="1"/>
  <c r="FW120" i="1" s="1"/>
  <c r="FS125" i="1"/>
  <c r="FW125" i="1" s="1"/>
  <c r="GC110" i="1"/>
  <c r="GA120" i="1" s="1"/>
  <c r="FS78" i="1"/>
  <c r="FS137" i="1"/>
  <c r="FS79" i="1"/>
  <c r="GC62" i="1"/>
  <c r="GA82" i="1" s="1"/>
  <c r="FS119" i="1"/>
  <c r="FW119" i="1" s="1"/>
  <c r="FS116" i="1"/>
  <c r="FW116" i="1" s="1"/>
  <c r="GA116" i="1"/>
  <c r="FS134" i="1"/>
  <c r="FS77" i="1"/>
  <c r="FS123" i="1"/>
  <c r="FW123" i="1" s="1"/>
  <c r="GA123" i="1"/>
  <c r="FS75" i="1"/>
  <c r="FS124" i="1"/>
  <c r="FW124" i="1" s="1"/>
  <c r="FS121" i="1"/>
  <c r="FW121" i="1" s="1"/>
  <c r="GA121" i="1"/>
  <c r="FS139" i="1"/>
  <c r="FS118" i="1"/>
  <c r="FW118" i="1" s="1"/>
  <c r="GA118" i="1"/>
  <c r="FS136" i="1"/>
  <c r="FS73" i="1"/>
  <c r="FS80" i="1"/>
  <c r="FS81" i="1"/>
  <c r="FS141" i="1"/>
  <c r="FS74" i="1"/>
  <c r="FS76" i="1"/>
  <c r="FS140" i="1"/>
  <c r="FS117" i="1"/>
  <c r="FW117" i="1" s="1"/>
  <c r="GA117" i="1"/>
  <c r="FS138" i="1"/>
  <c r="FS142" i="1"/>
  <c r="GC130" i="1"/>
  <c r="FS122" i="1"/>
  <c r="FW122" i="1" s="1"/>
  <c r="GA122" i="1"/>
  <c r="FS135" i="1"/>
  <c r="FS82" i="1"/>
  <c r="H124" i="1"/>
  <c r="J121" i="1"/>
  <c r="D115" i="1"/>
  <c r="K117" i="1"/>
  <c r="C123" i="1"/>
  <c r="E123" i="1"/>
  <c r="J125" i="1"/>
  <c r="G120" i="1"/>
  <c r="F120" i="1"/>
  <c r="K118" i="1"/>
  <c r="E119" i="1"/>
  <c r="D119" i="1"/>
  <c r="F124" i="1"/>
  <c r="H125" i="1"/>
  <c r="E120" i="1"/>
  <c r="G125" i="1"/>
  <c r="D120" i="1"/>
  <c r="J118" i="1"/>
  <c r="G117" i="1"/>
  <c r="K121" i="1"/>
  <c r="J117" i="1"/>
  <c r="F116" i="1"/>
  <c r="H117" i="1"/>
  <c r="I122" i="1"/>
  <c r="F117" i="1"/>
  <c r="C116" i="1"/>
  <c r="H120" i="1"/>
  <c r="G116" i="1"/>
  <c r="I121" i="1"/>
  <c r="K122" i="1"/>
  <c r="D124" i="1"/>
  <c r="C120" i="1"/>
  <c r="E125" i="1"/>
  <c r="K123" i="1"/>
  <c r="H122" i="1"/>
  <c r="E121" i="1"/>
  <c r="K119" i="1"/>
  <c r="H118" i="1"/>
  <c r="E117" i="1"/>
  <c r="H116" i="1"/>
  <c r="G124" i="1"/>
  <c r="I117" i="1"/>
  <c r="H121" i="1"/>
  <c r="J122" i="1"/>
  <c r="F125" i="1"/>
  <c r="I118" i="1"/>
  <c r="D125" i="1"/>
  <c r="G122" i="1"/>
  <c r="D121" i="1"/>
  <c r="J119" i="1"/>
  <c r="G118" i="1"/>
  <c r="D117" i="1"/>
  <c r="J115" i="1"/>
  <c r="K125" i="1"/>
  <c r="E115" i="1"/>
  <c r="D123" i="1"/>
  <c r="I125" i="1"/>
  <c r="C119" i="1"/>
  <c r="E124" i="1"/>
  <c r="E116" i="1"/>
  <c r="G121" i="1"/>
  <c r="C124" i="1"/>
  <c r="F121" i="1"/>
  <c r="J123" i="1"/>
  <c r="C125" i="1"/>
  <c r="I123" i="1"/>
  <c r="F122" i="1"/>
  <c r="C121" i="1"/>
  <c r="I119" i="1"/>
  <c r="F118" i="1"/>
  <c r="C117" i="1"/>
  <c r="I115" i="1"/>
  <c r="B58" i="1"/>
  <c r="C114" i="1"/>
  <c r="B114" i="1"/>
  <c r="K115" i="1"/>
  <c r="H115" i="1"/>
  <c r="B125" i="1"/>
  <c r="B113" i="1"/>
  <c r="D116" i="1"/>
  <c r="C115" i="1"/>
  <c r="B124" i="1"/>
  <c r="B112" i="1"/>
  <c r="B111" i="1"/>
  <c r="B110" i="1"/>
  <c r="B121" i="1"/>
  <c r="B109" i="1"/>
  <c r="B122" i="1"/>
  <c r="B120" i="1"/>
  <c r="B108" i="1"/>
  <c r="B119" i="1"/>
  <c r="B118" i="1"/>
  <c r="B106" i="1"/>
  <c r="B117" i="1"/>
  <c r="B107" i="1"/>
  <c r="B123" i="1"/>
  <c r="B116" i="1"/>
  <c r="B115" i="1"/>
  <c r="K111" i="1"/>
  <c r="K113" i="1"/>
  <c r="J112" i="1"/>
  <c r="K114" i="1"/>
  <c r="J113" i="1"/>
  <c r="J114" i="1"/>
  <c r="I113" i="1"/>
  <c r="I114" i="1"/>
  <c r="H113" i="1"/>
  <c r="H114" i="1"/>
  <c r="G113" i="1"/>
  <c r="F112" i="1"/>
  <c r="G114" i="1"/>
  <c r="F113" i="1"/>
  <c r="F114" i="1"/>
  <c r="E113" i="1"/>
  <c r="E114" i="1"/>
  <c r="D113" i="1"/>
  <c r="D114" i="1"/>
  <c r="C113" i="1"/>
  <c r="J110" i="1"/>
  <c r="J111" i="1"/>
  <c r="I110" i="1"/>
  <c r="K112" i="1"/>
  <c r="I111" i="1"/>
  <c r="H110" i="1"/>
  <c r="H111" i="1"/>
  <c r="G110" i="1"/>
  <c r="I112" i="1"/>
  <c r="G111" i="1"/>
  <c r="F110" i="1"/>
  <c r="H112" i="1"/>
  <c r="F111" i="1"/>
  <c r="E110" i="1"/>
  <c r="G112" i="1"/>
  <c r="E111" i="1"/>
  <c r="D110" i="1"/>
  <c r="D111" i="1"/>
  <c r="C110" i="1"/>
  <c r="E112" i="1"/>
  <c r="C111" i="1"/>
  <c r="D112" i="1"/>
  <c r="C112" i="1"/>
  <c r="K110" i="1"/>
  <c r="I109" i="1"/>
  <c r="H108" i="1"/>
  <c r="H109" i="1"/>
  <c r="G108" i="1"/>
  <c r="F107" i="1"/>
  <c r="G109" i="1"/>
  <c r="F108" i="1"/>
  <c r="F109" i="1"/>
  <c r="E108" i="1"/>
  <c r="D107" i="1"/>
  <c r="E109" i="1"/>
  <c r="D108" i="1"/>
  <c r="D109" i="1"/>
  <c r="C108" i="1"/>
  <c r="C109" i="1"/>
  <c r="K107" i="1"/>
  <c r="K108" i="1"/>
  <c r="J107" i="1"/>
  <c r="K109" i="1"/>
  <c r="J108" i="1"/>
  <c r="J109" i="1"/>
  <c r="I108" i="1"/>
  <c r="C106" i="1"/>
  <c r="C107" i="1"/>
  <c r="K106" i="1"/>
  <c r="J106" i="1"/>
  <c r="I106" i="1"/>
  <c r="I107" i="1"/>
  <c r="H106" i="1"/>
  <c r="H107" i="1"/>
  <c r="G106" i="1"/>
  <c r="G107" i="1"/>
  <c r="F106" i="1"/>
  <c r="E106" i="1"/>
  <c r="E107" i="1"/>
  <c r="D106" i="1"/>
  <c r="H90" i="1"/>
  <c r="D86" i="1"/>
  <c r="I85" i="1"/>
  <c r="E93" i="1"/>
  <c r="B87" i="1"/>
  <c r="J92" i="1"/>
  <c r="F88" i="1"/>
  <c r="C91" i="1"/>
  <c r="G83" i="1"/>
  <c r="D93" i="1"/>
  <c r="I92" i="1"/>
  <c r="G90" i="1"/>
  <c r="B63" i="1"/>
  <c r="J140" i="1"/>
  <c r="J80" i="1"/>
  <c r="B86" i="1"/>
  <c r="B61" i="1"/>
  <c r="H92" i="1"/>
  <c r="F90" i="1"/>
  <c r="D88" i="1"/>
  <c r="K135" i="1"/>
  <c r="K75" i="1"/>
  <c r="I63" i="1"/>
  <c r="E90" i="1"/>
  <c r="J89" i="1"/>
  <c r="C88" i="1"/>
  <c r="H87" i="1"/>
  <c r="I128" i="1"/>
  <c r="I68" i="1"/>
  <c r="B85" i="1"/>
  <c r="G92" i="1"/>
  <c r="B83" i="1"/>
  <c r="B131" i="1"/>
  <c r="B71" i="1"/>
  <c r="B59" i="1"/>
  <c r="F92" i="1"/>
  <c r="E141" i="1"/>
  <c r="E81" i="1"/>
  <c r="D134" i="1"/>
  <c r="D74" i="1"/>
  <c r="E92" i="1"/>
  <c r="J91" i="1"/>
  <c r="C90" i="1"/>
  <c r="B134" i="1"/>
  <c r="B74" i="1"/>
  <c r="B60" i="1"/>
  <c r="B142" i="1"/>
  <c r="B82" i="1"/>
  <c r="D92" i="1"/>
  <c r="I91" i="1"/>
  <c r="G89" i="1"/>
  <c r="B135" i="1"/>
  <c r="B75" i="1"/>
  <c r="D64" i="1"/>
  <c r="C93" i="1"/>
  <c r="B132" i="1"/>
  <c r="B72" i="1"/>
  <c r="B130" i="1"/>
  <c r="B70" i="1"/>
  <c r="B93" i="1"/>
  <c r="B140" i="1"/>
  <c r="B80" i="1"/>
  <c r="J93" i="1"/>
  <c r="C92" i="1"/>
  <c r="H91" i="1"/>
  <c r="H138" i="1"/>
  <c r="H78" i="1"/>
  <c r="F136" i="1"/>
  <c r="F76" i="1"/>
  <c r="F66" i="1"/>
  <c r="K65" i="1"/>
  <c r="G61" i="1"/>
  <c r="B133" i="1"/>
  <c r="B73" i="1"/>
  <c r="B141" i="1"/>
  <c r="B81" i="1"/>
  <c r="B129" i="1"/>
  <c r="B69" i="1"/>
  <c r="K93" i="1"/>
  <c r="B92" i="1"/>
  <c r="B128" i="1"/>
  <c r="B68" i="1"/>
  <c r="B91" i="1"/>
  <c r="B139" i="1"/>
  <c r="B79" i="1"/>
  <c r="B67" i="1"/>
  <c r="I93" i="1"/>
  <c r="G91" i="1"/>
  <c r="C139" i="1"/>
  <c r="C79" i="1"/>
  <c r="I133" i="1"/>
  <c r="I73" i="1"/>
  <c r="B62" i="1"/>
  <c r="B84" i="1"/>
  <c r="B90" i="1"/>
  <c r="B138" i="1"/>
  <c r="B78" i="1"/>
  <c r="B66" i="1"/>
  <c r="H93" i="1"/>
  <c r="F91" i="1"/>
  <c r="K90" i="1"/>
  <c r="E129" i="1"/>
  <c r="E69" i="1"/>
  <c r="B89" i="1"/>
  <c r="E91" i="1"/>
  <c r="J90" i="1"/>
  <c r="C89" i="1"/>
  <c r="H88" i="1"/>
  <c r="G131" i="1"/>
  <c r="G71" i="1"/>
  <c r="B137" i="1"/>
  <c r="B77" i="1"/>
  <c r="B65" i="1"/>
  <c r="G93" i="1"/>
  <c r="B88" i="1"/>
  <c r="B136" i="1"/>
  <c r="B76" i="1"/>
  <c r="B64" i="1"/>
  <c r="F93" i="1"/>
  <c r="D91" i="1"/>
  <c r="I90" i="1"/>
  <c r="E88" i="1"/>
  <c r="J87" i="1"/>
  <c r="C86" i="1"/>
  <c r="H85" i="1"/>
  <c r="F83" i="1"/>
  <c r="K142" i="1"/>
  <c r="K82" i="1"/>
  <c r="D141" i="1"/>
  <c r="D81" i="1"/>
  <c r="I140" i="1"/>
  <c r="I80" i="1"/>
  <c r="G138" i="1"/>
  <c r="G78" i="1"/>
  <c r="E136" i="1"/>
  <c r="E76" i="1"/>
  <c r="J135" i="1"/>
  <c r="J75" i="1"/>
  <c r="C134" i="1"/>
  <c r="C74" i="1"/>
  <c r="H133" i="1"/>
  <c r="H73" i="1"/>
  <c r="I87" i="1"/>
  <c r="G85" i="1"/>
  <c r="E83" i="1"/>
  <c r="J142" i="1"/>
  <c r="J82" i="1"/>
  <c r="C141" i="1"/>
  <c r="C81" i="1"/>
  <c r="H140" i="1"/>
  <c r="H80" i="1"/>
  <c r="F138" i="1"/>
  <c r="F78" i="1"/>
  <c r="K137" i="1"/>
  <c r="K77" i="1"/>
  <c r="D136" i="1"/>
  <c r="D76" i="1"/>
  <c r="I135" i="1"/>
  <c r="I75" i="1"/>
  <c r="G133" i="1"/>
  <c r="G73" i="1"/>
  <c r="E131" i="1"/>
  <c r="E71" i="1"/>
  <c r="J130" i="1"/>
  <c r="J70" i="1"/>
  <c r="C129" i="1"/>
  <c r="C69" i="1"/>
  <c r="G128" i="1"/>
  <c r="G68" i="1"/>
  <c r="F85" i="1"/>
  <c r="I142" i="1"/>
  <c r="I82" i="1"/>
  <c r="G140" i="1"/>
  <c r="G80" i="1"/>
  <c r="E138" i="1"/>
  <c r="E78" i="1"/>
  <c r="J137" i="1"/>
  <c r="J77" i="1"/>
  <c r="C136" i="1"/>
  <c r="C76" i="1"/>
  <c r="H135" i="1"/>
  <c r="H75" i="1"/>
  <c r="F133" i="1"/>
  <c r="F73" i="1"/>
  <c r="K132" i="1"/>
  <c r="K72" i="1"/>
  <c r="D131" i="1"/>
  <c r="D71" i="1"/>
  <c r="I130" i="1"/>
  <c r="I70" i="1"/>
  <c r="D90" i="1"/>
  <c r="I89" i="1"/>
  <c r="G87" i="1"/>
  <c r="E85" i="1"/>
  <c r="J84" i="1"/>
  <c r="H142" i="1"/>
  <c r="H82" i="1"/>
  <c r="F140" i="1"/>
  <c r="F80" i="1"/>
  <c r="K139" i="1"/>
  <c r="K79" i="1"/>
  <c r="D138" i="1"/>
  <c r="D78" i="1"/>
  <c r="I137" i="1"/>
  <c r="I77" i="1"/>
  <c r="H89" i="1"/>
  <c r="F87" i="1"/>
  <c r="D85" i="1"/>
  <c r="I84" i="1"/>
  <c r="G142" i="1"/>
  <c r="G82" i="1"/>
  <c r="E140" i="1"/>
  <c r="E80" i="1"/>
  <c r="E87" i="1"/>
  <c r="J86" i="1"/>
  <c r="C85" i="1"/>
  <c r="H84" i="1"/>
  <c r="F142" i="1"/>
  <c r="F82" i="1"/>
  <c r="K141" i="1"/>
  <c r="K81" i="1"/>
  <c r="D140" i="1"/>
  <c r="D80" i="1"/>
  <c r="I139" i="1"/>
  <c r="I79" i="1"/>
  <c r="G137" i="1"/>
  <c r="G77" i="1"/>
  <c r="E135" i="1"/>
  <c r="E75" i="1"/>
  <c r="J134" i="1"/>
  <c r="J74" i="1"/>
  <c r="C133" i="1"/>
  <c r="C73" i="1"/>
  <c r="H132" i="1"/>
  <c r="H72" i="1"/>
  <c r="F130" i="1"/>
  <c r="F70" i="1"/>
  <c r="F89" i="1"/>
  <c r="D87" i="1"/>
  <c r="I86" i="1"/>
  <c r="G84" i="1"/>
  <c r="E142" i="1"/>
  <c r="E82" i="1"/>
  <c r="J141" i="1"/>
  <c r="J81" i="1"/>
  <c r="C140" i="1"/>
  <c r="C80" i="1"/>
  <c r="H139" i="1"/>
  <c r="H79" i="1"/>
  <c r="F137" i="1"/>
  <c r="F77" i="1"/>
  <c r="K136" i="1"/>
  <c r="K76" i="1"/>
  <c r="D135" i="1"/>
  <c r="D75" i="1"/>
  <c r="I134" i="1"/>
  <c r="I74" i="1"/>
  <c r="E89" i="1"/>
  <c r="J88" i="1"/>
  <c r="C87" i="1"/>
  <c r="H86" i="1"/>
  <c r="F84" i="1"/>
  <c r="D142" i="1"/>
  <c r="D82" i="1"/>
  <c r="I141" i="1"/>
  <c r="I81" i="1"/>
  <c r="D89" i="1"/>
  <c r="I88" i="1"/>
  <c r="G86" i="1"/>
  <c r="E84" i="1"/>
  <c r="J83" i="1"/>
  <c r="C142" i="1"/>
  <c r="C82" i="1"/>
  <c r="H141" i="1"/>
  <c r="H81" i="1"/>
  <c r="F139" i="1"/>
  <c r="F79" i="1"/>
  <c r="K138" i="1"/>
  <c r="K78" i="1"/>
  <c r="D137" i="1"/>
  <c r="D77" i="1"/>
  <c r="I136" i="1"/>
  <c r="I76" i="1"/>
  <c r="G134" i="1"/>
  <c r="G74" i="1"/>
  <c r="E132" i="1"/>
  <c r="E72" i="1"/>
  <c r="J131" i="1"/>
  <c r="J71" i="1"/>
  <c r="F86" i="1"/>
  <c r="D84" i="1"/>
  <c r="I83" i="1"/>
  <c r="G141" i="1"/>
  <c r="G81" i="1"/>
  <c r="E139" i="1"/>
  <c r="E79" i="1"/>
  <c r="J138" i="1"/>
  <c r="J78" i="1"/>
  <c r="C137" i="1"/>
  <c r="C77" i="1"/>
  <c r="H136" i="1"/>
  <c r="H76" i="1"/>
  <c r="F134" i="1"/>
  <c r="F74" i="1"/>
  <c r="K133" i="1"/>
  <c r="K73" i="1"/>
  <c r="D132" i="1"/>
  <c r="D72" i="1"/>
  <c r="I131" i="1"/>
  <c r="I71" i="1"/>
  <c r="G129" i="1"/>
  <c r="G69" i="1"/>
  <c r="G88" i="1"/>
  <c r="E86" i="1"/>
  <c r="J85" i="1"/>
  <c r="C84" i="1"/>
  <c r="H83" i="1"/>
  <c r="F141" i="1"/>
  <c r="F81" i="1"/>
  <c r="K140" i="1"/>
  <c r="K80" i="1"/>
  <c r="D139" i="1"/>
  <c r="D79" i="1"/>
  <c r="I138" i="1"/>
  <c r="I78" i="1"/>
  <c r="G136" i="1"/>
  <c r="G76" i="1"/>
  <c r="E134" i="1"/>
  <c r="E74" i="1"/>
  <c r="J133" i="1"/>
  <c r="J73" i="1"/>
  <c r="F131" i="1"/>
  <c r="F71" i="1"/>
  <c r="K130" i="1"/>
  <c r="K70" i="1"/>
  <c r="D129" i="1"/>
  <c r="D69" i="1"/>
  <c r="H128" i="1"/>
  <c r="H68" i="1"/>
  <c r="E66" i="1"/>
  <c r="J65" i="1"/>
  <c r="C64" i="1"/>
  <c r="H63" i="1"/>
  <c r="F61" i="1"/>
  <c r="K60" i="1"/>
  <c r="D59" i="1"/>
  <c r="H58" i="1"/>
  <c r="D66" i="1"/>
  <c r="I65" i="1"/>
  <c r="G63" i="1"/>
  <c r="E61" i="1"/>
  <c r="J60" i="1"/>
  <c r="C59" i="1"/>
  <c r="G58" i="1"/>
  <c r="F128" i="1"/>
  <c r="F68" i="1"/>
  <c r="K67" i="1"/>
  <c r="C66" i="1"/>
  <c r="H65" i="1"/>
  <c r="F63" i="1"/>
  <c r="K62" i="1"/>
  <c r="D61" i="1"/>
  <c r="I60" i="1"/>
  <c r="F58" i="1"/>
  <c r="G135" i="1"/>
  <c r="G75" i="1"/>
  <c r="E133" i="1"/>
  <c r="E73" i="1"/>
  <c r="J132" i="1"/>
  <c r="J72" i="1"/>
  <c r="C131" i="1"/>
  <c r="C71" i="1"/>
  <c r="H130" i="1"/>
  <c r="H70" i="1"/>
  <c r="E128" i="1"/>
  <c r="E68" i="1"/>
  <c r="J67" i="1"/>
  <c r="G65" i="1"/>
  <c r="E63" i="1"/>
  <c r="J62" i="1"/>
  <c r="C61" i="1"/>
  <c r="H60" i="1"/>
  <c r="J139" i="1"/>
  <c r="J79" i="1"/>
  <c r="C138" i="1"/>
  <c r="C78" i="1"/>
  <c r="H137" i="1"/>
  <c r="H77" i="1"/>
  <c r="F135" i="1"/>
  <c r="F75" i="1"/>
  <c r="K134" i="1"/>
  <c r="K74" i="1"/>
  <c r="D133" i="1"/>
  <c r="D73" i="1"/>
  <c r="I132" i="1"/>
  <c r="I72" i="1"/>
  <c r="G130" i="1"/>
  <c r="G70" i="1"/>
  <c r="D128" i="1"/>
  <c r="D68" i="1"/>
  <c r="I67" i="1"/>
  <c r="F65" i="1"/>
  <c r="K64" i="1"/>
  <c r="D63" i="1"/>
  <c r="I62" i="1"/>
  <c r="K129" i="1"/>
  <c r="K69" i="1"/>
  <c r="C128" i="1"/>
  <c r="C68" i="1"/>
  <c r="H67" i="1"/>
  <c r="E65" i="1"/>
  <c r="J64" i="1"/>
  <c r="C63" i="1"/>
  <c r="H62" i="1"/>
  <c r="F60" i="1"/>
  <c r="K59" i="1"/>
  <c r="C58" i="1"/>
  <c r="G132" i="1"/>
  <c r="G72" i="1"/>
  <c r="E130" i="1"/>
  <c r="E70" i="1"/>
  <c r="J129" i="1"/>
  <c r="J69" i="1"/>
  <c r="G67" i="1"/>
  <c r="K66" i="1"/>
  <c r="D65" i="1"/>
  <c r="I64" i="1"/>
  <c r="G62" i="1"/>
  <c r="E60" i="1"/>
  <c r="J59" i="1"/>
  <c r="G139" i="1"/>
  <c r="G79" i="1"/>
  <c r="E137" i="1"/>
  <c r="E77" i="1"/>
  <c r="J136" i="1"/>
  <c r="J76" i="1"/>
  <c r="C75" i="1"/>
  <c r="C135" i="1"/>
  <c r="H134" i="1"/>
  <c r="H74" i="1"/>
  <c r="F132" i="1"/>
  <c r="F72" i="1"/>
  <c r="K131" i="1"/>
  <c r="K71" i="1"/>
  <c r="D130" i="1"/>
  <c r="D70" i="1"/>
  <c r="I129" i="1"/>
  <c r="I69" i="1"/>
  <c r="F67" i="1"/>
  <c r="J66" i="1"/>
  <c r="C65" i="1"/>
  <c r="H64" i="1"/>
  <c r="F62" i="1"/>
  <c r="K61" i="1"/>
  <c r="D60" i="1"/>
  <c r="C130" i="1"/>
  <c r="C70" i="1"/>
  <c r="H129" i="1"/>
  <c r="H69" i="1"/>
  <c r="E67" i="1"/>
  <c r="I66" i="1"/>
  <c r="G64" i="1"/>
  <c r="E62" i="1"/>
  <c r="J61" i="1"/>
  <c r="C60" i="1"/>
  <c r="H59" i="1"/>
  <c r="K128" i="1"/>
  <c r="K68" i="1"/>
  <c r="D67" i="1"/>
  <c r="H66" i="1"/>
  <c r="F64" i="1"/>
  <c r="K63" i="1"/>
  <c r="D62" i="1"/>
  <c r="I61" i="1"/>
  <c r="G59" i="1"/>
  <c r="K58" i="1"/>
  <c r="C132" i="1"/>
  <c r="C72" i="1"/>
  <c r="H131" i="1"/>
  <c r="H71" i="1"/>
  <c r="F129" i="1"/>
  <c r="F69" i="1"/>
  <c r="J128" i="1"/>
  <c r="J68" i="1"/>
  <c r="C67" i="1"/>
  <c r="G66" i="1"/>
  <c r="E64" i="1"/>
  <c r="J63" i="1"/>
  <c r="C62" i="1"/>
  <c r="H61" i="1"/>
  <c r="F59" i="1"/>
  <c r="J58" i="1"/>
  <c r="E59" i="1"/>
  <c r="I58" i="1"/>
  <c r="E58" i="1"/>
  <c r="G60" i="1"/>
  <c r="D58" i="1"/>
  <c r="I59" i="1"/>
  <c r="K87" i="1"/>
  <c r="C83" i="1"/>
  <c r="K85" i="1"/>
  <c r="K88" i="1"/>
  <c r="D83" i="1"/>
  <c r="K91" i="1"/>
  <c r="K83" i="1"/>
  <c r="K86" i="1"/>
  <c r="K89" i="1"/>
  <c r="K92" i="1"/>
  <c r="K84" i="1"/>
  <c r="GA135" i="1" l="1"/>
  <c r="GA125" i="1"/>
  <c r="GA142" i="1"/>
  <c r="GA133" i="1"/>
  <c r="GA77" i="1"/>
  <c r="GA137" i="1"/>
  <c r="GA78" i="1"/>
  <c r="GA75" i="1"/>
  <c r="GA138" i="1"/>
  <c r="GA141" i="1"/>
  <c r="GA139" i="1"/>
  <c r="GA134" i="1"/>
  <c r="GA74" i="1"/>
  <c r="GA136" i="1"/>
  <c r="GA81" i="1"/>
  <c r="GA76" i="1"/>
  <c r="GA79" i="1"/>
  <c r="GA73" i="1"/>
  <c r="GA140" i="1"/>
  <c r="GA80" i="1"/>
  <c r="GA124" i="1"/>
  <c r="GA119" i="1"/>
  <c r="FC124" i="1"/>
  <c r="FC139" i="1"/>
  <c r="FC116" i="1"/>
  <c r="FC118" i="1"/>
  <c r="FC120" i="1"/>
  <c r="FC140" i="1"/>
  <c r="FC123" i="1"/>
  <c r="FC119" i="1"/>
  <c r="FC136" i="1"/>
  <c r="FC134" i="1"/>
  <c r="FC121" i="1"/>
  <c r="FC137" i="1"/>
  <c r="FC122" i="1"/>
  <c r="FC133" i="1"/>
  <c r="FC117" i="1"/>
  <c r="FC138" i="1"/>
  <c r="FC125" i="1"/>
  <c r="FC135" i="1"/>
  <c r="FC141" i="1"/>
  <c r="FC142" i="1"/>
  <c r="FC81" i="1"/>
  <c r="FC73" i="1"/>
  <c r="FC80" i="1"/>
  <c r="FC74" i="1"/>
  <c r="FC77" i="1"/>
  <c r="FC75" i="1"/>
  <c r="FC79" i="1"/>
  <c r="FC82" i="1"/>
  <c r="FC76" i="1"/>
  <c r="FC78" i="1"/>
  <c r="FW134" i="1" l="1"/>
  <c r="FW140" i="1"/>
  <c r="FW81" i="1"/>
  <c r="FW74" i="1"/>
  <c r="FW133" i="1"/>
  <c r="FW77" i="1"/>
  <c r="FW78" i="1"/>
  <c r="FW139" i="1"/>
  <c r="FD124" i="1"/>
  <c r="FH124" i="1" s="1"/>
  <c r="FW142" i="1"/>
  <c r="FG129" i="1"/>
  <c r="FK137" i="1" s="1"/>
  <c r="FO137" i="1" s="1"/>
  <c r="FW141" i="1"/>
  <c r="FW138" i="1"/>
  <c r="FD117" i="1"/>
  <c r="FH117" i="1" s="1"/>
  <c r="FD120" i="1"/>
  <c r="FH120" i="1" s="1"/>
  <c r="FD136" i="1"/>
  <c r="FH136" i="1" s="1"/>
  <c r="FD123" i="1"/>
  <c r="FH123" i="1" s="1"/>
  <c r="EY125" i="1"/>
  <c r="EY116" i="1"/>
  <c r="EY117" i="1"/>
  <c r="EY119" i="1"/>
  <c r="FD116" i="1"/>
  <c r="FH116" i="1" s="1"/>
  <c r="EY123" i="1"/>
  <c r="EY122" i="1"/>
  <c r="EY121" i="1"/>
  <c r="EY118" i="1"/>
  <c r="EY120" i="1"/>
  <c r="FW136" i="1"/>
  <c r="FD118" i="1"/>
  <c r="FH118" i="1" s="1"/>
  <c r="FD137" i="1"/>
  <c r="FH137" i="1" s="1"/>
  <c r="FD138" i="1"/>
  <c r="FH138" i="1" s="1"/>
  <c r="FW137" i="1"/>
  <c r="FD140" i="1"/>
  <c r="FH140" i="1" s="1"/>
  <c r="FG110" i="1"/>
  <c r="FK124" i="1" s="1"/>
  <c r="FO124" i="1" s="1"/>
  <c r="FD135" i="1"/>
  <c r="FH135" i="1" s="1"/>
  <c r="EY124" i="1"/>
  <c r="FD133" i="1"/>
  <c r="FH133" i="1" s="1"/>
  <c r="EY136" i="1"/>
  <c r="EY134" i="1"/>
  <c r="EY139" i="1"/>
  <c r="EY138" i="1"/>
  <c r="EY137" i="1"/>
  <c r="EY135" i="1"/>
  <c r="EY133" i="1"/>
  <c r="EY140" i="1"/>
  <c r="FD134" i="1"/>
  <c r="FH134" i="1" s="1"/>
  <c r="FD122" i="1"/>
  <c r="FH122" i="1" s="1"/>
  <c r="FD139" i="1"/>
  <c r="FH139" i="1" s="1"/>
  <c r="FW135" i="1"/>
  <c r="FD121" i="1"/>
  <c r="FH121" i="1" s="1"/>
  <c r="FD119" i="1"/>
  <c r="FH119" i="1" s="1"/>
  <c r="FD141" i="1"/>
  <c r="FH141" i="1" s="1"/>
  <c r="EY141" i="1"/>
  <c r="EY142" i="1"/>
  <c r="FD142" i="1"/>
  <c r="FH142" i="1" s="1"/>
  <c r="FD125" i="1"/>
  <c r="FH125" i="1" s="1"/>
  <c r="FD74" i="1"/>
  <c r="FH74" i="1" s="1"/>
  <c r="FW75" i="1"/>
  <c r="FD75" i="1"/>
  <c r="FH75" i="1" s="1"/>
  <c r="FW80" i="1"/>
  <c r="FW79" i="1"/>
  <c r="FD80" i="1"/>
  <c r="FH80" i="1" s="1"/>
  <c r="FD78" i="1"/>
  <c r="FH78" i="1" s="1"/>
  <c r="FD79" i="1"/>
  <c r="FH79" i="1" s="1"/>
  <c r="FD77" i="1"/>
  <c r="FH77" i="1" s="1"/>
  <c r="EY77" i="1"/>
  <c r="EY76" i="1"/>
  <c r="EY75" i="1"/>
  <c r="EY74" i="1"/>
  <c r="EY82" i="1"/>
  <c r="EY81" i="1"/>
  <c r="EY73" i="1"/>
  <c r="EY80" i="1"/>
  <c r="EY79" i="1"/>
  <c r="FD73" i="1"/>
  <c r="FH73" i="1" s="1"/>
  <c r="EY78" i="1"/>
  <c r="FW73" i="1"/>
  <c r="FG61" i="1"/>
  <c r="FK74" i="1" s="1"/>
  <c r="FO74" i="1" s="1"/>
  <c r="FW82" i="1"/>
  <c r="FD81" i="1"/>
  <c r="FH81" i="1" s="1"/>
  <c r="FW76" i="1"/>
  <c r="FD76" i="1"/>
  <c r="FH76" i="1" s="1"/>
  <c r="FD82" i="1"/>
  <c r="FH82" i="1" s="1"/>
  <c r="GE136" i="1" l="1"/>
  <c r="GE77" i="1"/>
  <c r="GE135" i="1"/>
  <c r="FK136" i="1"/>
  <c r="FO136" i="1" s="1"/>
  <c r="GE142" i="1"/>
  <c r="GE120" i="1"/>
  <c r="GE123" i="1"/>
  <c r="GE117" i="1"/>
  <c r="GE125" i="1"/>
  <c r="GE124" i="1"/>
  <c r="GE134" i="1"/>
  <c r="GE133" i="1"/>
  <c r="GE116" i="1"/>
  <c r="GE121" i="1"/>
  <c r="FK142" i="1"/>
  <c r="FO142" i="1" s="1"/>
  <c r="FK141" i="1"/>
  <c r="FO141" i="1" s="1"/>
  <c r="FK133" i="1"/>
  <c r="FO133" i="1" s="1"/>
  <c r="FK138" i="1"/>
  <c r="FO138" i="1" s="1"/>
  <c r="GE80" i="1"/>
  <c r="GE122" i="1"/>
  <c r="GE76" i="1"/>
  <c r="GE74" i="1"/>
  <c r="FK140" i="1"/>
  <c r="FO140" i="1" s="1"/>
  <c r="FK139" i="1"/>
  <c r="FO139" i="1" s="1"/>
  <c r="FK134" i="1"/>
  <c r="FO134" i="1" s="1"/>
  <c r="FK135" i="1"/>
  <c r="FO135" i="1" s="1"/>
  <c r="GE138" i="1"/>
  <c r="GE75" i="1"/>
  <c r="GE81" i="1"/>
  <c r="GE82" i="1"/>
  <c r="GE139" i="1"/>
  <c r="GE140" i="1"/>
  <c r="GE137" i="1"/>
  <c r="GE79" i="1"/>
  <c r="GE119" i="1"/>
  <c r="GE118" i="1"/>
  <c r="FK80" i="1"/>
  <c r="FO80" i="1" s="1"/>
  <c r="FK117" i="1"/>
  <c r="FO117" i="1" s="1"/>
  <c r="FK122" i="1"/>
  <c r="FO122" i="1" s="1"/>
  <c r="GE141" i="1"/>
  <c r="GE78" i="1"/>
  <c r="FK116" i="1"/>
  <c r="FO116" i="1" s="1"/>
  <c r="FK119" i="1"/>
  <c r="FO119" i="1" s="1"/>
  <c r="FK121" i="1"/>
  <c r="FO121" i="1" s="1"/>
  <c r="FK123" i="1"/>
  <c r="FO123" i="1" s="1"/>
  <c r="FK118" i="1"/>
  <c r="FO118" i="1" s="1"/>
  <c r="FK125" i="1"/>
  <c r="FO125" i="1" s="1"/>
  <c r="FK120" i="1"/>
  <c r="FO120" i="1" s="1"/>
  <c r="FK82" i="1"/>
  <c r="FO82" i="1" s="1"/>
  <c r="FK81" i="1"/>
  <c r="FO81" i="1" s="1"/>
  <c r="FK73" i="1"/>
  <c r="FO73" i="1" s="1"/>
  <c r="FK78" i="1"/>
  <c r="FO78" i="1" s="1"/>
  <c r="FK76" i="1"/>
  <c r="FO76" i="1" s="1"/>
  <c r="FK77" i="1"/>
  <c r="FO77" i="1" s="1"/>
  <c r="FK75" i="1"/>
  <c r="FO75" i="1" s="1"/>
  <c r="FK79" i="1"/>
  <c r="FO79" i="1" s="1"/>
  <c r="GE73" i="1"/>
</calcChain>
</file>

<file path=xl/sharedStrings.xml><?xml version="1.0" encoding="utf-8"?>
<sst xmlns="http://schemas.openxmlformats.org/spreadsheetml/2006/main" count="51" uniqueCount="14">
  <si>
    <t xml:space="preserve">Stopy zwrotu </t>
  </si>
  <si>
    <t xml:space="preserve">Akcje spółek </t>
  </si>
  <si>
    <t>AR - 10 DNI</t>
  </si>
  <si>
    <t>AR - 5 DNI</t>
  </si>
  <si>
    <t>CAR</t>
  </si>
  <si>
    <t>* (0,1)</t>
  </si>
  <si>
    <t>** (0,05)</t>
  </si>
  <si>
    <t>*** (0,01)</t>
  </si>
  <si>
    <t>Z1</t>
  </si>
  <si>
    <t>Z2</t>
  </si>
  <si>
    <t xml:space="preserve">AR - 15 DNI </t>
  </si>
  <si>
    <t>15 dni</t>
  </si>
  <si>
    <t>10 dni</t>
  </si>
  <si>
    <t>5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</si>
</sst>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2" fontId="1" fillId="2" borderId="0" xfId="0" applyNumberFormat="1" applyFont="1" applyFill="1"/>
    <xf numFmtId="0" fontId="1" fillId="2" borderId="0" xfId="0" applyFont="1" applyFill="1"/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164" fontId="0" fillId="4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2" fontId="0" fillId="5" borderId="0" xfId="0" applyNumberFormat="1" applyFill="1"/>
    <xf numFmtId="2" fontId="2" fillId="5" borderId="0" xfId="0" applyNumberFormat="1" applyFont="1" applyFill="1"/>
    <xf numFmtId="0" fontId="0" fillId="0" borderId="1" xfId="0" applyBorder="1"/>
    <xf numFmtId="1" fontId="0" fillId="6" borderId="2" xfId="0" applyNumberFormat="1" applyFill="1" applyBorder="1"/>
    <xf numFmtId="164" fontId="0" fillId="0" borderId="2" xfId="0" applyNumberFormat="1" applyBorder="1"/>
    <xf numFmtId="2" fontId="0" fillId="0" borderId="2" xfId="0" applyNumberFormat="1" applyBorder="1"/>
    <xf numFmtId="1" fontId="0" fillId="3" borderId="2" xfId="0" applyNumberFormat="1" applyFill="1" applyBorder="1"/>
    <xf numFmtId="1" fontId="0" fillId="7" borderId="2" xfId="0" applyNumberFormat="1" applyFill="1" applyBorder="1"/>
    <xf numFmtId="165" fontId="0" fillId="4" borderId="0" xfId="0" applyNumberFormat="1" applyFill="1"/>
    <xf numFmtId="165" fontId="0" fillId="0" borderId="3" xfId="0" applyNumberFormat="1" applyBorder="1"/>
    <xf numFmtId="165" fontId="0" fillId="0" borderId="0" xfId="0" applyNumberFormat="1"/>
    <xf numFmtId="165" fontId="0" fillId="0" borderId="2" xfId="0" applyNumberFormat="1" applyBorder="1"/>
    <xf numFmtId="2" fontId="0" fillId="8" borderId="0" xfId="0" applyNumberFormat="1" applyFill="1"/>
    <xf numFmtId="164" fontId="0" fillId="8" borderId="0" xfId="0" applyNumberFormat="1" applyFill="1"/>
    <xf numFmtId="2" fontId="1" fillId="8" borderId="0" xfId="0" applyNumberFormat="1" applyFont="1" applyFill="1"/>
    <xf numFmtId="2" fontId="0" fillId="8" borderId="2" xfId="0" applyNumberFormat="1" applyFill="1" applyBorder="1"/>
    <xf numFmtId="166" fontId="0" fillId="4" borderId="0" xfId="0" applyNumberFormat="1" applyFill="1"/>
    <xf numFmtId="164" fontId="0" fillId="10" borderId="0" xfId="0" applyNumberFormat="1" applyFill="1"/>
    <xf numFmtId="165" fontId="0" fillId="10" borderId="0" xfId="0" applyNumberFormat="1" applyFill="1"/>
    <xf numFmtId="2" fontId="0" fillId="9" borderId="0" xfId="0" applyNumberFormat="1" applyFill="1"/>
    <xf numFmtId="166" fontId="0" fillId="0" borderId="0" xfId="0" applyNumberFormat="1" applyFill="1"/>
    <xf numFmtId="2" fontId="0" fillId="0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badania!$EY$160</c:f>
              <c:strCache>
                <c:ptCount val="1"/>
                <c:pt idx="0">
                  <c:v>15 dni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badania!$EX$161:$EX$170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badania!$EY$161:$EY$170</c:f>
              <c:numCache>
                <c:formatCode>0.0000</c:formatCode>
                <c:ptCount val="10"/>
                <c:pt idx="0">
                  <c:v>2.0566811044335602E-3</c:v>
                </c:pt>
                <c:pt idx="1">
                  <c:v>1.0603376588761539E-3</c:v>
                </c:pt>
                <c:pt idx="2">
                  <c:v>1.0496744791192963E-4</c:v>
                </c:pt>
                <c:pt idx="3">
                  <c:v>1.0691166774227396E-3</c:v>
                </c:pt>
                <c:pt idx="4">
                  <c:v>2.4722182724215981E-4</c:v>
                </c:pt>
                <c:pt idx="5">
                  <c:v>-1.0614034122025193E-3</c:v>
                </c:pt>
                <c:pt idx="6">
                  <c:v>-1.3134071340324095E-3</c:v>
                </c:pt>
                <c:pt idx="7">
                  <c:v>-2.1011682040270418E-3</c:v>
                </c:pt>
                <c:pt idx="8">
                  <c:v>-3.9588975013318938E-3</c:v>
                </c:pt>
                <c:pt idx="9">
                  <c:v>-2.5531591588263455E-3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1-43FC-BFDB-A869D3171EB8}"/>
            </c:ext>
          </c:extLst>
        </c:ser>
        <c:ser>
          <c:idx val="1"/>
          <c:order val="1"/>
          <c:tx>
            <c:strRef>
              <c:f>badania!$EZ$160</c:f>
              <c:strCache>
                <c:ptCount val="1"/>
                <c:pt idx="0">
                  <c:v>10 dni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badania!$EX$161:$EX$170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badania!$EZ$161:$EZ$170</c:f>
              <c:numCache>
                <c:formatCode>0.0000</c:formatCode>
                <c:ptCount val="10"/>
                <c:pt idx="0">
                  <c:v>2.5189072247566681E-3</c:v>
                </c:pt>
                <c:pt idx="1">
                  <c:v>1.9847898995223679E-3</c:v>
                </c:pt>
                <c:pt idx="2">
                  <c:v>1.4916458088812484E-3</c:v>
                </c:pt>
                <c:pt idx="3">
                  <c:v>2.9180211587151658E-3</c:v>
                </c:pt>
                <c:pt idx="4">
                  <c:v>2.5583524288576936E-3</c:v>
                </c:pt>
                <c:pt idx="5">
                  <c:v>1.7119533097361209E-3</c:v>
                </c:pt>
                <c:pt idx="6">
                  <c:v>1.9221757082293366E-3</c:v>
                </c:pt>
                <c:pt idx="7">
                  <c:v>1.59664075855781E-3</c:v>
                </c:pt>
                <c:pt idx="8">
                  <c:v>2.0113758157606345E-4</c:v>
                </c:pt>
                <c:pt idx="9">
                  <c:v>2.0691020444047175E-3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1-43FC-BFDB-A869D3171EB8}"/>
            </c:ext>
          </c:extLst>
        </c:ser>
        <c:ser>
          <c:idx val="2"/>
          <c:order val="2"/>
          <c:tx>
            <c:strRef>
              <c:f>badania!$FA$160</c:f>
              <c:strCache>
                <c:ptCount val="1"/>
                <c:pt idx="0">
                  <c:v>5 dni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badania!$EX$161:$EX$170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badania!$FA$161:$FA$170</c:f>
              <c:numCache>
                <c:formatCode>0.0000</c:formatCode>
                <c:ptCount val="10"/>
                <c:pt idx="0">
                  <c:v>2.8894390001955139E-3</c:v>
                </c:pt>
                <c:pt idx="1">
                  <c:v>2.7258534504000574E-3</c:v>
                </c:pt>
                <c:pt idx="2">
                  <c:v>2.6032411351977827E-3</c:v>
                </c:pt>
                <c:pt idx="3">
                  <c:v>4.4001482604705405E-3</c:v>
                </c:pt>
                <c:pt idx="4">
                  <c:v>4.4110113060519115E-3</c:v>
                </c:pt>
                <c:pt idx="5">
                  <c:v>3.9351439623691803E-3</c:v>
                </c:pt>
                <c:pt idx="6">
                  <c:v>4.515898136301242E-3</c:v>
                </c:pt>
                <c:pt idx="7">
                  <c:v>4.5608949620685579E-3</c:v>
                </c:pt>
                <c:pt idx="8">
                  <c:v>3.5359235605256552E-3</c:v>
                </c:pt>
                <c:pt idx="9">
                  <c:v>5.7744197987931517E-3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1-43FC-BFDB-A869D3171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437144"/>
        <c:axId val="672437504"/>
      </c:lineChart>
      <c:catAx>
        <c:axId val="67243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okna zdarzenia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7504"/>
        <c:crosses val="autoZero"/>
        <c:auto val="1"/>
        <c:lblAlgn val="ctr"/>
        <c:lblOffset val="100"/>
        <c:noMultiLvlLbl val="0"/>
      </c:catAx>
      <c:valAx>
        <c:axId val="6724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152</xdr:col>
      <xdr:colOff>313764</xdr:colOff>
      <xdr:row>51</xdr:row>
      <xdr:rowOff>112059</xdr:rowOff>
    </xdr:from>
    <xdr:to>
      <xdr:col>154</xdr:col>
      <xdr:colOff>300034</xdr:colOff>
      <xdr:row>54</xdr:row>
      <xdr:rowOff>96293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5379A525-D49F-4CCC-9DBC-3D28C6FF3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1866088" y="9637059"/>
          <a:ext cx="1207711" cy="555734"/>
        </a:xfrm>
        <a:prstGeom prst="rect">
          <a:avLst/>
        </a:prstGeom>
      </xdr:spPr>
    </xdr:pic>
    <xdr:clientData/>
  </xdr:twoCellAnchor>
  <xdr:twoCellAnchor editAs="oneCell">
    <xdr:from>
      <xdr:col>157</xdr:col>
      <xdr:colOff>85725</xdr:colOff>
      <xdr:row>67</xdr:row>
      <xdr:rowOff>142427</xdr:rowOff>
    </xdr:from>
    <xdr:to>
      <xdr:col>159</xdr:col>
      <xdr:colOff>114301</xdr:colOff>
      <xdr:row>70</xdr:row>
      <xdr:rowOff>85725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C8C119D1-41D5-4E7F-8617-67E0A9511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5812800" y="12715427"/>
          <a:ext cx="1209675" cy="514798"/>
        </a:xfrm>
        <a:prstGeom prst="rect">
          <a:avLst/>
        </a:prstGeom>
      </xdr:spPr>
    </xdr:pic>
    <xdr:clientData/>
  </xdr:twoCellAnchor>
  <xdr:twoCellAnchor editAs="oneCell">
    <xdr:from>
      <xdr:col>159</xdr:col>
      <xdr:colOff>95250</xdr:colOff>
      <xdr:row>68</xdr:row>
      <xdr:rowOff>87020</xdr:rowOff>
    </xdr:from>
    <xdr:to>
      <xdr:col>160</xdr:col>
      <xdr:colOff>428625</xdr:colOff>
      <xdr:row>70</xdr:row>
      <xdr:rowOff>142875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E9C80887-4B0E-4528-99A8-5D8DF0A9E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37003425" y="12850520"/>
          <a:ext cx="923925" cy="436855"/>
        </a:xfrm>
        <a:prstGeom prst="rect">
          <a:avLst/>
        </a:prstGeom>
      </xdr:spPr>
    </xdr:pic>
    <xdr:clientData/>
  </xdr:twoCellAnchor>
  <xdr:twoCellAnchor editAs="oneCell">
    <xdr:from>
      <xdr:col>158</xdr:col>
      <xdr:colOff>514351</xdr:colOff>
      <xdr:row>59</xdr:row>
      <xdr:rowOff>85725</xdr:rowOff>
    </xdr:from>
    <xdr:to>
      <xdr:col>161</xdr:col>
      <xdr:colOff>438150</xdr:colOff>
      <xdr:row>63</xdr:row>
      <xdr:rowOff>4739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16F18A6A-8898-4051-BF86-B68D69A5B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36831976" y="11134725"/>
          <a:ext cx="1695450" cy="681014"/>
        </a:xfrm>
        <a:prstGeom prst="rect">
          <a:avLst/>
        </a:prstGeom>
      </xdr:spPr>
    </xdr:pic>
    <xdr:clientData/>
  </xdr:twoCellAnchor>
  <xdr:twoCellAnchor editAs="oneCell">
    <xdr:from>
      <xdr:col>166</xdr:col>
      <xdr:colOff>95250</xdr:colOff>
      <xdr:row>67</xdr:row>
      <xdr:rowOff>123825</xdr:rowOff>
    </xdr:from>
    <xdr:to>
      <xdr:col>167</xdr:col>
      <xdr:colOff>264458</xdr:colOff>
      <xdr:row>70</xdr:row>
      <xdr:rowOff>57150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EAD63DC6-BF16-4443-9A87-8EF8A3FF5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41137275" y="12696825"/>
          <a:ext cx="759757" cy="504825"/>
        </a:xfrm>
        <a:prstGeom prst="rect">
          <a:avLst/>
        </a:prstGeom>
      </xdr:spPr>
    </xdr:pic>
    <xdr:clientData/>
  </xdr:twoCellAnchor>
  <xdr:twoCellAnchor>
    <xdr:from>
      <xdr:col>173</xdr:col>
      <xdr:colOff>247650</xdr:colOff>
      <xdr:row>66</xdr:row>
      <xdr:rowOff>85725</xdr:rowOff>
    </xdr:from>
    <xdr:to>
      <xdr:col>177</xdr:col>
      <xdr:colOff>74665</xdr:colOff>
      <xdr:row>70</xdr:row>
      <xdr:rowOff>42252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D0E40ADF-6EE5-4DAC-A07A-E44093D75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423525" y="12468225"/>
          <a:ext cx="2189215" cy="718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181</xdr:col>
      <xdr:colOff>409575</xdr:colOff>
      <xdr:row>59</xdr:row>
      <xdr:rowOff>142875</xdr:rowOff>
    </xdr:from>
    <xdr:to>
      <xdr:col>184</xdr:col>
      <xdr:colOff>1905</xdr:colOff>
      <xdr:row>62</xdr:row>
      <xdr:rowOff>151765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B3E982E1-5BE2-488F-8D1C-29DB84808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309850" y="11191875"/>
          <a:ext cx="1363980" cy="580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182</xdr:col>
      <xdr:colOff>104775</xdr:colOff>
      <xdr:row>66</xdr:row>
      <xdr:rowOff>180975</xdr:rowOff>
    </xdr:from>
    <xdr:to>
      <xdr:col>184</xdr:col>
      <xdr:colOff>478468</xdr:colOff>
      <xdr:row>69</xdr:row>
      <xdr:rowOff>90673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C878CB35-0867-4985-82FC-4197059D1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95600" y="12563475"/>
          <a:ext cx="1554793" cy="481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158</xdr:col>
      <xdr:colOff>533400</xdr:colOff>
      <xdr:row>155</xdr:row>
      <xdr:rowOff>90487</xdr:rowOff>
    </xdr:from>
    <xdr:to>
      <xdr:col>166</xdr:col>
      <xdr:colOff>381000</xdr:colOff>
      <xdr:row>169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EEA8E49-00F4-03EA-1307-0DC511774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170"/>
  <sheetViews>
    <sheetView tabSelected="1" topLeftCell="FD67" zoomScaleNormal="100" workbookViewId="0">
      <selection activeCell="FW114" sqref="FW114"/>
    </sheetView>
  </sheetViews>
  <sheetFormatPr defaultColWidth="8.85546875" defaultRowHeight="15" x14ac:dyDescent="0.25"/>
  <cols>
    <col min="1" max="1" width="8.85546875" style="1" customWidth="1"/>
    <col min="2" max="151" width="9.140625" style="1" bestFit="1" customWidth="1"/>
    <col min="152" max="152" width="8.85546875" style="26"/>
    <col min="153" max="153" width="8.85546875" style="1"/>
    <col min="154" max="155" width="9.42578125" style="1" bestFit="1" customWidth="1"/>
    <col min="156" max="174" width="8.85546875" style="1"/>
    <col min="175" max="175" width="19.7109375" style="1" bestFit="1" customWidth="1"/>
    <col min="176" max="16384" width="8.85546875" style="1"/>
  </cols>
  <sheetData>
    <row r="1" spans="1:152" x14ac:dyDescent="0.25">
      <c r="A1" s="10" t="s">
        <v>1</v>
      </c>
    </row>
    <row r="2" spans="1:152" s="4" customFormat="1" x14ac:dyDescent="0.25">
      <c r="A2">
        <v>-15</v>
      </c>
      <c r="B2">
        <v>17.25</v>
      </c>
      <c r="C2">
        <v>16.059999465942301</v>
      </c>
      <c r="D2">
        <v>21.2199993133544</v>
      </c>
      <c r="E2">
        <v>22.440000534057599</v>
      </c>
      <c r="F2">
        <v>25.559999465942301</v>
      </c>
      <c r="G2">
        <v>27.7600002288818</v>
      </c>
      <c r="H2">
        <v>31.459999084472599</v>
      </c>
      <c r="I2">
        <v>34.720001220703097</v>
      </c>
      <c r="J2">
        <v>35</v>
      </c>
      <c r="K2">
        <v>35.690000534057504</v>
      </c>
      <c r="L2">
        <v>29.7399997711181</v>
      </c>
      <c r="M2">
        <v>29.559999465942301</v>
      </c>
      <c r="N2">
        <v>27.899999618530199</v>
      </c>
      <c r="O2">
        <v>24.4899997711181</v>
      </c>
      <c r="P2">
        <v>24.4799995422363</v>
      </c>
      <c r="Q2">
        <v>54.659999847412102</v>
      </c>
      <c r="R2">
        <v>33</v>
      </c>
      <c r="S2">
        <v>64.319999694824205</v>
      </c>
      <c r="T2">
        <v>66.400001525878906</v>
      </c>
      <c r="U2">
        <v>69.900001525878906</v>
      </c>
      <c r="V2">
        <v>77.800003051757798</v>
      </c>
      <c r="W2">
        <v>39.549999237060497</v>
      </c>
      <c r="X2">
        <v>34.869998931884702</v>
      </c>
      <c r="Y2">
        <v>41.099998474121001</v>
      </c>
      <c r="Z2">
        <v>49.649999618530202</v>
      </c>
      <c r="AA2">
        <v>31.100000381469702</v>
      </c>
      <c r="AB2">
        <v>29.579999923706001</v>
      </c>
      <c r="AC2">
        <v>19.25</v>
      </c>
      <c r="AD2">
        <v>67.766667683919195</v>
      </c>
      <c r="AE2">
        <v>68.199996948242102</v>
      </c>
      <c r="AF2">
        <v>127.400001525878</v>
      </c>
      <c r="AG2">
        <v>84.360000610351506</v>
      </c>
      <c r="AH2">
        <v>118.900001525878</v>
      </c>
      <c r="AI2">
        <v>145.55000305175699</v>
      </c>
      <c r="AJ2">
        <v>142.850006103515</v>
      </c>
      <c r="AK2">
        <v>172.89999389648401</v>
      </c>
      <c r="AL2">
        <v>139.55000305175699</v>
      </c>
      <c r="AM2">
        <v>139.39999389648401</v>
      </c>
      <c r="AN2">
        <v>141.05000305175699</v>
      </c>
      <c r="AO2">
        <v>151.39999389648401</v>
      </c>
      <c r="AP2">
        <v>200.100006103515</v>
      </c>
      <c r="AQ2">
        <v>190.19999694824199</v>
      </c>
      <c r="AR2">
        <v>92.5</v>
      </c>
      <c r="AS2">
        <v>123.200002034504</v>
      </c>
      <c r="AT2">
        <v>91.699996948242202</v>
      </c>
      <c r="AU2">
        <v>9420</v>
      </c>
      <c r="AV2">
        <v>7805</v>
      </c>
      <c r="AW2">
        <v>8995</v>
      </c>
      <c r="AX2">
        <v>10260</v>
      </c>
      <c r="AY2">
        <v>9830</v>
      </c>
      <c r="AZ2">
        <v>11470</v>
      </c>
      <c r="BA2">
        <v>15890</v>
      </c>
      <c r="BB2">
        <v>17200</v>
      </c>
      <c r="BC2">
        <v>13240</v>
      </c>
      <c r="BD2">
        <v>14095</v>
      </c>
      <c r="BE2">
        <v>9670</v>
      </c>
      <c r="BF2">
        <v>8125</v>
      </c>
      <c r="BG2">
        <v>8570</v>
      </c>
      <c r="BH2">
        <v>5260.5</v>
      </c>
      <c r="BI2">
        <v>5659.89990234375</v>
      </c>
      <c r="BJ2">
        <v>328</v>
      </c>
      <c r="BK2">
        <v>203.19999694824199</v>
      </c>
      <c r="BL2">
        <v>224.600006103515</v>
      </c>
      <c r="BM2">
        <v>278.39999389648398</v>
      </c>
      <c r="BN2">
        <v>295.600006103515</v>
      </c>
      <c r="BO2">
        <v>353.20001220703102</v>
      </c>
      <c r="BP2">
        <v>465.20001220703102</v>
      </c>
      <c r="BQ2">
        <v>433.20001220703102</v>
      </c>
      <c r="BR2">
        <v>485</v>
      </c>
      <c r="BS2">
        <v>560.25</v>
      </c>
      <c r="BT2">
        <v>232</v>
      </c>
      <c r="BU2">
        <v>214.39999389648401</v>
      </c>
      <c r="BV2">
        <v>368.79998779296801</v>
      </c>
      <c r="BW2">
        <v>381.033345540364</v>
      </c>
      <c r="BX2">
        <v>333.64999389648398</v>
      </c>
      <c r="BY2">
        <v>89.680000305175696</v>
      </c>
      <c r="BZ2">
        <v>61.180000305175703</v>
      </c>
      <c r="CA2">
        <v>81.540000915527301</v>
      </c>
      <c r="CB2">
        <v>93.239997863769503</v>
      </c>
      <c r="CC2">
        <v>97.519996643066406</v>
      </c>
      <c r="CD2">
        <v>112.900001525878</v>
      </c>
      <c r="CE2">
        <v>135.5</v>
      </c>
      <c r="CF2">
        <v>122</v>
      </c>
      <c r="CG2">
        <v>118.75</v>
      </c>
      <c r="CH2">
        <v>131.07499694824199</v>
      </c>
      <c r="CI2">
        <v>81.139999389648395</v>
      </c>
      <c r="CJ2">
        <v>70.620002746582003</v>
      </c>
      <c r="CK2">
        <v>98.819999694824205</v>
      </c>
      <c r="CL2">
        <v>135.98333231608001</v>
      </c>
      <c r="CM2">
        <v>126.800003051757</v>
      </c>
      <c r="CN2">
        <v>6.6799998283386204</v>
      </c>
      <c r="CO2">
        <v>6.1999998092651296</v>
      </c>
      <c r="CP2">
        <v>10.654999732971101</v>
      </c>
      <c r="CQ2">
        <v>10.1049995422363</v>
      </c>
      <c r="CR2">
        <v>9.8999996185302699</v>
      </c>
      <c r="CS2">
        <v>9.1199998855590803</v>
      </c>
      <c r="CT2">
        <v>7.6500000953674299</v>
      </c>
      <c r="CU2">
        <v>8.0620002746581996</v>
      </c>
      <c r="CV2">
        <v>8.2880001068115199</v>
      </c>
      <c r="CW2">
        <v>9.8629999160766602</v>
      </c>
      <c r="CX2">
        <v>10.119999885559</v>
      </c>
      <c r="CY2">
        <v>6.7979998588562003</v>
      </c>
      <c r="CZ2">
        <v>7.1799998283386204</v>
      </c>
      <c r="DA2">
        <v>11.049999872843401</v>
      </c>
      <c r="DB2">
        <v>10.4799995422363</v>
      </c>
      <c r="DC2">
        <v>66.660003662109304</v>
      </c>
      <c r="DD2">
        <v>53.400001525878899</v>
      </c>
      <c r="DE2">
        <v>68.519996643066406</v>
      </c>
      <c r="DF2">
        <v>73.900001525878906</v>
      </c>
      <c r="DG2">
        <v>76</v>
      </c>
      <c r="DH2">
        <v>76.019996643066406</v>
      </c>
      <c r="DI2">
        <v>71</v>
      </c>
      <c r="DJ2">
        <v>74.339996337890597</v>
      </c>
      <c r="DK2">
        <v>71.879997253417898</v>
      </c>
      <c r="DL2">
        <v>86.799999237060405</v>
      </c>
      <c r="DM2">
        <v>67.5</v>
      </c>
      <c r="DN2">
        <v>63.459999084472599</v>
      </c>
      <c r="DO2">
        <v>76</v>
      </c>
      <c r="DP2">
        <v>81.976664225260294</v>
      </c>
      <c r="DQ2">
        <v>84.800003051757798</v>
      </c>
      <c r="DR2">
        <v>31.079999923706001</v>
      </c>
      <c r="DS2">
        <v>21.75</v>
      </c>
      <c r="DT2">
        <v>28</v>
      </c>
      <c r="DU2">
        <v>31.879999160766602</v>
      </c>
      <c r="DV2">
        <v>33.5</v>
      </c>
      <c r="DW2">
        <v>39.840000152587798</v>
      </c>
      <c r="DX2">
        <v>47.639999389648402</v>
      </c>
      <c r="DY2">
        <v>44.930000305175703</v>
      </c>
      <c r="DZ2">
        <v>43.540000915527301</v>
      </c>
      <c r="EA2">
        <v>49.159999847412003</v>
      </c>
      <c r="EB2">
        <v>35.540000915527301</v>
      </c>
      <c r="EC2">
        <v>32.7299995422363</v>
      </c>
      <c r="ED2">
        <v>34.700000762939403</v>
      </c>
      <c r="EE2">
        <v>30.796666463216098</v>
      </c>
      <c r="EF2">
        <v>27.9799995422363</v>
      </c>
      <c r="EG2">
        <v>36.619998931884702</v>
      </c>
      <c r="EH2">
        <v>24.1800003051757</v>
      </c>
      <c r="EI2">
        <v>29.9799995422363</v>
      </c>
      <c r="EJ2">
        <v>32.380001068115199</v>
      </c>
      <c r="EK2">
        <v>31.629999160766602</v>
      </c>
      <c r="EL2">
        <v>33.849998474121001</v>
      </c>
      <c r="EM2">
        <v>36.200000762939403</v>
      </c>
      <c r="EN2">
        <v>35.349998474121001</v>
      </c>
      <c r="EO2">
        <v>35.939998626708899</v>
      </c>
      <c r="EP2">
        <v>40.325000762939403</v>
      </c>
      <c r="EQ2">
        <v>32.819999694824197</v>
      </c>
      <c r="ER2">
        <v>34.099998474121001</v>
      </c>
      <c r="ES2">
        <v>40.599998474121001</v>
      </c>
      <c r="ET2">
        <v>35.233334859212199</v>
      </c>
      <c r="EU2">
        <v>33.180000305175703</v>
      </c>
      <c r="EV2" s="27"/>
    </row>
    <row r="3" spans="1:152" s="4" customFormat="1" x14ac:dyDescent="0.25">
      <c r="A3">
        <v>-14</v>
      </c>
      <c r="B3">
        <v>17.4799995422363</v>
      </c>
      <c r="C3">
        <v>16.049999237060501</v>
      </c>
      <c r="D3">
        <v>21.7000007629394</v>
      </c>
      <c r="E3">
        <v>22.459999084472599</v>
      </c>
      <c r="F3">
        <v>24.2199993133544</v>
      </c>
      <c r="G3">
        <v>28.1800003051757</v>
      </c>
      <c r="H3">
        <v>30.860000610351499</v>
      </c>
      <c r="I3">
        <v>34.745000839233299</v>
      </c>
      <c r="J3">
        <v>35.139999389648402</v>
      </c>
      <c r="K3">
        <v>35.6950006484984</v>
      </c>
      <c r="L3">
        <v>29.520000457763601</v>
      </c>
      <c r="M3">
        <v>29.7600002288818</v>
      </c>
      <c r="N3">
        <v>27.2000007629394</v>
      </c>
      <c r="O3">
        <v>24.4899997711181</v>
      </c>
      <c r="P3">
        <v>24.600000381469702</v>
      </c>
      <c r="Q3">
        <v>55.540000915527301</v>
      </c>
      <c r="R3">
        <v>33.340000152587798</v>
      </c>
      <c r="S3">
        <v>57.919998168945298</v>
      </c>
      <c r="T3">
        <v>64.699996948242102</v>
      </c>
      <c r="U3">
        <v>67.620002746582003</v>
      </c>
      <c r="V3">
        <v>77</v>
      </c>
      <c r="W3">
        <v>42.040000915527301</v>
      </c>
      <c r="X3">
        <v>35.002499580383201</v>
      </c>
      <c r="Y3">
        <v>42.180000305175703</v>
      </c>
      <c r="Z3">
        <v>48.574999809265101</v>
      </c>
      <c r="AA3">
        <v>30.299999237060501</v>
      </c>
      <c r="AB3">
        <v>31.059999465942301</v>
      </c>
      <c r="AC3">
        <v>18.799999237060501</v>
      </c>
      <c r="AD3">
        <v>67</v>
      </c>
      <c r="AE3">
        <v>66.900001525878906</v>
      </c>
      <c r="AF3">
        <v>132.19999694824199</v>
      </c>
      <c r="AG3">
        <v>87.660003662109304</v>
      </c>
      <c r="AH3">
        <v>114.199996948242</v>
      </c>
      <c r="AI3">
        <v>141.75</v>
      </c>
      <c r="AJ3">
        <v>144.94999694824199</v>
      </c>
      <c r="AK3">
        <v>175.850006103515</v>
      </c>
      <c r="AL3">
        <v>142.75</v>
      </c>
      <c r="AM3">
        <v>139.549995422363</v>
      </c>
      <c r="AN3">
        <v>145.5</v>
      </c>
      <c r="AO3">
        <v>150.39999389648401</v>
      </c>
      <c r="AP3">
        <v>194.600006103515</v>
      </c>
      <c r="AQ3">
        <v>190.39999389648401</v>
      </c>
      <c r="AR3">
        <v>91.199996948242202</v>
      </c>
      <c r="AS3">
        <v>122.300003051757</v>
      </c>
      <c r="AT3">
        <v>92.480003356933594</v>
      </c>
      <c r="AU3">
        <v>9610</v>
      </c>
      <c r="AV3">
        <v>7795</v>
      </c>
      <c r="AW3">
        <v>9150</v>
      </c>
      <c r="AX3">
        <v>10370</v>
      </c>
      <c r="AY3">
        <v>9405</v>
      </c>
      <c r="AZ3">
        <v>11250</v>
      </c>
      <c r="BA3">
        <v>15630</v>
      </c>
      <c r="BB3">
        <v>17097.5</v>
      </c>
      <c r="BC3">
        <v>13390</v>
      </c>
      <c r="BD3">
        <v>13977.5</v>
      </c>
      <c r="BE3">
        <v>9800</v>
      </c>
      <c r="BF3">
        <v>8180</v>
      </c>
      <c r="BG3">
        <v>8465</v>
      </c>
      <c r="BH3">
        <v>5239.25</v>
      </c>
      <c r="BI3">
        <v>5673.60009765625</v>
      </c>
      <c r="BJ3">
        <v>323.79998779296801</v>
      </c>
      <c r="BK3">
        <v>200.39999389648401</v>
      </c>
      <c r="BL3">
        <v>233.80000305175699</v>
      </c>
      <c r="BM3">
        <v>278.39999389648398</v>
      </c>
      <c r="BN3">
        <v>299.20001220703102</v>
      </c>
      <c r="BO3">
        <v>368.20001220703102</v>
      </c>
      <c r="BP3">
        <v>489.79998779296801</v>
      </c>
      <c r="BQ3">
        <v>438.65000915527298</v>
      </c>
      <c r="BR3">
        <v>464</v>
      </c>
      <c r="BS3">
        <v>558.125</v>
      </c>
      <c r="BT3">
        <v>235</v>
      </c>
      <c r="BU3">
        <v>212</v>
      </c>
      <c r="BV3">
        <v>371.20001220703102</v>
      </c>
      <c r="BW3">
        <v>377.95001220703102</v>
      </c>
      <c r="BX3">
        <v>335.25</v>
      </c>
      <c r="BY3">
        <v>89.699996948242102</v>
      </c>
      <c r="BZ3">
        <v>60.700000762939403</v>
      </c>
      <c r="CA3">
        <v>80.900001525878906</v>
      </c>
      <c r="CB3">
        <v>92.379997253417898</v>
      </c>
      <c r="CC3">
        <v>98</v>
      </c>
      <c r="CD3">
        <v>117.59999847412099</v>
      </c>
      <c r="CE3">
        <v>136.94999694824199</v>
      </c>
      <c r="CF3">
        <v>122.662500381469</v>
      </c>
      <c r="CG3">
        <v>117.400001525878</v>
      </c>
      <c r="CH3">
        <v>130.737495422363</v>
      </c>
      <c r="CI3">
        <v>80.040000915527301</v>
      </c>
      <c r="CJ3">
        <v>71.459999084472599</v>
      </c>
      <c r="CK3">
        <v>98.980003356933594</v>
      </c>
      <c r="CL3">
        <v>135</v>
      </c>
      <c r="CM3">
        <v>125.800003051757</v>
      </c>
      <c r="CN3">
        <v>6.7399997711181596</v>
      </c>
      <c r="CO3">
        <v>6.27600002288818</v>
      </c>
      <c r="CP3">
        <v>10.8800001144409</v>
      </c>
      <c r="CQ3">
        <v>10.164999961853001</v>
      </c>
      <c r="CR3">
        <v>9.8819999694824201</v>
      </c>
      <c r="CS3">
        <v>9.2700004577636701</v>
      </c>
      <c r="CT3">
        <v>7.5599999427795401</v>
      </c>
      <c r="CU3">
        <v>8.09000015258788</v>
      </c>
      <c r="CV3">
        <v>8.6899995803833008</v>
      </c>
      <c r="CW3">
        <v>9.8905000686645508</v>
      </c>
      <c r="CX3">
        <v>10.1000003814697</v>
      </c>
      <c r="CY3">
        <v>6.8460001945495597</v>
      </c>
      <c r="CZ3">
        <v>6.8600001335143999</v>
      </c>
      <c r="DA3">
        <v>11</v>
      </c>
      <c r="DB3">
        <v>10.449999809265099</v>
      </c>
      <c r="DC3">
        <v>66.279998779296804</v>
      </c>
      <c r="DD3">
        <v>53.540000915527301</v>
      </c>
      <c r="DE3">
        <v>68.019996643066406</v>
      </c>
      <c r="DF3">
        <v>72.180000305175696</v>
      </c>
      <c r="DG3">
        <v>75.319999694824205</v>
      </c>
      <c r="DH3">
        <v>76.480003356933594</v>
      </c>
      <c r="DI3">
        <v>71.720001220703097</v>
      </c>
      <c r="DJ3">
        <v>74.544998168945199</v>
      </c>
      <c r="DK3">
        <v>74.800003051757798</v>
      </c>
      <c r="DL3">
        <v>87.170000076293903</v>
      </c>
      <c r="DM3">
        <v>66.720001220703097</v>
      </c>
      <c r="DN3">
        <v>64.199996948242102</v>
      </c>
      <c r="DO3">
        <v>75.660003662109304</v>
      </c>
      <c r="DP3">
        <v>81.309997558593693</v>
      </c>
      <c r="DQ3">
        <v>85.300003051757798</v>
      </c>
      <c r="DR3">
        <v>31.350000381469702</v>
      </c>
      <c r="DS3">
        <v>21.840000152587798</v>
      </c>
      <c r="DT3">
        <v>27.5</v>
      </c>
      <c r="DU3">
        <v>31.530000686645501</v>
      </c>
      <c r="DV3">
        <v>32.810001373291001</v>
      </c>
      <c r="DW3">
        <v>41.25</v>
      </c>
      <c r="DX3">
        <v>48</v>
      </c>
      <c r="DY3">
        <v>45.110000610351499</v>
      </c>
      <c r="DZ3">
        <v>44.259998321533203</v>
      </c>
      <c r="EA3">
        <v>49.340000152587798</v>
      </c>
      <c r="EB3">
        <v>35.270000457763601</v>
      </c>
      <c r="EC3">
        <v>32.590000152587798</v>
      </c>
      <c r="ED3">
        <v>34.209999084472599</v>
      </c>
      <c r="EE3">
        <v>30.639999389648398</v>
      </c>
      <c r="EF3">
        <v>28.139999389648398</v>
      </c>
      <c r="EG3">
        <v>36.759998321533203</v>
      </c>
      <c r="EH3">
        <v>23.159999847412099</v>
      </c>
      <c r="EI3">
        <v>29.9799995422363</v>
      </c>
      <c r="EJ3">
        <v>32.240001678466797</v>
      </c>
      <c r="EK3">
        <v>30.7000007629394</v>
      </c>
      <c r="EL3">
        <v>34.590000152587798</v>
      </c>
      <c r="EM3">
        <v>36.680000305175703</v>
      </c>
      <c r="EN3">
        <v>35.529998779296797</v>
      </c>
      <c r="EO3">
        <v>36.380001068115199</v>
      </c>
      <c r="EP3">
        <v>40.537500381469698</v>
      </c>
      <c r="EQ3">
        <v>32.669998168945298</v>
      </c>
      <c r="ER3">
        <v>34.099998474121001</v>
      </c>
      <c r="ES3">
        <v>40.220001220703097</v>
      </c>
      <c r="ET3">
        <v>35.150001525878899</v>
      </c>
      <c r="EU3">
        <v>33.209999084472599</v>
      </c>
      <c r="EV3" s="27"/>
    </row>
    <row r="4" spans="1:152" s="4" customFormat="1" x14ac:dyDescent="0.25">
      <c r="A4">
        <v>-13</v>
      </c>
      <c r="B4">
        <v>17.329999923706001</v>
      </c>
      <c r="C4">
        <v>16.349999745686802</v>
      </c>
      <c r="D4">
        <v>21.800000508626201</v>
      </c>
      <c r="E4">
        <v>21.899999618530199</v>
      </c>
      <c r="F4">
        <v>24.213333129882699</v>
      </c>
      <c r="G4">
        <v>28.120000203450399</v>
      </c>
      <c r="H4">
        <v>31.059999465942301</v>
      </c>
      <c r="I4">
        <v>34.770000457763601</v>
      </c>
      <c r="J4">
        <v>34.900001525878899</v>
      </c>
      <c r="K4">
        <v>35.700000762939403</v>
      </c>
      <c r="L4">
        <v>29.2850003242492</v>
      </c>
      <c r="M4">
        <v>29.840000152587798</v>
      </c>
      <c r="N4">
        <v>27.326667149861599</v>
      </c>
      <c r="O4">
        <v>24.190000534057599</v>
      </c>
      <c r="P4">
        <v>24.600000381469702</v>
      </c>
      <c r="Q4">
        <v>52.240001678466797</v>
      </c>
      <c r="R4">
        <v>33.9399998982746</v>
      </c>
      <c r="S4">
        <v>58.246665954589801</v>
      </c>
      <c r="T4">
        <v>67.339996337890597</v>
      </c>
      <c r="U4">
        <v>67.260002136230398</v>
      </c>
      <c r="V4">
        <v>75.300000508626297</v>
      </c>
      <c r="W4">
        <v>46.959999084472599</v>
      </c>
      <c r="X4">
        <v>35.1350002288818</v>
      </c>
      <c r="Y4">
        <v>41.419998168945298</v>
      </c>
      <c r="Z4">
        <v>47.5</v>
      </c>
      <c r="AA4">
        <v>29.9749994277953</v>
      </c>
      <c r="AB4">
        <v>31.645999908447202</v>
      </c>
      <c r="AC4">
        <v>19.1033325195312</v>
      </c>
      <c r="AD4">
        <v>66.980003356933594</v>
      </c>
      <c r="AE4">
        <v>65.900001525878906</v>
      </c>
      <c r="AF4">
        <v>128.05000305175699</v>
      </c>
      <c r="AG4">
        <v>89.413335164387902</v>
      </c>
      <c r="AH4">
        <v>115.049997965494</v>
      </c>
      <c r="AI4">
        <v>146.89999389648401</v>
      </c>
      <c r="AJ4">
        <v>143.28333028157499</v>
      </c>
      <c r="AK4">
        <v>175.38333638508999</v>
      </c>
      <c r="AL4">
        <v>145</v>
      </c>
      <c r="AM4">
        <v>139.69999694824199</v>
      </c>
      <c r="AN4">
        <v>145.30000305175699</v>
      </c>
      <c r="AO4">
        <v>149.39999389648401</v>
      </c>
      <c r="AP4">
        <v>195.350006103515</v>
      </c>
      <c r="AQ4">
        <v>192.30999450683501</v>
      </c>
      <c r="AR4">
        <v>91.666664123535099</v>
      </c>
      <c r="AS4">
        <v>123.900001525878</v>
      </c>
      <c r="AT4">
        <v>92.3766682942708</v>
      </c>
      <c r="AU4">
        <v>9440</v>
      </c>
      <c r="AV4">
        <v>7775</v>
      </c>
      <c r="AW4">
        <v>9226.6666666666606</v>
      </c>
      <c r="AX4">
        <v>10510</v>
      </c>
      <c r="AY4">
        <v>9383.3333333333303</v>
      </c>
      <c r="AZ4">
        <v>11300</v>
      </c>
      <c r="BA4">
        <v>15820</v>
      </c>
      <c r="BB4">
        <v>16995</v>
      </c>
      <c r="BC4">
        <v>13370</v>
      </c>
      <c r="BD4">
        <v>13860</v>
      </c>
      <c r="BE4">
        <v>9721.25</v>
      </c>
      <c r="BF4">
        <v>8298</v>
      </c>
      <c r="BG4">
        <v>8410</v>
      </c>
      <c r="BH4">
        <v>5099.9501953125</v>
      </c>
      <c r="BI4">
        <v>5616.0667317708303</v>
      </c>
      <c r="BJ4">
        <v>311.20001220703102</v>
      </c>
      <c r="BK4">
        <v>198.73332722981701</v>
      </c>
      <c r="BL4">
        <v>230.933334350585</v>
      </c>
      <c r="BM4">
        <v>278.20001220703102</v>
      </c>
      <c r="BN4">
        <v>298.33334350585898</v>
      </c>
      <c r="BO4">
        <v>370.13334147135402</v>
      </c>
      <c r="BP4">
        <v>487</v>
      </c>
      <c r="BQ4">
        <v>444.100006103515</v>
      </c>
      <c r="BR4">
        <v>488</v>
      </c>
      <c r="BS4">
        <v>556</v>
      </c>
      <c r="BT4">
        <v>234.650001525878</v>
      </c>
      <c r="BU4">
        <v>213.27999877929599</v>
      </c>
      <c r="BV4">
        <v>371.00001017252498</v>
      </c>
      <c r="BW4">
        <v>378</v>
      </c>
      <c r="BX4">
        <v>336.166666666666</v>
      </c>
      <c r="BY4">
        <v>87.360000610351506</v>
      </c>
      <c r="BZ4">
        <v>60.480000813802</v>
      </c>
      <c r="CA4">
        <v>79.999999999999901</v>
      </c>
      <c r="CB4">
        <v>94.720001220703097</v>
      </c>
      <c r="CC4">
        <v>97.339998881022098</v>
      </c>
      <c r="CD4">
        <v>117.566665649413</v>
      </c>
      <c r="CE4">
        <v>137.44999694824199</v>
      </c>
      <c r="CF4">
        <v>123.325000762939</v>
      </c>
      <c r="CG4">
        <v>116.199996948242</v>
      </c>
      <c r="CH4">
        <v>130.39999389648401</v>
      </c>
      <c r="CI4">
        <v>79.995000839233299</v>
      </c>
      <c r="CJ4">
        <v>71.699999999999903</v>
      </c>
      <c r="CK4">
        <v>99.370002746581704</v>
      </c>
      <c r="CL4">
        <v>135.30000305175699</v>
      </c>
      <c r="CM4">
        <v>126.46666971842301</v>
      </c>
      <c r="CN4">
        <v>6.4439997673034597</v>
      </c>
      <c r="CO4">
        <v>6.3113333384195904</v>
      </c>
      <c r="CP4">
        <v>10.7650000254313</v>
      </c>
      <c r="CQ4">
        <v>10.060000419616699</v>
      </c>
      <c r="CR4">
        <v>9.7213331858316998</v>
      </c>
      <c r="CS4">
        <v>9.1466668446858694</v>
      </c>
      <c r="CT4">
        <v>7.4800000190734801</v>
      </c>
      <c r="CU4">
        <v>8.1180000305175692</v>
      </c>
      <c r="CV4">
        <v>8.4759998321533203</v>
      </c>
      <c r="CW4">
        <v>9.9180002212524396</v>
      </c>
      <c r="CX4">
        <v>10.130000352859399</v>
      </c>
      <c r="CY4">
        <v>6.9348001480102504</v>
      </c>
      <c r="CZ4">
        <v>6.8106667200724198</v>
      </c>
      <c r="DA4">
        <v>10.920000076293899</v>
      </c>
      <c r="DB4">
        <v>10.4966665903726</v>
      </c>
      <c r="DC4">
        <v>65.160003662109304</v>
      </c>
      <c r="DD4">
        <v>53.320000966389898</v>
      </c>
      <c r="DE4">
        <v>69.093330383300696</v>
      </c>
      <c r="DF4">
        <v>71.839996337890597</v>
      </c>
      <c r="DG4">
        <v>74.366666158040303</v>
      </c>
      <c r="DH4">
        <v>77.320002237955705</v>
      </c>
      <c r="DI4">
        <v>71.300003051757798</v>
      </c>
      <c r="DJ4">
        <v>74.749999999999901</v>
      </c>
      <c r="DK4">
        <v>73.599998474121094</v>
      </c>
      <c r="DL4">
        <v>87.540000915527301</v>
      </c>
      <c r="DM4">
        <v>66.820001602172795</v>
      </c>
      <c r="DN4">
        <v>64.599996948242094</v>
      </c>
      <c r="DO4">
        <v>74.773335774739493</v>
      </c>
      <c r="DP4">
        <v>81.180000305175696</v>
      </c>
      <c r="DQ4">
        <v>85.396667480468693</v>
      </c>
      <c r="DR4">
        <v>30.530000686645501</v>
      </c>
      <c r="DS4">
        <v>21.826666514078699</v>
      </c>
      <c r="DT4">
        <v>27.299999872843401</v>
      </c>
      <c r="DU4">
        <v>31.459999084472599</v>
      </c>
      <c r="DV4">
        <v>32.716667175292898</v>
      </c>
      <c r="DW4">
        <v>41.343332926432197</v>
      </c>
      <c r="DX4">
        <v>49.209999084472599</v>
      </c>
      <c r="DY4">
        <v>45.290000915527301</v>
      </c>
      <c r="DZ4">
        <v>44.319999694824197</v>
      </c>
      <c r="EA4">
        <v>49.520000457763601</v>
      </c>
      <c r="EB4">
        <v>34.957500457763601</v>
      </c>
      <c r="EC4">
        <v>32.709999847412</v>
      </c>
      <c r="ED4">
        <v>34.359999338785698</v>
      </c>
      <c r="EE4">
        <v>30.670000076293899</v>
      </c>
      <c r="EF4">
        <v>28.1766662597656</v>
      </c>
      <c r="EG4">
        <v>36.139999389648402</v>
      </c>
      <c r="EH4">
        <v>23.3033332824706</v>
      </c>
      <c r="EI4">
        <v>29.993333180745399</v>
      </c>
      <c r="EJ4">
        <v>31.709999084472599</v>
      </c>
      <c r="EK4">
        <v>30.650000254313099</v>
      </c>
      <c r="EL4">
        <v>34.456666310628101</v>
      </c>
      <c r="EM4">
        <v>37.150001525878899</v>
      </c>
      <c r="EN4">
        <v>35.709999084472599</v>
      </c>
      <c r="EO4">
        <v>37.009998321533203</v>
      </c>
      <c r="EP4">
        <v>40.75</v>
      </c>
      <c r="EQ4">
        <v>32.527498245239201</v>
      </c>
      <c r="ER4">
        <v>34.189998626708899</v>
      </c>
      <c r="ES4">
        <v>40.253334045410099</v>
      </c>
      <c r="ET4">
        <v>35.200000762939403</v>
      </c>
      <c r="EU4">
        <v>33.239999135335196</v>
      </c>
      <c r="EV4" s="27"/>
    </row>
    <row r="5" spans="1:152" s="4" customFormat="1" x14ac:dyDescent="0.25">
      <c r="A5">
        <v>-12</v>
      </c>
      <c r="B5">
        <v>17.350000381469702</v>
      </c>
      <c r="C5">
        <v>16.650000254313099</v>
      </c>
      <c r="D5">
        <v>21.900000254313099</v>
      </c>
      <c r="E5">
        <v>21.2600002288818</v>
      </c>
      <c r="F5">
        <v>24.206666946411001</v>
      </c>
      <c r="G5">
        <v>28.060000101725201</v>
      </c>
      <c r="H5">
        <v>30.6800003051757</v>
      </c>
      <c r="I5">
        <v>34.795000076293903</v>
      </c>
      <c r="J5">
        <v>33.880001068115199</v>
      </c>
      <c r="K5">
        <v>35.5</v>
      </c>
      <c r="L5">
        <v>29.050000190734799</v>
      </c>
      <c r="M5">
        <v>29.920000076293899</v>
      </c>
      <c r="N5">
        <v>27.453333536783799</v>
      </c>
      <c r="O5">
        <v>23.9899997711181</v>
      </c>
      <c r="P5">
        <v>24.600000381469702</v>
      </c>
      <c r="Q5">
        <v>53</v>
      </c>
      <c r="R5">
        <v>34.539999643961501</v>
      </c>
      <c r="S5">
        <v>58.573333740234297</v>
      </c>
      <c r="T5">
        <v>65.800003051757798</v>
      </c>
      <c r="U5">
        <v>66.900001525878807</v>
      </c>
      <c r="V5">
        <v>73.600001017252595</v>
      </c>
      <c r="W5">
        <v>44.849998474121001</v>
      </c>
      <c r="X5">
        <v>35.2675008773803</v>
      </c>
      <c r="Y5">
        <v>40.900001525878899</v>
      </c>
      <c r="Z5">
        <v>48.700000762939403</v>
      </c>
      <c r="AA5">
        <v>29.649999618530199</v>
      </c>
      <c r="AB5">
        <v>32.232000350952099</v>
      </c>
      <c r="AC5">
        <v>19.4066658020019</v>
      </c>
      <c r="AD5">
        <v>69.699996948242102</v>
      </c>
      <c r="AE5">
        <v>64.900001525878906</v>
      </c>
      <c r="AF5">
        <v>130.89999389648401</v>
      </c>
      <c r="AG5">
        <v>91.1666666666666</v>
      </c>
      <c r="AH5">
        <v>115.89999898274699</v>
      </c>
      <c r="AI5">
        <v>145.55000305175699</v>
      </c>
      <c r="AJ5">
        <v>141.61666361490799</v>
      </c>
      <c r="AK5">
        <v>174.916666666666</v>
      </c>
      <c r="AL5">
        <v>144.30000305175699</v>
      </c>
      <c r="AM5">
        <v>139.84999847412101</v>
      </c>
      <c r="AN5">
        <v>139.19999694824199</v>
      </c>
      <c r="AO5">
        <v>152.350006103515</v>
      </c>
      <c r="AP5">
        <v>196.100006103515</v>
      </c>
      <c r="AQ5">
        <v>194.21999511718701</v>
      </c>
      <c r="AR5">
        <v>92.133331298828097</v>
      </c>
      <c r="AS5">
        <v>126.75</v>
      </c>
      <c r="AT5">
        <v>92.273333231608007</v>
      </c>
      <c r="AU5">
        <v>9650</v>
      </c>
      <c r="AV5">
        <v>7755</v>
      </c>
      <c r="AW5">
        <v>9303.3333333333303</v>
      </c>
      <c r="AX5">
        <v>10250</v>
      </c>
      <c r="AY5">
        <v>9361.6666666666606</v>
      </c>
      <c r="AZ5">
        <v>11350</v>
      </c>
      <c r="BA5">
        <v>15550</v>
      </c>
      <c r="BB5">
        <v>16892.5</v>
      </c>
      <c r="BC5">
        <v>13040</v>
      </c>
      <c r="BD5">
        <v>13800</v>
      </c>
      <c r="BE5">
        <v>9642.5</v>
      </c>
      <c r="BF5">
        <v>8416</v>
      </c>
      <c r="BG5">
        <v>8355</v>
      </c>
      <c r="BH5">
        <v>5090</v>
      </c>
      <c r="BI5">
        <v>5558.5333658854097</v>
      </c>
      <c r="BJ5">
        <v>316.20001220703102</v>
      </c>
      <c r="BK5">
        <v>197.06666056315001</v>
      </c>
      <c r="BL5">
        <v>228.06666564941301</v>
      </c>
      <c r="BM5">
        <v>276.39999389648398</v>
      </c>
      <c r="BN5">
        <v>297.46667480468699</v>
      </c>
      <c r="BO5">
        <v>372.06667073567701</v>
      </c>
      <c r="BP5">
        <v>494.79998779296801</v>
      </c>
      <c r="BQ5">
        <v>449.55000305175702</v>
      </c>
      <c r="BR5">
        <v>479.600006103515</v>
      </c>
      <c r="BS5">
        <v>526.5</v>
      </c>
      <c r="BT5">
        <v>234.30000305175699</v>
      </c>
      <c r="BU5">
        <v>214.55999755859301</v>
      </c>
      <c r="BV5">
        <v>370.80000813802002</v>
      </c>
      <c r="BW5">
        <v>391</v>
      </c>
      <c r="BX5">
        <v>337.08333333333297</v>
      </c>
      <c r="BY5">
        <v>88.680000305175696</v>
      </c>
      <c r="BZ5">
        <v>60.260000864664597</v>
      </c>
      <c r="CA5">
        <v>79.099998474120994</v>
      </c>
      <c r="CB5">
        <v>90.739997863769503</v>
      </c>
      <c r="CC5">
        <v>96.679997762044195</v>
      </c>
      <c r="CD5">
        <v>117.533332824707</v>
      </c>
      <c r="CE5">
        <v>137.64999389648401</v>
      </c>
      <c r="CF5">
        <v>123.987501144408</v>
      </c>
      <c r="CG5">
        <v>114.75</v>
      </c>
      <c r="CH5">
        <v>127.34999847412099</v>
      </c>
      <c r="CI5">
        <v>79.950000762939396</v>
      </c>
      <c r="CJ5">
        <v>71.940000915527193</v>
      </c>
      <c r="CK5">
        <v>99.760002136229801</v>
      </c>
      <c r="CL5">
        <v>137.05000305175699</v>
      </c>
      <c r="CM5">
        <v>127.13333638509</v>
      </c>
      <c r="CN5">
        <v>6.3600001335143999</v>
      </c>
      <c r="CO5">
        <v>6.3466666539509999</v>
      </c>
      <c r="CP5">
        <v>10.6499999364217</v>
      </c>
      <c r="CQ5">
        <v>10.569999694824199</v>
      </c>
      <c r="CR5">
        <v>9.5606664021809795</v>
      </c>
      <c r="CS5">
        <v>9.0233332316080705</v>
      </c>
      <c r="CT5">
        <v>7.9299998283386204</v>
      </c>
      <c r="CU5">
        <v>8.1459999084472603</v>
      </c>
      <c r="CV5">
        <v>8.1400003433227504</v>
      </c>
      <c r="CW5">
        <v>9.8500003814697195</v>
      </c>
      <c r="CX5">
        <v>10.1600003242492</v>
      </c>
      <c r="CY5">
        <v>7.0236001014709402</v>
      </c>
      <c r="CZ5">
        <v>6.7613333066304397</v>
      </c>
      <c r="DA5">
        <v>10.9700002670288</v>
      </c>
      <c r="DB5">
        <v>10.5433333714802</v>
      </c>
      <c r="DC5">
        <v>65.599998474121094</v>
      </c>
      <c r="DD5">
        <v>53.100001017252502</v>
      </c>
      <c r="DE5">
        <v>70.166664123535099</v>
      </c>
      <c r="DF5">
        <v>73</v>
      </c>
      <c r="DG5">
        <v>73.413332621256401</v>
      </c>
      <c r="DH5">
        <v>78.160001118977803</v>
      </c>
      <c r="DI5">
        <v>71.160003662109304</v>
      </c>
      <c r="DJ5">
        <v>74.955001831054602</v>
      </c>
      <c r="DK5">
        <v>73.760002136230398</v>
      </c>
      <c r="DL5">
        <v>87</v>
      </c>
      <c r="DM5">
        <v>66.920001983642507</v>
      </c>
      <c r="DN5">
        <v>64.999996948242099</v>
      </c>
      <c r="DO5">
        <v>73.886667887369697</v>
      </c>
      <c r="DP5">
        <v>81.800003051757798</v>
      </c>
      <c r="DQ5">
        <v>85.493331909179602</v>
      </c>
      <c r="DR5">
        <v>30.9699993133544</v>
      </c>
      <c r="DS5">
        <v>21.8133328755696</v>
      </c>
      <c r="DT5">
        <v>27.099999745686699</v>
      </c>
      <c r="DU5">
        <v>30.889999389648398</v>
      </c>
      <c r="DV5">
        <v>32.623332977294801</v>
      </c>
      <c r="DW5">
        <v>41.4366658528645</v>
      </c>
      <c r="DX5">
        <v>49.150001525878899</v>
      </c>
      <c r="DY5">
        <v>45.470001220703097</v>
      </c>
      <c r="DZ5">
        <v>44.389999389648402</v>
      </c>
      <c r="EA5">
        <v>47.779998779296797</v>
      </c>
      <c r="EB5">
        <v>34.645000457763601</v>
      </c>
      <c r="EC5">
        <v>32.829999542236202</v>
      </c>
      <c r="ED5">
        <v>34.509999593098897</v>
      </c>
      <c r="EE5">
        <v>31.149999618530199</v>
      </c>
      <c r="EF5">
        <v>28.213333129882798</v>
      </c>
      <c r="EG5">
        <v>36.560001373291001</v>
      </c>
      <c r="EH5">
        <v>23.446666717529201</v>
      </c>
      <c r="EI5">
        <v>30.006666819254502</v>
      </c>
      <c r="EJ5">
        <v>30.959999084472599</v>
      </c>
      <c r="EK5">
        <v>30.599999745686802</v>
      </c>
      <c r="EL5">
        <v>34.323332468668497</v>
      </c>
      <c r="EM5">
        <v>36.990001678466797</v>
      </c>
      <c r="EN5">
        <v>35.889999389648302</v>
      </c>
      <c r="EO5">
        <v>36.680000305175703</v>
      </c>
      <c r="EP5">
        <v>39.900001525878899</v>
      </c>
      <c r="EQ5">
        <v>32.384998321533097</v>
      </c>
      <c r="ER5">
        <v>34.279998779296797</v>
      </c>
      <c r="ES5">
        <v>40.286666870117102</v>
      </c>
      <c r="ET5">
        <v>35.5</v>
      </c>
      <c r="EU5">
        <v>33.269999186197801</v>
      </c>
      <c r="EV5" s="27"/>
    </row>
    <row r="6" spans="1:152" s="4" customFormat="1" x14ac:dyDescent="0.25">
      <c r="A6">
        <v>-11</v>
      </c>
      <c r="B6">
        <v>17.5633335113525</v>
      </c>
      <c r="C6">
        <v>16.9500007629394</v>
      </c>
      <c r="D6">
        <v>22</v>
      </c>
      <c r="E6">
        <v>21.120000203450399</v>
      </c>
      <c r="F6">
        <v>24.2000007629394</v>
      </c>
      <c r="G6">
        <v>28</v>
      </c>
      <c r="H6">
        <v>30.1800003051757</v>
      </c>
      <c r="I6">
        <v>34.819999694824197</v>
      </c>
      <c r="J6">
        <v>33.993334452311103</v>
      </c>
      <c r="K6">
        <v>35.560001373291001</v>
      </c>
      <c r="L6">
        <v>28.815000057220399</v>
      </c>
      <c r="M6">
        <v>29.999999999999901</v>
      </c>
      <c r="N6">
        <v>27.579999923706001</v>
      </c>
      <c r="O6">
        <v>23.399999618530199</v>
      </c>
      <c r="P6">
        <v>24.600000381469702</v>
      </c>
      <c r="Q6">
        <v>53.259999593098897</v>
      </c>
      <c r="R6">
        <v>35.139999389648402</v>
      </c>
      <c r="S6">
        <v>58.900001525878899</v>
      </c>
      <c r="T6">
        <v>66.433334350585895</v>
      </c>
      <c r="U6">
        <v>66.540000915527301</v>
      </c>
      <c r="V6">
        <v>71.900001525878906</v>
      </c>
      <c r="W6">
        <v>44.950000762939403</v>
      </c>
      <c r="X6">
        <v>35.400001525878899</v>
      </c>
      <c r="Y6">
        <v>40.766667683919202</v>
      </c>
      <c r="Z6">
        <v>49.490001678466797</v>
      </c>
      <c r="AA6">
        <v>29.324999809265101</v>
      </c>
      <c r="AB6">
        <v>32.818000793456903</v>
      </c>
      <c r="AC6">
        <v>19.709999084472599</v>
      </c>
      <c r="AD6">
        <v>69.989997863769503</v>
      </c>
      <c r="AE6">
        <v>63.900001525878899</v>
      </c>
      <c r="AF6">
        <v>130.599995930989</v>
      </c>
      <c r="AG6">
        <v>92.919998168945298</v>
      </c>
      <c r="AH6">
        <v>116.75</v>
      </c>
      <c r="AI6">
        <v>146.23333740234199</v>
      </c>
      <c r="AJ6">
        <v>139.94999694824199</v>
      </c>
      <c r="AK6">
        <v>174.44999694824199</v>
      </c>
      <c r="AL6">
        <v>139.89999389648401</v>
      </c>
      <c r="AM6">
        <v>140</v>
      </c>
      <c r="AN6">
        <v>139.29999796549399</v>
      </c>
      <c r="AO6">
        <v>152</v>
      </c>
      <c r="AP6">
        <v>196.850006103515</v>
      </c>
      <c r="AQ6">
        <v>196.12999572753799</v>
      </c>
      <c r="AR6">
        <v>92.599998474121094</v>
      </c>
      <c r="AS6">
        <v>125.5</v>
      </c>
      <c r="AT6">
        <v>92.169998168945298</v>
      </c>
      <c r="AU6">
        <v>9703.3333333333303</v>
      </c>
      <c r="AV6">
        <v>7735</v>
      </c>
      <c r="AW6">
        <v>9380</v>
      </c>
      <c r="AX6">
        <v>10276.666666666601</v>
      </c>
      <c r="AY6">
        <v>9340</v>
      </c>
      <c r="AZ6">
        <v>11400</v>
      </c>
      <c r="BA6">
        <v>15350</v>
      </c>
      <c r="BB6">
        <v>16790</v>
      </c>
      <c r="BC6">
        <v>13076.666666666601</v>
      </c>
      <c r="BD6">
        <v>14350</v>
      </c>
      <c r="BE6">
        <v>9563.75</v>
      </c>
      <c r="BF6">
        <v>8534</v>
      </c>
      <c r="BG6">
        <v>8300</v>
      </c>
      <c r="BH6">
        <v>5218</v>
      </c>
      <c r="BI6">
        <v>5501</v>
      </c>
      <c r="BJ6">
        <v>319.600006103515</v>
      </c>
      <c r="BK6">
        <v>195.39999389648401</v>
      </c>
      <c r="BL6">
        <v>225.19999694824199</v>
      </c>
      <c r="BM6">
        <v>277.53332519531199</v>
      </c>
      <c r="BN6">
        <v>296.600006103515</v>
      </c>
      <c r="BO6">
        <v>374</v>
      </c>
      <c r="BP6">
        <v>482</v>
      </c>
      <c r="BQ6">
        <v>455</v>
      </c>
      <c r="BR6">
        <v>482.06667073567598</v>
      </c>
      <c r="BS6">
        <v>570</v>
      </c>
      <c r="BT6">
        <v>233.95000457763601</v>
      </c>
      <c r="BU6">
        <v>215.83999633789</v>
      </c>
      <c r="BV6">
        <v>370.600006103515</v>
      </c>
      <c r="BW6">
        <v>394.79998779296801</v>
      </c>
      <c r="BX6">
        <v>338</v>
      </c>
      <c r="BY6">
        <v>89.486666361490805</v>
      </c>
      <c r="BZ6">
        <v>60.040000915527301</v>
      </c>
      <c r="CA6">
        <v>78.199996948242102</v>
      </c>
      <c r="CB6">
        <v>91.759999593098897</v>
      </c>
      <c r="CC6">
        <v>96.019996643066406</v>
      </c>
      <c r="CD6">
        <v>117.5</v>
      </c>
      <c r="CE6">
        <v>134.39999389648401</v>
      </c>
      <c r="CF6">
        <v>124.650001525878</v>
      </c>
      <c r="CG6">
        <v>115.89999898274699</v>
      </c>
      <c r="CH6">
        <v>129.5</v>
      </c>
      <c r="CI6">
        <v>79.905000686645394</v>
      </c>
      <c r="CJ6">
        <v>72.180001831054597</v>
      </c>
      <c r="CK6">
        <v>100.150001525878</v>
      </c>
      <c r="CL6">
        <v>135.600006103515</v>
      </c>
      <c r="CM6">
        <v>127.800003051757</v>
      </c>
      <c r="CN6">
        <v>6.4420000712076702</v>
      </c>
      <c r="CO6">
        <v>6.3819999694824201</v>
      </c>
      <c r="CP6">
        <v>10.5349998474121</v>
      </c>
      <c r="CQ6">
        <v>10.5466664632161</v>
      </c>
      <c r="CR6">
        <v>9.3999996185302699</v>
      </c>
      <c r="CS6">
        <v>8.8999996185302699</v>
      </c>
      <c r="CT6">
        <v>7.5240001678466797</v>
      </c>
      <c r="CU6">
        <v>8.1739997863769496</v>
      </c>
      <c r="CV6">
        <v>8.1933336257934499</v>
      </c>
      <c r="CW6">
        <v>10.319999694824199</v>
      </c>
      <c r="CX6">
        <v>10.190000295639001</v>
      </c>
      <c r="CY6">
        <v>7.11240005493163</v>
      </c>
      <c r="CZ6">
        <v>6.7119998931884703</v>
      </c>
      <c r="DA6">
        <v>10.939999580383301</v>
      </c>
      <c r="DB6">
        <v>10.5900001525878</v>
      </c>
      <c r="DC6">
        <v>65.846664428710895</v>
      </c>
      <c r="DD6">
        <v>52.880001068115199</v>
      </c>
      <c r="DE6">
        <v>71.239997863769503</v>
      </c>
      <c r="DF6">
        <v>73.1666666666666</v>
      </c>
      <c r="DG6">
        <v>72.459999084472599</v>
      </c>
      <c r="DH6">
        <v>79</v>
      </c>
      <c r="DI6">
        <v>68.919998168945298</v>
      </c>
      <c r="DJ6">
        <v>75.160003662109304</v>
      </c>
      <c r="DK6">
        <v>73.693333943684806</v>
      </c>
      <c r="DL6">
        <v>89</v>
      </c>
      <c r="DM6">
        <v>67.020002365112205</v>
      </c>
      <c r="DN6">
        <v>65.399996948242105</v>
      </c>
      <c r="DO6">
        <v>73</v>
      </c>
      <c r="DP6">
        <v>81.699996948242102</v>
      </c>
      <c r="DQ6">
        <v>85.589996337890597</v>
      </c>
      <c r="DR6">
        <v>31.179999669392799</v>
      </c>
      <c r="DS6">
        <v>21.799999237060501</v>
      </c>
      <c r="DT6">
        <v>26.899999618530199</v>
      </c>
      <c r="DU6">
        <v>31.370000203450399</v>
      </c>
      <c r="DV6">
        <v>32.529998779296797</v>
      </c>
      <c r="DW6">
        <v>41.529998779296797</v>
      </c>
      <c r="DX6">
        <v>48.009998321533203</v>
      </c>
      <c r="DY6">
        <v>45.650001525878899</v>
      </c>
      <c r="DZ6">
        <v>44.6033325195312</v>
      </c>
      <c r="EA6">
        <v>49.799999237060497</v>
      </c>
      <c r="EB6">
        <v>34.332500457763601</v>
      </c>
      <c r="EC6">
        <v>32.949999237060403</v>
      </c>
      <c r="ED6">
        <v>34.659999847412102</v>
      </c>
      <c r="EE6">
        <v>30.600000381469702</v>
      </c>
      <c r="EF6">
        <v>28.25</v>
      </c>
      <c r="EG6">
        <v>36.860000610351499</v>
      </c>
      <c r="EH6">
        <v>23.590000152587798</v>
      </c>
      <c r="EI6">
        <v>30.020000457763601</v>
      </c>
      <c r="EJ6">
        <v>31.339998881022002</v>
      </c>
      <c r="EK6">
        <v>30.549999237060501</v>
      </c>
      <c r="EL6">
        <v>34.189998626708899</v>
      </c>
      <c r="EM6">
        <v>35.909999847412102</v>
      </c>
      <c r="EN6">
        <v>36.069999694824197</v>
      </c>
      <c r="EO6">
        <v>36.6700007120767</v>
      </c>
      <c r="EP6">
        <v>40.919998168945298</v>
      </c>
      <c r="EQ6">
        <v>32.242498397826999</v>
      </c>
      <c r="ER6">
        <v>34.369998931884702</v>
      </c>
      <c r="ES6">
        <v>40.319999694824197</v>
      </c>
      <c r="ET6">
        <v>35.400001525878899</v>
      </c>
      <c r="EU6">
        <v>33.299999237060497</v>
      </c>
      <c r="EV6" s="27"/>
    </row>
    <row r="7" spans="1:152" s="4" customFormat="1" x14ac:dyDescent="0.25">
      <c r="A7">
        <v>-10</v>
      </c>
      <c r="B7">
        <v>17.776666641235298</v>
      </c>
      <c r="C7">
        <v>17.840000152587798</v>
      </c>
      <c r="D7">
        <v>21.040000915527301</v>
      </c>
      <c r="E7">
        <v>20.9800001780191</v>
      </c>
      <c r="F7">
        <v>24.270000457763601</v>
      </c>
      <c r="G7">
        <v>28</v>
      </c>
      <c r="H7">
        <v>30.186667124430201</v>
      </c>
      <c r="I7">
        <v>33.900001525878899</v>
      </c>
      <c r="J7">
        <v>34.1066678365071</v>
      </c>
      <c r="K7">
        <v>35.279998779296797</v>
      </c>
      <c r="L7">
        <v>28.579999923706001</v>
      </c>
      <c r="M7">
        <v>30.079999923706001</v>
      </c>
      <c r="N7">
        <v>27.540000915527301</v>
      </c>
      <c r="O7">
        <v>23.309999465942301</v>
      </c>
      <c r="P7">
        <v>24.920000076293899</v>
      </c>
      <c r="Q7">
        <v>53.519999186197801</v>
      </c>
      <c r="R7">
        <v>36.599998474121001</v>
      </c>
      <c r="S7">
        <v>50.9799995422363</v>
      </c>
      <c r="T7">
        <v>67.066665649414006</v>
      </c>
      <c r="U7">
        <v>68.069999694824105</v>
      </c>
      <c r="V7">
        <v>72.5</v>
      </c>
      <c r="W7">
        <v>45.143333435058501</v>
      </c>
      <c r="X7">
        <v>35.459999084472599</v>
      </c>
      <c r="Y7">
        <v>40.633333841959598</v>
      </c>
      <c r="Z7">
        <v>49.340000152587798</v>
      </c>
      <c r="AA7">
        <v>29</v>
      </c>
      <c r="AB7">
        <v>33.4040012359619</v>
      </c>
      <c r="AC7">
        <v>19.780000686645501</v>
      </c>
      <c r="AD7">
        <v>69.099998474121094</v>
      </c>
      <c r="AE7">
        <v>60.209999084472599</v>
      </c>
      <c r="AF7">
        <v>130.29999796549399</v>
      </c>
      <c r="AG7">
        <v>97</v>
      </c>
      <c r="AH7">
        <v>103</v>
      </c>
      <c r="AI7">
        <v>146.91667175292901</v>
      </c>
      <c r="AJ7">
        <v>139.49999999999901</v>
      </c>
      <c r="AK7">
        <v>173.30000305175699</v>
      </c>
      <c r="AL7">
        <v>139.76666259765599</v>
      </c>
      <c r="AM7">
        <v>143.14999389648401</v>
      </c>
      <c r="AN7">
        <v>139.39999898274701</v>
      </c>
      <c r="AO7">
        <v>150</v>
      </c>
      <c r="AP7">
        <v>197.600006103515</v>
      </c>
      <c r="AQ7">
        <v>198.03999633788999</v>
      </c>
      <c r="AR7">
        <v>96.440002441406193</v>
      </c>
      <c r="AS7">
        <v>124.09999847412099</v>
      </c>
      <c r="AT7">
        <v>94</v>
      </c>
      <c r="AU7">
        <v>9756.6666666666606</v>
      </c>
      <c r="AV7">
        <v>8180</v>
      </c>
      <c r="AW7">
        <v>9490</v>
      </c>
      <c r="AX7">
        <v>10303.333333333299</v>
      </c>
      <c r="AY7">
        <v>9112.5</v>
      </c>
      <c r="AZ7">
        <v>11000</v>
      </c>
      <c r="BA7">
        <v>15366.666666666601</v>
      </c>
      <c r="BB7">
        <v>17280</v>
      </c>
      <c r="BC7">
        <v>13113.333333333299</v>
      </c>
      <c r="BD7">
        <v>14300</v>
      </c>
      <c r="BE7">
        <v>9485</v>
      </c>
      <c r="BF7">
        <v>8652</v>
      </c>
      <c r="BG7">
        <v>8610</v>
      </c>
      <c r="BH7">
        <v>5351</v>
      </c>
      <c r="BI7">
        <v>5348.9501953125</v>
      </c>
      <c r="BJ7">
        <v>322.99999999999898</v>
      </c>
      <c r="BK7">
        <v>210.19999694824199</v>
      </c>
      <c r="BL7">
        <v>215</v>
      </c>
      <c r="BM7">
        <v>278.66665649414</v>
      </c>
      <c r="BN7">
        <v>290.99999999999898</v>
      </c>
      <c r="BO7">
        <v>365.20001220703102</v>
      </c>
      <c r="BP7">
        <v>482</v>
      </c>
      <c r="BQ7">
        <v>449</v>
      </c>
      <c r="BR7">
        <v>484.53333536783799</v>
      </c>
      <c r="BS7">
        <v>569.5</v>
      </c>
      <c r="BT7">
        <v>233.600006103515</v>
      </c>
      <c r="BU7">
        <v>217.11999511718699</v>
      </c>
      <c r="BV7">
        <v>370</v>
      </c>
      <c r="BW7">
        <v>390.89999389648398</v>
      </c>
      <c r="BX7">
        <v>341.79998779296801</v>
      </c>
      <c r="BY7">
        <v>90.2933324178059</v>
      </c>
      <c r="BZ7">
        <v>63.700000762939403</v>
      </c>
      <c r="CA7">
        <v>76.959999084472599</v>
      </c>
      <c r="CB7">
        <v>92.780001322428305</v>
      </c>
      <c r="CC7">
        <v>94.4799995422363</v>
      </c>
      <c r="CD7">
        <v>113.949996948242</v>
      </c>
      <c r="CE7">
        <v>133.96666463216101</v>
      </c>
      <c r="CF7">
        <v>124.900001525878</v>
      </c>
      <c r="CG7">
        <v>117.049997965494</v>
      </c>
      <c r="CH7">
        <v>129.80000305175699</v>
      </c>
      <c r="CI7">
        <v>79.860000610351506</v>
      </c>
      <c r="CJ7">
        <v>72.420002746581901</v>
      </c>
      <c r="CK7">
        <v>97.059997558593693</v>
      </c>
      <c r="CL7">
        <v>135.39999389648401</v>
      </c>
      <c r="CM7">
        <v>132.05000305175699</v>
      </c>
      <c r="CN7">
        <v>6.5240000089009502</v>
      </c>
      <c r="CO7">
        <v>6.49200010299682</v>
      </c>
      <c r="CP7">
        <v>10.5</v>
      </c>
      <c r="CQ7">
        <v>10.523333231607999</v>
      </c>
      <c r="CR7">
        <v>9.5289998054504306</v>
      </c>
      <c r="CS7">
        <v>9.0360002517700195</v>
      </c>
      <c r="CT7">
        <v>7.6040000915527299</v>
      </c>
      <c r="CU7">
        <v>8.1759996414184499</v>
      </c>
      <c r="CV7">
        <v>8.2466669082641495</v>
      </c>
      <c r="CW7">
        <v>10.2200002670288</v>
      </c>
      <c r="CX7">
        <v>10.2200002670288</v>
      </c>
      <c r="CY7">
        <v>7.2012000083923198</v>
      </c>
      <c r="CZ7">
        <v>6.5500001907348597</v>
      </c>
      <c r="DA7">
        <v>10.920000076293899</v>
      </c>
      <c r="DB7">
        <v>10.699999809265099</v>
      </c>
      <c r="DC7">
        <v>66.093330383300696</v>
      </c>
      <c r="DD7">
        <v>55.840000152587798</v>
      </c>
      <c r="DE7">
        <v>69.599998474121094</v>
      </c>
      <c r="DF7">
        <v>73.3333333333333</v>
      </c>
      <c r="DG7">
        <v>73.2299995422363</v>
      </c>
      <c r="DH7">
        <v>76.300003051757798</v>
      </c>
      <c r="DI7">
        <v>68.779998779296804</v>
      </c>
      <c r="DJ7">
        <v>76.360000610351506</v>
      </c>
      <c r="DK7">
        <v>73.6266657511392</v>
      </c>
      <c r="DL7">
        <v>88.459999084472599</v>
      </c>
      <c r="DM7">
        <v>67.120002746582003</v>
      </c>
      <c r="DN7">
        <v>65.799996948242097</v>
      </c>
      <c r="DO7">
        <v>74.440002441406193</v>
      </c>
      <c r="DP7">
        <v>83.290000915527301</v>
      </c>
      <c r="DQ7">
        <v>84.75</v>
      </c>
      <c r="DR7">
        <v>31.390000025431199</v>
      </c>
      <c r="DS7">
        <v>22.940000534057599</v>
      </c>
      <c r="DT7">
        <v>26.170000076293899</v>
      </c>
      <c r="DU7">
        <v>31.850001017252499</v>
      </c>
      <c r="DV7">
        <v>32.074999809265002</v>
      </c>
      <c r="DW7">
        <v>40</v>
      </c>
      <c r="DX7">
        <v>47.8733317057291</v>
      </c>
      <c r="DY7">
        <v>46.5</v>
      </c>
      <c r="DZ7">
        <v>44.816665649413999</v>
      </c>
      <c r="EA7">
        <v>49.240001678466797</v>
      </c>
      <c r="EB7">
        <v>34.020000457763601</v>
      </c>
      <c r="EC7">
        <v>33.069998931884598</v>
      </c>
      <c r="ED7">
        <v>36</v>
      </c>
      <c r="EE7">
        <v>31.100000381469702</v>
      </c>
      <c r="EF7">
        <v>29.829999923706001</v>
      </c>
      <c r="EG7">
        <v>37.159999847412003</v>
      </c>
      <c r="EH7">
        <v>24.920000076293899</v>
      </c>
      <c r="EI7">
        <v>29.040000915527301</v>
      </c>
      <c r="EJ7">
        <v>31.7199986775715</v>
      </c>
      <c r="EK7">
        <v>30.629999160766499</v>
      </c>
      <c r="EL7">
        <v>34.029998779296797</v>
      </c>
      <c r="EM7">
        <v>35.9600003560384</v>
      </c>
      <c r="EN7">
        <v>35.939998626708899</v>
      </c>
      <c r="EO7">
        <v>36.660001118977803</v>
      </c>
      <c r="EP7">
        <v>40.549999237060497</v>
      </c>
      <c r="EQ7">
        <v>32.099998474121001</v>
      </c>
      <c r="ER7">
        <v>34.459999084472599</v>
      </c>
      <c r="ES7">
        <v>40.540000915527301</v>
      </c>
      <c r="ET7">
        <v>35.75</v>
      </c>
      <c r="EU7">
        <v>33.819999694824197</v>
      </c>
      <c r="EV7" s="27"/>
    </row>
    <row r="8" spans="1:152" s="4" customFormat="1" x14ac:dyDescent="0.25">
      <c r="A8">
        <v>-9</v>
      </c>
      <c r="B8">
        <v>17.9899997711181</v>
      </c>
      <c r="C8">
        <v>17.540000915527301</v>
      </c>
      <c r="D8">
        <v>21.620000839233398</v>
      </c>
      <c r="E8">
        <v>20.840000152587798</v>
      </c>
      <c r="F8">
        <v>24.340000152587798</v>
      </c>
      <c r="G8">
        <v>28</v>
      </c>
      <c r="H8">
        <v>30.193333943684799</v>
      </c>
      <c r="I8">
        <v>34.180000305175703</v>
      </c>
      <c r="J8">
        <v>34.220001220703097</v>
      </c>
      <c r="K8">
        <v>35.1666653951008</v>
      </c>
      <c r="L8">
        <v>28.819999694824201</v>
      </c>
      <c r="M8">
        <v>30.159999847412099</v>
      </c>
      <c r="N8">
        <v>27.600000381469702</v>
      </c>
      <c r="O8">
        <v>23.566666285196799</v>
      </c>
      <c r="P8">
        <v>24.899999618530199</v>
      </c>
      <c r="Q8">
        <v>53.779998779296797</v>
      </c>
      <c r="R8">
        <v>36.060001373291001</v>
      </c>
      <c r="S8">
        <v>48</v>
      </c>
      <c r="T8">
        <v>67.699996948242102</v>
      </c>
      <c r="U8">
        <v>69.599998474121094</v>
      </c>
      <c r="V8">
        <v>67.959999084472599</v>
      </c>
      <c r="W8">
        <v>45.336666107177599</v>
      </c>
      <c r="X8">
        <v>36.540000915527301</v>
      </c>
      <c r="Y8">
        <v>40.5</v>
      </c>
      <c r="Z8">
        <v>50.226666768391802</v>
      </c>
      <c r="AA8">
        <v>29.459999084472599</v>
      </c>
      <c r="AB8">
        <v>33.990001678466797</v>
      </c>
      <c r="AC8">
        <v>19.2399997711181</v>
      </c>
      <c r="AD8">
        <v>68.799997965494697</v>
      </c>
      <c r="AE8">
        <v>63</v>
      </c>
      <c r="AF8">
        <v>130</v>
      </c>
      <c r="AG8">
        <v>93.559997558593693</v>
      </c>
      <c r="AH8">
        <v>100.75</v>
      </c>
      <c r="AI8">
        <v>147.600006103515</v>
      </c>
      <c r="AJ8">
        <v>139.05000305175699</v>
      </c>
      <c r="AK8">
        <v>170.44999694824199</v>
      </c>
      <c r="AL8">
        <v>139.63333129882801</v>
      </c>
      <c r="AM8">
        <v>146</v>
      </c>
      <c r="AN8">
        <v>139.5</v>
      </c>
      <c r="AO8">
        <v>151.433334350585</v>
      </c>
      <c r="AP8">
        <v>209.39999389648401</v>
      </c>
      <c r="AQ8">
        <v>199.94999694824199</v>
      </c>
      <c r="AR8">
        <v>98.080001831054602</v>
      </c>
      <c r="AS8">
        <v>124.716664632161</v>
      </c>
      <c r="AT8">
        <v>96</v>
      </c>
      <c r="AU8">
        <v>9810</v>
      </c>
      <c r="AV8">
        <v>8030</v>
      </c>
      <c r="AW8">
        <v>9805</v>
      </c>
      <c r="AX8">
        <v>10330</v>
      </c>
      <c r="AY8">
        <v>8885</v>
      </c>
      <c r="AZ8">
        <v>10500</v>
      </c>
      <c r="BA8">
        <v>15383.333333333299</v>
      </c>
      <c r="BB8">
        <v>17720</v>
      </c>
      <c r="BC8">
        <v>13150</v>
      </c>
      <c r="BD8">
        <v>14176.666666666601</v>
      </c>
      <c r="BE8">
        <v>10500</v>
      </c>
      <c r="BF8">
        <v>8770</v>
      </c>
      <c r="BG8">
        <v>8680</v>
      </c>
      <c r="BH8">
        <v>5302.3333333333303</v>
      </c>
      <c r="BI8">
        <v>5400</v>
      </c>
      <c r="BJ8">
        <v>326.39999389648398</v>
      </c>
      <c r="BK8">
        <v>203.600006103515</v>
      </c>
      <c r="BL8">
        <v>219.19999694824199</v>
      </c>
      <c r="BM8">
        <v>279.79998779296801</v>
      </c>
      <c r="BN8">
        <v>285.39999389648398</v>
      </c>
      <c r="BO8">
        <v>358</v>
      </c>
      <c r="BP8">
        <v>482</v>
      </c>
      <c r="BQ8">
        <v>444</v>
      </c>
      <c r="BR8">
        <v>487</v>
      </c>
      <c r="BS8">
        <v>571.33333333333303</v>
      </c>
      <c r="BT8">
        <v>241</v>
      </c>
      <c r="BU8">
        <v>218.39999389648401</v>
      </c>
      <c r="BV8">
        <v>381.39999389648398</v>
      </c>
      <c r="BW8">
        <v>383.93332926432203</v>
      </c>
      <c r="BX8">
        <v>348.29998779296801</v>
      </c>
      <c r="BY8">
        <v>91.099998474121094</v>
      </c>
      <c r="BZ8">
        <v>61.5</v>
      </c>
      <c r="CA8">
        <v>78.080001831054602</v>
      </c>
      <c r="CB8">
        <v>93.800003051757798</v>
      </c>
      <c r="CC8">
        <v>92.940002441406193</v>
      </c>
      <c r="CD8">
        <v>113.800003051757</v>
      </c>
      <c r="CE8">
        <v>133.53333536783799</v>
      </c>
      <c r="CF8">
        <v>122.650001525878</v>
      </c>
      <c r="CG8">
        <v>118.199996948242</v>
      </c>
      <c r="CH8">
        <v>129.65000406900899</v>
      </c>
      <c r="CI8">
        <v>80.900001525878906</v>
      </c>
      <c r="CJ8">
        <v>72.660003662109304</v>
      </c>
      <c r="CK8">
        <v>99</v>
      </c>
      <c r="CL8">
        <v>136.099995930989</v>
      </c>
      <c r="CM8">
        <v>130.94999694824199</v>
      </c>
      <c r="CN8">
        <v>6.6059999465942303</v>
      </c>
      <c r="CO8">
        <v>6.3619999885559002</v>
      </c>
      <c r="CP8">
        <v>9.8780002593994105</v>
      </c>
      <c r="CQ8">
        <v>10.5</v>
      </c>
      <c r="CR8">
        <v>9.6579999923706001</v>
      </c>
      <c r="CS8">
        <v>9.1979999542236293</v>
      </c>
      <c r="CT8">
        <v>7.6840000152587802</v>
      </c>
      <c r="CU8">
        <v>8.1180000305175692</v>
      </c>
      <c r="CV8">
        <v>8.3000001907348597</v>
      </c>
      <c r="CW8">
        <v>10.1800003051757</v>
      </c>
      <c r="CX8">
        <v>10.1350002288818</v>
      </c>
      <c r="CY8">
        <v>7.2899999618530202</v>
      </c>
      <c r="CZ8">
        <v>6.6420001983642498</v>
      </c>
      <c r="DA8">
        <v>10.8966668446858</v>
      </c>
      <c r="DB8">
        <v>10.699999809265099</v>
      </c>
      <c r="DC8">
        <v>66.339996337890597</v>
      </c>
      <c r="DD8">
        <v>54.560001373291001</v>
      </c>
      <c r="DE8">
        <v>67.739997863769503</v>
      </c>
      <c r="DF8">
        <v>73.5</v>
      </c>
      <c r="DG8">
        <v>74</v>
      </c>
      <c r="DH8">
        <v>77</v>
      </c>
      <c r="DI8">
        <v>68.639999389648395</v>
      </c>
      <c r="DJ8">
        <v>79.019996643066406</v>
      </c>
      <c r="DK8">
        <v>73.559997558593693</v>
      </c>
      <c r="DL8">
        <v>88.206665039062401</v>
      </c>
      <c r="DM8">
        <v>69.059997558593693</v>
      </c>
      <c r="DN8">
        <v>66.199996948242102</v>
      </c>
      <c r="DO8">
        <v>76.620002746582003</v>
      </c>
      <c r="DP8">
        <v>83.743334452311103</v>
      </c>
      <c r="DQ8">
        <v>86.5</v>
      </c>
      <c r="DR8">
        <v>31.600000381469702</v>
      </c>
      <c r="DS8">
        <v>22</v>
      </c>
      <c r="DT8">
        <v>26.370000839233398</v>
      </c>
      <c r="DU8">
        <v>32.330001831054602</v>
      </c>
      <c r="DV8">
        <v>31.620000839233398</v>
      </c>
      <c r="DW8">
        <v>39.830001831054602</v>
      </c>
      <c r="DX8">
        <v>47.736665089924998</v>
      </c>
      <c r="DY8">
        <v>46.139999389648402</v>
      </c>
      <c r="DZ8">
        <v>45.029998779296797</v>
      </c>
      <c r="EA8">
        <v>49.110000610351499</v>
      </c>
      <c r="EB8">
        <v>34.659999847412102</v>
      </c>
      <c r="EC8">
        <v>33.189998626708899</v>
      </c>
      <c r="ED8">
        <v>35.659999847412102</v>
      </c>
      <c r="EE8">
        <v>31.300000508626201</v>
      </c>
      <c r="EF8">
        <v>30.399999618530199</v>
      </c>
      <c r="EG8">
        <v>37.459999084472599</v>
      </c>
      <c r="EH8">
        <v>24.100000381469702</v>
      </c>
      <c r="EI8">
        <v>29.090000152587798</v>
      </c>
      <c r="EJ8">
        <v>32.099998474121001</v>
      </c>
      <c r="EK8">
        <v>30.709999084472599</v>
      </c>
      <c r="EL8">
        <v>33.650001525878899</v>
      </c>
      <c r="EM8">
        <v>36.010000864664697</v>
      </c>
      <c r="EN8">
        <v>36.240001678466797</v>
      </c>
      <c r="EO8">
        <v>36.650001525878899</v>
      </c>
      <c r="EP8">
        <v>40.556666056315002</v>
      </c>
      <c r="EQ8">
        <v>32.680000305175703</v>
      </c>
      <c r="ER8">
        <v>34.549999237060497</v>
      </c>
      <c r="ES8">
        <v>39.970001220703097</v>
      </c>
      <c r="ET8">
        <v>35.796666463216098</v>
      </c>
      <c r="EU8">
        <v>33.169998168945298</v>
      </c>
      <c r="EV8" s="27"/>
    </row>
    <row r="9" spans="1:152" s="4" customFormat="1" x14ac:dyDescent="0.25">
      <c r="A9">
        <v>-8</v>
      </c>
      <c r="B9">
        <v>17.780000686645501</v>
      </c>
      <c r="C9">
        <v>16.709999084472599</v>
      </c>
      <c r="D9">
        <v>21.620000839233398</v>
      </c>
      <c r="E9">
        <v>20.459999084472599</v>
      </c>
      <c r="F9">
        <v>23.659999847412099</v>
      </c>
      <c r="G9">
        <v>27.2600002288818</v>
      </c>
      <c r="H9">
        <v>30.2000007629394</v>
      </c>
      <c r="I9">
        <v>33.760000228881701</v>
      </c>
      <c r="J9">
        <v>34.360000610351499</v>
      </c>
      <c r="K9">
        <v>35.053332010904803</v>
      </c>
      <c r="L9">
        <v>28.9799995422363</v>
      </c>
      <c r="M9">
        <v>30.379999160766602</v>
      </c>
      <c r="N9">
        <v>27.420000076293899</v>
      </c>
      <c r="O9">
        <v>23.8233331044514</v>
      </c>
      <c r="P9">
        <v>24.9799995422363</v>
      </c>
      <c r="Q9">
        <v>52.599998474121001</v>
      </c>
      <c r="R9">
        <v>35.700000762939403</v>
      </c>
      <c r="S9">
        <v>52</v>
      </c>
      <c r="T9">
        <v>70.199996948242102</v>
      </c>
      <c r="U9">
        <v>63.439998626708899</v>
      </c>
      <c r="V9">
        <v>66.800003051757798</v>
      </c>
      <c r="W9">
        <v>45.529998779296797</v>
      </c>
      <c r="X9">
        <v>37.440000534057504</v>
      </c>
      <c r="Y9">
        <v>42.200000762939403</v>
      </c>
      <c r="Z9">
        <v>51.113333384195897</v>
      </c>
      <c r="AA9">
        <v>30.870000839233398</v>
      </c>
      <c r="AB9">
        <v>32.959999084472599</v>
      </c>
      <c r="AC9">
        <v>18.889999389648398</v>
      </c>
      <c r="AD9">
        <v>68.4999974568684</v>
      </c>
      <c r="AE9">
        <v>63</v>
      </c>
      <c r="AF9">
        <v>125.84999847412099</v>
      </c>
      <c r="AG9">
        <v>92.199996948242202</v>
      </c>
      <c r="AH9">
        <v>111.800003051757</v>
      </c>
      <c r="AI9">
        <v>149.69999694824199</v>
      </c>
      <c r="AJ9">
        <v>133.39999389648401</v>
      </c>
      <c r="AK9">
        <v>165</v>
      </c>
      <c r="AL9">
        <v>139.5</v>
      </c>
      <c r="AM9">
        <v>143.775001525878</v>
      </c>
      <c r="AN9">
        <v>147.14999389648401</v>
      </c>
      <c r="AO9">
        <v>152.86666870117099</v>
      </c>
      <c r="AP9">
        <v>211.5</v>
      </c>
      <c r="AQ9">
        <v>198</v>
      </c>
      <c r="AR9">
        <v>97.699996948242202</v>
      </c>
      <c r="AS9">
        <v>125.333330790201</v>
      </c>
      <c r="AT9">
        <v>95.809997558593693</v>
      </c>
      <c r="AU9">
        <v>9800</v>
      </c>
      <c r="AV9">
        <v>8275</v>
      </c>
      <c r="AW9">
        <v>10030</v>
      </c>
      <c r="AX9">
        <v>10330</v>
      </c>
      <c r="AY9">
        <v>8650</v>
      </c>
      <c r="AZ9">
        <v>10450</v>
      </c>
      <c r="BA9">
        <v>15400</v>
      </c>
      <c r="BB9">
        <v>18010</v>
      </c>
      <c r="BC9">
        <v>13600</v>
      </c>
      <c r="BD9">
        <v>14053.333333333299</v>
      </c>
      <c r="BE9">
        <v>10640</v>
      </c>
      <c r="BF9">
        <v>8410</v>
      </c>
      <c r="BG9">
        <v>8460</v>
      </c>
      <c r="BH9">
        <v>5253.6666666666597</v>
      </c>
      <c r="BI9">
        <v>5263.64990234375</v>
      </c>
      <c r="BJ9">
        <v>321</v>
      </c>
      <c r="BK9">
        <v>200</v>
      </c>
      <c r="BL9">
        <v>231</v>
      </c>
      <c r="BM9">
        <v>270.20001220703102</v>
      </c>
      <c r="BN9">
        <v>277.600006103515</v>
      </c>
      <c r="BO9">
        <v>366.600006103515</v>
      </c>
      <c r="BP9">
        <v>482</v>
      </c>
      <c r="BQ9">
        <v>464</v>
      </c>
      <c r="BR9">
        <v>475</v>
      </c>
      <c r="BS9">
        <v>573.16666666666595</v>
      </c>
      <c r="BT9">
        <v>246</v>
      </c>
      <c r="BU9">
        <v>217.600006103515</v>
      </c>
      <c r="BV9">
        <v>389.600006103515</v>
      </c>
      <c r="BW9">
        <v>376.96666463216098</v>
      </c>
      <c r="BX9">
        <v>340.29998779296801</v>
      </c>
      <c r="BY9">
        <v>90.660003662109304</v>
      </c>
      <c r="BZ9">
        <v>62.700000762939403</v>
      </c>
      <c r="CA9">
        <v>79.120002746582003</v>
      </c>
      <c r="CB9">
        <v>92.019996643066406</v>
      </c>
      <c r="CC9">
        <v>91.099998474121094</v>
      </c>
      <c r="CD9">
        <v>113</v>
      </c>
      <c r="CE9">
        <v>133.100006103515</v>
      </c>
      <c r="CF9">
        <v>123.225002288817</v>
      </c>
      <c r="CG9">
        <v>120</v>
      </c>
      <c r="CH9">
        <v>129.50000508626201</v>
      </c>
      <c r="CI9">
        <v>81.900001525878906</v>
      </c>
      <c r="CJ9">
        <v>73.5</v>
      </c>
      <c r="CK9">
        <v>100.75</v>
      </c>
      <c r="CL9">
        <v>136.79999796549399</v>
      </c>
      <c r="CM9">
        <v>130.44999694824199</v>
      </c>
      <c r="CN9">
        <v>6.6440000534057599</v>
      </c>
      <c r="CO9">
        <v>6.3000001907348597</v>
      </c>
      <c r="CP9">
        <v>10.3050003051757</v>
      </c>
      <c r="CQ9">
        <v>10.319999694824199</v>
      </c>
      <c r="CR9">
        <v>9.3179998397827095</v>
      </c>
      <c r="CS9">
        <v>8.5620002746581996</v>
      </c>
      <c r="CT9">
        <v>7.7639999389648402</v>
      </c>
      <c r="CU9">
        <v>8.1079998016357298</v>
      </c>
      <c r="CV9">
        <v>8.25</v>
      </c>
      <c r="CW9">
        <v>10.140000343322701</v>
      </c>
      <c r="CX9">
        <v>10.1000003814697</v>
      </c>
      <c r="CY9">
        <v>7.3759999275207502</v>
      </c>
      <c r="CZ9">
        <v>6.4340000152587802</v>
      </c>
      <c r="DA9">
        <v>10.873333613077699</v>
      </c>
      <c r="DB9">
        <v>10.420000076293899</v>
      </c>
      <c r="DC9">
        <v>65.099998474121094</v>
      </c>
      <c r="DD9">
        <v>55.119998931884702</v>
      </c>
      <c r="DE9">
        <v>70.5</v>
      </c>
      <c r="DF9">
        <v>74.040000915527301</v>
      </c>
      <c r="DG9">
        <v>72.5</v>
      </c>
      <c r="DH9">
        <v>74.199996948242102</v>
      </c>
      <c r="DI9">
        <v>68.5</v>
      </c>
      <c r="DJ9">
        <v>79.439998626708899</v>
      </c>
      <c r="DK9">
        <v>76.379997253417898</v>
      </c>
      <c r="DL9">
        <v>87.953330993652202</v>
      </c>
      <c r="DM9">
        <v>68.900001525878906</v>
      </c>
      <c r="DN9">
        <v>66.400001525878906</v>
      </c>
      <c r="DO9">
        <v>73.900001525878906</v>
      </c>
      <c r="DP9">
        <v>84.196667989095005</v>
      </c>
      <c r="DQ9">
        <v>89.339996337890597</v>
      </c>
      <c r="DR9">
        <v>30.9899997711181</v>
      </c>
      <c r="DS9">
        <v>22.110000610351499</v>
      </c>
      <c r="DT9">
        <v>26.399999618530199</v>
      </c>
      <c r="DU9">
        <v>31.4799995422363</v>
      </c>
      <c r="DV9">
        <v>30.9899997711181</v>
      </c>
      <c r="DW9">
        <v>40.180000305175703</v>
      </c>
      <c r="DX9">
        <v>47.599998474121001</v>
      </c>
      <c r="DY9">
        <v>46.340000152587798</v>
      </c>
      <c r="DZ9">
        <v>44.909999847412102</v>
      </c>
      <c r="EA9">
        <v>48.9799995422362</v>
      </c>
      <c r="EB9">
        <v>34.639999389648402</v>
      </c>
      <c r="EC9">
        <v>32.830001831054602</v>
      </c>
      <c r="ED9">
        <v>35.770000457763601</v>
      </c>
      <c r="EE9">
        <v>31.500000635782801</v>
      </c>
      <c r="EF9">
        <v>30.299999237060501</v>
      </c>
      <c r="EG9">
        <v>37.040000915527301</v>
      </c>
      <c r="EH9">
        <v>24.100000381469702</v>
      </c>
      <c r="EI9">
        <v>29.879999160766602</v>
      </c>
      <c r="EJ9">
        <v>31.190000534057599</v>
      </c>
      <c r="EK9">
        <v>29.799999237060501</v>
      </c>
      <c r="EL9">
        <v>33.130001068115199</v>
      </c>
      <c r="EM9">
        <v>36.060001373291001</v>
      </c>
      <c r="EN9">
        <v>35.920000076293903</v>
      </c>
      <c r="EO9">
        <v>37.560001373291001</v>
      </c>
      <c r="EP9">
        <v>40.5633328755696</v>
      </c>
      <c r="EQ9">
        <v>33.150001525878899</v>
      </c>
      <c r="ER9">
        <v>34.029998779296797</v>
      </c>
      <c r="ES9">
        <v>39.400001525878899</v>
      </c>
      <c r="ET9">
        <v>35.843332926432197</v>
      </c>
      <c r="EU9">
        <v>32.819999694824197</v>
      </c>
      <c r="EV9" s="27"/>
    </row>
    <row r="10" spans="1:152" s="4" customFormat="1" x14ac:dyDescent="0.25">
      <c r="A10">
        <v>-7</v>
      </c>
      <c r="B10">
        <v>18</v>
      </c>
      <c r="C10">
        <v>16.610000610351499</v>
      </c>
      <c r="D10">
        <v>21.920000076293899</v>
      </c>
      <c r="E10">
        <v>20.139999389648398</v>
      </c>
      <c r="F10">
        <v>23.440000534057599</v>
      </c>
      <c r="G10">
        <v>28.059999465942301</v>
      </c>
      <c r="H10">
        <v>30.399999618530199</v>
      </c>
      <c r="I10">
        <v>33.340000152587798</v>
      </c>
      <c r="J10">
        <v>34.720001220703097</v>
      </c>
      <c r="K10">
        <v>34.939998626708899</v>
      </c>
      <c r="L10">
        <v>29.139999389648398</v>
      </c>
      <c r="M10">
        <v>29.9799995422363</v>
      </c>
      <c r="N10">
        <v>27.579999923706001</v>
      </c>
      <c r="O10">
        <v>24.079999923706001</v>
      </c>
      <c r="P10">
        <v>25.064999580383201</v>
      </c>
      <c r="Q10">
        <v>53.040000915527301</v>
      </c>
      <c r="R10">
        <v>36.299999237060497</v>
      </c>
      <c r="S10">
        <v>52.159999847412102</v>
      </c>
      <c r="T10">
        <v>69.980003356933594</v>
      </c>
      <c r="U10">
        <v>66.419998168945298</v>
      </c>
      <c r="V10">
        <v>68.980003356933594</v>
      </c>
      <c r="W10">
        <v>45.9799995422363</v>
      </c>
      <c r="X10">
        <v>38.340000152587798</v>
      </c>
      <c r="Y10">
        <v>42.330001831054602</v>
      </c>
      <c r="Z10">
        <v>52</v>
      </c>
      <c r="AA10">
        <v>32.220001220703097</v>
      </c>
      <c r="AB10">
        <v>31.879999160766602</v>
      </c>
      <c r="AC10">
        <v>18.790000915527301</v>
      </c>
      <c r="AD10">
        <v>68.199996948242102</v>
      </c>
      <c r="AE10">
        <v>63.9274997711181</v>
      </c>
      <c r="AF10">
        <v>126</v>
      </c>
      <c r="AG10">
        <v>91</v>
      </c>
      <c r="AH10">
        <v>111.650001525878</v>
      </c>
      <c r="AI10">
        <v>146.69999694824199</v>
      </c>
      <c r="AJ10">
        <v>127.949996948242</v>
      </c>
      <c r="AK10">
        <v>167</v>
      </c>
      <c r="AL10">
        <v>143.100006103515</v>
      </c>
      <c r="AM10">
        <v>141.55000305175699</v>
      </c>
      <c r="AN10">
        <v>145.39999389648401</v>
      </c>
      <c r="AO10">
        <v>154.30000305175699</v>
      </c>
      <c r="AP10">
        <v>220.19999694824199</v>
      </c>
      <c r="AQ10">
        <v>199.19999694824199</v>
      </c>
      <c r="AR10">
        <v>94.739997863769503</v>
      </c>
      <c r="AS10">
        <v>125.949996948242</v>
      </c>
      <c r="AT10">
        <v>95.857498168945199</v>
      </c>
      <c r="AU10">
        <v>9815</v>
      </c>
      <c r="AV10">
        <v>8250</v>
      </c>
      <c r="AW10">
        <v>10320</v>
      </c>
      <c r="AX10">
        <v>10310</v>
      </c>
      <c r="AY10">
        <v>8595</v>
      </c>
      <c r="AZ10">
        <v>10920</v>
      </c>
      <c r="BA10">
        <v>15990</v>
      </c>
      <c r="BB10">
        <v>18300</v>
      </c>
      <c r="BC10">
        <v>13690</v>
      </c>
      <c r="BD10">
        <v>13930</v>
      </c>
      <c r="BE10">
        <v>10800</v>
      </c>
      <c r="BF10">
        <v>8615</v>
      </c>
      <c r="BG10">
        <v>8415</v>
      </c>
      <c r="BH10">
        <v>5205</v>
      </c>
      <c r="BI10">
        <v>5282.7374267578098</v>
      </c>
      <c r="BJ10">
        <v>321.79998779296801</v>
      </c>
      <c r="BK10">
        <v>195.80000305175699</v>
      </c>
      <c r="BL10">
        <v>235.39999389648401</v>
      </c>
      <c r="BM10">
        <v>259</v>
      </c>
      <c r="BN10">
        <v>271.20001220703102</v>
      </c>
      <c r="BO10">
        <v>351.20001220703102</v>
      </c>
      <c r="BP10">
        <v>495</v>
      </c>
      <c r="BQ10">
        <v>484</v>
      </c>
      <c r="BR10">
        <v>471</v>
      </c>
      <c r="BS10">
        <v>575</v>
      </c>
      <c r="BT10">
        <v>253</v>
      </c>
      <c r="BU10">
        <v>218.19999694824199</v>
      </c>
      <c r="BV10">
        <v>390.39999389648398</v>
      </c>
      <c r="BW10">
        <v>370</v>
      </c>
      <c r="BX10">
        <v>341.58749389648301</v>
      </c>
      <c r="BY10">
        <v>91.099998474121094</v>
      </c>
      <c r="BZ10">
        <v>63.880001068115199</v>
      </c>
      <c r="CA10">
        <v>81.680000305175696</v>
      </c>
      <c r="CB10">
        <v>90.5</v>
      </c>
      <c r="CC10">
        <v>90.480003356933594</v>
      </c>
      <c r="CD10">
        <v>113</v>
      </c>
      <c r="CE10">
        <v>137.600006103515</v>
      </c>
      <c r="CF10">
        <v>123.800003051757</v>
      </c>
      <c r="CG10">
        <v>118.699996948242</v>
      </c>
      <c r="CH10">
        <v>129.350006103515</v>
      </c>
      <c r="CI10">
        <v>83.699996948242102</v>
      </c>
      <c r="CJ10">
        <v>72.760002136230398</v>
      </c>
      <c r="CK10">
        <v>101.75</v>
      </c>
      <c r="CL10">
        <v>137.5</v>
      </c>
      <c r="CM10">
        <v>130.14999771118099</v>
      </c>
      <c r="CN10">
        <v>6.5159997940063397</v>
      </c>
      <c r="CO10">
        <v>6.1259999275207502</v>
      </c>
      <c r="CP10">
        <v>10.3450002670288</v>
      </c>
      <c r="CQ10">
        <v>10.1599998474121</v>
      </c>
      <c r="CR10">
        <v>9.27600002288818</v>
      </c>
      <c r="CS10">
        <v>8.8660001754760707</v>
      </c>
      <c r="CT10">
        <v>7.8319997787475497</v>
      </c>
      <c r="CU10">
        <v>8.0979995727538991</v>
      </c>
      <c r="CV10">
        <v>8.1459999084472603</v>
      </c>
      <c r="CW10">
        <v>10.1000003814697</v>
      </c>
      <c r="CX10">
        <v>9.9600000381469709</v>
      </c>
      <c r="CY10">
        <v>7.2480001449584899</v>
      </c>
      <c r="CZ10">
        <v>6.4279999732971103</v>
      </c>
      <c r="DA10">
        <v>10.8500003814697</v>
      </c>
      <c r="DB10">
        <v>10.442500114440801</v>
      </c>
      <c r="DC10">
        <v>65.160003662109304</v>
      </c>
      <c r="DD10">
        <v>53.639999389648402</v>
      </c>
      <c r="DE10">
        <v>73.360000610351506</v>
      </c>
      <c r="DF10">
        <v>73.339996337890597</v>
      </c>
      <c r="DG10">
        <v>74.900001525878906</v>
      </c>
      <c r="DH10">
        <v>76</v>
      </c>
      <c r="DI10">
        <v>71.599998474121094</v>
      </c>
      <c r="DJ10">
        <v>79.860000610351506</v>
      </c>
      <c r="DK10">
        <v>75</v>
      </c>
      <c r="DL10">
        <v>87.699996948242102</v>
      </c>
      <c r="DM10">
        <v>70.019996643066406</v>
      </c>
      <c r="DN10">
        <v>64.599998474121094</v>
      </c>
      <c r="DO10">
        <v>74.760002136230398</v>
      </c>
      <c r="DP10">
        <v>84.650001525878906</v>
      </c>
      <c r="DQ10">
        <v>89.1549968719482</v>
      </c>
      <c r="DR10">
        <v>31.100000381469702</v>
      </c>
      <c r="DS10">
        <v>22.2000007629394</v>
      </c>
      <c r="DT10">
        <v>27.7000007629394</v>
      </c>
      <c r="DU10">
        <v>30.4899997711181</v>
      </c>
      <c r="DV10">
        <v>30.819999694824201</v>
      </c>
      <c r="DW10">
        <v>39.299999237060497</v>
      </c>
      <c r="DX10">
        <v>48.970001220703097</v>
      </c>
      <c r="DY10">
        <v>46.540000915527301</v>
      </c>
      <c r="DZ10">
        <v>44.279998779296797</v>
      </c>
      <c r="EA10">
        <v>48.849998474121001</v>
      </c>
      <c r="EB10">
        <v>35.819999694824197</v>
      </c>
      <c r="EC10">
        <v>32.509998321533203</v>
      </c>
      <c r="ED10">
        <v>35.950000762939403</v>
      </c>
      <c r="EE10">
        <v>31.7000007629394</v>
      </c>
      <c r="EF10">
        <v>30.3499994277953</v>
      </c>
      <c r="EG10">
        <v>37.130001068115199</v>
      </c>
      <c r="EH10">
        <v>23.709999084472599</v>
      </c>
      <c r="EI10">
        <v>30.350000381469702</v>
      </c>
      <c r="EJ10">
        <v>30.049999237060501</v>
      </c>
      <c r="EK10">
        <v>30.090000152587798</v>
      </c>
      <c r="EL10">
        <v>33.2299995422363</v>
      </c>
      <c r="EM10">
        <v>36.759998321533203</v>
      </c>
      <c r="EN10">
        <v>35.599998474121001</v>
      </c>
      <c r="EO10">
        <v>37.090000152587798</v>
      </c>
      <c r="EP10">
        <v>40.569999694824197</v>
      </c>
      <c r="EQ10">
        <v>33.5</v>
      </c>
      <c r="ER10">
        <v>34.090000152587798</v>
      </c>
      <c r="ES10">
        <v>39.389999389648402</v>
      </c>
      <c r="ET10">
        <v>35.889999389648402</v>
      </c>
      <c r="EU10">
        <v>33.0524997711181</v>
      </c>
      <c r="EV10" s="27"/>
    </row>
    <row r="11" spans="1:152" s="4" customFormat="1" x14ac:dyDescent="0.25">
      <c r="A11">
        <v>-6</v>
      </c>
      <c r="B11">
        <v>17.840000152587798</v>
      </c>
      <c r="C11">
        <v>16.580000559488798</v>
      </c>
      <c r="D11">
        <v>21.7933336893717</v>
      </c>
      <c r="E11">
        <v>19.420000076293899</v>
      </c>
      <c r="F11">
        <v>23.253333409627199</v>
      </c>
      <c r="G11">
        <v>28.186666488647401</v>
      </c>
      <c r="H11">
        <v>30.440000534057599</v>
      </c>
      <c r="I11">
        <v>33.233333587646399</v>
      </c>
      <c r="J11">
        <v>34.779998779296797</v>
      </c>
      <c r="K11">
        <v>35.299999237060497</v>
      </c>
      <c r="L11">
        <v>29.1066665649413</v>
      </c>
      <c r="M11">
        <v>30.2000007629394</v>
      </c>
      <c r="N11">
        <v>27.586666742960499</v>
      </c>
      <c r="O11">
        <v>24.25</v>
      </c>
      <c r="P11">
        <v>25.149999618530199</v>
      </c>
      <c r="Q11">
        <v>52.159999847412102</v>
      </c>
      <c r="R11">
        <v>35.496665954589801</v>
      </c>
      <c r="S11">
        <v>51.786666870117102</v>
      </c>
      <c r="T11">
        <v>70.400001525878906</v>
      </c>
      <c r="U11">
        <v>65.959999084472599</v>
      </c>
      <c r="V11">
        <v>69.666669209798101</v>
      </c>
      <c r="W11">
        <v>48.799999237060497</v>
      </c>
      <c r="X11">
        <v>38.330000559488802</v>
      </c>
      <c r="Y11">
        <v>40.680000305175703</v>
      </c>
      <c r="Z11">
        <v>49.279998779296797</v>
      </c>
      <c r="AA11">
        <v>31.660001118977799</v>
      </c>
      <c r="AB11">
        <v>32.599998474121001</v>
      </c>
      <c r="AC11">
        <v>18.593334197998001</v>
      </c>
      <c r="AD11">
        <v>67.169998168945298</v>
      </c>
      <c r="AE11">
        <v>64.8549995422363</v>
      </c>
      <c r="AF11">
        <v>121.900001525878</v>
      </c>
      <c r="AG11">
        <v>90.626665751139299</v>
      </c>
      <c r="AH11">
        <v>110.016667683918</v>
      </c>
      <c r="AI11">
        <v>146.64999389648401</v>
      </c>
      <c r="AJ11">
        <v>125.34999847412</v>
      </c>
      <c r="AK11">
        <v>168</v>
      </c>
      <c r="AL11">
        <v>145.64999389648401</v>
      </c>
      <c r="AM11">
        <v>140.63333638508999</v>
      </c>
      <c r="AN11">
        <v>141.55000305175699</v>
      </c>
      <c r="AO11">
        <v>152.100006103515</v>
      </c>
      <c r="AP11">
        <v>219.63333129882699</v>
      </c>
      <c r="AQ11">
        <v>192.14999389648401</v>
      </c>
      <c r="AR11">
        <v>93.879999796549399</v>
      </c>
      <c r="AS11">
        <v>124.699996948242</v>
      </c>
      <c r="AT11">
        <v>95.904998779296804</v>
      </c>
      <c r="AU11">
        <v>9535</v>
      </c>
      <c r="AV11">
        <v>8218.3333333333303</v>
      </c>
      <c r="AW11">
        <v>10280</v>
      </c>
      <c r="AX11">
        <v>10280</v>
      </c>
      <c r="AY11">
        <v>8613.3333333333303</v>
      </c>
      <c r="AZ11">
        <v>10903.333333333299</v>
      </c>
      <c r="BA11">
        <v>16000</v>
      </c>
      <c r="BB11">
        <v>18270</v>
      </c>
      <c r="BC11">
        <v>15700</v>
      </c>
      <c r="BD11">
        <v>14440</v>
      </c>
      <c r="BE11">
        <v>10933.333333333299</v>
      </c>
      <c r="BF11">
        <v>8600</v>
      </c>
      <c r="BG11">
        <v>8418.3333333333303</v>
      </c>
      <c r="BH11">
        <v>5221.4501953125</v>
      </c>
      <c r="BI11">
        <v>5301.8249511718705</v>
      </c>
      <c r="BJ11">
        <v>317.79998779296801</v>
      </c>
      <c r="BK11">
        <v>192.23333740234199</v>
      </c>
      <c r="BL11">
        <v>232.933329264322</v>
      </c>
      <c r="BM11">
        <v>256.20001220703102</v>
      </c>
      <c r="BN11">
        <v>267.600006103515</v>
      </c>
      <c r="BO11">
        <v>353.13334147135402</v>
      </c>
      <c r="BP11">
        <v>484</v>
      </c>
      <c r="BQ11">
        <v>484.46666463216098</v>
      </c>
      <c r="BR11">
        <v>449</v>
      </c>
      <c r="BS11">
        <v>555.5</v>
      </c>
      <c r="BT11">
        <v>257.599995930989</v>
      </c>
      <c r="BU11">
        <v>216</v>
      </c>
      <c r="BV11">
        <v>390.93332926432203</v>
      </c>
      <c r="BW11">
        <v>377.5</v>
      </c>
      <c r="BX11">
        <v>342.87499999999898</v>
      </c>
      <c r="BY11">
        <v>89.620002746582003</v>
      </c>
      <c r="BZ11">
        <v>63.680000305175703</v>
      </c>
      <c r="CA11">
        <v>81.186665852864493</v>
      </c>
      <c r="CB11">
        <v>87.480003356933594</v>
      </c>
      <c r="CC11">
        <v>89.366668701171804</v>
      </c>
      <c r="CD11">
        <v>113.533332824707</v>
      </c>
      <c r="CE11">
        <v>137.89999389648401</v>
      </c>
      <c r="CF11">
        <v>124.433334350585</v>
      </c>
      <c r="CG11">
        <v>116.300003051757</v>
      </c>
      <c r="CH11">
        <v>127.400001525878</v>
      </c>
      <c r="CI11">
        <v>84.306663513183494</v>
      </c>
      <c r="CJ11">
        <v>72.980003356933594</v>
      </c>
      <c r="CK11">
        <v>101.44999949137301</v>
      </c>
      <c r="CL11">
        <v>136</v>
      </c>
      <c r="CM11">
        <v>129.84999847412001</v>
      </c>
      <c r="CN11">
        <v>6.6240000724792401</v>
      </c>
      <c r="CO11">
        <v>6.0240000089009502</v>
      </c>
      <c r="CP11">
        <v>10.160666783650701</v>
      </c>
      <c r="CQ11">
        <v>10.265000343322701</v>
      </c>
      <c r="CR11">
        <v>9.2806666692097899</v>
      </c>
      <c r="CS11">
        <v>9.0453335444132392</v>
      </c>
      <c r="CT11">
        <v>8.1000003814697195</v>
      </c>
      <c r="CU11">
        <v>8.04933309555053</v>
      </c>
      <c r="CV11">
        <v>7.8319997787475497</v>
      </c>
      <c r="CW11">
        <v>10.204999923706</v>
      </c>
      <c r="CX11">
        <v>9.8466666539510008</v>
      </c>
      <c r="CY11">
        <v>7.3340001106262198</v>
      </c>
      <c r="CZ11">
        <v>6.4246667226155498</v>
      </c>
      <c r="DA11">
        <v>10.9099998474121</v>
      </c>
      <c r="DB11">
        <v>10.4650001525878</v>
      </c>
      <c r="DC11">
        <v>63.4799995422363</v>
      </c>
      <c r="DD11">
        <v>53.6266657511392</v>
      </c>
      <c r="DE11">
        <v>72.439999898274706</v>
      </c>
      <c r="DF11">
        <v>73.220001220703097</v>
      </c>
      <c r="DG11">
        <v>75.073333740234304</v>
      </c>
      <c r="DH11">
        <v>76.899998982747306</v>
      </c>
      <c r="DI11">
        <v>73.260002136230398</v>
      </c>
      <c r="DJ11">
        <v>79.180000305175696</v>
      </c>
      <c r="DK11">
        <v>73.720001220703097</v>
      </c>
      <c r="DL11">
        <v>88.040000915527301</v>
      </c>
      <c r="DM11">
        <v>70.606664021809806</v>
      </c>
      <c r="DN11">
        <v>64.620002746582003</v>
      </c>
      <c r="DO11">
        <v>74.026667277018106</v>
      </c>
      <c r="DP11">
        <v>84.190002441406193</v>
      </c>
      <c r="DQ11">
        <v>88.969997406005803</v>
      </c>
      <c r="DR11">
        <v>30.5</v>
      </c>
      <c r="DS11">
        <v>21.956666946411001</v>
      </c>
      <c r="DT11">
        <v>27.516667048136298</v>
      </c>
      <c r="DU11">
        <v>29.7299995422363</v>
      </c>
      <c r="DV11">
        <v>30.5533332824706</v>
      </c>
      <c r="DW11">
        <v>39.516666412353402</v>
      </c>
      <c r="DX11">
        <v>49</v>
      </c>
      <c r="DY11">
        <v>46.6666666666666</v>
      </c>
      <c r="DZ11">
        <v>44</v>
      </c>
      <c r="EA11">
        <v>47.619998931884702</v>
      </c>
      <c r="EB11">
        <v>36.2699991861979</v>
      </c>
      <c r="EC11">
        <v>32.220001220703097</v>
      </c>
      <c r="ED11">
        <v>35.730000813802</v>
      </c>
      <c r="EE11">
        <v>31.299999237060501</v>
      </c>
      <c r="EF11">
        <v>30.399999618530199</v>
      </c>
      <c r="EG11">
        <v>36.840000152587798</v>
      </c>
      <c r="EH11">
        <v>23.6566658020019</v>
      </c>
      <c r="EI11">
        <v>30.5100002288818</v>
      </c>
      <c r="EJ11">
        <v>30.209999084472599</v>
      </c>
      <c r="EK11">
        <v>29.9500001271565</v>
      </c>
      <c r="EL11">
        <v>33.539999643961501</v>
      </c>
      <c r="EM11">
        <v>36.529998779296797</v>
      </c>
      <c r="EN11">
        <v>35.566665649413999</v>
      </c>
      <c r="EO11">
        <v>37.080001831054602</v>
      </c>
      <c r="EP11">
        <v>40.319999694824197</v>
      </c>
      <c r="EQ11">
        <v>33.586666107177699</v>
      </c>
      <c r="ER11">
        <v>33.220001220703097</v>
      </c>
      <c r="ES11">
        <v>39.413332621256401</v>
      </c>
      <c r="ET11">
        <v>36.009998321533203</v>
      </c>
      <c r="EU11">
        <v>33.284999847412003</v>
      </c>
      <c r="EV11" s="27"/>
    </row>
    <row r="12" spans="1:152" s="4" customFormat="1" x14ac:dyDescent="0.25">
      <c r="A12">
        <v>-5</v>
      </c>
      <c r="B12">
        <v>17.100000381469702</v>
      </c>
      <c r="C12">
        <v>16.550000508626201</v>
      </c>
      <c r="D12">
        <v>21.6666673024495</v>
      </c>
      <c r="E12">
        <v>19.159999847412099</v>
      </c>
      <c r="F12">
        <v>23.066666285196899</v>
      </c>
      <c r="G12">
        <v>28.3133335113525</v>
      </c>
      <c r="H12">
        <v>30.2000007629394</v>
      </c>
      <c r="I12">
        <v>33.126667022705</v>
      </c>
      <c r="J12">
        <v>34.540000915527301</v>
      </c>
      <c r="K12">
        <v>34.919998168945298</v>
      </c>
      <c r="L12">
        <v>29.0733337402343</v>
      </c>
      <c r="M12">
        <v>30.226667404174702</v>
      </c>
      <c r="N12">
        <v>27.593333562215101</v>
      </c>
      <c r="O12">
        <v>23.75</v>
      </c>
      <c r="P12">
        <v>25.2349996566772</v>
      </c>
      <c r="Q12">
        <v>50.659999847412102</v>
      </c>
      <c r="R12">
        <v>34.693332672119098</v>
      </c>
      <c r="S12">
        <v>51.413333892822202</v>
      </c>
      <c r="T12">
        <v>68.400001525878906</v>
      </c>
      <c r="U12">
        <v>65.499999999999901</v>
      </c>
      <c r="V12">
        <v>70.353335062662694</v>
      </c>
      <c r="W12">
        <v>48.799999237060497</v>
      </c>
      <c r="X12">
        <v>38.320000966389898</v>
      </c>
      <c r="Y12">
        <v>40.130001068115199</v>
      </c>
      <c r="Z12">
        <v>45.259998321533203</v>
      </c>
      <c r="AA12">
        <v>31.100001017252499</v>
      </c>
      <c r="AB12">
        <v>32.383332570393797</v>
      </c>
      <c r="AC12">
        <v>18.3966674804687</v>
      </c>
      <c r="AD12">
        <v>68.419998168945298</v>
      </c>
      <c r="AE12">
        <v>65.782499313354407</v>
      </c>
      <c r="AF12">
        <v>121.449996948242</v>
      </c>
      <c r="AG12">
        <v>90.253331502278598</v>
      </c>
      <c r="AH12">
        <v>108.383333841959</v>
      </c>
      <c r="AI12">
        <v>140.100006103515</v>
      </c>
      <c r="AJ12">
        <v>122.74999999999901</v>
      </c>
      <c r="AK12">
        <v>169</v>
      </c>
      <c r="AL12">
        <v>152.39999389648401</v>
      </c>
      <c r="AM12">
        <v>139.71666971842299</v>
      </c>
      <c r="AN12">
        <v>142.25</v>
      </c>
      <c r="AO12">
        <v>151.55000305175699</v>
      </c>
      <c r="AP12">
        <v>219.06666564941401</v>
      </c>
      <c r="AQ12">
        <v>190.19999694824099</v>
      </c>
      <c r="AR12">
        <v>93.020001729329294</v>
      </c>
      <c r="AS12">
        <v>124</v>
      </c>
      <c r="AT12">
        <v>95.952499389648395</v>
      </c>
      <c r="AU12">
        <v>9430</v>
      </c>
      <c r="AV12">
        <v>8186.6666666666597</v>
      </c>
      <c r="AW12">
        <v>10240</v>
      </c>
      <c r="AX12">
        <v>9950</v>
      </c>
      <c r="AY12">
        <v>8631.6666666666606</v>
      </c>
      <c r="AZ12">
        <v>10886.666666666601</v>
      </c>
      <c r="BA12">
        <v>15630</v>
      </c>
      <c r="BB12">
        <v>18240</v>
      </c>
      <c r="BC12">
        <v>17300</v>
      </c>
      <c r="BD12">
        <v>14250</v>
      </c>
      <c r="BE12">
        <v>11066.666666666601</v>
      </c>
      <c r="BF12">
        <v>8595</v>
      </c>
      <c r="BG12">
        <v>8421.6666666666606</v>
      </c>
      <c r="BH12">
        <v>5270</v>
      </c>
      <c r="BI12">
        <v>5320.9124755859302</v>
      </c>
      <c r="BJ12">
        <v>304.20001220703102</v>
      </c>
      <c r="BK12">
        <v>188.66667175292901</v>
      </c>
      <c r="BL12">
        <v>230.46666463216101</v>
      </c>
      <c r="BM12">
        <v>250.19999694824199</v>
      </c>
      <c r="BN12">
        <v>263.99999999999898</v>
      </c>
      <c r="BO12">
        <v>355.06667073567701</v>
      </c>
      <c r="BP12">
        <v>479.600006103515</v>
      </c>
      <c r="BQ12">
        <v>484.93332926432203</v>
      </c>
      <c r="BR12">
        <v>450</v>
      </c>
      <c r="BS12">
        <v>553</v>
      </c>
      <c r="BT12">
        <v>262.19999186197799</v>
      </c>
      <c r="BU12">
        <v>214.46666463216101</v>
      </c>
      <c r="BV12">
        <v>391.46666463216098</v>
      </c>
      <c r="BW12">
        <v>396</v>
      </c>
      <c r="BX12">
        <v>344.162506103515</v>
      </c>
      <c r="BY12">
        <v>85.620002746582003</v>
      </c>
      <c r="BZ12">
        <v>63.4799995422362</v>
      </c>
      <c r="CA12">
        <v>80.693331400553305</v>
      </c>
      <c r="CB12">
        <v>83.440002441406193</v>
      </c>
      <c r="CC12">
        <v>88.253334045410099</v>
      </c>
      <c r="CD12">
        <v>114.066665649413</v>
      </c>
      <c r="CE12">
        <v>136.19999694824199</v>
      </c>
      <c r="CF12">
        <v>125.066665649413</v>
      </c>
      <c r="CG12">
        <v>115</v>
      </c>
      <c r="CH12">
        <v>126.34999847412099</v>
      </c>
      <c r="CI12">
        <v>84.913330078124901</v>
      </c>
      <c r="CJ12">
        <v>73.480003356933594</v>
      </c>
      <c r="CK12">
        <v>101.14999898274699</v>
      </c>
      <c r="CL12">
        <v>136</v>
      </c>
      <c r="CM12">
        <v>129.54999923706001</v>
      </c>
      <c r="CN12">
        <v>6.5060000419616699</v>
      </c>
      <c r="CO12">
        <v>5.92200009028116</v>
      </c>
      <c r="CP12">
        <v>9.9763333002726196</v>
      </c>
      <c r="CQ12">
        <v>10.270000457763601</v>
      </c>
      <c r="CR12">
        <v>9.2853333155313997</v>
      </c>
      <c r="CS12">
        <v>9.2246669133504096</v>
      </c>
      <c r="CT12">
        <v>8</v>
      </c>
      <c r="CU12">
        <v>8.0006666183471502</v>
      </c>
      <c r="CV12">
        <v>8.1000003814697195</v>
      </c>
      <c r="CW12">
        <v>9.8020000457763601</v>
      </c>
      <c r="CX12">
        <v>9.7333332697550397</v>
      </c>
      <c r="CY12">
        <v>7.6660000483194901</v>
      </c>
      <c r="CZ12">
        <v>6.4213334719339903</v>
      </c>
      <c r="DA12">
        <v>10.8800001144409</v>
      </c>
      <c r="DB12">
        <v>10.487500190734799</v>
      </c>
      <c r="DC12">
        <v>62.459999084472599</v>
      </c>
      <c r="DD12">
        <v>53.613332112630097</v>
      </c>
      <c r="DE12">
        <v>71.519999186197893</v>
      </c>
      <c r="DF12">
        <v>70.760002136230398</v>
      </c>
      <c r="DG12">
        <v>75.246665954589801</v>
      </c>
      <c r="DH12">
        <v>77.799997965494697</v>
      </c>
      <c r="DI12">
        <v>71.220001220703097</v>
      </c>
      <c r="DJ12">
        <v>78.499999999999901</v>
      </c>
      <c r="DK12">
        <v>73.5</v>
      </c>
      <c r="DL12">
        <v>87.860000610351506</v>
      </c>
      <c r="DM12">
        <v>71.193331400553305</v>
      </c>
      <c r="DN12">
        <v>64.680002848307197</v>
      </c>
      <c r="DO12">
        <v>73.2933324178059</v>
      </c>
      <c r="DP12">
        <v>83.800003051757798</v>
      </c>
      <c r="DQ12">
        <v>88.784997940063406</v>
      </c>
      <c r="DR12">
        <v>29.780000686645501</v>
      </c>
      <c r="DS12">
        <v>21.713333129882699</v>
      </c>
      <c r="DT12">
        <v>27.333333333333201</v>
      </c>
      <c r="DU12">
        <v>28.9699993133544</v>
      </c>
      <c r="DV12">
        <v>30.286666870117099</v>
      </c>
      <c r="DW12">
        <v>39.733333587646399</v>
      </c>
      <c r="DX12">
        <v>48.150001525878899</v>
      </c>
      <c r="DY12">
        <v>46.7933324178059</v>
      </c>
      <c r="DZ12">
        <v>43.5</v>
      </c>
      <c r="EA12">
        <v>47.159999847412102</v>
      </c>
      <c r="EB12">
        <v>36.719998677571503</v>
      </c>
      <c r="EC12">
        <v>32.3133341471354</v>
      </c>
      <c r="ED12">
        <v>35.510000864664597</v>
      </c>
      <c r="EE12">
        <v>31.149999618530199</v>
      </c>
      <c r="EF12">
        <v>30.449999809265101</v>
      </c>
      <c r="EG12">
        <v>35.630001068115199</v>
      </c>
      <c r="EH12">
        <v>23.6033325195312</v>
      </c>
      <c r="EI12">
        <v>30.670000076293899</v>
      </c>
      <c r="EJ12">
        <v>29.389999389648398</v>
      </c>
      <c r="EK12">
        <v>29.810000101725102</v>
      </c>
      <c r="EL12">
        <v>33.849999745686802</v>
      </c>
      <c r="EM12">
        <v>35.900001525878899</v>
      </c>
      <c r="EN12">
        <v>35.533332824707003</v>
      </c>
      <c r="EO12">
        <v>36.790000915527301</v>
      </c>
      <c r="EP12">
        <v>39.549999237060497</v>
      </c>
      <c r="EQ12">
        <v>33.673332214355398</v>
      </c>
      <c r="ER12">
        <v>33.233333587646399</v>
      </c>
      <c r="ES12">
        <v>39.4366658528645</v>
      </c>
      <c r="ET12">
        <v>36.299999237060497</v>
      </c>
      <c r="EU12">
        <v>33.517499923705998</v>
      </c>
      <c r="EV12" s="27"/>
    </row>
    <row r="13" spans="1:152" s="4" customFormat="1" x14ac:dyDescent="0.25">
      <c r="A13">
        <v>-4</v>
      </c>
      <c r="B13">
        <v>17.050000508626201</v>
      </c>
      <c r="C13">
        <v>16.520000457763601</v>
      </c>
      <c r="D13">
        <v>21.540000915527301</v>
      </c>
      <c r="E13">
        <v>19.026666641235298</v>
      </c>
      <c r="F13">
        <v>22.879999160766602</v>
      </c>
      <c r="G13">
        <v>28.440000534057599</v>
      </c>
      <c r="H13">
        <v>30</v>
      </c>
      <c r="I13">
        <v>33.020000457763601</v>
      </c>
      <c r="J13">
        <v>34.526667277018198</v>
      </c>
      <c r="K13">
        <v>34.889999389648302</v>
      </c>
      <c r="L13">
        <v>29.040000915527301</v>
      </c>
      <c r="M13">
        <v>30.253334045410099</v>
      </c>
      <c r="N13">
        <v>27.600000381469702</v>
      </c>
      <c r="O13">
        <v>23.9300003051757</v>
      </c>
      <c r="P13">
        <v>25.319999694824201</v>
      </c>
      <c r="Q13">
        <v>49.823333740234297</v>
      </c>
      <c r="R13">
        <v>33.889999389648402</v>
      </c>
      <c r="S13">
        <v>51.040000915527301</v>
      </c>
      <c r="T13">
        <v>67.020001729329394</v>
      </c>
      <c r="U13">
        <v>65.040000915527301</v>
      </c>
      <c r="V13">
        <v>71.040000915527301</v>
      </c>
      <c r="W13">
        <v>48.310001373291001</v>
      </c>
      <c r="X13">
        <v>38.310001373291001</v>
      </c>
      <c r="Y13">
        <v>39.556667327880803</v>
      </c>
      <c r="Z13">
        <v>45.924999237060497</v>
      </c>
      <c r="AA13">
        <v>30.540000915527301</v>
      </c>
      <c r="AB13">
        <v>32.1666666666666</v>
      </c>
      <c r="AC13">
        <v>18.2000007629394</v>
      </c>
      <c r="AD13">
        <v>68.199996948242102</v>
      </c>
      <c r="AE13">
        <v>66.709999084472599</v>
      </c>
      <c r="AF13">
        <v>120.816665649413</v>
      </c>
      <c r="AG13">
        <v>89.879997253417898</v>
      </c>
      <c r="AH13">
        <v>106.75</v>
      </c>
      <c r="AI13">
        <v>139.00000508626201</v>
      </c>
      <c r="AJ13">
        <v>120.150001525878</v>
      </c>
      <c r="AK13">
        <v>170</v>
      </c>
      <c r="AL13">
        <v>153.100006103515</v>
      </c>
      <c r="AM13">
        <v>138.80000305175699</v>
      </c>
      <c r="AN13">
        <v>142.98333231608001</v>
      </c>
      <c r="AO13">
        <v>155.24999999999901</v>
      </c>
      <c r="AP13">
        <v>218.5</v>
      </c>
      <c r="AQ13">
        <v>188.24999999999901</v>
      </c>
      <c r="AR13">
        <v>92.160003662109304</v>
      </c>
      <c r="AS13">
        <v>123.84999847412099</v>
      </c>
      <c r="AT13">
        <v>96</v>
      </c>
      <c r="AU13">
        <v>9351.6666666666606</v>
      </c>
      <c r="AV13">
        <v>8155</v>
      </c>
      <c r="AW13">
        <v>10200</v>
      </c>
      <c r="AX13">
        <v>9873.3333333333303</v>
      </c>
      <c r="AY13">
        <v>8650</v>
      </c>
      <c r="AZ13">
        <v>10870</v>
      </c>
      <c r="BA13">
        <v>15920</v>
      </c>
      <c r="BB13">
        <v>18210</v>
      </c>
      <c r="BC13">
        <v>17410</v>
      </c>
      <c r="BD13">
        <v>14125</v>
      </c>
      <c r="BE13">
        <v>11200</v>
      </c>
      <c r="BF13">
        <v>8590</v>
      </c>
      <c r="BG13">
        <v>8425</v>
      </c>
      <c r="BH13">
        <v>5180</v>
      </c>
      <c r="BI13">
        <v>5340</v>
      </c>
      <c r="BJ13">
        <v>301.40000406900998</v>
      </c>
      <c r="BK13">
        <v>185.100006103515</v>
      </c>
      <c r="BL13">
        <v>228</v>
      </c>
      <c r="BM13">
        <v>244.79999796549399</v>
      </c>
      <c r="BN13">
        <v>260.39999389648398</v>
      </c>
      <c r="BO13">
        <v>357</v>
      </c>
      <c r="BP13">
        <v>475.39999389648398</v>
      </c>
      <c r="BQ13">
        <v>485.39999389648398</v>
      </c>
      <c r="BR13">
        <v>448</v>
      </c>
      <c r="BS13">
        <v>557.5</v>
      </c>
      <c r="BT13">
        <v>266.79998779296801</v>
      </c>
      <c r="BU13">
        <v>212.933329264322</v>
      </c>
      <c r="BV13">
        <v>392</v>
      </c>
      <c r="BW13">
        <v>415</v>
      </c>
      <c r="BX13">
        <v>345.45001220703102</v>
      </c>
      <c r="BY13">
        <v>84.553334554036397</v>
      </c>
      <c r="BZ13">
        <v>63.279998779296797</v>
      </c>
      <c r="CA13">
        <v>80.199996948242102</v>
      </c>
      <c r="CB13">
        <v>82.313334147135294</v>
      </c>
      <c r="CC13">
        <v>87.139999389648395</v>
      </c>
      <c r="CD13">
        <v>114.59999847412099</v>
      </c>
      <c r="CE13">
        <v>133.14999389648401</v>
      </c>
      <c r="CF13">
        <v>125.699996948242</v>
      </c>
      <c r="CG13">
        <v>114.98333231607999</v>
      </c>
      <c r="CH13">
        <v>126.274997711181</v>
      </c>
      <c r="CI13">
        <v>85.519996643066406</v>
      </c>
      <c r="CJ13">
        <v>73.980003356933594</v>
      </c>
      <c r="CK13">
        <v>100.84999847412099</v>
      </c>
      <c r="CL13">
        <v>139.75</v>
      </c>
      <c r="CM13">
        <v>129.25</v>
      </c>
      <c r="CN13">
        <v>6.4493333498636796</v>
      </c>
      <c r="CO13">
        <v>5.8200001716613698</v>
      </c>
      <c r="CP13">
        <v>9.7919998168945295</v>
      </c>
      <c r="CQ13">
        <v>10.250000317891301</v>
      </c>
      <c r="CR13">
        <v>9.2899999618530202</v>
      </c>
      <c r="CS13">
        <v>9.4040002822875906</v>
      </c>
      <c r="CT13">
        <v>8</v>
      </c>
      <c r="CU13">
        <v>7.9520001411437899</v>
      </c>
      <c r="CV13">
        <v>8.0160002708434899</v>
      </c>
      <c r="CW13">
        <v>9.7059998512267995</v>
      </c>
      <c r="CX13">
        <v>9.6199998855590803</v>
      </c>
      <c r="CY13">
        <v>7.9979999860127702</v>
      </c>
      <c r="CZ13">
        <v>6.4180002212524396</v>
      </c>
      <c r="DA13">
        <v>11.329999923706</v>
      </c>
      <c r="DB13">
        <v>10.5100002288818</v>
      </c>
      <c r="DC13">
        <v>61.633332570393797</v>
      </c>
      <c r="DD13">
        <v>53.599998474121001</v>
      </c>
      <c r="DE13">
        <v>70.599998474121094</v>
      </c>
      <c r="DF13">
        <v>70.666669209798101</v>
      </c>
      <c r="DG13">
        <v>75.419998168945298</v>
      </c>
      <c r="DH13">
        <v>78.699996948242102</v>
      </c>
      <c r="DI13">
        <v>71.620002746582003</v>
      </c>
      <c r="DJ13">
        <v>77.819999694824205</v>
      </c>
      <c r="DK13">
        <v>73.726666768391894</v>
      </c>
      <c r="DL13">
        <v>86.819999694824105</v>
      </c>
      <c r="DM13">
        <v>71.779998779296804</v>
      </c>
      <c r="DN13">
        <v>64.740002950032505</v>
      </c>
      <c r="DO13">
        <v>72.559997558593693</v>
      </c>
      <c r="DP13">
        <v>86.900001525878906</v>
      </c>
      <c r="DQ13">
        <v>88.599998474121094</v>
      </c>
      <c r="DR13">
        <v>29.490000406901</v>
      </c>
      <c r="DS13">
        <v>21.4699993133544</v>
      </c>
      <c r="DT13">
        <v>27.149999618530199</v>
      </c>
      <c r="DU13">
        <v>28.443332672118999</v>
      </c>
      <c r="DV13">
        <v>30.020000457763601</v>
      </c>
      <c r="DW13">
        <v>39.950000762939403</v>
      </c>
      <c r="DX13">
        <v>47.650001525878899</v>
      </c>
      <c r="DY13">
        <v>46.919998168945298</v>
      </c>
      <c r="DZ13">
        <v>43.326666514078703</v>
      </c>
      <c r="EA13">
        <v>46.754999160766502</v>
      </c>
      <c r="EB13">
        <v>37.169998168945298</v>
      </c>
      <c r="EC13">
        <v>32.406667073567696</v>
      </c>
      <c r="ED13">
        <v>35.290000915527301</v>
      </c>
      <c r="EE13">
        <v>32.259998321533203</v>
      </c>
      <c r="EF13">
        <v>30.5</v>
      </c>
      <c r="EG13">
        <v>35.370000203450402</v>
      </c>
      <c r="EH13">
        <v>23.549999237060501</v>
      </c>
      <c r="EI13">
        <v>30.829999923706001</v>
      </c>
      <c r="EJ13">
        <v>29.213333129882699</v>
      </c>
      <c r="EK13">
        <v>29.670000076293899</v>
      </c>
      <c r="EL13">
        <v>34.159999847412102</v>
      </c>
      <c r="EM13">
        <v>36.220001220703097</v>
      </c>
      <c r="EN13">
        <v>35.5</v>
      </c>
      <c r="EO13">
        <v>36.823333740234297</v>
      </c>
      <c r="EP13">
        <v>39.624999999999901</v>
      </c>
      <c r="EQ13">
        <v>33.759998321533203</v>
      </c>
      <c r="ER13">
        <v>33.246665954589801</v>
      </c>
      <c r="ES13">
        <v>39.459999084472599</v>
      </c>
      <c r="ET13">
        <v>36.610000610351499</v>
      </c>
      <c r="EU13">
        <v>33.75</v>
      </c>
      <c r="EV13" s="27"/>
    </row>
    <row r="14" spans="1:152" s="4" customFormat="1" x14ac:dyDescent="0.25">
      <c r="A14">
        <v>-3</v>
      </c>
      <c r="B14">
        <v>17.000000635782801</v>
      </c>
      <c r="C14">
        <v>16.629999160766602</v>
      </c>
      <c r="D14">
        <v>21.020000457763601</v>
      </c>
      <c r="E14">
        <v>18.893333435058501</v>
      </c>
      <c r="F14">
        <v>23.440000534057599</v>
      </c>
      <c r="G14">
        <v>27.600000381469702</v>
      </c>
      <c r="H14">
        <v>29.8333333333333</v>
      </c>
      <c r="I14">
        <v>32.819999694824197</v>
      </c>
      <c r="J14">
        <v>34.513333638509103</v>
      </c>
      <c r="K14">
        <v>34.860000610351499</v>
      </c>
      <c r="L14">
        <v>29.319999694824201</v>
      </c>
      <c r="M14">
        <v>30.280000686645501</v>
      </c>
      <c r="N14">
        <v>27.639999389648398</v>
      </c>
      <c r="O14">
        <v>23.879999160766602</v>
      </c>
      <c r="P14">
        <v>24.920000076293899</v>
      </c>
      <c r="Q14">
        <v>48.986667633056598</v>
      </c>
      <c r="R14">
        <v>34.560001373291001</v>
      </c>
      <c r="S14">
        <v>52.360000610351499</v>
      </c>
      <c r="T14">
        <v>65.640001932779896</v>
      </c>
      <c r="U14">
        <v>62.860000610351499</v>
      </c>
      <c r="V14">
        <v>70.779998779296804</v>
      </c>
      <c r="W14">
        <v>47.363334655761697</v>
      </c>
      <c r="X14">
        <v>39.599998474121001</v>
      </c>
      <c r="Y14">
        <v>38.983333587646399</v>
      </c>
      <c r="Z14">
        <v>46.590000152587798</v>
      </c>
      <c r="AA14">
        <v>31.329999923706001</v>
      </c>
      <c r="AB14">
        <v>31.9500007629394</v>
      </c>
      <c r="AC14">
        <v>18.350000381469702</v>
      </c>
      <c r="AD14">
        <v>67.199996948242102</v>
      </c>
      <c r="AE14">
        <v>69.400001525878906</v>
      </c>
      <c r="AF14">
        <v>120.183334350585</v>
      </c>
      <c r="AG14">
        <v>89.080001831054602</v>
      </c>
      <c r="AH14">
        <v>103.75</v>
      </c>
      <c r="AI14">
        <v>137.90000406900899</v>
      </c>
      <c r="AJ14">
        <v>117</v>
      </c>
      <c r="AK14">
        <v>168.75</v>
      </c>
      <c r="AL14">
        <v>152.30000305175699</v>
      </c>
      <c r="AM14">
        <v>143.100006103515</v>
      </c>
      <c r="AN14">
        <v>143.71666463216101</v>
      </c>
      <c r="AO14">
        <v>158.94999694824199</v>
      </c>
      <c r="AP14">
        <v>221.30000305175699</v>
      </c>
      <c r="AQ14">
        <v>186.30000305175699</v>
      </c>
      <c r="AR14">
        <v>94.199996948242202</v>
      </c>
      <c r="AS14">
        <v>126.84999847412099</v>
      </c>
      <c r="AT14">
        <v>100.199996948242</v>
      </c>
      <c r="AU14">
        <v>9273.3333333333303</v>
      </c>
      <c r="AV14">
        <v>8040</v>
      </c>
      <c r="AW14">
        <v>9945</v>
      </c>
      <c r="AX14">
        <v>9796.6666666666606</v>
      </c>
      <c r="AY14">
        <v>8680</v>
      </c>
      <c r="AZ14">
        <v>10790</v>
      </c>
      <c r="BA14">
        <v>15746.666666666601</v>
      </c>
      <c r="BB14">
        <v>18340</v>
      </c>
      <c r="BC14">
        <v>17520</v>
      </c>
      <c r="BD14">
        <v>14000</v>
      </c>
      <c r="BE14">
        <v>11300</v>
      </c>
      <c r="BF14">
        <v>8585</v>
      </c>
      <c r="BG14">
        <v>8410</v>
      </c>
      <c r="BH14">
        <v>5144.9501953125</v>
      </c>
      <c r="BI14">
        <v>5420</v>
      </c>
      <c r="BJ14">
        <v>298.599995930989</v>
      </c>
      <c r="BK14">
        <v>183.89999389648401</v>
      </c>
      <c r="BL14">
        <v>217</v>
      </c>
      <c r="BM14">
        <v>239.39999898274701</v>
      </c>
      <c r="BN14">
        <v>254.80000305175699</v>
      </c>
      <c r="BO14">
        <v>345.39999389648398</v>
      </c>
      <c r="BP14">
        <v>470.13333129882699</v>
      </c>
      <c r="BQ14">
        <v>497</v>
      </c>
      <c r="BR14">
        <v>446</v>
      </c>
      <c r="BS14">
        <v>562</v>
      </c>
      <c r="BT14">
        <v>269.600006103515</v>
      </c>
      <c r="BU14">
        <v>211.39999389648401</v>
      </c>
      <c r="BV14">
        <v>394.600006103515</v>
      </c>
      <c r="BW14">
        <v>426.64999389648398</v>
      </c>
      <c r="BX14">
        <v>348.64999389648398</v>
      </c>
      <c r="BY14">
        <v>83.486666361490805</v>
      </c>
      <c r="BZ14">
        <v>65</v>
      </c>
      <c r="CA14">
        <v>75.839996337890597</v>
      </c>
      <c r="CB14">
        <v>81.186665852864493</v>
      </c>
      <c r="CC14">
        <v>86.900001525878906</v>
      </c>
      <c r="CD14">
        <v>111.25</v>
      </c>
      <c r="CE14">
        <v>132.433329264322</v>
      </c>
      <c r="CF14">
        <v>131.55000305175699</v>
      </c>
      <c r="CG14">
        <v>114.966664632161</v>
      </c>
      <c r="CH14">
        <v>126.199996948242</v>
      </c>
      <c r="CI14">
        <v>84.540000915527301</v>
      </c>
      <c r="CJ14">
        <v>74.480003356933594</v>
      </c>
      <c r="CK14">
        <v>102.34999847412099</v>
      </c>
      <c r="CL14">
        <v>142</v>
      </c>
      <c r="CM14">
        <v>129.55000305175699</v>
      </c>
      <c r="CN14">
        <v>6.3926666577656999</v>
      </c>
      <c r="CO14">
        <v>5.7480001449584899</v>
      </c>
      <c r="CP14">
        <v>9.9560003280639595</v>
      </c>
      <c r="CQ14">
        <v>10.2300001780191</v>
      </c>
      <c r="CR14">
        <v>9.17000007629394</v>
      </c>
      <c r="CS14">
        <v>9.4320001602172798</v>
      </c>
      <c r="CT14">
        <v>7.9246667226155596</v>
      </c>
      <c r="CU14">
        <v>8.0500001907348597</v>
      </c>
      <c r="CV14">
        <v>7.9320001602172798</v>
      </c>
      <c r="CW14">
        <v>9.6099996566772408</v>
      </c>
      <c r="CX14">
        <v>9.7279996871948207</v>
      </c>
      <c r="CY14">
        <v>8.3299999237060494</v>
      </c>
      <c r="CZ14">
        <v>6.5900001525878897</v>
      </c>
      <c r="DA14">
        <v>11.529999732971101</v>
      </c>
      <c r="DB14">
        <v>10.4799995422363</v>
      </c>
      <c r="DC14">
        <v>60.806666056315002</v>
      </c>
      <c r="DD14">
        <v>52.5</v>
      </c>
      <c r="DE14">
        <v>69.519996643066406</v>
      </c>
      <c r="DF14">
        <v>70.573336283365805</v>
      </c>
      <c r="DG14">
        <v>74</v>
      </c>
      <c r="DH14">
        <v>80.379997253417898</v>
      </c>
      <c r="DI14">
        <v>71.273335774739493</v>
      </c>
      <c r="DJ14">
        <v>79.139999389648395</v>
      </c>
      <c r="DK14">
        <v>73.953333536783802</v>
      </c>
      <c r="DL14">
        <v>85.779998779296804</v>
      </c>
      <c r="DM14">
        <v>72.199996948242102</v>
      </c>
      <c r="DN14">
        <v>64.800003051757798</v>
      </c>
      <c r="DO14">
        <v>73.879997253417898</v>
      </c>
      <c r="DP14">
        <v>85.449996948242102</v>
      </c>
      <c r="DQ14">
        <v>88.300003051757798</v>
      </c>
      <c r="DR14">
        <v>29.2000001271565</v>
      </c>
      <c r="DS14">
        <v>21.7000007629394</v>
      </c>
      <c r="DT14">
        <v>26.329999923706001</v>
      </c>
      <c r="DU14">
        <v>27.9166660308837</v>
      </c>
      <c r="DV14">
        <v>29.850000381469702</v>
      </c>
      <c r="DW14">
        <v>38.25</v>
      </c>
      <c r="DX14">
        <v>47.230000813802</v>
      </c>
      <c r="DY14">
        <v>48.349998474121001</v>
      </c>
      <c r="DZ14">
        <v>43.153333028157498</v>
      </c>
      <c r="EA14">
        <v>46.349998474121001</v>
      </c>
      <c r="EB14">
        <v>34.5</v>
      </c>
      <c r="EC14">
        <v>32.5</v>
      </c>
      <c r="ED14">
        <v>35.169998168945298</v>
      </c>
      <c r="EE14">
        <v>33.299999237060497</v>
      </c>
      <c r="EF14">
        <v>30.299999237060501</v>
      </c>
      <c r="EG14">
        <v>35.109999338785698</v>
      </c>
      <c r="EH14">
        <v>23.9699993133544</v>
      </c>
      <c r="EI14">
        <v>29.690000534057599</v>
      </c>
      <c r="EJ14">
        <v>29.036666870117099</v>
      </c>
      <c r="EK14">
        <v>29.360000610351499</v>
      </c>
      <c r="EL14">
        <v>33.75</v>
      </c>
      <c r="EM14">
        <v>35.870000203450402</v>
      </c>
      <c r="EN14">
        <v>36.849998474121001</v>
      </c>
      <c r="EO14">
        <v>36.8566665649413</v>
      </c>
      <c r="EP14">
        <v>39.700000762939403</v>
      </c>
      <c r="EQ14">
        <v>35.189998626708899</v>
      </c>
      <c r="ER14">
        <v>33.259998321533203</v>
      </c>
      <c r="ES14">
        <v>39.619998931884702</v>
      </c>
      <c r="ET14">
        <v>36.970001220703097</v>
      </c>
      <c r="EU14">
        <v>34.299999237060497</v>
      </c>
      <c r="EV14" s="27"/>
    </row>
    <row r="15" spans="1:152" s="4" customFormat="1" x14ac:dyDescent="0.25">
      <c r="A15">
        <v>-2</v>
      </c>
      <c r="B15">
        <v>16.9500007629394</v>
      </c>
      <c r="C15">
        <v>16.2299995422363</v>
      </c>
      <c r="D15">
        <v>21.020000457763601</v>
      </c>
      <c r="E15">
        <v>18.7600002288818</v>
      </c>
      <c r="F15">
        <v>22.9799995422363</v>
      </c>
      <c r="G15">
        <v>28</v>
      </c>
      <c r="H15">
        <v>29.6666666666666</v>
      </c>
      <c r="I15">
        <v>32.860000610351499</v>
      </c>
      <c r="J15">
        <v>34.5</v>
      </c>
      <c r="K15">
        <v>34.826666514078703</v>
      </c>
      <c r="L15">
        <v>28.7600002288818</v>
      </c>
      <c r="M15">
        <v>30.600000381469702</v>
      </c>
      <c r="N15">
        <v>27.5</v>
      </c>
      <c r="O15">
        <v>23.899999618530199</v>
      </c>
      <c r="P15">
        <v>25.2000007629394</v>
      </c>
      <c r="Q15">
        <v>48.150001525878899</v>
      </c>
      <c r="R15">
        <v>35.619998931884702</v>
      </c>
      <c r="S15">
        <v>49.580001831054602</v>
      </c>
      <c r="T15">
        <v>64.260002136230398</v>
      </c>
      <c r="U15">
        <v>64.540000915527301</v>
      </c>
      <c r="V15">
        <v>70.919998168945298</v>
      </c>
      <c r="W15">
        <v>46.416667938232401</v>
      </c>
      <c r="X15">
        <v>40.75</v>
      </c>
      <c r="Y15">
        <v>38.409999847412102</v>
      </c>
      <c r="Z15">
        <v>45.303333282470597</v>
      </c>
      <c r="AA15">
        <v>30.959999084472599</v>
      </c>
      <c r="AB15">
        <v>31.579999923706001</v>
      </c>
      <c r="AC15">
        <v>18.840000152587798</v>
      </c>
      <c r="AD15">
        <v>67.599998474120994</v>
      </c>
      <c r="AE15">
        <v>71.690002441406193</v>
      </c>
      <c r="AF15">
        <v>119.550003051757</v>
      </c>
      <c r="AG15">
        <v>87.540000915527301</v>
      </c>
      <c r="AH15">
        <v>101.75</v>
      </c>
      <c r="AI15">
        <v>136.80000305175699</v>
      </c>
      <c r="AJ15">
        <v>120.900001525878</v>
      </c>
      <c r="AK15">
        <v>171</v>
      </c>
      <c r="AL15">
        <v>151.49999999999901</v>
      </c>
      <c r="AM15">
        <v>155.30000305175699</v>
      </c>
      <c r="AN15">
        <v>144.44999694824199</v>
      </c>
      <c r="AO15">
        <v>156.88333129882699</v>
      </c>
      <c r="AP15">
        <v>221.19999694824199</v>
      </c>
      <c r="AQ15">
        <v>186.5</v>
      </c>
      <c r="AR15">
        <v>96.800003051757798</v>
      </c>
      <c r="AS15">
        <v>128.21666463216101</v>
      </c>
      <c r="AT15">
        <v>105.84999847412099</v>
      </c>
      <c r="AU15">
        <v>9195</v>
      </c>
      <c r="AV15">
        <v>7825</v>
      </c>
      <c r="AW15">
        <v>9840</v>
      </c>
      <c r="AX15">
        <v>9720</v>
      </c>
      <c r="AY15">
        <v>9110</v>
      </c>
      <c r="AZ15">
        <v>11070</v>
      </c>
      <c r="BA15">
        <v>15573.333333333299</v>
      </c>
      <c r="BB15">
        <v>18770</v>
      </c>
      <c r="BC15">
        <v>17630</v>
      </c>
      <c r="BD15">
        <v>13983.333333333299</v>
      </c>
      <c r="BE15">
        <v>10530</v>
      </c>
      <c r="BF15">
        <v>8635</v>
      </c>
      <c r="BG15">
        <v>8420</v>
      </c>
      <c r="BH15">
        <v>5218.3001302083303</v>
      </c>
      <c r="BI15">
        <v>5400</v>
      </c>
      <c r="BJ15">
        <v>295.79998779296801</v>
      </c>
      <c r="BK15">
        <v>183.19999694824199</v>
      </c>
      <c r="BL15">
        <v>208</v>
      </c>
      <c r="BM15">
        <v>234</v>
      </c>
      <c r="BN15">
        <v>263</v>
      </c>
      <c r="BO15">
        <v>344.20001220703102</v>
      </c>
      <c r="BP15">
        <v>464.86666870117102</v>
      </c>
      <c r="BQ15">
        <v>499.79998779296801</v>
      </c>
      <c r="BR15">
        <v>444</v>
      </c>
      <c r="BS15">
        <v>565.66666666666595</v>
      </c>
      <c r="BT15">
        <v>287</v>
      </c>
      <c r="BU15">
        <v>209</v>
      </c>
      <c r="BV15">
        <v>374.20001220703102</v>
      </c>
      <c r="BW15">
        <v>423.416666666666</v>
      </c>
      <c r="BX15">
        <v>352</v>
      </c>
      <c r="BY15">
        <v>82.419998168945298</v>
      </c>
      <c r="BZ15">
        <v>66</v>
      </c>
      <c r="CA15">
        <v>75.599998474121094</v>
      </c>
      <c r="CB15">
        <v>80.059997558593693</v>
      </c>
      <c r="CC15">
        <v>84.400001525878906</v>
      </c>
      <c r="CD15">
        <v>112.050003051757</v>
      </c>
      <c r="CE15">
        <v>131.71666463216101</v>
      </c>
      <c r="CF15">
        <v>135.94999694824199</v>
      </c>
      <c r="CG15">
        <v>114.949996948242</v>
      </c>
      <c r="CH15">
        <v>126.266665140787</v>
      </c>
      <c r="CI15">
        <v>84.160003662109304</v>
      </c>
      <c r="CJ15">
        <v>74.480003356933594</v>
      </c>
      <c r="CK15">
        <v>103.650001525878</v>
      </c>
      <c r="CL15">
        <v>142.166666666666</v>
      </c>
      <c r="CM15">
        <v>129.69999694824199</v>
      </c>
      <c r="CN15">
        <v>6.3359999656677202</v>
      </c>
      <c r="CO15">
        <v>5.6620001792907697</v>
      </c>
      <c r="CP15">
        <v>9.8380002975463796</v>
      </c>
      <c r="CQ15">
        <v>10.2100000381469</v>
      </c>
      <c r="CR15">
        <v>8.8219995498657209</v>
      </c>
      <c r="CS15">
        <v>9.3660001754760707</v>
      </c>
      <c r="CT15">
        <v>7.8493334452311201</v>
      </c>
      <c r="CU15">
        <v>8.3719997406005806</v>
      </c>
      <c r="CV15">
        <v>7.84800004959106</v>
      </c>
      <c r="CW15">
        <v>9.5379997889200805</v>
      </c>
      <c r="CX15">
        <v>9.6300001144409109</v>
      </c>
      <c r="CY15">
        <v>8.2460002899169904</v>
      </c>
      <c r="CZ15">
        <v>6.5</v>
      </c>
      <c r="DA15">
        <v>11.686666488647401</v>
      </c>
      <c r="DB15">
        <v>10.4600000381469</v>
      </c>
      <c r="DC15">
        <v>59.9799995422363</v>
      </c>
      <c r="DD15">
        <v>52.619998931884702</v>
      </c>
      <c r="DE15">
        <v>70.620002746582003</v>
      </c>
      <c r="DF15">
        <v>70.480003356933594</v>
      </c>
      <c r="DG15">
        <v>72.180000305175696</v>
      </c>
      <c r="DH15">
        <v>81.599998474121094</v>
      </c>
      <c r="DI15">
        <v>70.926668802896998</v>
      </c>
      <c r="DJ15">
        <v>82.199996948242102</v>
      </c>
      <c r="DK15">
        <v>74.180000305175696</v>
      </c>
      <c r="DL15">
        <v>84.799997965494697</v>
      </c>
      <c r="DM15">
        <v>73.199996948242102</v>
      </c>
      <c r="DN15">
        <v>63.560001373291001</v>
      </c>
      <c r="DO15">
        <v>74.440002441406193</v>
      </c>
      <c r="DP15">
        <v>85.926663716633996</v>
      </c>
      <c r="DQ15">
        <v>85.459999084472599</v>
      </c>
      <c r="DR15">
        <v>28.909999847412099</v>
      </c>
      <c r="DS15">
        <v>22.100000381469702</v>
      </c>
      <c r="DT15">
        <v>26.299999237060501</v>
      </c>
      <c r="DU15">
        <v>27.389999389648398</v>
      </c>
      <c r="DV15">
        <v>29.100000381469702</v>
      </c>
      <c r="DW15">
        <v>38.299999237060497</v>
      </c>
      <c r="DX15">
        <v>46.810000101725201</v>
      </c>
      <c r="DY15">
        <v>49.529998779296797</v>
      </c>
      <c r="DZ15">
        <v>42.9799995422363</v>
      </c>
      <c r="EA15">
        <v>46.179999033609903</v>
      </c>
      <c r="EB15">
        <v>33.75</v>
      </c>
      <c r="EC15">
        <v>32.169998168945298</v>
      </c>
      <c r="ED15">
        <v>36.5</v>
      </c>
      <c r="EE15">
        <v>33.366666158040303</v>
      </c>
      <c r="EF15">
        <v>30.799999237060501</v>
      </c>
      <c r="EG15">
        <v>34.849998474121001</v>
      </c>
      <c r="EH15">
        <v>24.4899997711181</v>
      </c>
      <c r="EI15">
        <v>29.899999618530199</v>
      </c>
      <c r="EJ15">
        <v>28.860000610351499</v>
      </c>
      <c r="EK15">
        <v>29.170000076293899</v>
      </c>
      <c r="EL15">
        <v>33.400001525878899</v>
      </c>
      <c r="EM15">
        <v>35.5199991861979</v>
      </c>
      <c r="EN15">
        <v>37.080001831054602</v>
      </c>
      <c r="EO15">
        <v>36.889999389648402</v>
      </c>
      <c r="EP15">
        <v>39.766667683919202</v>
      </c>
      <c r="EQ15">
        <v>34.419998168945298</v>
      </c>
      <c r="ER15">
        <v>32.849998474121001</v>
      </c>
      <c r="ES15">
        <v>40.110000610351499</v>
      </c>
      <c r="ET15">
        <v>36.980000813802</v>
      </c>
      <c r="EU15">
        <v>34.5</v>
      </c>
      <c r="EV15" s="27"/>
    </row>
    <row r="16" spans="1:152" s="4" customFormat="1" x14ac:dyDescent="0.25">
      <c r="A16">
        <v>-1</v>
      </c>
      <c r="B16">
        <v>16.649999618530199</v>
      </c>
      <c r="C16">
        <v>15.899999618530201</v>
      </c>
      <c r="D16">
        <v>20.5</v>
      </c>
      <c r="E16">
        <v>18.709999084472599</v>
      </c>
      <c r="F16">
        <v>22.2000007629394</v>
      </c>
      <c r="G16">
        <v>27.319999694824201</v>
      </c>
      <c r="H16">
        <v>29.5</v>
      </c>
      <c r="I16">
        <v>32.680000305175703</v>
      </c>
      <c r="J16">
        <v>34.799999237060497</v>
      </c>
      <c r="K16">
        <v>34.7933324178059</v>
      </c>
      <c r="L16">
        <v>28.559999465942301</v>
      </c>
      <c r="M16">
        <v>30.540000915527301</v>
      </c>
      <c r="N16">
        <v>27.7399997711181</v>
      </c>
      <c r="O16">
        <v>23.920000076293899</v>
      </c>
      <c r="P16">
        <v>25.549999237060501</v>
      </c>
      <c r="Q16">
        <v>47.369998931884702</v>
      </c>
      <c r="R16">
        <v>36.400001525878899</v>
      </c>
      <c r="S16">
        <v>49.860000610351499</v>
      </c>
      <c r="T16">
        <v>67.360000610351506</v>
      </c>
      <c r="U16">
        <v>63.040000915527301</v>
      </c>
      <c r="V16">
        <v>74.5</v>
      </c>
      <c r="W16">
        <v>45.470001220703097</v>
      </c>
      <c r="X16">
        <v>40.400001525878899</v>
      </c>
      <c r="Y16">
        <v>39.759998321533203</v>
      </c>
      <c r="Z16">
        <v>44.016666412353402</v>
      </c>
      <c r="AA16">
        <v>30.9500007629394</v>
      </c>
      <c r="AB16">
        <v>32.200000762939403</v>
      </c>
      <c r="AC16">
        <v>18.020000457763601</v>
      </c>
      <c r="AD16">
        <v>67.999999999999901</v>
      </c>
      <c r="AE16">
        <v>70.879997253417898</v>
      </c>
      <c r="AF16">
        <v>120.5</v>
      </c>
      <c r="AG16">
        <v>87.919998168945298</v>
      </c>
      <c r="AH16">
        <v>98.099998474121094</v>
      </c>
      <c r="AI16">
        <v>137.55000305175699</v>
      </c>
      <c r="AJ16">
        <v>115.59999847412099</v>
      </c>
      <c r="AK16">
        <v>170.89999389648401</v>
      </c>
      <c r="AL16">
        <v>150.69999694824199</v>
      </c>
      <c r="AM16">
        <v>152.44999694824199</v>
      </c>
      <c r="AN16">
        <v>144.30000305175699</v>
      </c>
      <c r="AO16">
        <v>154.81666564941401</v>
      </c>
      <c r="AP16">
        <v>223.80000305175699</v>
      </c>
      <c r="AQ16">
        <v>195.75</v>
      </c>
      <c r="AR16">
        <v>94.680000305175696</v>
      </c>
      <c r="AS16">
        <v>129.58333079020099</v>
      </c>
      <c r="AT16">
        <v>108.09999847412099</v>
      </c>
      <c r="AU16">
        <v>9300</v>
      </c>
      <c r="AV16">
        <v>7360</v>
      </c>
      <c r="AW16">
        <v>9620</v>
      </c>
      <c r="AX16">
        <v>9645</v>
      </c>
      <c r="AY16">
        <v>9160</v>
      </c>
      <c r="AZ16">
        <v>11090</v>
      </c>
      <c r="BA16">
        <v>15400</v>
      </c>
      <c r="BB16">
        <v>18200</v>
      </c>
      <c r="BC16">
        <v>17930</v>
      </c>
      <c r="BD16">
        <v>13966.666666666601</v>
      </c>
      <c r="BE16">
        <v>10900</v>
      </c>
      <c r="BF16">
        <v>8815</v>
      </c>
      <c r="BG16">
        <v>8415</v>
      </c>
      <c r="BH16">
        <v>5291.6500651041597</v>
      </c>
      <c r="BI16">
        <v>5354.9501953125</v>
      </c>
      <c r="BJ16">
        <v>294.600006103515</v>
      </c>
      <c r="BK16">
        <v>180.600006103515</v>
      </c>
      <c r="BL16">
        <v>192</v>
      </c>
      <c r="BM16">
        <v>233.39999389648401</v>
      </c>
      <c r="BN16">
        <v>259.79998779296801</v>
      </c>
      <c r="BO16">
        <v>345.20001220703102</v>
      </c>
      <c r="BP16">
        <v>459.600006103515</v>
      </c>
      <c r="BQ16">
        <v>498.39999389648398</v>
      </c>
      <c r="BR16">
        <v>423.20001220703102</v>
      </c>
      <c r="BS16">
        <v>569.33333333333303</v>
      </c>
      <c r="BT16">
        <v>273</v>
      </c>
      <c r="BU16">
        <v>210</v>
      </c>
      <c r="BV16">
        <v>377.39999389648398</v>
      </c>
      <c r="BW16">
        <v>420.18333943684797</v>
      </c>
      <c r="BX16">
        <v>364.89999389648398</v>
      </c>
      <c r="BY16">
        <v>82.720001220703097</v>
      </c>
      <c r="BZ16">
        <v>65.139999389648395</v>
      </c>
      <c r="CA16">
        <v>73.480003356933594</v>
      </c>
      <c r="CB16">
        <v>83.480003356933594</v>
      </c>
      <c r="CC16">
        <v>82.199996948242102</v>
      </c>
      <c r="CD16">
        <v>109.5</v>
      </c>
      <c r="CE16">
        <v>131</v>
      </c>
      <c r="CF16">
        <v>136.44999694824199</v>
      </c>
      <c r="CG16">
        <v>113.199996948242</v>
      </c>
      <c r="CH16">
        <v>126.33333333333201</v>
      </c>
      <c r="CI16">
        <v>84.620002746582003</v>
      </c>
      <c r="CJ16">
        <v>75.199996948242102</v>
      </c>
      <c r="CK16">
        <v>102.949996948242</v>
      </c>
      <c r="CL16">
        <v>142.333333333333</v>
      </c>
      <c r="CM16">
        <v>128.14999389648401</v>
      </c>
      <c r="CN16">
        <v>6.1659998893737704</v>
      </c>
      <c r="CO16">
        <v>5.4219999313354403</v>
      </c>
      <c r="CP16">
        <v>10.050000190734799</v>
      </c>
      <c r="CQ16">
        <v>10.3500003814697</v>
      </c>
      <c r="CR16">
        <v>8.7100000381469709</v>
      </c>
      <c r="CS16">
        <v>9.3199996948242205</v>
      </c>
      <c r="CT16">
        <v>7.7740001678466797</v>
      </c>
      <c r="CU16">
        <v>8.3400001525878906</v>
      </c>
      <c r="CV16">
        <v>7.8400001525878897</v>
      </c>
      <c r="CW16">
        <v>9.4659999211629202</v>
      </c>
      <c r="CX16">
        <v>9.6440000534057599</v>
      </c>
      <c r="CY16">
        <v>8.4300003051757795</v>
      </c>
      <c r="CZ16">
        <v>6.2300000190734801</v>
      </c>
      <c r="DA16">
        <v>11.8433332443237</v>
      </c>
      <c r="DB16">
        <v>10.449999809265099</v>
      </c>
      <c r="DC16">
        <v>59.720001220703097</v>
      </c>
      <c r="DD16">
        <v>53</v>
      </c>
      <c r="DE16">
        <v>67.220001220703097</v>
      </c>
      <c r="DF16">
        <v>70.819999694824205</v>
      </c>
      <c r="DG16">
        <v>70</v>
      </c>
      <c r="DH16">
        <v>81.080001831054602</v>
      </c>
      <c r="DI16">
        <v>70.580001831054602</v>
      </c>
      <c r="DJ16">
        <v>81.440002441406193</v>
      </c>
      <c r="DK16">
        <v>74.900001525878906</v>
      </c>
      <c r="DL16">
        <v>83.819997151692604</v>
      </c>
      <c r="DM16">
        <v>74</v>
      </c>
      <c r="DN16">
        <v>65.599998474121094</v>
      </c>
      <c r="DO16">
        <v>74.580001831054602</v>
      </c>
      <c r="DP16">
        <v>86.403330485025904</v>
      </c>
      <c r="DQ16">
        <v>86.389999389648395</v>
      </c>
      <c r="DR16">
        <v>28.829999923706001</v>
      </c>
      <c r="DS16">
        <v>21.879999160766602</v>
      </c>
      <c r="DT16">
        <v>25.399999618530199</v>
      </c>
      <c r="DU16">
        <v>28.159999847412099</v>
      </c>
      <c r="DV16">
        <v>28.9500007629394</v>
      </c>
      <c r="DW16">
        <v>38.020000457763601</v>
      </c>
      <c r="DX16">
        <v>46.389999389648402</v>
      </c>
      <c r="DY16">
        <v>49.779998779296797</v>
      </c>
      <c r="DZ16">
        <v>43.409999847412102</v>
      </c>
      <c r="EA16">
        <v>46.009999593098797</v>
      </c>
      <c r="EB16">
        <v>34.110000610351499</v>
      </c>
      <c r="EC16">
        <v>32.830001831054602</v>
      </c>
      <c r="ED16">
        <v>35.860000610351499</v>
      </c>
      <c r="EE16">
        <v>33.433333079020102</v>
      </c>
      <c r="EF16">
        <v>30.090000152587798</v>
      </c>
      <c r="EG16">
        <v>34.099998474121001</v>
      </c>
      <c r="EH16">
        <v>23.569999694824201</v>
      </c>
      <c r="EI16">
        <v>29.649999618530199</v>
      </c>
      <c r="EJ16">
        <v>29.069999694824201</v>
      </c>
      <c r="EK16">
        <v>29.059999465942301</v>
      </c>
      <c r="EL16">
        <v>33.389999389648402</v>
      </c>
      <c r="EM16">
        <v>35.169998168945298</v>
      </c>
      <c r="EN16">
        <v>37.819999694824197</v>
      </c>
      <c r="EO16">
        <v>36.810001373291001</v>
      </c>
      <c r="EP16">
        <v>39.833334604899001</v>
      </c>
      <c r="EQ16">
        <v>34.25</v>
      </c>
      <c r="ER16">
        <v>33.040000915527301</v>
      </c>
      <c r="ES16">
        <v>39.700000762939403</v>
      </c>
      <c r="ET16">
        <v>36.990000406900997</v>
      </c>
      <c r="EU16">
        <v>33.700000762939403</v>
      </c>
      <c r="EV16" s="27"/>
    </row>
    <row r="17" spans="1:152" s="8" customFormat="1" x14ac:dyDescent="0.25">
      <c r="A17">
        <v>0</v>
      </c>
      <c r="B17">
        <v>16.340000152587798</v>
      </c>
      <c r="C17">
        <v>16.4899997711181</v>
      </c>
      <c r="D17">
        <v>19.9699993133544</v>
      </c>
      <c r="E17">
        <v>18.1800003051757</v>
      </c>
      <c r="F17">
        <v>22.280000686645501</v>
      </c>
      <c r="G17">
        <v>27.155999755859298</v>
      </c>
      <c r="H17">
        <v>29.920000076293899</v>
      </c>
      <c r="I17">
        <v>32.200000762939403</v>
      </c>
      <c r="J17">
        <v>35.020000457763601</v>
      </c>
      <c r="K17">
        <v>34.759998321533203</v>
      </c>
      <c r="L17">
        <v>29</v>
      </c>
      <c r="M17">
        <v>30.5</v>
      </c>
      <c r="N17">
        <v>27.5</v>
      </c>
      <c r="O17">
        <v>23.940000534057599</v>
      </c>
      <c r="P17">
        <v>25.399999618530199</v>
      </c>
      <c r="Q17">
        <v>44.099998474121001</v>
      </c>
      <c r="R17">
        <v>37.180000305175703</v>
      </c>
      <c r="S17">
        <v>50</v>
      </c>
      <c r="T17">
        <v>68.199996948242102</v>
      </c>
      <c r="U17">
        <v>68</v>
      </c>
      <c r="V17">
        <v>73.844000244140602</v>
      </c>
      <c r="W17">
        <v>48</v>
      </c>
      <c r="X17">
        <v>40.009998321533203</v>
      </c>
      <c r="Y17">
        <v>36.220001220703097</v>
      </c>
      <c r="Z17">
        <v>42.7299995422363</v>
      </c>
      <c r="AA17">
        <v>30.899999618530199</v>
      </c>
      <c r="AB17">
        <v>32.619998931884702</v>
      </c>
      <c r="AC17">
        <v>17.879999160766602</v>
      </c>
      <c r="AD17">
        <v>68.400001525878906</v>
      </c>
      <c r="AE17">
        <v>71.209999084472599</v>
      </c>
      <c r="AF17">
        <v>113.300003051757</v>
      </c>
      <c r="AG17">
        <v>88.540000915527301</v>
      </c>
      <c r="AH17">
        <v>97.800003051757798</v>
      </c>
      <c r="AI17">
        <v>139.5</v>
      </c>
      <c r="AJ17">
        <v>119.199996948242</v>
      </c>
      <c r="AK17">
        <v>171.28999633788999</v>
      </c>
      <c r="AL17">
        <v>154</v>
      </c>
      <c r="AM17">
        <v>151.05000305175699</v>
      </c>
      <c r="AN17">
        <v>136.19999694824199</v>
      </c>
      <c r="AO17">
        <v>152.75</v>
      </c>
      <c r="AP17">
        <v>212</v>
      </c>
      <c r="AQ17">
        <v>201.19999694824199</v>
      </c>
      <c r="AR17">
        <v>93.900001525878906</v>
      </c>
      <c r="AS17">
        <v>130.94999694824199</v>
      </c>
      <c r="AT17">
        <v>109</v>
      </c>
      <c r="AU17">
        <v>9145</v>
      </c>
      <c r="AV17">
        <v>7850</v>
      </c>
      <c r="AW17">
        <v>9580</v>
      </c>
      <c r="AX17">
        <v>9170</v>
      </c>
      <c r="AY17">
        <v>9850</v>
      </c>
      <c r="AZ17">
        <v>11092</v>
      </c>
      <c r="BA17">
        <v>15770</v>
      </c>
      <c r="BB17">
        <v>18090</v>
      </c>
      <c r="BC17">
        <v>17550</v>
      </c>
      <c r="BD17">
        <v>13950</v>
      </c>
      <c r="BE17">
        <v>10470</v>
      </c>
      <c r="BF17">
        <v>8600</v>
      </c>
      <c r="BG17">
        <v>8335</v>
      </c>
      <c r="BH17">
        <v>5365</v>
      </c>
      <c r="BI17">
        <v>5349.89990234375</v>
      </c>
      <c r="BJ17">
        <v>286</v>
      </c>
      <c r="BK17">
        <v>188.30000305175699</v>
      </c>
      <c r="BL17">
        <v>193.80000305175699</v>
      </c>
      <c r="BM17">
        <v>240</v>
      </c>
      <c r="BN17">
        <v>273</v>
      </c>
      <c r="BO17">
        <v>343.64000854492099</v>
      </c>
      <c r="BP17">
        <v>485.600006103515</v>
      </c>
      <c r="BQ17">
        <v>477.39999389648398</v>
      </c>
      <c r="BR17">
        <v>411.20001220703102</v>
      </c>
      <c r="BS17">
        <v>573</v>
      </c>
      <c r="BT17">
        <v>276</v>
      </c>
      <c r="BU17">
        <v>207</v>
      </c>
      <c r="BV17">
        <v>372.79998779296801</v>
      </c>
      <c r="BW17">
        <v>416.95001220703102</v>
      </c>
      <c r="BX17">
        <v>358.100006103515</v>
      </c>
      <c r="BY17">
        <v>80.220001220703097</v>
      </c>
      <c r="BZ17">
        <v>67.339996337890597</v>
      </c>
      <c r="CA17">
        <v>74</v>
      </c>
      <c r="CB17">
        <v>84.379997253417898</v>
      </c>
      <c r="CC17">
        <v>88.459999084472599</v>
      </c>
      <c r="CD17">
        <v>109.15</v>
      </c>
      <c r="CE17">
        <v>132.55000305175699</v>
      </c>
      <c r="CF17">
        <v>135.850006103515</v>
      </c>
      <c r="CG17">
        <v>112.050003051757</v>
      </c>
      <c r="CH17">
        <v>126.400001525878</v>
      </c>
      <c r="CI17">
        <v>85.220001220703097</v>
      </c>
      <c r="CJ17">
        <v>76</v>
      </c>
      <c r="CK17">
        <v>101.050003051757</v>
      </c>
      <c r="CL17">
        <v>142.5</v>
      </c>
      <c r="CM17">
        <v>128</v>
      </c>
      <c r="CN17">
        <v>6.1040000915527299</v>
      </c>
      <c r="CO17">
        <v>5.3340001106262198</v>
      </c>
      <c r="CP17">
        <v>9.9420003890991193</v>
      </c>
      <c r="CQ17">
        <v>10.550000190734799</v>
      </c>
      <c r="CR17">
        <v>9.4820003509521396</v>
      </c>
      <c r="CS17">
        <v>9.3059997558593697</v>
      </c>
      <c r="CT17">
        <v>7.9400000572204501</v>
      </c>
      <c r="CU17">
        <v>8.3979997634887695</v>
      </c>
      <c r="CV17">
        <v>7.5019998550415004</v>
      </c>
      <c r="CW17">
        <v>9.3940000534057599</v>
      </c>
      <c r="CX17">
        <v>9.6099996566772408</v>
      </c>
      <c r="CY17">
        <v>8.4420003890991193</v>
      </c>
      <c r="CZ17">
        <v>6.1059999465942303</v>
      </c>
      <c r="DA17">
        <v>11.77</v>
      </c>
      <c r="DB17">
        <v>10.329999923706</v>
      </c>
      <c r="DC17">
        <v>56.459999084472599</v>
      </c>
      <c r="DD17">
        <v>53.299999237060497</v>
      </c>
      <c r="DE17">
        <v>68.699996948242102</v>
      </c>
      <c r="DF17">
        <v>70.739997863769503</v>
      </c>
      <c r="DG17">
        <v>73.5</v>
      </c>
      <c r="DH17">
        <v>80.980001831054594</v>
      </c>
      <c r="DI17">
        <v>73.279998779296804</v>
      </c>
      <c r="DJ17">
        <v>82.160003662109304</v>
      </c>
      <c r="DK17">
        <v>71.860000610351506</v>
      </c>
      <c r="DL17">
        <v>82.839996337890597</v>
      </c>
      <c r="DM17">
        <v>76.459999084472599</v>
      </c>
      <c r="DN17">
        <v>67.379997253417898</v>
      </c>
      <c r="DO17">
        <v>75.933334350585895</v>
      </c>
      <c r="DP17">
        <v>86.879997253417898</v>
      </c>
      <c r="DQ17">
        <v>86.5</v>
      </c>
      <c r="DR17">
        <v>27.9699993133544</v>
      </c>
      <c r="DS17">
        <v>22.540000915527301</v>
      </c>
      <c r="DT17">
        <v>25.659999847412099</v>
      </c>
      <c r="DU17">
        <v>28.940000534057599</v>
      </c>
      <c r="DV17">
        <v>30.4500007629394</v>
      </c>
      <c r="DW17">
        <v>37.942000579833902</v>
      </c>
      <c r="DX17">
        <v>47.270000457763601</v>
      </c>
      <c r="DY17">
        <v>48.490001678466797</v>
      </c>
      <c r="DZ17">
        <v>41.75</v>
      </c>
      <c r="EA17">
        <v>45.840000152587798</v>
      </c>
      <c r="EB17">
        <v>34.439998626708899</v>
      </c>
      <c r="EC17">
        <v>33.090000152587798</v>
      </c>
      <c r="ED17">
        <v>35.790000915527301</v>
      </c>
      <c r="EE17">
        <v>33.5</v>
      </c>
      <c r="EF17">
        <v>29.870000839233398</v>
      </c>
      <c r="EG17">
        <v>33.180000305175703</v>
      </c>
      <c r="EH17">
        <v>24.319999694824201</v>
      </c>
      <c r="EI17">
        <v>29.420000076293899</v>
      </c>
      <c r="EJ17">
        <v>28.909999847412099</v>
      </c>
      <c r="EK17">
        <v>29.940000534057599</v>
      </c>
      <c r="EL17">
        <v>33.475999450683503</v>
      </c>
      <c r="EM17">
        <v>35.419998168945298</v>
      </c>
      <c r="EN17">
        <v>37.439998626708899</v>
      </c>
      <c r="EO17">
        <v>35.810001373291001</v>
      </c>
      <c r="EP17">
        <v>39.900001525878899</v>
      </c>
      <c r="EQ17">
        <v>34.400001525878899</v>
      </c>
      <c r="ER17">
        <v>32.549999237060497</v>
      </c>
      <c r="ES17">
        <v>39.5</v>
      </c>
      <c r="ET17">
        <v>37</v>
      </c>
      <c r="EU17">
        <v>33.619998931884702</v>
      </c>
      <c r="EV17" s="27"/>
    </row>
    <row r="18" spans="1:152" s="4" customFormat="1" x14ac:dyDescent="0.25">
      <c r="A18">
        <v>1</v>
      </c>
      <c r="B18">
        <v>16.5100002288818</v>
      </c>
      <c r="C18">
        <v>16.526666641235298</v>
      </c>
      <c r="D18">
        <v>19.963333129882699</v>
      </c>
      <c r="E18">
        <v>18.170000076293899</v>
      </c>
      <c r="F18">
        <v>22.3133335113525</v>
      </c>
      <c r="G18">
        <v>26.991999816894499</v>
      </c>
      <c r="H18">
        <v>30.120000839233398</v>
      </c>
      <c r="I18">
        <v>32.046667098998903</v>
      </c>
      <c r="J18">
        <v>35.040000915527301</v>
      </c>
      <c r="K18">
        <v>34.720001220703097</v>
      </c>
      <c r="L18">
        <v>28.939999898274699</v>
      </c>
      <c r="M18">
        <v>30.5</v>
      </c>
      <c r="N18">
        <v>27.640000025431299</v>
      </c>
      <c r="O18">
        <v>24.139999389648398</v>
      </c>
      <c r="P18">
        <v>25.486666361490801</v>
      </c>
      <c r="Q18">
        <v>45.549999237060497</v>
      </c>
      <c r="R18">
        <v>37.370000203450402</v>
      </c>
      <c r="S18">
        <v>50.8333333333333</v>
      </c>
      <c r="T18">
        <v>67.090000152587805</v>
      </c>
      <c r="U18">
        <v>67.546666463216098</v>
      </c>
      <c r="V18">
        <v>73.188000488281205</v>
      </c>
      <c r="W18">
        <v>47.009998321533203</v>
      </c>
      <c r="X18">
        <v>40.516665140787701</v>
      </c>
      <c r="Y18">
        <v>38.900001525878899</v>
      </c>
      <c r="Z18">
        <v>43.270000457763601</v>
      </c>
      <c r="AA18">
        <v>31.083333333333201</v>
      </c>
      <c r="AB18">
        <v>32.5</v>
      </c>
      <c r="AC18">
        <v>18.0199991861979</v>
      </c>
      <c r="AD18">
        <v>68.900001525878906</v>
      </c>
      <c r="AE18">
        <v>70.926666259765497</v>
      </c>
      <c r="AF18">
        <v>114.900001525878</v>
      </c>
      <c r="AG18">
        <v>89.226666768391894</v>
      </c>
      <c r="AH18">
        <v>99.583335876464503</v>
      </c>
      <c r="AI18">
        <v>135.150001525878</v>
      </c>
      <c r="AJ18">
        <v>120.966664632161</v>
      </c>
      <c r="AK18">
        <v>171.679998779296</v>
      </c>
      <c r="AL18">
        <v>154.30000305175699</v>
      </c>
      <c r="AM18">
        <v>151.88333638508999</v>
      </c>
      <c r="AN18">
        <v>143.14999389648401</v>
      </c>
      <c r="AO18">
        <v>152.05000305175699</v>
      </c>
      <c r="AP18">
        <v>212.70000203450499</v>
      </c>
      <c r="AQ18">
        <v>199.5</v>
      </c>
      <c r="AR18">
        <v>94.453333536783802</v>
      </c>
      <c r="AS18">
        <v>129</v>
      </c>
      <c r="AT18">
        <v>109.333333333333</v>
      </c>
      <c r="AU18">
        <v>9270</v>
      </c>
      <c r="AV18">
        <v>7858.3333333333303</v>
      </c>
      <c r="AW18">
        <v>9700</v>
      </c>
      <c r="AX18">
        <v>9107.5</v>
      </c>
      <c r="AY18">
        <v>9880</v>
      </c>
      <c r="AZ18">
        <v>11094</v>
      </c>
      <c r="BA18">
        <v>15840</v>
      </c>
      <c r="BB18">
        <v>18010</v>
      </c>
      <c r="BC18">
        <v>17300</v>
      </c>
      <c r="BD18">
        <v>14000</v>
      </c>
      <c r="BE18">
        <v>10413.333333333299</v>
      </c>
      <c r="BF18">
        <v>8695</v>
      </c>
      <c r="BG18">
        <v>8330</v>
      </c>
      <c r="BH18">
        <v>5400.0498046875</v>
      </c>
      <c r="BI18">
        <v>5340</v>
      </c>
      <c r="BJ18">
        <v>283</v>
      </c>
      <c r="BK18">
        <v>187.600001017252</v>
      </c>
      <c r="BL18">
        <v>195.933334350585</v>
      </c>
      <c r="BM18">
        <v>239.30000305175699</v>
      </c>
      <c r="BN18">
        <v>269.86666870117102</v>
      </c>
      <c r="BO18">
        <v>342.08000488281198</v>
      </c>
      <c r="BP18">
        <v>484</v>
      </c>
      <c r="BQ18">
        <v>477.33333333333297</v>
      </c>
      <c r="BR18">
        <v>418</v>
      </c>
      <c r="BS18">
        <v>569.5</v>
      </c>
      <c r="BT18">
        <v>276.33333333333297</v>
      </c>
      <c r="BU18">
        <v>208.19999694824199</v>
      </c>
      <c r="BV18">
        <v>373.19999186197799</v>
      </c>
      <c r="BW18">
        <v>410.64999389648398</v>
      </c>
      <c r="BX18">
        <v>353.74999999999898</v>
      </c>
      <c r="BY18">
        <v>79.879997253417898</v>
      </c>
      <c r="BZ18">
        <v>67.606664021809806</v>
      </c>
      <c r="CA18">
        <v>74.800000508626297</v>
      </c>
      <c r="CB18">
        <v>82.939998626708899</v>
      </c>
      <c r="CC18">
        <v>88.413332621256401</v>
      </c>
      <c r="CD18">
        <v>108.8</v>
      </c>
      <c r="CE18">
        <v>135.25</v>
      </c>
      <c r="CF18">
        <v>135.25000508626201</v>
      </c>
      <c r="CG18">
        <v>116</v>
      </c>
      <c r="CH18">
        <v>124.5</v>
      </c>
      <c r="CI18">
        <v>86.413335164388002</v>
      </c>
      <c r="CJ18">
        <v>76.239997863769503</v>
      </c>
      <c r="CK18">
        <v>101.233334859211</v>
      </c>
      <c r="CL18">
        <v>143</v>
      </c>
      <c r="CM18">
        <v>128.850001017252</v>
      </c>
      <c r="CN18">
        <v>6.0440001487731898</v>
      </c>
      <c r="CO18">
        <v>5.4186666806538799</v>
      </c>
      <c r="CP18">
        <v>10.046333630879699</v>
      </c>
      <c r="CQ18">
        <v>10.7100000381469</v>
      </c>
      <c r="CR18">
        <v>9.5353336334228391</v>
      </c>
      <c r="CS18">
        <v>9.2919998168945295</v>
      </c>
      <c r="CT18">
        <v>7.9479999542236301</v>
      </c>
      <c r="CU18">
        <v>8.3526665369669502</v>
      </c>
      <c r="CV18">
        <v>7.7399997711181596</v>
      </c>
      <c r="CW18">
        <v>9.3819999694824201</v>
      </c>
      <c r="CX18">
        <v>9.6426664988199793</v>
      </c>
      <c r="CY18">
        <v>8.5</v>
      </c>
      <c r="CZ18">
        <v>6.0806667009989299</v>
      </c>
      <c r="DA18">
        <v>12</v>
      </c>
      <c r="DB18">
        <v>10.326666514078701</v>
      </c>
      <c r="DC18">
        <v>55.520000457763601</v>
      </c>
      <c r="DD18">
        <v>53.579999287923101</v>
      </c>
      <c r="DE18">
        <v>70.053332010904796</v>
      </c>
      <c r="DF18">
        <v>69.169998168945298</v>
      </c>
      <c r="DG18">
        <v>73.613332112630204</v>
      </c>
      <c r="DH18">
        <v>80.880001831054599</v>
      </c>
      <c r="DI18">
        <v>73.720001220703097</v>
      </c>
      <c r="DJ18">
        <v>81.9600016276041</v>
      </c>
      <c r="DK18">
        <v>74.760002136230398</v>
      </c>
      <c r="DL18">
        <v>83.459999084472599</v>
      </c>
      <c r="DM18">
        <v>76.459999084472599</v>
      </c>
      <c r="DN18">
        <v>67.160003662109304</v>
      </c>
      <c r="DO18">
        <v>75.933334350585895</v>
      </c>
      <c r="DP18">
        <v>87.389999389648395</v>
      </c>
      <c r="DQ18">
        <v>86.013333638509096</v>
      </c>
      <c r="DR18">
        <v>27.2000007629394</v>
      </c>
      <c r="DS18">
        <v>22.6700007120767</v>
      </c>
      <c r="DT18">
        <v>25.8133335113525</v>
      </c>
      <c r="DU18">
        <v>28.515000343322601</v>
      </c>
      <c r="DV18">
        <v>30.446667353312101</v>
      </c>
      <c r="DW18">
        <v>37.864000701904203</v>
      </c>
      <c r="DX18">
        <v>47.209999084472599</v>
      </c>
      <c r="DY18">
        <v>48.550000508626297</v>
      </c>
      <c r="DZ18">
        <v>43.090000152587798</v>
      </c>
      <c r="EA18">
        <v>46.25</v>
      </c>
      <c r="EB18">
        <v>34.736666361490798</v>
      </c>
      <c r="EC18">
        <v>33.150001525878899</v>
      </c>
      <c r="ED18">
        <v>35.7100003560383</v>
      </c>
      <c r="EE18">
        <v>33.5</v>
      </c>
      <c r="EF18">
        <v>29.900000254313099</v>
      </c>
      <c r="EG18">
        <v>32.919998168945298</v>
      </c>
      <c r="EH18">
        <v>24.283332824706999</v>
      </c>
      <c r="EI18">
        <v>29.766666412353398</v>
      </c>
      <c r="EJ18">
        <v>29.335000038146902</v>
      </c>
      <c r="EK18">
        <v>29.786666870117099</v>
      </c>
      <c r="EL18">
        <v>33.561999511718703</v>
      </c>
      <c r="EM18">
        <v>35.880001068115199</v>
      </c>
      <c r="EN18">
        <v>37.366666158040204</v>
      </c>
      <c r="EO18">
        <v>35.700000762939403</v>
      </c>
      <c r="EP18">
        <v>39.630001068115199</v>
      </c>
      <c r="EQ18">
        <v>34.516667683919202</v>
      </c>
      <c r="ER18">
        <v>32.450000762939403</v>
      </c>
      <c r="ES18">
        <v>39.546666463216098</v>
      </c>
      <c r="ET18">
        <v>37.299999237060497</v>
      </c>
      <c r="EU18">
        <v>34.073332468668497</v>
      </c>
      <c r="EV18" s="27"/>
    </row>
    <row r="19" spans="1:152" s="4" customFormat="1" x14ac:dyDescent="0.25">
      <c r="A19">
        <v>2</v>
      </c>
      <c r="B19">
        <v>16.030000686645501</v>
      </c>
      <c r="C19">
        <v>16.5633335113525</v>
      </c>
      <c r="D19">
        <v>19.956666946411001</v>
      </c>
      <c r="E19">
        <v>18.159999847412099</v>
      </c>
      <c r="F19">
        <v>22.346666336059499</v>
      </c>
      <c r="G19">
        <v>26.827999877929599</v>
      </c>
      <c r="H19">
        <v>30.319999694824201</v>
      </c>
      <c r="I19">
        <v>31.893333435058501</v>
      </c>
      <c r="J19">
        <v>34.959999084472599</v>
      </c>
      <c r="K19">
        <v>34.840000152587798</v>
      </c>
      <c r="L19">
        <v>28.879999796549399</v>
      </c>
      <c r="M19">
        <v>30.493333180745399</v>
      </c>
      <c r="N19">
        <v>27.780000050862601</v>
      </c>
      <c r="O19">
        <v>23.7000007629394</v>
      </c>
      <c r="P19">
        <v>25.5733331044514</v>
      </c>
      <c r="Q19">
        <v>44.900001525878899</v>
      </c>
      <c r="R19">
        <v>37.560000101725201</v>
      </c>
      <c r="S19">
        <v>51.6666666666666</v>
      </c>
      <c r="T19">
        <v>65.980003356933594</v>
      </c>
      <c r="U19">
        <v>67.093332926432197</v>
      </c>
      <c r="V19">
        <v>72.532000732421807</v>
      </c>
      <c r="W19">
        <v>44.549999237060497</v>
      </c>
      <c r="X19">
        <v>41.023331960042199</v>
      </c>
      <c r="Y19">
        <v>36.720001220703097</v>
      </c>
      <c r="Z19">
        <v>42.599998474121001</v>
      </c>
      <c r="AA19">
        <v>31.266667048136298</v>
      </c>
      <c r="AB19">
        <v>32.676666259765597</v>
      </c>
      <c r="AC19">
        <v>18.159999211629199</v>
      </c>
      <c r="AD19">
        <v>68.639999389648395</v>
      </c>
      <c r="AE19">
        <v>70.643333435058494</v>
      </c>
      <c r="AF19">
        <v>114.400001525878</v>
      </c>
      <c r="AG19">
        <v>89.913332621256501</v>
      </c>
      <c r="AH19">
        <v>101.36666870117099</v>
      </c>
      <c r="AI19">
        <v>130.80000305175699</v>
      </c>
      <c r="AJ19">
        <v>122.73333231607999</v>
      </c>
      <c r="AK19">
        <v>172.07000122070201</v>
      </c>
      <c r="AL19">
        <v>151.5</v>
      </c>
      <c r="AM19">
        <v>152.71666971842299</v>
      </c>
      <c r="AN19">
        <v>142.19999694824199</v>
      </c>
      <c r="AO19">
        <v>150.5</v>
      </c>
      <c r="AP19">
        <v>213.40000406901001</v>
      </c>
      <c r="AQ19">
        <v>199.23333231608001</v>
      </c>
      <c r="AR19">
        <v>95.006665547688698</v>
      </c>
      <c r="AS19">
        <v>128.94999694824199</v>
      </c>
      <c r="AT19">
        <v>109.666666666666</v>
      </c>
      <c r="AU19">
        <v>9215</v>
      </c>
      <c r="AV19">
        <v>7866.6666666666597</v>
      </c>
      <c r="AW19">
        <v>9820</v>
      </c>
      <c r="AX19">
        <v>9045</v>
      </c>
      <c r="AY19">
        <v>9910</v>
      </c>
      <c r="AZ19">
        <v>11096</v>
      </c>
      <c r="BA19">
        <v>15610</v>
      </c>
      <c r="BB19">
        <v>17930</v>
      </c>
      <c r="BC19">
        <v>17450</v>
      </c>
      <c r="BD19">
        <v>13800</v>
      </c>
      <c r="BE19">
        <v>10356.666666666601</v>
      </c>
      <c r="BF19">
        <v>8656.6666666666606</v>
      </c>
      <c r="BG19">
        <v>8325</v>
      </c>
      <c r="BH19">
        <v>5450</v>
      </c>
      <c r="BI19">
        <v>5330.10009765625</v>
      </c>
      <c r="BJ19">
        <v>272.79998779296801</v>
      </c>
      <c r="BK19">
        <v>186.89999898274601</v>
      </c>
      <c r="BL19">
        <v>198.06666564941301</v>
      </c>
      <c r="BM19">
        <v>238.600006103515</v>
      </c>
      <c r="BN19">
        <v>266.73333740234301</v>
      </c>
      <c r="BO19">
        <v>340.520001220702</v>
      </c>
      <c r="BP19">
        <v>470</v>
      </c>
      <c r="BQ19">
        <v>477.26667277018203</v>
      </c>
      <c r="BR19">
        <v>399.20001220703102</v>
      </c>
      <c r="BS19">
        <v>555</v>
      </c>
      <c r="BT19">
        <v>276.666666666666</v>
      </c>
      <c r="BU19">
        <v>209.333333333333</v>
      </c>
      <c r="BV19">
        <v>373.599995930989</v>
      </c>
      <c r="BW19">
        <v>403.54998779296801</v>
      </c>
      <c r="BX19">
        <v>349.39999389648301</v>
      </c>
      <c r="BY19">
        <v>77.379997253417898</v>
      </c>
      <c r="BZ19">
        <v>67.8733317057291</v>
      </c>
      <c r="CA19">
        <v>75.600001017252595</v>
      </c>
      <c r="CB19">
        <v>81.5</v>
      </c>
      <c r="CC19">
        <v>88.366666158040303</v>
      </c>
      <c r="CD19">
        <v>108.45</v>
      </c>
      <c r="CE19">
        <v>130.25</v>
      </c>
      <c r="CF19">
        <v>134.65000406900899</v>
      </c>
      <c r="CG19">
        <v>113.800003051757</v>
      </c>
      <c r="CH19">
        <v>124.949996948242</v>
      </c>
      <c r="CI19">
        <v>87.606669108072893</v>
      </c>
      <c r="CJ19">
        <v>76.153333028157505</v>
      </c>
      <c r="CK19">
        <v>101.416666666666</v>
      </c>
      <c r="CL19">
        <v>143.80000305175699</v>
      </c>
      <c r="CM19">
        <v>129.700002034504</v>
      </c>
      <c r="CN19">
        <v>5.8600001335143999</v>
      </c>
      <c r="CO19">
        <v>5.5033332506815498</v>
      </c>
      <c r="CP19">
        <v>10.150666872660301</v>
      </c>
      <c r="CQ19">
        <v>10.869999885559</v>
      </c>
      <c r="CR19">
        <v>9.5886669158935405</v>
      </c>
      <c r="CS19">
        <v>9.2779998779296804</v>
      </c>
      <c r="CT19">
        <v>7.5859999656677202</v>
      </c>
      <c r="CU19">
        <v>8.3073333104451503</v>
      </c>
      <c r="CV19">
        <v>7.69600009918212</v>
      </c>
      <c r="CW19">
        <v>9.42000007629394</v>
      </c>
      <c r="CX19">
        <v>9.6753333409627196</v>
      </c>
      <c r="CY19">
        <v>8.5539999008178693</v>
      </c>
      <c r="CZ19">
        <v>6.0553334554036402</v>
      </c>
      <c r="DA19">
        <v>11.560000419616699</v>
      </c>
      <c r="DB19">
        <v>10.3233331044514</v>
      </c>
      <c r="DC19">
        <v>55.439998626708899</v>
      </c>
      <c r="DD19">
        <v>53.859999338785698</v>
      </c>
      <c r="DE19">
        <v>71.406667073567604</v>
      </c>
      <c r="DF19">
        <v>67.599998474121094</v>
      </c>
      <c r="DG19">
        <v>73.726664225260393</v>
      </c>
      <c r="DH19">
        <v>80.780001831054605</v>
      </c>
      <c r="DI19">
        <v>71.779998779296804</v>
      </c>
      <c r="DJ19">
        <v>81.759999593098897</v>
      </c>
      <c r="DK19">
        <v>72.900001525878906</v>
      </c>
      <c r="DL19">
        <v>81</v>
      </c>
      <c r="DM19">
        <v>76.459999084472599</v>
      </c>
      <c r="DN19">
        <v>66.860003153483007</v>
      </c>
      <c r="DO19">
        <v>75.866668701171804</v>
      </c>
      <c r="DP19">
        <v>89.400001525878906</v>
      </c>
      <c r="DQ19">
        <v>85.526667277018205</v>
      </c>
      <c r="DR19">
        <v>26.459999084472599</v>
      </c>
      <c r="DS19">
        <v>22.800000508626201</v>
      </c>
      <c r="DT19">
        <v>25.966667175292901</v>
      </c>
      <c r="DU19">
        <v>28.090000152587798</v>
      </c>
      <c r="DV19">
        <v>30.443333943684799</v>
      </c>
      <c r="DW19">
        <v>37.786000823974497</v>
      </c>
      <c r="DX19">
        <v>46.5</v>
      </c>
      <c r="DY19">
        <v>48.609999338785798</v>
      </c>
      <c r="DZ19">
        <v>41.950000762939403</v>
      </c>
      <c r="EA19">
        <v>45.959999084472599</v>
      </c>
      <c r="EB19">
        <v>35.033334096272696</v>
      </c>
      <c r="EC19">
        <v>33.056667327880803</v>
      </c>
      <c r="ED19">
        <v>35.629999796549399</v>
      </c>
      <c r="EE19">
        <v>34.580001831054602</v>
      </c>
      <c r="EF19">
        <v>29.929999669392799</v>
      </c>
      <c r="EG19">
        <v>31.7299995422363</v>
      </c>
      <c r="EH19">
        <v>24.246665954589801</v>
      </c>
      <c r="EI19">
        <v>30.113332748413001</v>
      </c>
      <c r="EJ19">
        <v>29.7600002288818</v>
      </c>
      <c r="EK19">
        <v>29.633333206176701</v>
      </c>
      <c r="EL19">
        <v>33.647999572753797</v>
      </c>
      <c r="EM19">
        <v>35.310001373291001</v>
      </c>
      <c r="EN19">
        <v>37.2933336893717</v>
      </c>
      <c r="EO19">
        <v>35.709999084472599</v>
      </c>
      <c r="EP19">
        <v>39.400001525878899</v>
      </c>
      <c r="EQ19">
        <v>34.633333841959598</v>
      </c>
      <c r="ER19">
        <v>32.413333892822202</v>
      </c>
      <c r="ES19">
        <v>39.593332926432197</v>
      </c>
      <c r="ET19">
        <v>37.349998474121001</v>
      </c>
      <c r="EU19">
        <v>34.526666005452398</v>
      </c>
      <c r="EV19" s="27"/>
    </row>
    <row r="20" spans="1:152" s="4" customFormat="1" x14ac:dyDescent="0.25">
      <c r="A20">
        <v>3</v>
      </c>
      <c r="B20">
        <v>16.066666920979799</v>
      </c>
      <c r="C20">
        <v>16.600000381469702</v>
      </c>
      <c r="D20">
        <v>19.9500007629394</v>
      </c>
      <c r="E20">
        <v>18.633333206176701</v>
      </c>
      <c r="F20">
        <v>22.379999160766602</v>
      </c>
      <c r="G20">
        <v>26.6639999389648</v>
      </c>
      <c r="H20">
        <v>30.1800003051757</v>
      </c>
      <c r="I20">
        <v>31.7399997711181</v>
      </c>
      <c r="J20">
        <v>34.773333231607999</v>
      </c>
      <c r="K20">
        <v>35.240001678466797</v>
      </c>
      <c r="L20">
        <v>28.819999694824201</v>
      </c>
      <c r="M20">
        <v>30.486666361490801</v>
      </c>
      <c r="N20">
        <v>27.920000076293899</v>
      </c>
      <c r="O20">
        <v>23.520000457763601</v>
      </c>
      <c r="P20">
        <v>25.659999847412099</v>
      </c>
      <c r="Q20">
        <v>45.503334045410099</v>
      </c>
      <c r="R20">
        <v>37.75</v>
      </c>
      <c r="S20">
        <v>52.5</v>
      </c>
      <c r="T20">
        <v>64.993335723876896</v>
      </c>
      <c r="U20">
        <v>66.639999389648395</v>
      </c>
      <c r="V20">
        <v>71.876000976562395</v>
      </c>
      <c r="W20">
        <v>44.520000457763601</v>
      </c>
      <c r="X20">
        <v>41.529998779296797</v>
      </c>
      <c r="Y20">
        <v>36.163333892822202</v>
      </c>
      <c r="Z20">
        <v>40.509998321533203</v>
      </c>
      <c r="AA20">
        <v>31.4500007629394</v>
      </c>
      <c r="AB20">
        <v>32.8533325195312</v>
      </c>
      <c r="AC20">
        <v>18.299999237060501</v>
      </c>
      <c r="AD20">
        <v>69.970001220703097</v>
      </c>
      <c r="AE20">
        <v>70.360000610351506</v>
      </c>
      <c r="AF20">
        <v>115.383333841959</v>
      </c>
      <c r="AG20">
        <v>90.599998474121094</v>
      </c>
      <c r="AH20">
        <v>103.150001525878</v>
      </c>
      <c r="AI20">
        <v>128.650001525878</v>
      </c>
      <c r="AJ20">
        <v>124.5</v>
      </c>
      <c r="AK20">
        <v>172.46000366210799</v>
      </c>
      <c r="AL20">
        <v>153.05000305175699</v>
      </c>
      <c r="AM20">
        <v>153.55000305175699</v>
      </c>
      <c r="AN20">
        <v>140.06666564941301</v>
      </c>
      <c r="AO20">
        <v>141.44999694824199</v>
      </c>
      <c r="AP20">
        <v>214.100006103515</v>
      </c>
      <c r="AQ20">
        <v>198.96666463216101</v>
      </c>
      <c r="AR20">
        <v>95.559997558593693</v>
      </c>
      <c r="AS20">
        <v>128.89999389648401</v>
      </c>
      <c r="AT20">
        <v>110</v>
      </c>
      <c r="AU20">
        <v>9240</v>
      </c>
      <c r="AV20">
        <v>7875</v>
      </c>
      <c r="AW20">
        <v>9940</v>
      </c>
      <c r="AX20">
        <v>9033.3333333333303</v>
      </c>
      <c r="AY20">
        <v>9940</v>
      </c>
      <c r="AZ20">
        <v>11098</v>
      </c>
      <c r="BA20">
        <v>15000</v>
      </c>
      <c r="BB20">
        <v>17850</v>
      </c>
      <c r="BC20">
        <v>17340</v>
      </c>
      <c r="BD20">
        <v>13400</v>
      </c>
      <c r="BE20">
        <v>10300</v>
      </c>
      <c r="BF20">
        <v>8618.3333333333303</v>
      </c>
      <c r="BG20">
        <v>8320</v>
      </c>
      <c r="BH20">
        <v>5443.64990234375</v>
      </c>
      <c r="BI20">
        <v>5320.2001953125</v>
      </c>
      <c r="BJ20">
        <v>273.13332112630098</v>
      </c>
      <c r="BK20">
        <v>186.19999694824199</v>
      </c>
      <c r="BL20">
        <v>200.19999694824199</v>
      </c>
      <c r="BM20">
        <v>241.73333740234301</v>
      </c>
      <c r="BN20">
        <v>263.600006103515</v>
      </c>
      <c r="BO20">
        <v>338.95999755859299</v>
      </c>
      <c r="BP20">
        <v>453.39999389648398</v>
      </c>
      <c r="BQ20">
        <v>477.20001220703102</v>
      </c>
      <c r="BR20">
        <v>400.46667480468699</v>
      </c>
      <c r="BS20">
        <v>499.39999389648398</v>
      </c>
      <c r="BT20">
        <v>277</v>
      </c>
      <c r="BU20">
        <v>210.46666971842399</v>
      </c>
      <c r="BV20">
        <v>374</v>
      </c>
      <c r="BW20">
        <v>407.850006103515</v>
      </c>
      <c r="BX20">
        <v>345.04998779296801</v>
      </c>
      <c r="BY20">
        <v>77.879997253417898</v>
      </c>
      <c r="BZ20">
        <v>68.139999389648395</v>
      </c>
      <c r="CA20">
        <v>76.400001525878906</v>
      </c>
      <c r="CB20">
        <v>81.6666666666666</v>
      </c>
      <c r="CC20">
        <v>88.319999694824205</v>
      </c>
      <c r="CD20">
        <v>108.1</v>
      </c>
      <c r="CE20">
        <v>128.14999389648401</v>
      </c>
      <c r="CF20">
        <v>134.05000305175699</v>
      </c>
      <c r="CG20">
        <v>113.86666870117099</v>
      </c>
      <c r="CH20">
        <v>121.800003051757</v>
      </c>
      <c r="CI20">
        <v>88.800003051757798</v>
      </c>
      <c r="CJ20">
        <v>76.066668192545507</v>
      </c>
      <c r="CK20">
        <v>101.59999847412099</v>
      </c>
      <c r="CL20">
        <v>145</v>
      </c>
      <c r="CM20">
        <v>130.55000305175699</v>
      </c>
      <c r="CN20">
        <v>5.9006667137145898</v>
      </c>
      <c r="CO20">
        <v>5.5879998207092196</v>
      </c>
      <c r="CP20">
        <v>10.2550001144409</v>
      </c>
      <c r="CQ20">
        <v>10.8549998601277</v>
      </c>
      <c r="CR20">
        <v>9.6420001983642507</v>
      </c>
      <c r="CS20">
        <v>9.2639999389648402</v>
      </c>
      <c r="CT20">
        <v>7.5520000457763601</v>
      </c>
      <c r="CU20">
        <v>8.2620000839233398</v>
      </c>
      <c r="CV20">
        <v>7.7886667251586799</v>
      </c>
      <c r="CW20">
        <v>9.3999996185302699</v>
      </c>
      <c r="CX20">
        <v>9.7080001831054599</v>
      </c>
      <c r="CY20">
        <v>8.6079998016357404</v>
      </c>
      <c r="CZ20">
        <v>6.0300002098083496</v>
      </c>
      <c r="DA20">
        <v>11.75</v>
      </c>
      <c r="DB20">
        <v>10.319999694824199</v>
      </c>
      <c r="DC20">
        <v>55.519999186197801</v>
      </c>
      <c r="DD20">
        <v>54.139999389648402</v>
      </c>
      <c r="DE20">
        <v>72.760002136230398</v>
      </c>
      <c r="DF20">
        <v>67.279998779296804</v>
      </c>
      <c r="DG20">
        <v>73.839996337890597</v>
      </c>
      <c r="DH20">
        <v>80.680001831054597</v>
      </c>
      <c r="DI20">
        <v>70.959999084472599</v>
      </c>
      <c r="DJ20">
        <v>81.559997558593693</v>
      </c>
      <c r="DK20">
        <v>72.260002136230398</v>
      </c>
      <c r="DL20">
        <v>78.599998474121094</v>
      </c>
      <c r="DM20">
        <v>76.459999084472599</v>
      </c>
      <c r="DN20">
        <v>66.560002644856695</v>
      </c>
      <c r="DO20">
        <v>75.800003051757798</v>
      </c>
      <c r="DP20">
        <v>93.5</v>
      </c>
      <c r="DQ20">
        <v>85.040000915527301</v>
      </c>
      <c r="DR20">
        <v>26.559999465942301</v>
      </c>
      <c r="DS20">
        <v>22.9300003051757</v>
      </c>
      <c r="DT20">
        <v>26.120000839233398</v>
      </c>
      <c r="DU20">
        <v>28.223333358764499</v>
      </c>
      <c r="DV20">
        <v>30.440000534057599</v>
      </c>
      <c r="DW20">
        <v>37.708000946044798</v>
      </c>
      <c r="DX20">
        <v>45.770000457763601</v>
      </c>
      <c r="DY20">
        <v>48.669998168945298</v>
      </c>
      <c r="DZ20">
        <v>42.130001068115199</v>
      </c>
      <c r="EA20">
        <v>44.919998168945298</v>
      </c>
      <c r="EB20">
        <v>35.330001831054602</v>
      </c>
      <c r="EC20">
        <v>32.963333129882699</v>
      </c>
      <c r="ED20">
        <v>35.549999237060497</v>
      </c>
      <c r="EE20">
        <v>34.939998626708899</v>
      </c>
      <c r="EF20">
        <v>29.959999084472599</v>
      </c>
      <c r="EG20">
        <v>31.6966660817464</v>
      </c>
      <c r="EH20">
        <v>24.209999084472599</v>
      </c>
      <c r="EI20">
        <v>30.459999084472599</v>
      </c>
      <c r="EJ20">
        <v>29.8233337402343</v>
      </c>
      <c r="EK20">
        <v>29.4799995422363</v>
      </c>
      <c r="EL20">
        <v>33.733999633788997</v>
      </c>
      <c r="EM20">
        <v>34.509998321533203</v>
      </c>
      <c r="EN20">
        <v>37.220001220703097</v>
      </c>
      <c r="EO20">
        <v>35.513332366943303</v>
      </c>
      <c r="EP20">
        <v>37.549999237060497</v>
      </c>
      <c r="EQ20">
        <v>34.75</v>
      </c>
      <c r="ER20">
        <v>32.376667022705</v>
      </c>
      <c r="ES20">
        <v>39.639999389648402</v>
      </c>
      <c r="ET20">
        <v>37.259998321533203</v>
      </c>
      <c r="EU20">
        <v>34.9799995422363</v>
      </c>
      <c r="EV20" s="27"/>
    </row>
    <row r="21" spans="1:152" s="4" customFormat="1" x14ac:dyDescent="0.25">
      <c r="A21">
        <v>4</v>
      </c>
      <c r="B21">
        <v>16.1033331553141</v>
      </c>
      <c r="C21">
        <v>16.799999237060501</v>
      </c>
      <c r="D21">
        <v>20.100000381469702</v>
      </c>
      <c r="E21">
        <v>19.1066665649413</v>
      </c>
      <c r="F21">
        <v>22.7000007629394</v>
      </c>
      <c r="G21">
        <v>26.5</v>
      </c>
      <c r="H21">
        <v>29.893333435058501</v>
      </c>
      <c r="I21">
        <v>31.7600002288818</v>
      </c>
      <c r="J21">
        <v>34.5866673787434</v>
      </c>
      <c r="K21">
        <v>35.200000762939403</v>
      </c>
      <c r="L21">
        <v>28.920000076293899</v>
      </c>
      <c r="M21">
        <v>30.4799995422363</v>
      </c>
      <c r="N21">
        <v>28.1800003051757</v>
      </c>
      <c r="O21">
        <v>23.25</v>
      </c>
      <c r="P21">
        <v>25.649999618530199</v>
      </c>
      <c r="Q21">
        <v>46.1066665649413</v>
      </c>
      <c r="R21">
        <v>36.25</v>
      </c>
      <c r="S21">
        <v>51.9799995422363</v>
      </c>
      <c r="T21">
        <v>64.006668090820199</v>
      </c>
      <c r="U21">
        <v>67.319999694824205</v>
      </c>
      <c r="V21">
        <v>71.220001220703097</v>
      </c>
      <c r="W21">
        <v>43.629999796549399</v>
      </c>
      <c r="X21">
        <v>40.200000762939403</v>
      </c>
      <c r="Y21">
        <v>35.6066665649413</v>
      </c>
      <c r="Z21">
        <v>41</v>
      </c>
      <c r="AA21">
        <v>31.889999389648398</v>
      </c>
      <c r="AB21">
        <v>33.029998779296797</v>
      </c>
      <c r="AC21">
        <v>17.850000381469702</v>
      </c>
      <c r="AD21">
        <v>68.370002746582003</v>
      </c>
      <c r="AE21">
        <v>66.949996948242102</v>
      </c>
      <c r="AF21">
        <v>116.366666158039</v>
      </c>
      <c r="AG21">
        <v>90.220001220703097</v>
      </c>
      <c r="AH21">
        <v>104.5</v>
      </c>
      <c r="AI21">
        <v>126.49999999999901</v>
      </c>
      <c r="AJ21">
        <v>129.39999389648401</v>
      </c>
      <c r="AK21">
        <v>172.850006103515</v>
      </c>
      <c r="AL21">
        <v>152.850001017252</v>
      </c>
      <c r="AM21">
        <v>148.25</v>
      </c>
      <c r="AN21">
        <v>137.933334350585</v>
      </c>
      <c r="AO21">
        <v>142.850006103515</v>
      </c>
      <c r="AP21">
        <v>214</v>
      </c>
      <c r="AQ21">
        <v>198.69999694824199</v>
      </c>
      <c r="AR21">
        <v>93.400001525878906</v>
      </c>
      <c r="AS21">
        <v>127.800003051757</v>
      </c>
      <c r="AT21">
        <v>109.75</v>
      </c>
      <c r="AU21">
        <v>9265</v>
      </c>
      <c r="AV21">
        <v>7900</v>
      </c>
      <c r="AW21">
        <v>9950</v>
      </c>
      <c r="AX21">
        <v>9021.6666666666606</v>
      </c>
      <c r="AY21">
        <v>10450</v>
      </c>
      <c r="AZ21">
        <v>11100</v>
      </c>
      <c r="BA21">
        <v>14920</v>
      </c>
      <c r="BB21">
        <v>17540</v>
      </c>
      <c r="BC21">
        <v>17230</v>
      </c>
      <c r="BD21">
        <v>13050</v>
      </c>
      <c r="BE21">
        <v>10140</v>
      </c>
      <c r="BF21">
        <v>8580</v>
      </c>
      <c r="BG21">
        <v>8360</v>
      </c>
      <c r="BH21">
        <v>5440</v>
      </c>
      <c r="BI21">
        <v>5355.5498046875</v>
      </c>
      <c r="BJ21">
        <v>273.46665445963401</v>
      </c>
      <c r="BK21">
        <v>202.600006103515</v>
      </c>
      <c r="BL21">
        <v>207</v>
      </c>
      <c r="BM21">
        <v>244.86666870117099</v>
      </c>
      <c r="BN21">
        <v>274.39999389648398</v>
      </c>
      <c r="BO21">
        <v>337.39999389648398</v>
      </c>
      <c r="BP21">
        <v>444.33333333333297</v>
      </c>
      <c r="BQ21">
        <v>456.20001220703102</v>
      </c>
      <c r="BR21">
        <v>401.73333740234301</v>
      </c>
      <c r="BS21">
        <v>516.5</v>
      </c>
      <c r="BT21">
        <v>283.79998779296801</v>
      </c>
      <c r="BU21">
        <v>211.600006103515</v>
      </c>
      <c r="BV21">
        <v>365</v>
      </c>
      <c r="BW21">
        <v>408</v>
      </c>
      <c r="BX21">
        <v>345.95001220703102</v>
      </c>
      <c r="BY21">
        <v>78.379997253417898</v>
      </c>
      <c r="BZ21">
        <v>72.099998474121094</v>
      </c>
      <c r="CA21">
        <v>77</v>
      </c>
      <c r="CB21">
        <v>81.8333333333333</v>
      </c>
      <c r="CC21">
        <v>91.800003051757798</v>
      </c>
      <c r="CD21">
        <v>107.75</v>
      </c>
      <c r="CE21">
        <v>125.26666259765599</v>
      </c>
      <c r="CF21">
        <v>132.19999694824199</v>
      </c>
      <c r="CG21">
        <v>113.933334350585</v>
      </c>
      <c r="CH21">
        <v>119.25</v>
      </c>
      <c r="CI21">
        <v>90.800003051757798</v>
      </c>
      <c r="CJ21">
        <v>75.980003356933594</v>
      </c>
      <c r="CK21">
        <v>101.59999847412099</v>
      </c>
      <c r="CL21">
        <v>143.5</v>
      </c>
      <c r="CM21">
        <v>130.350006103515</v>
      </c>
      <c r="CN21">
        <v>5.9413332939147896</v>
      </c>
      <c r="CO21">
        <v>5.2259998321533203</v>
      </c>
      <c r="CP21">
        <v>10.5349998474121</v>
      </c>
      <c r="CQ21">
        <v>10.8399998346964</v>
      </c>
      <c r="CR21">
        <v>9.3540000915527308</v>
      </c>
      <c r="CS21">
        <v>9.25</v>
      </c>
      <c r="CT21">
        <v>7.4346666336059499</v>
      </c>
      <c r="CU21">
        <v>8.1319999694824201</v>
      </c>
      <c r="CV21">
        <v>7.8813333511352397</v>
      </c>
      <c r="CW21">
        <v>9.3000001907348597</v>
      </c>
      <c r="CX21">
        <v>9.8299999237060494</v>
      </c>
      <c r="CY21">
        <v>8.6619997024536097</v>
      </c>
      <c r="CZ21">
        <v>5.9120001792907697</v>
      </c>
      <c r="DA21">
        <v>11.649999618530201</v>
      </c>
      <c r="DB21">
        <v>10.300000190734799</v>
      </c>
      <c r="DC21">
        <v>55.599999745686702</v>
      </c>
      <c r="DD21">
        <v>51.680000305175703</v>
      </c>
      <c r="DE21">
        <v>72.800003051757798</v>
      </c>
      <c r="DF21">
        <v>66.959999084472599</v>
      </c>
      <c r="DG21">
        <v>72.839996337890597</v>
      </c>
      <c r="DH21">
        <v>80.580001831054602</v>
      </c>
      <c r="DI21">
        <v>70.013333638508996</v>
      </c>
      <c r="DJ21">
        <v>80</v>
      </c>
      <c r="DK21">
        <v>71.620002746582003</v>
      </c>
      <c r="DL21">
        <v>77.220001220703097</v>
      </c>
      <c r="DM21">
        <v>76.800003051757798</v>
      </c>
      <c r="DN21">
        <v>66.260002136230398</v>
      </c>
      <c r="DO21">
        <v>75.5</v>
      </c>
      <c r="DP21">
        <v>92.5</v>
      </c>
      <c r="DQ21">
        <v>85.699996948242102</v>
      </c>
      <c r="DR21">
        <v>26.659999847411999</v>
      </c>
      <c r="DS21">
        <v>23.7299995422363</v>
      </c>
      <c r="DT21">
        <v>26.5</v>
      </c>
      <c r="DU21">
        <v>28.3566665649413</v>
      </c>
      <c r="DV21">
        <v>31.25</v>
      </c>
      <c r="DW21">
        <v>37.630001068115199</v>
      </c>
      <c r="DX21">
        <v>45.133333841959498</v>
      </c>
      <c r="DY21">
        <v>47.810001373291001</v>
      </c>
      <c r="DZ21">
        <v>42.310001373291001</v>
      </c>
      <c r="EA21">
        <v>43.75</v>
      </c>
      <c r="EB21">
        <v>35.25</v>
      </c>
      <c r="EC21">
        <v>32.869998931884702</v>
      </c>
      <c r="ED21">
        <v>35.150001525878899</v>
      </c>
      <c r="EE21">
        <v>34.119998931884702</v>
      </c>
      <c r="EF21">
        <v>29.4500007629394</v>
      </c>
      <c r="EG21">
        <v>31.663332621256501</v>
      </c>
      <c r="EH21">
        <v>24.75</v>
      </c>
      <c r="EI21">
        <v>29.9300003051757</v>
      </c>
      <c r="EJ21">
        <v>29.8866672515868</v>
      </c>
      <c r="EK21">
        <v>30.049999237060501</v>
      </c>
      <c r="EL21">
        <v>33.819999694824197</v>
      </c>
      <c r="EM21">
        <v>34.076665242513002</v>
      </c>
      <c r="EN21">
        <v>36.150001525878899</v>
      </c>
      <c r="EO21">
        <v>35.316665649413999</v>
      </c>
      <c r="EP21">
        <v>35.880001068115199</v>
      </c>
      <c r="EQ21">
        <v>35.020000457763601</v>
      </c>
      <c r="ER21">
        <v>32.340000152587798</v>
      </c>
      <c r="ES21">
        <v>39.599998474121001</v>
      </c>
      <c r="ET21">
        <v>37.270000457763601</v>
      </c>
      <c r="EU21">
        <v>34.409999847412102</v>
      </c>
      <c r="EV21" s="27"/>
    </row>
    <row r="22" spans="1:152" s="4" customFormat="1" x14ac:dyDescent="0.25">
      <c r="A22">
        <v>5</v>
      </c>
      <c r="B22">
        <v>16.139999389648398</v>
      </c>
      <c r="C22">
        <v>16.600000381469702</v>
      </c>
      <c r="D22">
        <v>20.7399997711181</v>
      </c>
      <c r="E22">
        <v>19.579999923706001</v>
      </c>
      <c r="F22">
        <v>22.7199993133544</v>
      </c>
      <c r="G22">
        <v>26.579999923706001</v>
      </c>
      <c r="H22">
        <v>29.6066665649413</v>
      </c>
      <c r="I22">
        <v>32.560001373291001</v>
      </c>
      <c r="J22">
        <v>34.400001525878899</v>
      </c>
      <c r="K22">
        <v>35.253334045410099</v>
      </c>
      <c r="L22">
        <v>28.899999618530199</v>
      </c>
      <c r="M22">
        <v>30.5</v>
      </c>
      <c r="N22">
        <v>28.7199993133544</v>
      </c>
      <c r="O22">
        <v>23.316666920979799</v>
      </c>
      <c r="P22">
        <v>24.149999618530199</v>
      </c>
      <c r="Q22">
        <v>46.709999084472599</v>
      </c>
      <c r="R22">
        <v>36.360000610351499</v>
      </c>
      <c r="S22">
        <v>52</v>
      </c>
      <c r="T22">
        <v>63.020000457763601</v>
      </c>
      <c r="U22">
        <v>68</v>
      </c>
      <c r="V22">
        <v>68.900001525878906</v>
      </c>
      <c r="W22">
        <v>42.739999135335196</v>
      </c>
      <c r="X22">
        <v>40.959999084472599</v>
      </c>
      <c r="Y22">
        <v>35.049999237060497</v>
      </c>
      <c r="Z22">
        <v>41.393333435058501</v>
      </c>
      <c r="AA22">
        <v>32</v>
      </c>
      <c r="AB22">
        <v>32</v>
      </c>
      <c r="AC22">
        <v>17.1800003051757</v>
      </c>
      <c r="AD22">
        <v>68.650001525878807</v>
      </c>
      <c r="AE22">
        <v>67.019996643066406</v>
      </c>
      <c r="AF22">
        <v>117.34999847412099</v>
      </c>
      <c r="AG22">
        <v>88.540000915527301</v>
      </c>
      <c r="AH22">
        <v>107.59999847412099</v>
      </c>
      <c r="AI22">
        <v>124.34999847412099</v>
      </c>
      <c r="AJ22">
        <v>130.69999694824199</v>
      </c>
      <c r="AK22">
        <v>168.100006103515</v>
      </c>
      <c r="AL22">
        <v>152.64999898274601</v>
      </c>
      <c r="AM22">
        <v>150.05000305175699</v>
      </c>
      <c r="AN22">
        <v>135.80000305175699</v>
      </c>
      <c r="AO22">
        <v>143.933339436848</v>
      </c>
      <c r="AP22">
        <v>202</v>
      </c>
      <c r="AQ22">
        <v>196.94999694824199</v>
      </c>
      <c r="AR22">
        <v>93.720001220703097</v>
      </c>
      <c r="AS22">
        <v>128.666666666666</v>
      </c>
      <c r="AT22">
        <v>113.34999847412099</v>
      </c>
      <c r="AU22">
        <v>9290</v>
      </c>
      <c r="AV22">
        <v>7780</v>
      </c>
      <c r="AW22">
        <v>9850</v>
      </c>
      <c r="AX22">
        <v>9010</v>
      </c>
      <c r="AY22">
        <v>10600</v>
      </c>
      <c r="AZ22">
        <v>11240</v>
      </c>
      <c r="BA22">
        <v>14840</v>
      </c>
      <c r="BB22">
        <v>17500</v>
      </c>
      <c r="BC22">
        <v>17120</v>
      </c>
      <c r="BD22">
        <v>12873.333333333299</v>
      </c>
      <c r="BE22">
        <v>10150</v>
      </c>
      <c r="BF22">
        <v>8555</v>
      </c>
      <c r="BG22">
        <v>8430</v>
      </c>
      <c r="BH22">
        <v>5428.1832682291597</v>
      </c>
      <c r="BI22">
        <v>5375.0498046875</v>
      </c>
      <c r="BJ22">
        <v>273.79998779296801</v>
      </c>
      <c r="BK22">
        <v>204</v>
      </c>
      <c r="BL22">
        <v>209</v>
      </c>
      <c r="BM22">
        <v>248</v>
      </c>
      <c r="BN22">
        <v>270</v>
      </c>
      <c r="BO22">
        <v>332.600006103515</v>
      </c>
      <c r="BP22">
        <v>435.26667277018203</v>
      </c>
      <c r="BQ22">
        <v>463</v>
      </c>
      <c r="BR22">
        <v>403</v>
      </c>
      <c r="BS22">
        <v>521</v>
      </c>
      <c r="BT22">
        <v>283.79998779296801</v>
      </c>
      <c r="BU22">
        <v>211</v>
      </c>
      <c r="BV22">
        <v>363.79998779296801</v>
      </c>
      <c r="BW22">
        <v>408.53333536783799</v>
      </c>
      <c r="BX22">
        <v>345</v>
      </c>
      <c r="BY22">
        <v>78.879997253417898</v>
      </c>
      <c r="BZ22">
        <v>70.199996948242102</v>
      </c>
      <c r="CA22">
        <v>77.199996948242102</v>
      </c>
      <c r="CB22">
        <v>82</v>
      </c>
      <c r="CC22">
        <v>91.660003662109304</v>
      </c>
      <c r="CD22">
        <v>109.150001525878</v>
      </c>
      <c r="CE22">
        <v>122.383331298828</v>
      </c>
      <c r="CF22">
        <v>133.5</v>
      </c>
      <c r="CG22">
        <v>114</v>
      </c>
      <c r="CH22">
        <v>119.416666666666</v>
      </c>
      <c r="CI22">
        <v>90</v>
      </c>
      <c r="CJ22">
        <v>76</v>
      </c>
      <c r="CK22">
        <v>101.949996948242</v>
      </c>
      <c r="CL22">
        <v>143.183334350585</v>
      </c>
      <c r="CM22">
        <v>129</v>
      </c>
      <c r="CN22">
        <v>5.9819998741149902</v>
      </c>
      <c r="CO22">
        <v>4.9539999961853001</v>
      </c>
      <c r="CP22">
        <v>10.520000457763601</v>
      </c>
      <c r="CQ22">
        <v>10.824999809265099</v>
      </c>
      <c r="CR22">
        <v>9.8500003814697195</v>
      </c>
      <c r="CS22">
        <v>9.2679996490478498</v>
      </c>
      <c r="CT22">
        <v>7.3173332214355398</v>
      </c>
      <c r="CU22">
        <v>7.7199997901916504</v>
      </c>
      <c r="CV22">
        <v>7.9739999771118102</v>
      </c>
      <c r="CW22">
        <v>9.1840000152587802</v>
      </c>
      <c r="CX22">
        <v>9.8599996566772408</v>
      </c>
      <c r="CY22">
        <v>8.3999996185302699</v>
      </c>
      <c r="CZ22">
        <v>5.7579998970031703</v>
      </c>
      <c r="DA22">
        <v>11.669999758402399</v>
      </c>
      <c r="DB22">
        <v>10.079999923706</v>
      </c>
      <c r="DC22">
        <v>55.680000305175703</v>
      </c>
      <c r="DD22">
        <v>50.400001525878899</v>
      </c>
      <c r="DE22">
        <v>74.099998474121094</v>
      </c>
      <c r="DF22">
        <v>66.639999389648395</v>
      </c>
      <c r="DG22">
        <v>73.059997558593693</v>
      </c>
      <c r="DH22">
        <v>79.440002441406193</v>
      </c>
      <c r="DI22">
        <v>69.066668192545507</v>
      </c>
      <c r="DJ22">
        <v>80.860000610351506</v>
      </c>
      <c r="DK22">
        <v>70.980003356933594</v>
      </c>
      <c r="DL22">
        <v>77.873334248860601</v>
      </c>
      <c r="DM22">
        <v>75.199996948242102</v>
      </c>
      <c r="DN22">
        <v>66.199996948242102</v>
      </c>
      <c r="DO22">
        <v>73.440002441406193</v>
      </c>
      <c r="DP22">
        <v>92.600001017252595</v>
      </c>
      <c r="DQ22">
        <v>85.75</v>
      </c>
      <c r="DR22">
        <v>26.7600002288818</v>
      </c>
      <c r="DS22">
        <v>23.209999084472599</v>
      </c>
      <c r="DT22">
        <v>26.440000534057599</v>
      </c>
      <c r="DU22">
        <v>28.4899997711181</v>
      </c>
      <c r="DV22">
        <v>31.690000534057599</v>
      </c>
      <c r="DW22">
        <v>37.569999694824197</v>
      </c>
      <c r="DX22">
        <v>44.496667226155502</v>
      </c>
      <c r="DY22">
        <v>47.389999389648402</v>
      </c>
      <c r="DZ22">
        <v>42.490001678466797</v>
      </c>
      <c r="EA22">
        <v>43.703333536783802</v>
      </c>
      <c r="EB22">
        <v>35.310001373291001</v>
      </c>
      <c r="EC22">
        <v>33.029998779296797</v>
      </c>
      <c r="ED22">
        <v>35.130001068115199</v>
      </c>
      <c r="EE22">
        <v>34.0433324178059</v>
      </c>
      <c r="EF22">
        <v>29.5100002288818</v>
      </c>
      <c r="EG22">
        <v>31.629999160766602</v>
      </c>
      <c r="EH22">
        <v>24.600000381469702</v>
      </c>
      <c r="EI22">
        <v>30</v>
      </c>
      <c r="EJ22">
        <v>29.9500007629394</v>
      </c>
      <c r="EK22">
        <v>29.9500007629394</v>
      </c>
      <c r="EL22">
        <v>33</v>
      </c>
      <c r="EM22">
        <v>33.643332163492801</v>
      </c>
      <c r="EN22">
        <v>36.099998474121001</v>
      </c>
      <c r="EO22">
        <v>35.119998931884702</v>
      </c>
      <c r="EP22">
        <v>35.753334045410099</v>
      </c>
      <c r="EQ22">
        <v>35.130001068115199</v>
      </c>
      <c r="ER22">
        <v>32.119998931884702</v>
      </c>
      <c r="ES22">
        <v>40.189998626708899</v>
      </c>
      <c r="ET22">
        <v>37.256666819254498</v>
      </c>
      <c r="EU22">
        <v>34.299999237060497</v>
      </c>
      <c r="EV22" s="27"/>
    </row>
    <row r="23" spans="1:152" s="4" customFormat="1" x14ac:dyDescent="0.25">
      <c r="A23">
        <v>6</v>
      </c>
      <c r="B23">
        <v>16.420000076293899</v>
      </c>
      <c r="C23">
        <v>17.159999847412099</v>
      </c>
      <c r="D23">
        <v>20.440000534057599</v>
      </c>
      <c r="E23">
        <v>20.2000007629394</v>
      </c>
      <c r="F23">
        <v>21.7000007629394</v>
      </c>
      <c r="G23">
        <v>26.040000915527301</v>
      </c>
      <c r="H23">
        <v>29.319999694824201</v>
      </c>
      <c r="I23">
        <v>32.799999237060497</v>
      </c>
      <c r="J23">
        <v>34.060001373291001</v>
      </c>
      <c r="K23">
        <v>35.306667327880803</v>
      </c>
      <c r="L23">
        <v>29.6800003051757</v>
      </c>
      <c r="M23">
        <v>30.399999618530199</v>
      </c>
      <c r="N23">
        <v>28.440000534057599</v>
      </c>
      <c r="O23">
        <v>23.383333841959601</v>
      </c>
      <c r="P23">
        <v>24.399999618530199</v>
      </c>
      <c r="Q23">
        <v>47.5</v>
      </c>
      <c r="R23">
        <v>37.290000915527301</v>
      </c>
      <c r="S23">
        <v>50.220001220703097</v>
      </c>
      <c r="T23">
        <v>66.199996948242102</v>
      </c>
      <c r="U23">
        <v>69.459999084472599</v>
      </c>
      <c r="V23">
        <v>69.019996643066406</v>
      </c>
      <c r="W23">
        <v>41.849998474121001</v>
      </c>
      <c r="X23">
        <v>40.299999237060497</v>
      </c>
      <c r="Y23">
        <v>35.930000305175703</v>
      </c>
      <c r="Z23">
        <v>41.786666870117102</v>
      </c>
      <c r="AA23">
        <v>31.290000915527301</v>
      </c>
      <c r="AB23">
        <v>30.899999618530199</v>
      </c>
      <c r="AC23">
        <v>16.0100002288818</v>
      </c>
      <c r="AD23">
        <v>68.930000305175696</v>
      </c>
      <c r="AE23">
        <v>68.949996948242102</v>
      </c>
      <c r="AF23">
        <v>118.900001525878</v>
      </c>
      <c r="AG23">
        <v>92.080001831054602</v>
      </c>
      <c r="AH23">
        <v>104.800003051757</v>
      </c>
      <c r="AI23">
        <v>129.5</v>
      </c>
      <c r="AJ23">
        <v>133.350006103515</v>
      </c>
      <c r="AK23">
        <v>161.69999694824199</v>
      </c>
      <c r="AL23">
        <v>152.44999694824199</v>
      </c>
      <c r="AM23">
        <v>151.05000305175699</v>
      </c>
      <c r="AN23">
        <v>137.19999694824199</v>
      </c>
      <c r="AO23">
        <v>145.016672770181</v>
      </c>
      <c r="AP23">
        <v>199.5</v>
      </c>
      <c r="AQ23">
        <v>196.80000305175699</v>
      </c>
      <c r="AR23">
        <v>92.260002136230398</v>
      </c>
      <c r="AS23">
        <v>129.53333028157499</v>
      </c>
      <c r="AT23">
        <v>112.699996948242</v>
      </c>
      <c r="AU23">
        <v>9305</v>
      </c>
      <c r="AV23">
        <v>7770</v>
      </c>
      <c r="AW23">
        <v>10000</v>
      </c>
      <c r="AX23">
        <v>9655</v>
      </c>
      <c r="AY23">
        <v>9890</v>
      </c>
      <c r="AZ23">
        <v>10400</v>
      </c>
      <c r="BA23">
        <v>14760</v>
      </c>
      <c r="BB23">
        <v>16500</v>
      </c>
      <c r="BC23">
        <v>17200</v>
      </c>
      <c r="BD23">
        <v>12696.666666666601</v>
      </c>
      <c r="BE23">
        <v>10130</v>
      </c>
      <c r="BF23">
        <v>8665</v>
      </c>
      <c r="BG23">
        <v>8320</v>
      </c>
      <c r="BH23">
        <v>5416.3665364583303</v>
      </c>
      <c r="BI23">
        <v>5425.7001953125</v>
      </c>
      <c r="BJ23">
        <v>288</v>
      </c>
      <c r="BK23">
        <v>218.600006103515</v>
      </c>
      <c r="BL23">
        <v>214</v>
      </c>
      <c r="BM23">
        <v>247.19999694824199</v>
      </c>
      <c r="BN23">
        <v>264.79998779296801</v>
      </c>
      <c r="BO23">
        <v>336.600006103515</v>
      </c>
      <c r="BP23">
        <v>426.20001220703102</v>
      </c>
      <c r="BQ23">
        <v>454.39999389648398</v>
      </c>
      <c r="BR23">
        <v>401.20001220703102</v>
      </c>
      <c r="BS23">
        <v>525.5</v>
      </c>
      <c r="BT23">
        <v>298</v>
      </c>
      <c r="BU23">
        <v>205.19999694824199</v>
      </c>
      <c r="BV23">
        <v>370.20001220703102</v>
      </c>
      <c r="BW23">
        <v>409.06667073567598</v>
      </c>
      <c r="BX23">
        <v>351.95001220703102</v>
      </c>
      <c r="BY23">
        <v>82.660003662109304</v>
      </c>
      <c r="BZ23">
        <v>72.639999389648395</v>
      </c>
      <c r="CA23">
        <v>77</v>
      </c>
      <c r="CB23">
        <v>83.339996337890597</v>
      </c>
      <c r="CC23">
        <v>90.779998779296804</v>
      </c>
      <c r="CD23">
        <v>112.300003051757</v>
      </c>
      <c r="CE23">
        <v>119.5</v>
      </c>
      <c r="CF23">
        <v>134.55000305175699</v>
      </c>
      <c r="CG23">
        <v>113.949996948242</v>
      </c>
      <c r="CH23">
        <v>119.583333333333</v>
      </c>
      <c r="CI23">
        <v>90.800003051757798</v>
      </c>
      <c r="CJ23">
        <v>76.279998779296804</v>
      </c>
      <c r="CK23">
        <v>102.34999847412099</v>
      </c>
      <c r="CL23">
        <v>142.86666870117099</v>
      </c>
      <c r="CM23">
        <v>128.30000305175699</v>
      </c>
      <c r="CN23">
        <v>6.2119998931884703</v>
      </c>
      <c r="CO23">
        <v>4.8769998550415004</v>
      </c>
      <c r="CP23">
        <v>10.3549995422363</v>
      </c>
      <c r="CQ23">
        <v>11.020000457763601</v>
      </c>
      <c r="CR23">
        <v>9.53199958801269</v>
      </c>
      <c r="CS23">
        <v>8.9940004348754794</v>
      </c>
      <c r="CT23">
        <v>7.1999998092651296</v>
      </c>
      <c r="CU23">
        <v>8.0399999618530202</v>
      </c>
      <c r="CV23">
        <v>7.7880001068115199</v>
      </c>
      <c r="CW23">
        <v>9.0679998397827095</v>
      </c>
      <c r="CX23">
        <v>9.8000001907348597</v>
      </c>
      <c r="CY23">
        <v>8.3599996566772408</v>
      </c>
      <c r="CZ23">
        <v>5.5999999046325604</v>
      </c>
      <c r="DA23">
        <v>11.6899998982746</v>
      </c>
      <c r="DB23">
        <v>10.039999961853001</v>
      </c>
      <c r="DC23">
        <v>57.840000152587798</v>
      </c>
      <c r="DD23">
        <v>51</v>
      </c>
      <c r="DE23">
        <v>73.440002441406193</v>
      </c>
      <c r="DF23">
        <v>69.419998168945298</v>
      </c>
      <c r="DG23">
        <v>71.400001525878906</v>
      </c>
      <c r="DH23">
        <v>78.379997253417898</v>
      </c>
      <c r="DI23">
        <v>68.120002746582003</v>
      </c>
      <c r="DJ23">
        <v>80.760002136230398</v>
      </c>
      <c r="DK23">
        <v>71.599998474121094</v>
      </c>
      <c r="DL23">
        <v>78.526667277018106</v>
      </c>
      <c r="DM23">
        <v>76.900001525878906</v>
      </c>
      <c r="DN23">
        <v>66.419998168945298</v>
      </c>
      <c r="DO23">
        <v>72.879997253417898</v>
      </c>
      <c r="DP23">
        <v>92.700002034505204</v>
      </c>
      <c r="DQ23">
        <v>86.5</v>
      </c>
      <c r="DR23">
        <v>27.9799995422363</v>
      </c>
      <c r="DS23">
        <v>24.100000381469702</v>
      </c>
      <c r="DT23">
        <v>26.579999923706001</v>
      </c>
      <c r="DU23">
        <v>28.6800003051757</v>
      </c>
      <c r="DV23">
        <v>30.629999160766602</v>
      </c>
      <c r="DW23">
        <v>38.880001068115199</v>
      </c>
      <c r="DX23">
        <v>43.860000610351499</v>
      </c>
      <c r="DY23">
        <v>47.360000610351499</v>
      </c>
      <c r="DZ23">
        <v>42.040000915527301</v>
      </c>
      <c r="EA23">
        <v>43.656667073567597</v>
      </c>
      <c r="EB23">
        <v>35.610000610351499</v>
      </c>
      <c r="EC23">
        <v>33.290000915527301</v>
      </c>
      <c r="ED23">
        <v>34.799999237060497</v>
      </c>
      <c r="EE23">
        <v>33.966665903727097</v>
      </c>
      <c r="EF23">
        <v>30</v>
      </c>
      <c r="EG23">
        <v>33.25</v>
      </c>
      <c r="EH23">
        <v>24.790000915527301</v>
      </c>
      <c r="EI23">
        <v>29.959999084472599</v>
      </c>
      <c r="EJ23">
        <v>30.2600002288818</v>
      </c>
      <c r="EK23">
        <v>30.120000839233398</v>
      </c>
      <c r="EL23">
        <v>32.889999389648402</v>
      </c>
      <c r="EM23">
        <v>33.209999084472599</v>
      </c>
      <c r="EN23">
        <v>36.439998626708899</v>
      </c>
      <c r="EO23">
        <v>34.819999694824197</v>
      </c>
      <c r="EP23">
        <v>35.626667022705</v>
      </c>
      <c r="EQ23">
        <v>35.319999694824197</v>
      </c>
      <c r="ER23">
        <v>32.099998474121001</v>
      </c>
      <c r="ES23">
        <v>40.169998168945298</v>
      </c>
      <c r="ET23">
        <v>37.243333180745402</v>
      </c>
      <c r="EU23">
        <v>34.330001831054602</v>
      </c>
      <c r="EV23" s="27"/>
    </row>
    <row r="24" spans="1:152" s="4" customFormat="1" x14ac:dyDescent="0.25">
      <c r="A24">
        <v>7</v>
      </c>
      <c r="B24">
        <v>15.920000076293899</v>
      </c>
      <c r="C24">
        <v>16.399999618530199</v>
      </c>
      <c r="D24">
        <v>20.7000007629394</v>
      </c>
      <c r="E24">
        <v>19.809999465942301</v>
      </c>
      <c r="F24">
        <v>21.819999694824201</v>
      </c>
      <c r="G24">
        <v>25.819999694824201</v>
      </c>
      <c r="H24">
        <v>29.840000152587798</v>
      </c>
      <c r="I24">
        <v>32.119998931884702</v>
      </c>
      <c r="J24">
        <v>34.659999847412102</v>
      </c>
      <c r="K24">
        <v>35.360000610351499</v>
      </c>
      <c r="L24">
        <v>29.299999237060501</v>
      </c>
      <c r="M24">
        <v>30.139999389648398</v>
      </c>
      <c r="N24">
        <v>28.579999923706001</v>
      </c>
      <c r="O24">
        <v>23.4500007629394</v>
      </c>
      <c r="P24">
        <v>24.25</v>
      </c>
      <c r="Q24">
        <v>46.680000305175703</v>
      </c>
      <c r="R24">
        <v>36.119998931884702</v>
      </c>
      <c r="S24">
        <v>50.200000762939403</v>
      </c>
      <c r="T24">
        <v>64.800003051757798</v>
      </c>
      <c r="U24">
        <v>66.599998474121094</v>
      </c>
      <c r="V24">
        <v>64.339996337890597</v>
      </c>
      <c r="W24">
        <v>45.180000305175703</v>
      </c>
      <c r="X24">
        <v>38.650001525878899</v>
      </c>
      <c r="Y24">
        <v>34.75</v>
      </c>
      <c r="Z24">
        <v>42.180000305175703</v>
      </c>
      <c r="AA24">
        <v>31.940000534057599</v>
      </c>
      <c r="AB24">
        <v>31.069999694824201</v>
      </c>
      <c r="AC24">
        <v>16.0100002288818</v>
      </c>
      <c r="AD24">
        <v>69.209999084472599</v>
      </c>
      <c r="AE24">
        <v>66.400001525878906</v>
      </c>
      <c r="AF24">
        <v>118.650001525878</v>
      </c>
      <c r="AG24">
        <v>89.839996337890597</v>
      </c>
      <c r="AH24">
        <v>107.5</v>
      </c>
      <c r="AI24">
        <v>120.09999847412099</v>
      </c>
      <c r="AJ24">
        <v>133.55000305175699</v>
      </c>
      <c r="AK24">
        <v>150.75</v>
      </c>
      <c r="AL24">
        <v>157.55000305175699</v>
      </c>
      <c r="AM24">
        <v>144.44999694824199</v>
      </c>
      <c r="AN24">
        <v>138.94999694824199</v>
      </c>
      <c r="AO24">
        <v>146.100006103515</v>
      </c>
      <c r="AP24">
        <v>198</v>
      </c>
      <c r="AQ24">
        <v>197.600006103515</v>
      </c>
      <c r="AR24">
        <v>90.879997253417898</v>
      </c>
      <c r="AS24">
        <v>130.39999389648401</v>
      </c>
      <c r="AT24">
        <v>112.949996948242</v>
      </c>
      <c r="AU24">
        <v>9285</v>
      </c>
      <c r="AV24">
        <v>7680</v>
      </c>
      <c r="AW24">
        <v>9890</v>
      </c>
      <c r="AX24">
        <v>9410</v>
      </c>
      <c r="AY24">
        <v>10200</v>
      </c>
      <c r="AZ24">
        <v>10100</v>
      </c>
      <c r="BA24">
        <v>14370</v>
      </c>
      <c r="BB24">
        <v>16510</v>
      </c>
      <c r="BC24">
        <v>17200</v>
      </c>
      <c r="BD24">
        <v>12520</v>
      </c>
      <c r="BE24">
        <v>10240</v>
      </c>
      <c r="BF24">
        <v>8800</v>
      </c>
      <c r="BG24">
        <v>8200</v>
      </c>
      <c r="BH24">
        <v>5404.5498046875</v>
      </c>
      <c r="BI24">
        <v>5400</v>
      </c>
      <c r="BJ24">
        <v>281.20001220703102</v>
      </c>
      <c r="BK24">
        <v>229.600006103515</v>
      </c>
      <c r="BL24">
        <v>211.19999694824199</v>
      </c>
      <c r="BM24">
        <v>245.19999694824199</v>
      </c>
      <c r="BN24">
        <v>261.39999389648398</v>
      </c>
      <c r="BO24">
        <v>340</v>
      </c>
      <c r="BP24">
        <v>432.20001220703102</v>
      </c>
      <c r="BQ24">
        <v>446</v>
      </c>
      <c r="BR24">
        <v>394.20001220703102</v>
      </c>
      <c r="BS24">
        <v>530</v>
      </c>
      <c r="BT24">
        <v>306.600006103515</v>
      </c>
      <c r="BU24">
        <v>208.80000305175699</v>
      </c>
      <c r="BV24">
        <v>374.79998779296801</v>
      </c>
      <c r="BW24">
        <v>409.600006103515</v>
      </c>
      <c r="BX24">
        <v>352.850006103515</v>
      </c>
      <c r="BY24">
        <v>81.199996948242102</v>
      </c>
      <c r="BZ24">
        <v>72</v>
      </c>
      <c r="CA24">
        <v>71.940002441406193</v>
      </c>
      <c r="CB24">
        <v>82.120002746582003</v>
      </c>
      <c r="CC24">
        <v>91.059997558593693</v>
      </c>
      <c r="CD24">
        <v>108.75</v>
      </c>
      <c r="CE24">
        <v>120.150001525878</v>
      </c>
      <c r="CF24">
        <v>134.100006103515</v>
      </c>
      <c r="CG24">
        <v>114.84999847412099</v>
      </c>
      <c r="CH24">
        <v>119.75</v>
      </c>
      <c r="CI24">
        <v>91.699996948242202</v>
      </c>
      <c r="CJ24">
        <v>76.680000305175696</v>
      </c>
      <c r="CK24">
        <v>100.84999847412099</v>
      </c>
      <c r="CL24">
        <v>142.55000305175699</v>
      </c>
      <c r="CM24">
        <v>128.5</v>
      </c>
      <c r="CN24">
        <v>6.1399998664855904</v>
      </c>
      <c r="CO24">
        <v>4.7389998435974103</v>
      </c>
      <c r="CP24">
        <v>10.539999961853001</v>
      </c>
      <c r="CQ24">
        <v>10.7299995422363</v>
      </c>
      <c r="CR24">
        <v>9.6719999313354492</v>
      </c>
      <c r="CS24">
        <v>9.1000003814697195</v>
      </c>
      <c r="CT24">
        <v>7.48600006103515</v>
      </c>
      <c r="CU24">
        <v>7.9739999771118102</v>
      </c>
      <c r="CV24">
        <v>7.6399998664855904</v>
      </c>
      <c r="CW24">
        <v>8.9519996643066406</v>
      </c>
      <c r="CX24">
        <v>9.1499996185302699</v>
      </c>
      <c r="CY24">
        <v>8.5500001907348597</v>
      </c>
      <c r="CZ24">
        <v>5.6620001792907697</v>
      </c>
      <c r="DA24">
        <v>11.7100000381469</v>
      </c>
      <c r="DB24">
        <v>10.1800003051757</v>
      </c>
      <c r="DC24">
        <v>57.700000762939403</v>
      </c>
      <c r="DD24">
        <v>50.259998321533203</v>
      </c>
      <c r="DE24">
        <v>75.800003051757798</v>
      </c>
      <c r="DF24">
        <v>66.139999389648395</v>
      </c>
      <c r="DG24">
        <v>70.059997558593693</v>
      </c>
      <c r="DH24">
        <v>76.099998474121094</v>
      </c>
      <c r="DI24">
        <v>69.699996948242102</v>
      </c>
      <c r="DJ24">
        <v>77.779998779296804</v>
      </c>
      <c r="DK24">
        <v>72.519996643066406</v>
      </c>
      <c r="DL24">
        <v>79.180000305175696</v>
      </c>
      <c r="DM24">
        <v>76</v>
      </c>
      <c r="DN24">
        <v>66.940002441406193</v>
      </c>
      <c r="DO24">
        <v>73.300003051757798</v>
      </c>
      <c r="DP24">
        <v>92.800003051757798</v>
      </c>
      <c r="DQ24">
        <v>82.5</v>
      </c>
      <c r="DR24">
        <v>27.559999465942301</v>
      </c>
      <c r="DS24">
        <v>24.25</v>
      </c>
      <c r="DT24">
        <v>26.420000076293899</v>
      </c>
      <c r="DU24">
        <v>28.370000839233398</v>
      </c>
      <c r="DV24">
        <v>30.329999923706001</v>
      </c>
      <c r="DW24">
        <v>37.610000610351499</v>
      </c>
      <c r="DX24">
        <v>43.799999237060497</v>
      </c>
      <c r="DY24">
        <v>47.279998779296797</v>
      </c>
      <c r="DZ24">
        <v>42.650001525878899</v>
      </c>
      <c r="EA24">
        <v>43.610000610351499</v>
      </c>
      <c r="EB24">
        <v>37</v>
      </c>
      <c r="EC24">
        <v>32.909999847412102</v>
      </c>
      <c r="ED24">
        <v>34.409999847412102</v>
      </c>
      <c r="EE24">
        <v>33.889999389648402</v>
      </c>
      <c r="EF24">
        <v>29.879999160766602</v>
      </c>
      <c r="EG24">
        <v>32.810001373291001</v>
      </c>
      <c r="EH24">
        <v>24.7000007629394</v>
      </c>
      <c r="EI24">
        <v>30.100000381469702</v>
      </c>
      <c r="EJ24">
        <v>29.9300003051757</v>
      </c>
      <c r="EK24">
        <v>30.329999923706001</v>
      </c>
      <c r="EL24">
        <v>32.189998626708899</v>
      </c>
      <c r="EM24">
        <v>33.860000610351499</v>
      </c>
      <c r="EN24">
        <v>35.590000152587798</v>
      </c>
      <c r="EO24">
        <v>34.799999237060497</v>
      </c>
      <c r="EP24">
        <v>35.5</v>
      </c>
      <c r="EQ24">
        <v>35.439998626708899</v>
      </c>
      <c r="ER24">
        <v>32.200000762939403</v>
      </c>
      <c r="ES24">
        <v>39.680000305175703</v>
      </c>
      <c r="ET24">
        <v>37.2299995422363</v>
      </c>
      <c r="EU24">
        <v>34.689998626708899</v>
      </c>
      <c r="EV24" s="27"/>
    </row>
    <row r="25" spans="1:152" s="4" customFormat="1" x14ac:dyDescent="0.25">
      <c r="A25">
        <v>8</v>
      </c>
      <c r="B25">
        <v>16.090000152587798</v>
      </c>
      <c r="C25">
        <v>16.589999516804902</v>
      </c>
      <c r="D25">
        <v>20.453333536783799</v>
      </c>
      <c r="E25">
        <v>19.7199993133544</v>
      </c>
      <c r="F25">
        <v>21.946666717529201</v>
      </c>
      <c r="G25">
        <v>25.8133328755696</v>
      </c>
      <c r="H25">
        <v>28.659999847412099</v>
      </c>
      <c r="I25">
        <v>32.0533326466877</v>
      </c>
      <c r="J25">
        <v>34.700000762939403</v>
      </c>
      <c r="K25">
        <v>35.259998321533203</v>
      </c>
      <c r="L25">
        <v>29.2799994150797</v>
      </c>
      <c r="M25">
        <v>30.040000915527301</v>
      </c>
      <c r="N25">
        <v>28.5533332824706</v>
      </c>
      <c r="O25">
        <v>23.600000381469702</v>
      </c>
      <c r="P25">
        <v>24.203333536783799</v>
      </c>
      <c r="Q25">
        <v>46.450000762939403</v>
      </c>
      <c r="R25">
        <v>36.513332366943303</v>
      </c>
      <c r="S25">
        <v>50.090000152587798</v>
      </c>
      <c r="T25">
        <v>60.880001068115199</v>
      </c>
      <c r="U25">
        <v>67.733332316080705</v>
      </c>
      <c r="V25">
        <v>64.179997762044195</v>
      </c>
      <c r="W25">
        <v>44.090000152587798</v>
      </c>
      <c r="X25">
        <v>37.233334859212199</v>
      </c>
      <c r="Y25">
        <v>34.569999694824197</v>
      </c>
      <c r="Z25">
        <v>41.299999237060497</v>
      </c>
      <c r="AA25">
        <v>32.7933336893717</v>
      </c>
      <c r="AB25">
        <v>30.360000610351499</v>
      </c>
      <c r="AC25">
        <v>15.5900001525878</v>
      </c>
      <c r="AD25">
        <v>72.349998474121094</v>
      </c>
      <c r="AE25">
        <v>65.883333841959598</v>
      </c>
      <c r="AF25">
        <v>117.400001525878</v>
      </c>
      <c r="AG25">
        <v>89.893330891926993</v>
      </c>
      <c r="AH25">
        <v>106</v>
      </c>
      <c r="AI25">
        <v>114.300003051757</v>
      </c>
      <c r="AJ25">
        <v>134.266667683918</v>
      </c>
      <c r="AK25">
        <v>147.36666870117099</v>
      </c>
      <c r="AL25">
        <v>151</v>
      </c>
      <c r="AM25">
        <v>141.31666564941301</v>
      </c>
      <c r="AN25">
        <v>139.55000305175699</v>
      </c>
      <c r="AO25">
        <v>144.850006103515</v>
      </c>
      <c r="AP25">
        <v>198.53333536783799</v>
      </c>
      <c r="AQ25">
        <v>200.89999389648401</v>
      </c>
      <c r="AR25">
        <v>88.893330891926993</v>
      </c>
      <c r="AS25">
        <v>135.5</v>
      </c>
      <c r="AT25">
        <v>112.966664632161</v>
      </c>
      <c r="AU25">
        <v>9390</v>
      </c>
      <c r="AV25">
        <v>7763.3333333333303</v>
      </c>
      <c r="AW25">
        <v>9876.6666666666606</v>
      </c>
      <c r="AX25">
        <v>9175</v>
      </c>
      <c r="AY25">
        <v>10250</v>
      </c>
      <c r="AZ25">
        <v>10063.333333333299</v>
      </c>
      <c r="BA25">
        <v>12900</v>
      </c>
      <c r="BB25">
        <v>16286.666666666601</v>
      </c>
      <c r="BC25">
        <v>17260</v>
      </c>
      <c r="BD25">
        <v>12870</v>
      </c>
      <c r="BE25">
        <v>10226.666666666601</v>
      </c>
      <c r="BF25">
        <v>8890</v>
      </c>
      <c r="BG25">
        <v>8038.3333333333303</v>
      </c>
      <c r="BH25">
        <v>5479.9501953125</v>
      </c>
      <c r="BI25">
        <v>5403.0166015625</v>
      </c>
      <c r="BJ25">
        <v>283</v>
      </c>
      <c r="BK25">
        <v>231.13333638508999</v>
      </c>
      <c r="BL25">
        <v>211.73333231608001</v>
      </c>
      <c r="BM25">
        <v>241.19999694824199</v>
      </c>
      <c r="BN25">
        <v>266.266662597655</v>
      </c>
      <c r="BO25">
        <v>333</v>
      </c>
      <c r="BP25">
        <v>403.79998779296801</v>
      </c>
      <c r="BQ25">
        <v>439.06667073567701</v>
      </c>
      <c r="BR25">
        <v>405.20001220703102</v>
      </c>
      <c r="BS25">
        <v>508.5</v>
      </c>
      <c r="BT25">
        <v>302.40000406900998</v>
      </c>
      <c r="BU25">
        <v>212</v>
      </c>
      <c r="BV25">
        <v>370.99998982747297</v>
      </c>
      <c r="BW25">
        <v>419.89999389648398</v>
      </c>
      <c r="BX25">
        <v>349.516672770181</v>
      </c>
      <c r="BY25">
        <v>81.199996948242102</v>
      </c>
      <c r="BZ25">
        <v>72.366666158040303</v>
      </c>
      <c r="CA25">
        <v>72.593335469563698</v>
      </c>
      <c r="CB25">
        <v>82</v>
      </c>
      <c r="CC25">
        <v>92.106664021809806</v>
      </c>
      <c r="CD25">
        <v>106.583333333333</v>
      </c>
      <c r="CE25">
        <v>118.449996948242</v>
      </c>
      <c r="CF25">
        <v>132.06667073567601</v>
      </c>
      <c r="CG25">
        <v>119.300003051757</v>
      </c>
      <c r="CH25">
        <v>121.300003051757</v>
      </c>
      <c r="CI25">
        <v>91.466664632161397</v>
      </c>
      <c r="CJ25">
        <v>75.980003356933594</v>
      </c>
      <c r="CK25">
        <v>99.419998168945199</v>
      </c>
      <c r="CL25">
        <v>145</v>
      </c>
      <c r="CM25">
        <v>128.54999796549399</v>
      </c>
      <c r="CN25">
        <v>6.2300000190734801</v>
      </c>
      <c r="CO25">
        <v>4.7389998435974103</v>
      </c>
      <c r="CP25">
        <v>10.4699999491373</v>
      </c>
      <c r="CQ25">
        <v>10.7150001525878</v>
      </c>
      <c r="CR25">
        <v>9.9063332875569596</v>
      </c>
      <c r="CS25">
        <v>9.2673336664835499</v>
      </c>
      <c r="CT25">
        <v>7.2140002250671298</v>
      </c>
      <c r="CU25">
        <v>7.8500000635782801</v>
      </c>
      <c r="CV25">
        <v>7.9340000152587802</v>
      </c>
      <c r="CW25">
        <v>9.0139999389648402</v>
      </c>
      <c r="CX25">
        <v>9.2226664225260304</v>
      </c>
      <c r="CY25">
        <v>8.5419998168945295</v>
      </c>
      <c r="CZ25">
        <v>5.5906667709350497</v>
      </c>
      <c r="DA25">
        <v>11.789999961853001</v>
      </c>
      <c r="DB25">
        <v>10.1900002161661</v>
      </c>
      <c r="DC25">
        <v>57.619998931884702</v>
      </c>
      <c r="DD25">
        <v>50.266665140787701</v>
      </c>
      <c r="DE25">
        <v>76.013336181640597</v>
      </c>
      <c r="DF25">
        <v>64.5</v>
      </c>
      <c r="DG25">
        <v>70.919998168945199</v>
      </c>
      <c r="DH25">
        <v>75.0399983723958</v>
      </c>
      <c r="DI25">
        <v>68.199996948242102</v>
      </c>
      <c r="DJ25">
        <v>76.120000203450402</v>
      </c>
      <c r="DK25">
        <v>73</v>
      </c>
      <c r="DL25">
        <v>79.300003051757798</v>
      </c>
      <c r="DM25">
        <v>75.899998982747306</v>
      </c>
      <c r="DN25">
        <v>66.5</v>
      </c>
      <c r="DO25">
        <v>72.133336385091098</v>
      </c>
      <c r="DP25">
        <v>96.360000610351506</v>
      </c>
      <c r="DQ25">
        <v>82.433334350585895</v>
      </c>
      <c r="DR25">
        <v>27.399999618530199</v>
      </c>
      <c r="DS25">
        <v>24.340000152587798</v>
      </c>
      <c r="DT25">
        <v>26.463333129882699</v>
      </c>
      <c r="DU25">
        <v>27.889999389648398</v>
      </c>
      <c r="DV25">
        <v>30.886666615804</v>
      </c>
      <c r="DW25">
        <v>36.826666514078703</v>
      </c>
      <c r="DX25">
        <v>43.220001220703097</v>
      </c>
      <c r="DY25">
        <v>46.596665700276603</v>
      </c>
      <c r="DZ25">
        <v>43.799999237060497</v>
      </c>
      <c r="EA25">
        <v>44.099998474121001</v>
      </c>
      <c r="EB25">
        <v>37.013333638509103</v>
      </c>
      <c r="EC25">
        <v>32.700000762939403</v>
      </c>
      <c r="ED25">
        <v>33.939999898274699</v>
      </c>
      <c r="EE25">
        <v>35.090000152587798</v>
      </c>
      <c r="EF25">
        <v>29.669999440510999</v>
      </c>
      <c r="EG25">
        <v>32.900001525878899</v>
      </c>
      <c r="EH25">
        <v>24.8566672007242</v>
      </c>
      <c r="EI25">
        <v>30.126667022705</v>
      </c>
      <c r="EJ25">
        <v>29.280000686645501</v>
      </c>
      <c r="EK25">
        <v>31.0533332824706</v>
      </c>
      <c r="EL25">
        <v>32.059998830159401</v>
      </c>
      <c r="EM25">
        <v>33.119998931884702</v>
      </c>
      <c r="EN25">
        <v>35.123332977294801</v>
      </c>
      <c r="EO25">
        <v>34.9799995422363</v>
      </c>
      <c r="EP25">
        <v>36.009998321533203</v>
      </c>
      <c r="EQ25">
        <v>35.283332824706903</v>
      </c>
      <c r="ER25">
        <v>32.5</v>
      </c>
      <c r="ES25">
        <v>39.103333791096901</v>
      </c>
      <c r="ET25">
        <v>37.919998168945298</v>
      </c>
      <c r="EU25">
        <v>34.673332214355398</v>
      </c>
      <c r="EV25" s="27"/>
    </row>
    <row r="26" spans="1:152" s="4" customFormat="1" x14ac:dyDescent="0.25">
      <c r="A26">
        <v>9</v>
      </c>
      <c r="B26">
        <v>15.789999961853001</v>
      </c>
      <c r="C26">
        <v>16.779999415079601</v>
      </c>
      <c r="D26">
        <v>20.206666310628201</v>
      </c>
      <c r="E26">
        <v>20.2199993133544</v>
      </c>
      <c r="F26">
        <v>22.0733337402343</v>
      </c>
      <c r="G26">
        <v>25.806666056314999</v>
      </c>
      <c r="H26">
        <v>27.2199993133544</v>
      </c>
      <c r="I26">
        <v>31.986666361490801</v>
      </c>
      <c r="J26">
        <v>34.675000190734799</v>
      </c>
      <c r="K26">
        <v>35.279998779296797</v>
      </c>
      <c r="L26">
        <v>29.2599995930989</v>
      </c>
      <c r="M26">
        <v>30.133333841959601</v>
      </c>
      <c r="N26">
        <v>28.526666641235298</v>
      </c>
      <c r="O26">
        <v>24.090000152587798</v>
      </c>
      <c r="P26">
        <v>24.156667073567601</v>
      </c>
      <c r="Q26">
        <v>45.439998626708899</v>
      </c>
      <c r="R26">
        <v>36.906665802001797</v>
      </c>
      <c r="S26">
        <v>49.9799995422362</v>
      </c>
      <c r="T26">
        <v>60.4799995422363</v>
      </c>
      <c r="U26">
        <v>68.866666158040303</v>
      </c>
      <c r="V26">
        <v>64.019999186197794</v>
      </c>
      <c r="W26">
        <v>38.069999694824197</v>
      </c>
      <c r="X26">
        <v>35.816668192545499</v>
      </c>
      <c r="Y26">
        <v>34.187499999999901</v>
      </c>
      <c r="Z26">
        <v>41.189998626708899</v>
      </c>
      <c r="AA26">
        <v>33.646666844685797</v>
      </c>
      <c r="AB26">
        <v>30.5233338673909</v>
      </c>
      <c r="AC26">
        <v>15.170000076293899</v>
      </c>
      <c r="AD26">
        <v>73.75</v>
      </c>
      <c r="AE26">
        <v>65.366666158040303</v>
      </c>
      <c r="AF26">
        <v>114.949996948242</v>
      </c>
      <c r="AG26">
        <v>89.946665445963504</v>
      </c>
      <c r="AH26">
        <v>104.5</v>
      </c>
      <c r="AI26">
        <v>117.300003051757</v>
      </c>
      <c r="AJ26">
        <v>134.98333231608001</v>
      </c>
      <c r="AK26">
        <v>143.98333740234301</v>
      </c>
      <c r="AL26">
        <v>142.39999389648401</v>
      </c>
      <c r="AM26">
        <v>138.183334350585</v>
      </c>
      <c r="AN26">
        <v>139.150001525878</v>
      </c>
      <c r="AO26">
        <v>143.30000305175699</v>
      </c>
      <c r="AP26">
        <v>199.06667073567601</v>
      </c>
      <c r="AQ26">
        <v>202.13333129882699</v>
      </c>
      <c r="AR26">
        <v>86.906664530436103</v>
      </c>
      <c r="AS26">
        <v>133.55000305175699</v>
      </c>
      <c r="AT26">
        <v>112.98333231607999</v>
      </c>
      <c r="AU26">
        <v>9340</v>
      </c>
      <c r="AV26">
        <v>7846.6666666666597</v>
      </c>
      <c r="AW26">
        <v>9863.3333333333303</v>
      </c>
      <c r="AX26">
        <v>8635</v>
      </c>
      <c r="AY26">
        <v>10300</v>
      </c>
      <c r="AZ26">
        <v>10026.666666666601</v>
      </c>
      <c r="BA26">
        <v>9650</v>
      </c>
      <c r="BB26">
        <v>16063.333333333299</v>
      </c>
      <c r="BC26">
        <v>17245</v>
      </c>
      <c r="BD26">
        <v>12580</v>
      </c>
      <c r="BE26">
        <v>10213.333333333299</v>
      </c>
      <c r="BF26">
        <v>9006.6666666666606</v>
      </c>
      <c r="BG26">
        <v>7876.6666666666597</v>
      </c>
      <c r="BH26">
        <v>5540.10009765625</v>
      </c>
      <c r="BI26">
        <v>5406.033203125</v>
      </c>
      <c r="BJ26">
        <v>274.20001220703102</v>
      </c>
      <c r="BK26">
        <v>232.666666666666</v>
      </c>
      <c r="BL26">
        <v>212.266667683918</v>
      </c>
      <c r="BM26">
        <v>239.39999389648401</v>
      </c>
      <c r="BN26">
        <v>271.13333129882801</v>
      </c>
      <c r="BO26">
        <v>326</v>
      </c>
      <c r="BP26">
        <v>345</v>
      </c>
      <c r="BQ26">
        <v>432.13334147135402</v>
      </c>
      <c r="BR26">
        <v>406.70001220703102</v>
      </c>
      <c r="BS26">
        <v>513.5</v>
      </c>
      <c r="BT26">
        <v>298.20000203450502</v>
      </c>
      <c r="BU26">
        <v>214.39999898274701</v>
      </c>
      <c r="BV26">
        <v>367.19999186197799</v>
      </c>
      <c r="BW26">
        <v>427</v>
      </c>
      <c r="BX26">
        <v>346.18333943684797</v>
      </c>
      <c r="BY26">
        <v>78.900001525878906</v>
      </c>
      <c r="BZ26">
        <v>72.733332316080705</v>
      </c>
      <c r="CA26">
        <v>73.246668497721302</v>
      </c>
      <c r="CB26">
        <v>84.160003662109304</v>
      </c>
      <c r="CC26">
        <v>93.153330485026004</v>
      </c>
      <c r="CD26">
        <v>104.416666666666</v>
      </c>
      <c r="CE26">
        <v>101.25</v>
      </c>
      <c r="CF26">
        <v>130.03333536783799</v>
      </c>
      <c r="CG26">
        <v>119.18750190734799</v>
      </c>
      <c r="CH26">
        <v>120.34999847412099</v>
      </c>
      <c r="CI26">
        <v>91.233332316080705</v>
      </c>
      <c r="CJ26">
        <v>76.173334757486899</v>
      </c>
      <c r="CK26">
        <v>97.989997863769403</v>
      </c>
      <c r="CL26">
        <v>145.30000305175699</v>
      </c>
      <c r="CM26">
        <v>128.599995930989</v>
      </c>
      <c r="CN26">
        <v>6.0560002326965297</v>
      </c>
      <c r="CO26">
        <v>4.7389998435974103</v>
      </c>
      <c r="CP26">
        <v>10.399999936421599</v>
      </c>
      <c r="CQ26">
        <v>10.9300003051757</v>
      </c>
      <c r="CR26">
        <v>10.140666643778401</v>
      </c>
      <c r="CS26">
        <v>9.4346669514973893</v>
      </c>
      <c r="CT26">
        <v>6.57200002670288</v>
      </c>
      <c r="CU26">
        <v>7.7260001500447499</v>
      </c>
      <c r="CV26">
        <v>7.8804999589919902</v>
      </c>
      <c r="CW26">
        <v>9</v>
      </c>
      <c r="CX26">
        <v>9.2953332265217998</v>
      </c>
      <c r="CY26">
        <v>8.5513331095377492</v>
      </c>
      <c r="CZ26">
        <v>5.5193333625793404</v>
      </c>
      <c r="DA26">
        <v>11.9600000381469</v>
      </c>
      <c r="DB26">
        <v>10.2000001271565</v>
      </c>
      <c r="DC26">
        <v>56.259998321533203</v>
      </c>
      <c r="DD26">
        <v>50.273331960042199</v>
      </c>
      <c r="DE26">
        <v>76.226669311523395</v>
      </c>
      <c r="DF26">
        <v>64.699996948242102</v>
      </c>
      <c r="DG26">
        <v>71.779998779296804</v>
      </c>
      <c r="DH26">
        <v>73.979998270670507</v>
      </c>
      <c r="DI26">
        <v>62.959999084472599</v>
      </c>
      <c r="DJ26">
        <v>74.4600016276041</v>
      </c>
      <c r="DK26">
        <v>72.649999618530202</v>
      </c>
      <c r="DL26">
        <v>80</v>
      </c>
      <c r="DM26">
        <v>75.799997965494697</v>
      </c>
      <c r="DN26">
        <v>66.5866673787434</v>
      </c>
      <c r="DO26">
        <v>70.966669718424399</v>
      </c>
      <c r="DP26">
        <v>94</v>
      </c>
      <c r="DQ26">
        <v>82.366668701171804</v>
      </c>
      <c r="DR26">
        <v>26.7199993133544</v>
      </c>
      <c r="DS26">
        <v>24.4300003051757</v>
      </c>
      <c r="DT26">
        <v>26.506666183471602</v>
      </c>
      <c r="DU26">
        <v>28.909999847412099</v>
      </c>
      <c r="DV26">
        <v>31.443333307902002</v>
      </c>
      <c r="DW26">
        <v>36.0433324178059</v>
      </c>
      <c r="DX26">
        <v>35.950000762939403</v>
      </c>
      <c r="DY26">
        <v>45.913332621256401</v>
      </c>
      <c r="DZ26">
        <v>43.889999389648302</v>
      </c>
      <c r="EA26">
        <v>44.099998474121001</v>
      </c>
      <c r="EB26">
        <v>37.026667277018198</v>
      </c>
      <c r="EC26">
        <v>32.719999949137303</v>
      </c>
      <c r="ED26">
        <v>33.469999949137303</v>
      </c>
      <c r="EE26">
        <v>35.450000762939403</v>
      </c>
      <c r="EF26">
        <v>29.4599997202555</v>
      </c>
      <c r="EG26">
        <v>32</v>
      </c>
      <c r="EH26">
        <v>25.013333638509</v>
      </c>
      <c r="EI26">
        <v>30.153333663940298</v>
      </c>
      <c r="EJ26">
        <v>29.7000007629394</v>
      </c>
      <c r="EK26">
        <v>31.776666641235298</v>
      </c>
      <c r="EL26">
        <v>31.929999033609899</v>
      </c>
      <c r="EM26">
        <v>30.879999160766602</v>
      </c>
      <c r="EN26">
        <v>34.656665802001797</v>
      </c>
      <c r="EO26">
        <v>34.947499275207399</v>
      </c>
      <c r="EP26">
        <v>35.599998474121001</v>
      </c>
      <c r="EQ26">
        <v>35.126667022705</v>
      </c>
      <c r="ER26">
        <v>32.596666971842403</v>
      </c>
      <c r="ES26">
        <v>38.526667277018099</v>
      </c>
      <c r="ET26">
        <v>38.099998474121001</v>
      </c>
      <c r="EU26">
        <v>34.656665802001903</v>
      </c>
      <c r="EV26" s="27"/>
    </row>
    <row r="27" spans="1:152" s="4" customFormat="1" x14ac:dyDescent="0.25">
      <c r="A27" s="5">
        <v>10</v>
      </c>
      <c r="B27">
        <v>15.7933333714802</v>
      </c>
      <c r="C27">
        <v>16.9699993133544</v>
      </c>
      <c r="D27">
        <v>19.959999084472599</v>
      </c>
      <c r="E27">
        <v>20.679999669392799</v>
      </c>
      <c r="F27">
        <v>22.2000007629394</v>
      </c>
      <c r="G27">
        <v>25.799999237060501</v>
      </c>
      <c r="H27">
        <v>27.5</v>
      </c>
      <c r="I27">
        <v>31.920000076293899</v>
      </c>
      <c r="J27">
        <v>34.649999618530202</v>
      </c>
      <c r="K27">
        <v>34</v>
      </c>
      <c r="L27">
        <v>29.2399997711181</v>
      </c>
      <c r="M27">
        <v>30.226666768391901</v>
      </c>
      <c r="N27">
        <v>28.5</v>
      </c>
      <c r="O27">
        <v>24.030000686645501</v>
      </c>
      <c r="P27">
        <v>24.110000610351499</v>
      </c>
      <c r="Q27">
        <v>45.446665445963397</v>
      </c>
      <c r="R27">
        <v>37.299999237060497</v>
      </c>
      <c r="S27">
        <v>49.869998931884702</v>
      </c>
      <c r="T27">
        <v>61.586666107177699</v>
      </c>
      <c r="U27">
        <v>70</v>
      </c>
      <c r="V27">
        <v>63.860000610351499</v>
      </c>
      <c r="W27">
        <v>41.799999237060497</v>
      </c>
      <c r="X27">
        <v>34.400001525878899</v>
      </c>
      <c r="Y27">
        <v>33.805000305175703</v>
      </c>
      <c r="Z27">
        <v>42.799999237060497</v>
      </c>
      <c r="AA27">
        <v>34.5</v>
      </c>
      <c r="AB27">
        <v>30.686667124430301</v>
      </c>
      <c r="AC27">
        <v>14.75</v>
      </c>
      <c r="AD27">
        <v>72.599998474121094</v>
      </c>
      <c r="AE27">
        <v>64.849998474121094</v>
      </c>
      <c r="AF27">
        <v>115.449996948242</v>
      </c>
      <c r="AG27">
        <v>90</v>
      </c>
      <c r="AH27">
        <v>103</v>
      </c>
      <c r="AI27">
        <v>119.183334350585</v>
      </c>
      <c r="AJ27">
        <v>135.69999694824199</v>
      </c>
      <c r="AK27">
        <v>140.600006103515</v>
      </c>
      <c r="AL27">
        <v>155.69999694824199</v>
      </c>
      <c r="AM27">
        <v>135.05000305175699</v>
      </c>
      <c r="AN27">
        <v>138.74999999999901</v>
      </c>
      <c r="AO27">
        <v>142.69999694824199</v>
      </c>
      <c r="AP27">
        <v>199.600006103515</v>
      </c>
      <c r="AQ27">
        <v>203.36666870117099</v>
      </c>
      <c r="AR27">
        <v>84.919998168945298</v>
      </c>
      <c r="AS27">
        <v>133</v>
      </c>
      <c r="AT27">
        <v>113</v>
      </c>
      <c r="AU27">
        <v>9421.6666666666606</v>
      </c>
      <c r="AV27">
        <v>7930</v>
      </c>
      <c r="AW27">
        <v>9850</v>
      </c>
      <c r="AX27">
        <v>8693.3333333333303</v>
      </c>
      <c r="AY27">
        <v>10350</v>
      </c>
      <c r="AZ27">
        <v>9990</v>
      </c>
      <c r="BA27">
        <v>9590</v>
      </c>
      <c r="BB27">
        <v>15840</v>
      </c>
      <c r="BC27">
        <v>17230</v>
      </c>
      <c r="BD27">
        <v>12420</v>
      </c>
      <c r="BE27">
        <v>10200</v>
      </c>
      <c r="BF27">
        <v>9123.3333333333303</v>
      </c>
      <c r="BG27">
        <v>7715</v>
      </c>
      <c r="BH27">
        <v>5860</v>
      </c>
      <c r="BI27">
        <v>5409.0498046875</v>
      </c>
      <c r="BJ27">
        <v>275.13334147135402</v>
      </c>
      <c r="BK27">
        <v>234.19999694824199</v>
      </c>
      <c r="BL27">
        <v>212.80000305175699</v>
      </c>
      <c r="BM27">
        <v>239.39999389648401</v>
      </c>
      <c r="BN27">
        <v>276</v>
      </c>
      <c r="BO27">
        <v>319</v>
      </c>
      <c r="BP27">
        <v>389.20001220703102</v>
      </c>
      <c r="BQ27">
        <v>425.20001220703102</v>
      </c>
      <c r="BR27">
        <v>408.20001220703102</v>
      </c>
      <c r="BS27">
        <v>510</v>
      </c>
      <c r="BT27">
        <v>294</v>
      </c>
      <c r="BU27">
        <v>216.79999796549399</v>
      </c>
      <c r="BV27">
        <v>363.39999389648398</v>
      </c>
      <c r="BW27">
        <v>424.5</v>
      </c>
      <c r="BX27">
        <v>342.850006103515</v>
      </c>
      <c r="BY27">
        <v>79.366668701171804</v>
      </c>
      <c r="BZ27">
        <v>73.099998474121094</v>
      </c>
      <c r="CA27">
        <v>73.900001525878906</v>
      </c>
      <c r="CB27">
        <v>83.940002441406193</v>
      </c>
      <c r="CC27">
        <v>94.199996948242202</v>
      </c>
      <c r="CD27">
        <v>102.25</v>
      </c>
      <c r="CE27">
        <v>118.59999847412099</v>
      </c>
      <c r="CF27">
        <v>128</v>
      </c>
      <c r="CG27">
        <v>119.075000762939</v>
      </c>
      <c r="CH27">
        <v>121</v>
      </c>
      <c r="CI27">
        <v>91</v>
      </c>
      <c r="CJ27">
        <v>76.366666158040303</v>
      </c>
      <c r="CK27">
        <v>96.559997558593693</v>
      </c>
      <c r="CL27">
        <v>144.75</v>
      </c>
      <c r="CM27">
        <v>128.64999389648401</v>
      </c>
      <c r="CN27">
        <v>6.0426667531331297</v>
      </c>
      <c r="CO27">
        <v>4.7389998435974103</v>
      </c>
      <c r="CP27">
        <v>10.329999923706</v>
      </c>
      <c r="CQ27">
        <v>10.961666742960499</v>
      </c>
      <c r="CR27">
        <v>10.375</v>
      </c>
      <c r="CS27">
        <v>9.6020002365112305</v>
      </c>
      <c r="CT27">
        <v>7.0840001106262198</v>
      </c>
      <c r="CU27">
        <v>7.6020002365112296</v>
      </c>
      <c r="CV27">
        <v>7.82699990272521</v>
      </c>
      <c r="CW27">
        <v>8.3999996185302699</v>
      </c>
      <c r="CX27">
        <v>9.3680000305175692</v>
      </c>
      <c r="CY27">
        <v>8.5606664021809795</v>
      </c>
      <c r="CZ27">
        <v>5.4479999542236301</v>
      </c>
      <c r="DA27">
        <v>11.890000343322701</v>
      </c>
      <c r="DB27">
        <v>10.2100000381469</v>
      </c>
      <c r="DC27">
        <v>56.433331807454401</v>
      </c>
      <c r="DD27">
        <v>50.279998779296797</v>
      </c>
      <c r="DE27">
        <v>76.440002441406193</v>
      </c>
      <c r="DF27">
        <v>65.613332112630104</v>
      </c>
      <c r="DG27">
        <v>72.639999389648395</v>
      </c>
      <c r="DH27">
        <v>72.919998168945298</v>
      </c>
      <c r="DI27">
        <v>69.860000610351506</v>
      </c>
      <c r="DJ27">
        <v>72.800003051757798</v>
      </c>
      <c r="DK27">
        <v>72.299999237060504</v>
      </c>
      <c r="DL27">
        <v>78.620002746582003</v>
      </c>
      <c r="DM27">
        <v>75.699996948242102</v>
      </c>
      <c r="DN27">
        <v>66.673334757486899</v>
      </c>
      <c r="DO27">
        <v>69.800003051757798</v>
      </c>
      <c r="DP27">
        <v>96.400001525878906</v>
      </c>
      <c r="DQ27">
        <v>82.300003051757798</v>
      </c>
      <c r="DR27">
        <v>26.836666107177599</v>
      </c>
      <c r="DS27">
        <v>24.520000457763601</v>
      </c>
      <c r="DT27">
        <v>26.549999237060501</v>
      </c>
      <c r="DU27">
        <v>28.856666564941399</v>
      </c>
      <c r="DV27">
        <v>32</v>
      </c>
      <c r="DW27">
        <v>35.259998321533203</v>
      </c>
      <c r="DX27">
        <v>40.720001220703097</v>
      </c>
      <c r="DY27">
        <v>45.2299995422363</v>
      </c>
      <c r="DZ27">
        <v>43.9799995422363</v>
      </c>
      <c r="EA27">
        <v>44.470001220703097</v>
      </c>
      <c r="EB27">
        <v>37.040000915527301</v>
      </c>
      <c r="EC27">
        <v>32.739999135335196</v>
      </c>
      <c r="ED27">
        <v>33</v>
      </c>
      <c r="EE27">
        <v>34.959999084472599</v>
      </c>
      <c r="EF27">
        <v>29.25</v>
      </c>
      <c r="EG27">
        <v>32.039999643961501</v>
      </c>
      <c r="EH27">
        <v>25.170000076293899</v>
      </c>
      <c r="EI27">
        <v>30.1800003051757</v>
      </c>
      <c r="EJ27">
        <v>29.733333587646399</v>
      </c>
      <c r="EK27">
        <v>32.5</v>
      </c>
      <c r="EL27">
        <v>31.799999237060501</v>
      </c>
      <c r="EM27">
        <v>33.299999237060497</v>
      </c>
      <c r="EN27">
        <v>34.189998626708899</v>
      </c>
      <c r="EO27">
        <v>34.914999008178597</v>
      </c>
      <c r="EP27">
        <v>35.759998321533203</v>
      </c>
      <c r="EQ27">
        <v>34.970001220703097</v>
      </c>
      <c r="ER27">
        <v>32.693333943684799</v>
      </c>
      <c r="ES27">
        <v>37.950000762939403</v>
      </c>
      <c r="ET27">
        <v>37.5</v>
      </c>
      <c r="EU27">
        <v>34.639999389648402</v>
      </c>
      <c r="EV27" s="27"/>
    </row>
    <row r="28" spans="1:152" s="2" customFormat="1" x14ac:dyDescent="0.25"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  <c r="N28" s="3">
        <v>13</v>
      </c>
      <c r="O28" s="3">
        <v>14</v>
      </c>
      <c r="P28" s="3">
        <v>15</v>
      </c>
      <c r="Q28" s="3">
        <v>16</v>
      </c>
      <c r="R28" s="3">
        <v>17</v>
      </c>
      <c r="S28" s="3">
        <v>18</v>
      </c>
      <c r="T28" s="3">
        <v>19</v>
      </c>
      <c r="U28" s="3">
        <v>20</v>
      </c>
      <c r="V28" s="3">
        <v>21</v>
      </c>
      <c r="W28" s="3">
        <v>22</v>
      </c>
      <c r="X28" s="3">
        <v>23</v>
      </c>
      <c r="Y28" s="3">
        <v>24</v>
      </c>
      <c r="Z28" s="3">
        <v>25</v>
      </c>
      <c r="AA28" s="3">
        <v>26</v>
      </c>
      <c r="AB28" s="3">
        <v>27</v>
      </c>
      <c r="AC28" s="3">
        <v>28</v>
      </c>
      <c r="AD28" s="3">
        <v>29</v>
      </c>
      <c r="AE28" s="3">
        <v>30</v>
      </c>
      <c r="AF28" s="3">
        <v>31</v>
      </c>
      <c r="AG28" s="3">
        <v>32</v>
      </c>
      <c r="AH28" s="3">
        <v>33</v>
      </c>
      <c r="AI28" s="3">
        <v>34</v>
      </c>
      <c r="AJ28" s="3">
        <v>35</v>
      </c>
      <c r="AK28" s="3">
        <v>36</v>
      </c>
      <c r="AL28" s="3">
        <v>37</v>
      </c>
      <c r="AM28" s="3">
        <v>38</v>
      </c>
      <c r="AN28" s="3">
        <v>39</v>
      </c>
      <c r="AO28" s="3">
        <v>40</v>
      </c>
      <c r="AP28" s="3">
        <v>41</v>
      </c>
      <c r="AQ28" s="3">
        <v>42</v>
      </c>
      <c r="AR28" s="3">
        <v>43</v>
      </c>
      <c r="AS28" s="3">
        <v>44</v>
      </c>
      <c r="AT28" s="3">
        <v>45</v>
      </c>
      <c r="AU28" s="3">
        <v>46</v>
      </c>
      <c r="AV28" s="3">
        <v>47</v>
      </c>
      <c r="AW28" s="3">
        <v>48</v>
      </c>
      <c r="AX28" s="3">
        <v>49</v>
      </c>
      <c r="AY28" s="3">
        <v>50</v>
      </c>
      <c r="AZ28" s="3">
        <v>51</v>
      </c>
      <c r="BA28" s="3">
        <v>52</v>
      </c>
      <c r="BB28" s="3">
        <v>53</v>
      </c>
      <c r="BC28" s="3">
        <v>54</v>
      </c>
      <c r="BD28" s="3">
        <v>55</v>
      </c>
      <c r="BE28" s="3">
        <v>56</v>
      </c>
      <c r="BF28" s="3">
        <v>57</v>
      </c>
      <c r="BG28" s="3">
        <v>58</v>
      </c>
      <c r="BH28" s="3">
        <v>59</v>
      </c>
      <c r="BI28" s="3">
        <v>60</v>
      </c>
      <c r="BJ28" s="3">
        <v>61</v>
      </c>
      <c r="BK28" s="3">
        <v>62</v>
      </c>
      <c r="BL28" s="3">
        <v>63</v>
      </c>
      <c r="BM28" s="3">
        <v>64</v>
      </c>
      <c r="BN28" s="3">
        <v>65</v>
      </c>
      <c r="BO28" s="3">
        <v>66</v>
      </c>
      <c r="BP28" s="3">
        <v>67</v>
      </c>
      <c r="BQ28" s="3">
        <v>68</v>
      </c>
      <c r="BR28" s="3">
        <v>69</v>
      </c>
      <c r="BS28" s="3">
        <v>70</v>
      </c>
      <c r="BT28" s="3">
        <v>71</v>
      </c>
      <c r="BU28" s="3">
        <v>72</v>
      </c>
      <c r="BV28" s="3">
        <v>73</v>
      </c>
      <c r="BW28" s="3">
        <v>74</v>
      </c>
      <c r="BX28" s="3">
        <v>75</v>
      </c>
      <c r="BY28" s="3">
        <v>76</v>
      </c>
      <c r="BZ28" s="3">
        <v>77</v>
      </c>
      <c r="CA28" s="3">
        <v>78</v>
      </c>
      <c r="CB28" s="3">
        <v>79</v>
      </c>
      <c r="CC28" s="3">
        <v>80</v>
      </c>
      <c r="CD28" s="3">
        <v>81</v>
      </c>
      <c r="CE28" s="3">
        <v>82</v>
      </c>
      <c r="CF28" s="3">
        <v>83</v>
      </c>
      <c r="CG28" s="3">
        <v>84</v>
      </c>
      <c r="CH28" s="3">
        <v>85</v>
      </c>
      <c r="CI28" s="3">
        <v>86</v>
      </c>
      <c r="CJ28" s="3">
        <v>87</v>
      </c>
      <c r="CK28" s="3">
        <v>88</v>
      </c>
      <c r="CL28" s="3">
        <v>89</v>
      </c>
      <c r="CM28" s="3">
        <v>90</v>
      </c>
      <c r="CN28" s="3">
        <v>91</v>
      </c>
      <c r="CO28" s="3">
        <v>92</v>
      </c>
      <c r="CP28" s="3">
        <v>93</v>
      </c>
      <c r="CQ28" s="3">
        <v>94</v>
      </c>
      <c r="CR28" s="3">
        <v>95</v>
      </c>
      <c r="CS28" s="3">
        <v>96</v>
      </c>
      <c r="CT28" s="3">
        <v>97</v>
      </c>
      <c r="CU28" s="3">
        <v>98</v>
      </c>
      <c r="CV28" s="3">
        <v>99</v>
      </c>
      <c r="CW28" s="3">
        <v>100</v>
      </c>
      <c r="CX28" s="3">
        <v>51</v>
      </c>
      <c r="CY28" s="3">
        <v>52</v>
      </c>
      <c r="CZ28" s="3">
        <v>53</v>
      </c>
      <c r="DA28" s="3">
        <v>54</v>
      </c>
      <c r="DB28" s="3">
        <v>55</v>
      </c>
      <c r="DC28" s="3">
        <v>56</v>
      </c>
      <c r="DD28" s="3">
        <v>57</v>
      </c>
      <c r="DE28" s="3">
        <v>58</v>
      </c>
      <c r="DF28" s="3">
        <v>59</v>
      </c>
      <c r="DG28" s="3">
        <v>60</v>
      </c>
      <c r="DH28" s="3">
        <v>61</v>
      </c>
      <c r="DI28" s="3">
        <v>62</v>
      </c>
      <c r="DJ28" s="3">
        <v>63</v>
      </c>
      <c r="DK28" s="3">
        <v>64</v>
      </c>
      <c r="DL28" s="3">
        <v>65</v>
      </c>
      <c r="DM28" s="3">
        <v>66</v>
      </c>
      <c r="DN28" s="3">
        <v>67</v>
      </c>
      <c r="DO28" s="3">
        <v>68</v>
      </c>
      <c r="DP28" s="3">
        <v>69</v>
      </c>
      <c r="DQ28" s="3">
        <v>70</v>
      </c>
      <c r="DR28" s="3">
        <v>71</v>
      </c>
      <c r="DS28" s="3">
        <v>72</v>
      </c>
      <c r="DT28" s="3">
        <v>73</v>
      </c>
      <c r="DU28" s="3">
        <v>74</v>
      </c>
      <c r="DV28" s="3">
        <v>75</v>
      </c>
      <c r="DW28" s="3">
        <v>76</v>
      </c>
      <c r="DX28" s="3">
        <v>77</v>
      </c>
      <c r="DY28" s="3">
        <v>78</v>
      </c>
      <c r="DZ28" s="3">
        <v>79</v>
      </c>
      <c r="EA28" s="3">
        <v>80</v>
      </c>
      <c r="EB28" s="3">
        <v>81</v>
      </c>
      <c r="EC28" s="3">
        <v>82</v>
      </c>
      <c r="ED28" s="3">
        <v>83</v>
      </c>
      <c r="EE28" s="3">
        <v>84</v>
      </c>
      <c r="EF28" s="3">
        <v>85</v>
      </c>
      <c r="EG28" s="3">
        <v>86</v>
      </c>
      <c r="EH28" s="3">
        <v>87</v>
      </c>
      <c r="EI28" s="3">
        <v>88</v>
      </c>
      <c r="EJ28" s="3">
        <v>89</v>
      </c>
      <c r="EK28" s="3">
        <v>90</v>
      </c>
      <c r="EL28" s="3">
        <v>91</v>
      </c>
      <c r="EM28" s="3">
        <v>92</v>
      </c>
      <c r="EN28" s="3">
        <v>93</v>
      </c>
      <c r="EO28" s="3">
        <v>94</v>
      </c>
      <c r="EP28" s="3">
        <v>95</v>
      </c>
      <c r="EQ28" s="3">
        <v>96</v>
      </c>
      <c r="ER28" s="3">
        <v>97</v>
      </c>
      <c r="ES28" s="3">
        <v>98</v>
      </c>
      <c r="ET28" s="3">
        <v>99</v>
      </c>
      <c r="EU28" s="3">
        <v>100</v>
      </c>
      <c r="EV28" s="28"/>
    </row>
    <row r="30" spans="1:152" x14ac:dyDescent="0.25">
      <c r="A30" s="10" t="s">
        <v>0</v>
      </c>
    </row>
    <row r="31" spans="1:152" x14ac:dyDescent="0.25">
      <c r="A31" s="11">
        <v>-15</v>
      </c>
      <c r="B31" s="4">
        <f>LN(B3/B2)</f>
        <v>1.3245200562165644E-2</v>
      </c>
      <c r="C31" s="4">
        <f t="shared" ref="C31:BM31" si="0">LN(C3/C2)</f>
        <v>-6.2287322385857504E-4</v>
      </c>
      <c r="D31" s="4">
        <f t="shared" si="0"/>
        <v>2.2368194877491077E-2</v>
      </c>
      <c r="E31" s="4">
        <f t="shared" si="0"/>
        <v>8.9080409386915868E-4</v>
      </c>
      <c r="F31" s="4">
        <f t="shared" si="0"/>
        <v>-5.3849898840466988E-2</v>
      </c>
      <c r="G31" s="4">
        <f t="shared" si="0"/>
        <v>1.5016373416422519E-2</v>
      </c>
      <c r="H31" s="4">
        <f t="shared" si="0"/>
        <v>-1.9256001815722432E-2</v>
      </c>
      <c r="I31" s="4">
        <f t="shared" si="0"/>
        <v>7.197759697162747E-4</v>
      </c>
      <c r="J31" s="4">
        <f t="shared" si="0"/>
        <v>3.9920039003968726E-3</v>
      </c>
      <c r="K31" s="4">
        <f t="shared" si="0"/>
        <v>1.4008865633522428E-4</v>
      </c>
      <c r="L31" s="4">
        <f t="shared" si="0"/>
        <v>-7.4249180967440997E-3</v>
      </c>
      <c r="M31" s="4">
        <f t="shared" si="0"/>
        <v>6.7431396427155878E-3</v>
      </c>
      <c r="N31" s="4">
        <f t="shared" si="0"/>
        <v>-2.5409673803373233E-2</v>
      </c>
      <c r="O31" s="4">
        <f t="shared" si="0"/>
        <v>0</v>
      </c>
      <c r="P31" s="4">
        <f t="shared" si="0"/>
        <v>4.8900195005879121E-3</v>
      </c>
      <c r="Q31" s="4">
        <f t="shared" si="0"/>
        <v>1.5971320654420803E-2</v>
      </c>
      <c r="R31" s="4">
        <f t="shared" si="0"/>
        <v>1.0250320432886201E-2</v>
      </c>
      <c r="S31" s="4">
        <f t="shared" si="0"/>
        <v>-0.10480790366211544</v>
      </c>
      <c r="T31" s="4">
        <f t="shared" si="0"/>
        <v>-2.5935925123457309E-2</v>
      </c>
      <c r="U31" s="4">
        <f t="shared" si="0"/>
        <v>-3.3161833171586136E-2</v>
      </c>
      <c r="V31" s="4">
        <f t="shared" si="0"/>
        <v>-1.0336048556339935E-2</v>
      </c>
      <c r="W31" s="4">
        <f t="shared" si="0"/>
        <v>6.1055892863121748E-2</v>
      </c>
      <c r="X31" s="4">
        <f t="shared" si="0"/>
        <v>3.7926454655423342E-3</v>
      </c>
      <c r="Y31" s="4">
        <f t="shared" si="0"/>
        <v>2.593809790953059E-2</v>
      </c>
      <c r="Z31" s="4">
        <f t="shared" si="0"/>
        <v>-2.1889391471105898E-2</v>
      </c>
      <c r="AA31" s="4">
        <f t="shared" si="0"/>
        <v>-2.6060144115293466E-2</v>
      </c>
      <c r="AB31" s="4">
        <f t="shared" si="0"/>
        <v>4.8822345822741572E-2</v>
      </c>
      <c r="AC31" s="4">
        <f t="shared" si="0"/>
        <v>-2.3654231479778763E-2</v>
      </c>
      <c r="AD31" s="4">
        <f t="shared" si="0"/>
        <v>-1.1377827586329816E-2</v>
      </c>
      <c r="AE31" s="4">
        <f t="shared" si="0"/>
        <v>-1.9245530159695327E-2</v>
      </c>
      <c r="AF31" s="4">
        <f t="shared" si="0"/>
        <v>3.698414921805581E-2</v>
      </c>
      <c r="AG31" s="4">
        <f t="shared" si="0"/>
        <v>3.8372373921293369E-2</v>
      </c>
      <c r="AH31" s="4">
        <f t="shared" si="0"/>
        <v>-4.0331546031039743E-2</v>
      </c>
      <c r="AI31" s="4">
        <f t="shared" si="0"/>
        <v>-2.6454748550840252E-2</v>
      </c>
      <c r="AJ31" s="4">
        <f t="shared" si="0"/>
        <v>1.4593662910274955E-2</v>
      </c>
      <c r="AK31" s="4">
        <f t="shared" si="0"/>
        <v>1.6918036240234732E-2</v>
      </c>
      <c r="AL31" s="4">
        <f t="shared" si="0"/>
        <v>2.2671866685232595E-2</v>
      </c>
      <c r="AM31" s="4">
        <f t="shared" si="0"/>
        <v>1.0754726372526403E-3</v>
      </c>
      <c r="AN31" s="4">
        <f t="shared" si="0"/>
        <v>3.1061627527547916E-2</v>
      </c>
      <c r="AO31" s="4">
        <f t="shared" si="0"/>
        <v>-6.6269297556531791E-3</v>
      </c>
      <c r="AP31" s="4">
        <f t="shared" si="0"/>
        <v>-2.787107097569275E-2</v>
      </c>
      <c r="AQ31" s="4">
        <f t="shared" si="0"/>
        <v>1.0509562346878642E-3</v>
      </c>
      <c r="AR31" s="4">
        <f t="shared" si="0"/>
        <v>-1.4153780900350956E-2</v>
      </c>
      <c r="AS31" s="4">
        <f t="shared" si="0"/>
        <v>-7.3319999670823331E-3</v>
      </c>
      <c r="AT31" s="4">
        <f t="shared" si="0"/>
        <v>8.4700952404719795E-3</v>
      </c>
      <c r="AU31" s="4">
        <f t="shared" si="0"/>
        <v>1.9969134393929538E-2</v>
      </c>
      <c r="AV31" s="4">
        <f t="shared" si="0"/>
        <v>-1.2820514576555005E-3</v>
      </c>
      <c r="AW31" s="4">
        <f t="shared" si="0"/>
        <v>1.708501188493346E-2</v>
      </c>
      <c r="AX31" s="4">
        <f t="shared" si="0"/>
        <v>1.0664182498812567E-2</v>
      </c>
      <c r="AY31" s="4">
        <f t="shared" si="0"/>
        <v>-4.4197471406081462E-2</v>
      </c>
      <c r="AZ31" s="4">
        <f t="shared" si="0"/>
        <v>-1.9366802490850203E-2</v>
      </c>
      <c r="BA31" s="4">
        <f t="shared" si="0"/>
        <v>-1.6497836115239355E-2</v>
      </c>
      <c r="BB31" s="4">
        <f t="shared" si="0"/>
        <v>-5.9771298292932993E-3</v>
      </c>
      <c r="BC31" s="4">
        <f t="shared" si="0"/>
        <v>1.1265609194219086E-2</v>
      </c>
      <c r="BD31" s="4">
        <f t="shared" si="0"/>
        <v>-8.3712306474125458E-3</v>
      </c>
      <c r="BE31" s="4">
        <f t="shared" si="0"/>
        <v>1.3354076211323295E-2</v>
      </c>
      <c r="BF31" s="4">
        <f t="shared" si="0"/>
        <v>6.7464223988545954E-3</v>
      </c>
      <c r="BG31" s="4">
        <f t="shared" si="0"/>
        <v>-1.2327717024589756E-2</v>
      </c>
      <c r="BH31" s="4">
        <f t="shared" si="0"/>
        <v>-4.0477209482901854E-3</v>
      </c>
      <c r="BI31" s="4">
        <f t="shared" si="0"/>
        <v>2.4176471497166321E-3</v>
      </c>
      <c r="BJ31" s="4">
        <f t="shared" si="0"/>
        <v>-1.2887604839905529E-2</v>
      </c>
      <c r="BK31" s="4">
        <f t="shared" si="0"/>
        <v>-1.3875361931789933E-2</v>
      </c>
      <c r="BL31" s="4">
        <f t="shared" si="0"/>
        <v>4.0144992611433832E-2</v>
      </c>
      <c r="BM31" s="4">
        <f t="shared" si="0"/>
        <v>0</v>
      </c>
      <c r="BN31" s="4">
        <f t="shared" ref="BN31:DK31" si="1">LN(BN3/BN2)</f>
        <v>1.2105077177289755E-2</v>
      </c>
      <c r="BO31" s="4">
        <f t="shared" si="1"/>
        <v>4.1591798661191566E-2</v>
      </c>
      <c r="BP31" s="4">
        <f t="shared" si="1"/>
        <v>5.1529672710682047E-2</v>
      </c>
      <c r="BQ31" s="4">
        <f t="shared" si="1"/>
        <v>1.2502306140291715E-2</v>
      </c>
      <c r="BR31" s="4">
        <f t="shared" si="1"/>
        <v>-4.4264338711227889E-2</v>
      </c>
      <c r="BS31" s="4">
        <f t="shared" si="1"/>
        <v>-3.8001610502728959E-3</v>
      </c>
      <c r="BT31" s="4">
        <f t="shared" si="1"/>
        <v>1.2848142477849059E-2</v>
      </c>
      <c r="BU31" s="4">
        <f t="shared" si="1"/>
        <v>-1.1257126056742348E-2</v>
      </c>
      <c r="BV31" s="4">
        <f t="shared" si="1"/>
        <v>6.4865752142548505E-3</v>
      </c>
      <c r="BW31" s="4">
        <f t="shared" si="1"/>
        <v>-8.1249483640799484E-3</v>
      </c>
      <c r="BX31" s="4">
        <f t="shared" si="1"/>
        <v>4.7840011053420818E-3</v>
      </c>
      <c r="BY31" s="4">
        <f t="shared" si="1"/>
        <v>2.2295287607770482E-4</v>
      </c>
      <c r="BZ31" s="4">
        <f t="shared" si="1"/>
        <v>-7.8766330764478958E-3</v>
      </c>
      <c r="CA31" s="4">
        <f t="shared" si="1"/>
        <v>-7.8798656933178387E-3</v>
      </c>
      <c r="CB31" s="4">
        <f t="shared" si="1"/>
        <v>-9.2663159853521165E-3</v>
      </c>
      <c r="CC31" s="4">
        <f t="shared" si="1"/>
        <v>4.9100279205834063E-3</v>
      </c>
      <c r="CD31" s="4">
        <f t="shared" si="1"/>
        <v>4.0786537818443089E-2</v>
      </c>
      <c r="CE31" s="4">
        <f t="shared" si="1"/>
        <v>1.0644233105592748E-2</v>
      </c>
      <c r="CF31" s="4">
        <f t="shared" si="1"/>
        <v>5.4156399092627535E-3</v>
      </c>
      <c r="CG31" s="4">
        <f t="shared" si="1"/>
        <v>-1.1433522523497403E-2</v>
      </c>
      <c r="CH31" s="4">
        <f t="shared" si="1"/>
        <v>-2.5781941096326769E-3</v>
      </c>
      <c r="CI31" s="4">
        <f t="shared" si="1"/>
        <v>-1.364952910219277E-2</v>
      </c>
      <c r="CJ31" s="4">
        <f t="shared" si="1"/>
        <v>1.1824410390867492E-2</v>
      </c>
      <c r="CK31" s="4">
        <f t="shared" si="1"/>
        <v>1.6178331096058562E-3</v>
      </c>
      <c r="CL31" s="4">
        <f t="shared" si="1"/>
        <v>-7.2575432875494452E-3</v>
      </c>
      <c r="CM31" s="4">
        <f t="shared" si="1"/>
        <v>-7.9176975454699379E-3</v>
      </c>
      <c r="CN31" s="4">
        <f t="shared" si="1"/>
        <v>8.9419291147424529E-3</v>
      </c>
      <c r="CO31" s="4">
        <f t="shared" si="1"/>
        <v>1.2183577230367117E-2</v>
      </c>
      <c r="CP31" s="4">
        <f t="shared" si="1"/>
        <v>2.0897011457051601E-2</v>
      </c>
      <c r="CQ31" s="4">
        <f t="shared" si="1"/>
        <v>5.9201377726600338E-3</v>
      </c>
      <c r="CR31" s="4">
        <f t="shared" si="1"/>
        <v>-1.819801272888034E-3</v>
      </c>
      <c r="CS31" s="4">
        <f t="shared" si="1"/>
        <v>1.631363742106327E-2</v>
      </c>
      <c r="CT31" s="4">
        <f t="shared" si="1"/>
        <v>-1.1834477682177443E-2</v>
      </c>
      <c r="CU31" s="4">
        <f t="shared" si="1"/>
        <v>3.4670511684760752E-3</v>
      </c>
      <c r="CV31" s="4">
        <f t="shared" si="1"/>
        <v>4.7364192585374852E-2</v>
      </c>
      <c r="CW31" s="4">
        <f t="shared" si="1"/>
        <v>2.7843339535183376E-3</v>
      </c>
      <c r="CX31" s="4">
        <f t="shared" si="1"/>
        <v>-1.9781909344299478E-3</v>
      </c>
      <c r="CY31" s="4">
        <f t="shared" si="1"/>
        <v>7.0361380146070143E-3</v>
      </c>
      <c r="CZ31" s="4">
        <f t="shared" si="1"/>
        <v>-4.5591897951328238E-2</v>
      </c>
      <c r="DA31" s="4">
        <f t="shared" si="1"/>
        <v>-4.5351436580066849E-3</v>
      </c>
      <c r="DB31" s="4">
        <f t="shared" si="1"/>
        <v>-2.8666750544764762E-3</v>
      </c>
      <c r="DC31" s="4">
        <f t="shared" si="1"/>
        <v>-5.7169536757320748E-3</v>
      </c>
      <c r="DD31" s="4">
        <f t="shared" si="1"/>
        <v>2.6182806514212175E-3</v>
      </c>
      <c r="DE31" s="4">
        <f t="shared" si="1"/>
        <v>-7.3238942369993412E-3</v>
      </c>
      <c r="DF31" s="4">
        <f t="shared" si="1"/>
        <v>-2.3549845159419752E-2</v>
      </c>
      <c r="DG31" s="4">
        <f t="shared" si="1"/>
        <v>-8.9876405491027146E-3</v>
      </c>
      <c r="DH31" s="4">
        <f t="shared" si="1"/>
        <v>6.0328932335614715E-3</v>
      </c>
      <c r="DI31" s="4">
        <f t="shared" si="1"/>
        <v>1.0089788716016599E-2</v>
      </c>
      <c r="DJ31" s="4">
        <f t="shared" si="1"/>
        <v>2.7538297098050322E-3</v>
      </c>
      <c r="DK31" s="4">
        <f t="shared" si="1"/>
        <v>3.9819902074632339E-2</v>
      </c>
      <c r="DL31" s="4">
        <f t="shared" ref="DL31:EU31" si="2">LN(DL3/DL2)</f>
        <v>4.2536230220380266E-3</v>
      </c>
      <c r="DM31" s="4">
        <f t="shared" si="2"/>
        <v>-1.1622821532083223E-2</v>
      </c>
      <c r="DN31" s="4">
        <f t="shared" si="2"/>
        <v>1.1593391432537323E-2</v>
      </c>
      <c r="DO31" s="4">
        <f t="shared" si="2"/>
        <v>-4.483672679264257E-3</v>
      </c>
      <c r="DP31" s="4">
        <f t="shared" si="2"/>
        <v>-8.165643950317528E-3</v>
      </c>
      <c r="DQ31" s="4">
        <f t="shared" si="2"/>
        <v>5.8789114888282571E-3</v>
      </c>
      <c r="DR31" s="4">
        <f t="shared" si="2"/>
        <v>8.6497562023374001E-3</v>
      </c>
      <c r="DS31" s="4">
        <f t="shared" si="2"/>
        <v>4.1294003286319776E-3</v>
      </c>
      <c r="DT31" s="4">
        <f t="shared" si="2"/>
        <v>-1.8018505502678365E-2</v>
      </c>
      <c r="DU31" s="4">
        <f t="shared" si="2"/>
        <v>-1.1039332262753767E-2</v>
      </c>
      <c r="DV31" s="4">
        <f t="shared" si="2"/>
        <v>-2.0812050002144169E-2</v>
      </c>
      <c r="DW31" s="4">
        <f t="shared" si="2"/>
        <v>3.4779676234277405E-2</v>
      </c>
      <c r="DX31" s="4">
        <f t="shared" si="2"/>
        <v>7.528279232537966E-3</v>
      </c>
      <c r="DY31" s="4">
        <f t="shared" si="2"/>
        <v>3.9982350762803797E-3</v>
      </c>
      <c r="DZ31" s="4">
        <f t="shared" si="2"/>
        <v>1.6401219866349518E-2</v>
      </c>
      <c r="EA31" s="4">
        <f t="shared" si="2"/>
        <v>3.654832599860203E-3</v>
      </c>
      <c r="EB31" s="4">
        <f t="shared" si="2"/>
        <v>-7.6260912601824058E-3</v>
      </c>
      <c r="EC31" s="4">
        <f t="shared" si="2"/>
        <v>-4.2865769955166494E-3</v>
      </c>
      <c r="ED31" s="4">
        <f t="shared" si="2"/>
        <v>-1.4221736712008564E-2</v>
      </c>
      <c r="EE31" s="4">
        <f t="shared" si="2"/>
        <v>-5.1001274559922269E-3</v>
      </c>
      <c r="EF31" s="4">
        <f t="shared" si="2"/>
        <v>5.702077119474922E-3</v>
      </c>
      <c r="EG31" s="4">
        <f t="shared" si="2"/>
        <v>3.8157417485191582E-3</v>
      </c>
      <c r="EH31" s="4">
        <f t="shared" si="2"/>
        <v>-4.3099211691272787E-2</v>
      </c>
      <c r="EI31" s="4">
        <f t="shared" si="2"/>
        <v>0</v>
      </c>
      <c r="EJ31" s="4">
        <f t="shared" si="2"/>
        <v>-4.3330115363179348E-3</v>
      </c>
      <c r="EK31" s="4">
        <f t="shared" si="2"/>
        <v>-2.9843331340130189E-2</v>
      </c>
      <c r="EL31" s="4">
        <f t="shared" si="2"/>
        <v>2.162567307978748E-2</v>
      </c>
      <c r="EM31" s="4">
        <f t="shared" si="2"/>
        <v>1.3172515800813059E-2</v>
      </c>
      <c r="EN31" s="4">
        <f t="shared" si="2"/>
        <v>5.079026498276502E-3</v>
      </c>
      <c r="EO31" s="4">
        <f t="shared" si="2"/>
        <v>1.2168359305178931E-2</v>
      </c>
      <c r="EP31" s="4">
        <f t="shared" si="2"/>
        <v>5.2558381126935269E-3</v>
      </c>
      <c r="EQ31" s="4">
        <f t="shared" si="2"/>
        <v>-4.5809067974729462E-3</v>
      </c>
      <c r="ER31" s="4">
        <f t="shared" si="2"/>
        <v>0</v>
      </c>
      <c r="ES31" s="4">
        <f t="shared" si="2"/>
        <v>-9.4036143293053237E-3</v>
      </c>
      <c r="ET31" s="4">
        <f t="shared" si="2"/>
        <v>-2.3679858487335947E-3</v>
      </c>
      <c r="EU31" s="4">
        <f t="shared" si="2"/>
        <v>9.0371386095342379E-4</v>
      </c>
    </row>
    <row r="32" spans="1:152" x14ac:dyDescent="0.25">
      <c r="A32" s="11">
        <v>-14</v>
      </c>
      <c r="B32" s="4">
        <f t="shared" ref="B32:BM32" si="3">LN(B4/B3)</f>
        <v>-8.6182447144430574E-3</v>
      </c>
      <c r="C32" s="4">
        <f t="shared" si="3"/>
        <v>1.8519079748085723E-2</v>
      </c>
      <c r="D32" s="4">
        <f t="shared" si="3"/>
        <v>4.5976974216092219E-3</v>
      </c>
      <c r="E32" s="4">
        <f t="shared" si="3"/>
        <v>-2.52492891439802E-2</v>
      </c>
      <c r="F32" s="4">
        <f t="shared" si="3"/>
        <v>-2.7527255208418736E-4</v>
      </c>
      <c r="G32" s="4">
        <f t="shared" si="3"/>
        <v>-2.1314431225055823E-3</v>
      </c>
      <c r="H32" s="4">
        <f t="shared" si="3"/>
        <v>6.45993381305971E-3</v>
      </c>
      <c r="I32" s="4">
        <f t="shared" si="3"/>
        <v>7.192582648815457E-4</v>
      </c>
      <c r="J32" s="4">
        <f t="shared" si="3"/>
        <v>-6.8531924599715089E-3</v>
      </c>
      <c r="K32" s="4">
        <f t="shared" si="3"/>
        <v>1.4006903425540406E-4</v>
      </c>
      <c r="L32" s="4">
        <f t="shared" si="3"/>
        <v>-7.9925646252291919E-3</v>
      </c>
      <c r="M32" s="4">
        <f t="shared" si="3"/>
        <v>2.6845627932804606E-3</v>
      </c>
      <c r="N32" s="4">
        <f t="shared" si="3"/>
        <v>4.6460427390639675E-3</v>
      </c>
      <c r="O32" s="4">
        <f t="shared" si="3"/>
        <v>-1.2325514918588826E-2</v>
      </c>
      <c r="P32" s="4">
        <f t="shared" si="3"/>
        <v>0</v>
      </c>
      <c r="Q32" s="4">
        <f t="shared" si="3"/>
        <v>-6.1254981264669557E-2</v>
      </c>
      <c r="R32" s="4">
        <f t="shared" si="3"/>
        <v>1.7836374909500952E-2</v>
      </c>
      <c r="S32" s="4">
        <f t="shared" si="3"/>
        <v>5.624137512696639E-3</v>
      </c>
      <c r="T32" s="4">
        <f t="shared" si="3"/>
        <v>3.9993205011513211E-2</v>
      </c>
      <c r="U32" s="4">
        <f t="shared" si="3"/>
        <v>-5.3380998247252419E-3</v>
      </c>
      <c r="V32" s="4">
        <f t="shared" si="3"/>
        <v>-2.2325280293170727E-2</v>
      </c>
      <c r="W32" s="4">
        <f t="shared" si="3"/>
        <v>0.11067458823766343</v>
      </c>
      <c r="X32" s="4">
        <f t="shared" si="3"/>
        <v>3.7783156367660106E-3</v>
      </c>
      <c r="Y32" s="4">
        <f t="shared" si="3"/>
        <v>-1.8182370525290471E-2</v>
      </c>
      <c r="Z32" s="4">
        <f t="shared" si="3"/>
        <v>-2.2379280296301998E-2</v>
      </c>
      <c r="AA32" s="4">
        <f t="shared" si="3"/>
        <v>-1.0784005511621814E-2</v>
      </c>
      <c r="AB32" s="4">
        <f t="shared" si="3"/>
        <v>1.8690954877609699E-2</v>
      </c>
      <c r="AC32" s="4">
        <f t="shared" si="3"/>
        <v>1.6005968041514027E-2</v>
      </c>
      <c r="AD32" s="4">
        <f t="shared" si="3"/>
        <v>-2.9850190646157784E-4</v>
      </c>
      <c r="AE32" s="4">
        <f t="shared" si="3"/>
        <v>-1.50605252796157E-2</v>
      </c>
      <c r="AF32" s="4">
        <f t="shared" si="3"/>
        <v>-3.1895067855107255E-2</v>
      </c>
      <c r="AG32" s="4">
        <f t="shared" si="3"/>
        <v>1.9804097201454658E-2</v>
      </c>
      <c r="AH32" s="4">
        <f t="shared" si="3"/>
        <v>7.415528298721866E-3</v>
      </c>
      <c r="AI32" s="4">
        <f t="shared" si="3"/>
        <v>3.5687099023187868E-2</v>
      </c>
      <c r="AJ32" s="4">
        <f t="shared" si="3"/>
        <v>-1.1564833660221296E-2</v>
      </c>
      <c r="AK32" s="4">
        <f t="shared" si="3"/>
        <v>-2.6573217094291667E-3</v>
      </c>
      <c r="AL32" s="4">
        <f t="shared" si="3"/>
        <v>1.5638893884454729E-2</v>
      </c>
      <c r="AM32" s="4">
        <f t="shared" si="3"/>
        <v>1.074317238347769E-3</v>
      </c>
      <c r="AN32" s="4">
        <f t="shared" si="3"/>
        <v>-1.375495032165025E-3</v>
      </c>
      <c r="AO32" s="4">
        <f t="shared" si="3"/>
        <v>-6.6711390886549848E-3</v>
      </c>
      <c r="AP32" s="4">
        <f t="shared" si="3"/>
        <v>3.8466516287586814E-3</v>
      </c>
      <c r="AQ32" s="4">
        <f t="shared" si="3"/>
        <v>9.9815344576574642E-3</v>
      </c>
      <c r="AR32" s="4">
        <f t="shared" si="3"/>
        <v>5.1039176371790937E-3</v>
      </c>
      <c r="AS32" s="4">
        <f t="shared" si="3"/>
        <v>1.2997733304328168E-2</v>
      </c>
      <c r="AT32" s="4">
        <f t="shared" si="3"/>
        <v>-1.118002098633789E-3</v>
      </c>
      <c r="AU32" s="4">
        <f t="shared" si="3"/>
        <v>-1.7848242824791801E-2</v>
      </c>
      <c r="AV32" s="4">
        <f t="shared" si="3"/>
        <v>-2.5690444444419597E-3</v>
      </c>
      <c r="AW32" s="4">
        <f t="shared" si="3"/>
        <v>8.343962793928586E-3</v>
      </c>
      <c r="AX32" s="4">
        <f t="shared" si="3"/>
        <v>1.3410162647423696E-2</v>
      </c>
      <c r="AY32" s="4">
        <f t="shared" si="3"/>
        <v>-2.3063968354043005E-3</v>
      </c>
      <c r="AZ32" s="4">
        <f t="shared" si="3"/>
        <v>4.4345970678657748E-3</v>
      </c>
      <c r="BA32" s="4">
        <f t="shared" si="3"/>
        <v>1.2082817906122468E-2</v>
      </c>
      <c r="BB32" s="4">
        <f t="shared" si="3"/>
        <v>-6.0130708420347784E-3</v>
      </c>
      <c r="BC32" s="4">
        <f t="shared" si="3"/>
        <v>-1.4947685892293624E-3</v>
      </c>
      <c r="BD32" s="4">
        <f t="shared" si="3"/>
        <v>-8.441900156906124E-3</v>
      </c>
      <c r="BE32" s="4">
        <f t="shared" si="3"/>
        <v>-8.0681746495102034E-3</v>
      </c>
      <c r="BF32" s="4">
        <f t="shared" si="3"/>
        <v>1.4322371296020445E-2</v>
      </c>
      <c r="BG32" s="4">
        <f t="shared" si="3"/>
        <v>-6.5185416002419751E-3</v>
      </c>
      <c r="BH32" s="4">
        <f t="shared" si="3"/>
        <v>-2.694758426031919E-2</v>
      </c>
      <c r="BI32" s="4">
        <f t="shared" si="3"/>
        <v>-1.0192305019407275E-2</v>
      </c>
      <c r="BJ32" s="4">
        <f t="shared" si="3"/>
        <v>-3.9690172014324392E-2</v>
      </c>
      <c r="BK32" s="4">
        <f t="shared" si="3"/>
        <v>-8.3514768902732475E-3</v>
      </c>
      <c r="BL32" s="4">
        <f t="shared" si="3"/>
        <v>-1.2336989105746944E-2</v>
      </c>
      <c r="BM32" s="4">
        <f t="shared" si="3"/>
        <v>-7.1858316875765636E-4</v>
      </c>
      <c r="BN32" s="4">
        <f t="shared" ref="BN32:DK32" si="4">LN(BN4/BN3)</f>
        <v>-2.9008231946253621E-3</v>
      </c>
      <c r="BO32" s="4">
        <f t="shared" si="4"/>
        <v>5.2370211189187383E-3</v>
      </c>
      <c r="BP32" s="4">
        <f t="shared" si="4"/>
        <v>-5.7329965129946205E-3</v>
      </c>
      <c r="BQ32" s="4">
        <f t="shared" si="4"/>
        <v>1.234792659574778E-2</v>
      </c>
      <c r="BR32" s="4">
        <f t="shared" si="4"/>
        <v>5.0430853626891904E-2</v>
      </c>
      <c r="BS32" s="4">
        <f t="shared" si="4"/>
        <v>-3.8146573801810814E-3</v>
      </c>
      <c r="BT32" s="4">
        <f t="shared" si="4"/>
        <v>-1.4904654009494835E-3</v>
      </c>
      <c r="BU32" s="4">
        <f t="shared" si="4"/>
        <v>6.0195760349051547E-3</v>
      </c>
      <c r="BV32" s="4">
        <f t="shared" si="4"/>
        <v>-5.3894377072608425E-4</v>
      </c>
      <c r="BW32" s="4">
        <f t="shared" si="4"/>
        <v>1.3225158339750005E-4</v>
      </c>
      <c r="BX32" s="4">
        <f t="shared" si="4"/>
        <v>2.7305465643668904E-3</v>
      </c>
      <c r="BY32" s="4">
        <f t="shared" si="4"/>
        <v>-2.6433216059703446E-2</v>
      </c>
      <c r="BZ32" s="4">
        <f t="shared" si="4"/>
        <v>-3.6309653074722823E-3</v>
      </c>
      <c r="CA32" s="4">
        <f t="shared" si="4"/>
        <v>-1.1187208251862172E-2</v>
      </c>
      <c r="CB32" s="4">
        <f t="shared" si="4"/>
        <v>2.5014708752076904E-2</v>
      </c>
      <c r="CC32" s="4">
        <f t="shared" si="4"/>
        <v>-6.7574857608246712E-3</v>
      </c>
      <c r="CD32" s="4">
        <f t="shared" si="4"/>
        <v>-2.8348256803705023E-4</v>
      </c>
      <c r="CE32" s="4">
        <f t="shared" si="4"/>
        <v>3.6443189832287099E-3</v>
      </c>
      <c r="CF32" s="4">
        <f t="shared" si="4"/>
        <v>5.3864686636924857E-3</v>
      </c>
      <c r="CG32" s="4">
        <f t="shared" si="4"/>
        <v>-1.0274102236420292E-2</v>
      </c>
      <c r="CH32" s="4">
        <f t="shared" si="4"/>
        <v>-2.5848583799832157E-3</v>
      </c>
      <c r="CI32" s="4">
        <f t="shared" si="4"/>
        <v>-5.6237794215759735E-4</v>
      </c>
      <c r="CJ32" s="4">
        <f t="shared" si="4"/>
        <v>3.3529078220560448E-3</v>
      </c>
      <c r="CK32" s="4">
        <f t="shared" si="4"/>
        <v>3.9324414442091513E-3</v>
      </c>
      <c r="CL32" s="4">
        <f t="shared" si="4"/>
        <v>2.2197792937966435E-3</v>
      </c>
      <c r="CM32" s="4">
        <f t="shared" si="4"/>
        <v>5.2854244385789999E-3</v>
      </c>
      <c r="CN32" s="4">
        <f t="shared" si="4"/>
        <v>-4.4910461761331982E-2</v>
      </c>
      <c r="CO32" s="4">
        <f t="shared" si="4"/>
        <v>5.6141213267588384E-3</v>
      </c>
      <c r="CP32" s="4">
        <f t="shared" si="4"/>
        <v>-1.0626118767529317E-2</v>
      </c>
      <c r="CQ32" s="4">
        <f t="shared" si="4"/>
        <v>-1.0383236944537093E-2</v>
      </c>
      <c r="CR32" s="4">
        <f t="shared" si="4"/>
        <v>-1.6392149232269285E-2</v>
      </c>
      <c r="CS32" s="4">
        <f t="shared" si="4"/>
        <v>-1.3393895306641356E-2</v>
      </c>
      <c r="CT32" s="4">
        <f t="shared" si="4"/>
        <v>-1.0638388086281356E-2</v>
      </c>
      <c r="CU32" s="4">
        <f t="shared" si="4"/>
        <v>3.455072244257648E-3</v>
      </c>
      <c r="CV32" s="4">
        <f t="shared" si="4"/>
        <v>-2.4934270386521316E-2</v>
      </c>
      <c r="CW32" s="4">
        <f t="shared" si="4"/>
        <v>2.7766029586441341E-3</v>
      </c>
      <c r="CX32" s="4">
        <f t="shared" si="4"/>
        <v>2.9658914772107562E-3</v>
      </c>
      <c r="CY32" s="4">
        <f t="shared" si="4"/>
        <v>1.288766694672943E-2</v>
      </c>
      <c r="CZ32" s="4">
        <f t="shared" si="4"/>
        <v>-7.217442736973544E-3</v>
      </c>
      <c r="DA32" s="4">
        <f t="shared" si="4"/>
        <v>-7.2992954949908061E-3</v>
      </c>
      <c r="DB32" s="4">
        <f t="shared" si="4"/>
        <v>4.4557790177382466E-3</v>
      </c>
      <c r="DC32" s="4">
        <f t="shared" si="4"/>
        <v>-1.7042334205350299E-2</v>
      </c>
      <c r="DD32" s="4">
        <f t="shared" si="4"/>
        <v>-4.1175417572317432E-3</v>
      </c>
      <c r="DE32" s="4">
        <f t="shared" si="4"/>
        <v>1.565647466250825E-2</v>
      </c>
      <c r="DF32" s="4">
        <f t="shared" si="4"/>
        <v>-4.7216304245913804E-3</v>
      </c>
      <c r="DG32" s="4">
        <f t="shared" si="4"/>
        <v>-1.2737893806291456E-2</v>
      </c>
      <c r="DH32" s="4">
        <f t="shared" si="4"/>
        <v>1.0923370648097511E-2</v>
      </c>
      <c r="DI32" s="4">
        <f t="shared" si="4"/>
        <v>-5.8732955354306128E-3</v>
      </c>
      <c r="DJ32" s="4">
        <f t="shared" si="4"/>
        <v>2.746266953512383E-3</v>
      </c>
      <c r="DK32" s="4">
        <f t="shared" si="4"/>
        <v>-1.6172920776551775E-2</v>
      </c>
      <c r="DL32" s="4">
        <f t="shared" ref="DL32:EU32" si="5">LN(DL4/DL3)</f>
        <v>4.2356063224215368E-3</v>
      </c>
      <c r="DM32" s="4">
        <f t="shared" si="5"/>
        <v>1.4976845596530752E-3</v>
      </c>
      <c r="DN32" s="4">
        <f t="shared" si="5"/>
        <v>6.211200386975901E-3</v>
      </c>
      <c r="DO32" s="4">
        <f t="shared" si="5"/>
        <v>-1.1788319778191831E-2</v>
      </c>
      <c r="DP32" s="4">
        <f t="shared" si="5"/>
        <v>-1.6000650238420474E-3</v>
      </c>
      <c r="DQ32" s="4">
        <f t="shared" si="5"/>
        <v>1.132587281785311E-3</v>
      </c>
      <c r="DR32" s="4">
        <f t="shared" si="5"/>
        <v>-2.6504450009390869E-2</v>
      </c>
      <c r="DS32" s="4">
        <f t="shared" si="5"/>
        <v>-6.1070101939717793E-4</v>
      </c>
      <c r="DT32" s="4">
        <f t="shared" si="5"/>
        <v>-7.2993071393624518E-3</v>
      </c>
      <c r="DU32" s="4">
        <f t="shared" si="5"/>
        <v>-2.2226268056832477E-3</v>
      </c>
      <c r="DV32" s="4">
        <f t="shared" si="5"/>
        <v>-2.8487412281210083E-3</v>
      </c>
      <c r="DW32" s="4">
        <f t="shared" si="5"/>
        <v>2.2600605364373029E-3</v>
      </c>
      <c r="DX32" s="4">
        <f t="shared" si="5"/>
        <v>2.4895825365496643E-2</v>
      </c>
      <c r="DY32" s="4">
        <f t="shared" si="5"/>
        <v>3.9823128323034059E-3</v>
      </c>
      <c r="DZ32" s="4">
        <f t="shared" si="5"/>
        <v>1.3547388532727965E-3</v>
      </c>
      <c r="EA32" s="4">
        <f t="shared" si="5"/>
        <v>3.6415234265664664E-3</v>
      </c>
      <c r="EB32" s="4">
        <f t="shared" si="5"/>
        <v>-8.8997061990686577E-3</v>
      </c>
      <c r="EC32" s="4">
        <f t="shared" si="5"/>
        <v>3.6753393539057226E-3</v>
      </c>
      <c r="ED32" s="4">
        <f t="shared" si="5"/>
        <v>4.3751056448009537E-3</v>
      </c>
      <c r="EE32" s="4">
        <f t="shared" si="5"/>
        <v>9.7865566143535239E-4</v>
      </c>
      <c r="EF32" s="4">
        <f t="shared" si="5"/>
        <v>1.3021678352413189E-3</v>
      </c>
      <c r="EG32" s="4">
        <f t="shared" si="5"/>
        <v>-1.7009983551794977E-2</v>
      </c>
      <c r="EH32" s="4">
        <f t="shared" si="5"/>
        <v>6.1697635567760836E-3</v>
      </c>
      <c r="EI32" s="4">
        <f t="shared" si="5"/>
        <v>4.4465225203933713E-4</v>
      </c>
      <c r="EJ32" s="4">
        <f t="shared" si="5"/>
        <v>-1.6575910021678575E-2</v>
      </c>
      <c r="EK32" s="4">
        <f t="shared" si="5"/>
        <v>-1.6300087650491708E-3</v>
      </c>
      <c r="EL32" s="4">
        <f t="shared" si="5"/>
        <v>-3.8621417810575536E-3</v>
      </c>
      <c r="EM32" s="4">
        <f t="shared" si="5"/>
        <v>1.2732156529011203E-2</v>
      </c>
      <c r="EN32" s="4">
        <f t="shared" si="5"/>
        <v>5.0533602925495946E-3</v>
      </c>
      <c r="EO32" s="4">
        <f t="shared" si="5"/>
        <v>1.7168898596421511E-2</v>
      </c>
      <c r="EP32" s="4">
        <f t="shared" si="5"/>
        <v>5.2283586431438409E-3</v>
      </c>
      <c r="EQ32" s="4">
        <f t="shared" si="5"/>
        <v>-4.3713381175013548E-3</v>
      </c>
      <c r="ER32" s="4">
        <f t="shared" si="5"/>
        <v>2.6358239424686221E-3</v>
      </c>
      <c r="ES32" s="4">
        <f t="shared" si="5"/>
        <v>8.2841916525694924E-4</v>
      </c>
      <c r="ET32" s="4">
        <f t="shared" si="5"/>
        <v>1.421442611298038E-3</v>
      </c>
      <c r="EU32" s="4">
        <f t="shared" si="5"/>
        <v>9.0293615363540444E-4</v>
      </c>
    </row>
    <row r="33" spans="1:152" x14ac:dyDescent="0.25">
      <c r="A33" s="11">
        <v>-13</v>
      </c>
      <c r="B33" s="4">
        <f t="shared" ref="B33:BM33" si="6">LN(B5/B4)</f>
        <v>1.1534290545029578E-3</v>
      </c>
      <c r="C33" s="4">
        <f t="shared" si="6"/>
        <v>1.8182349911574559E-2</v>
      </c>
      <c r="D33" s="4">
        <f t="shared" si="6"/>
        <v>4.5766553084050842E-3</v>
      </c>
      <c r="E33" s="4">
        <f t="shared" si="6"/>
        <v>-2.9659235724098846E-2</v>
      </c>
      <c r="F33" s="4">
        <f t="shared" si="6"/>
        <v>-2.7534834792688367E-4</v>
      </c>
      <c r="G33" s="4">
        <f t="shared" si="6"/>
        <v>-2.1359958779529962E-3</v>
      </c>
      <c r="H33" s="4">
        <f t="shared" si="6"/>
        <v>-1.2309814080040549E-2</v>
      </c>
      <c r="I33" s="4">
        <f t="shared" si="6"/>
        <v>7.1874130423604625E-4</v>
      </c>
      <c r="J33" s="4">
        <f t="shared" si="6"/>
        <v>-2.9661971619563195E-2</v>
      </c>
      <c r="K33" s="4">
        <f t="shared" si="6"/>
        <v>-5.6180136750746705E-3</v>
      </c>
      <c r="L33" s="4">
        <f t="shared" si="6"/>
        <v>-8.0569607502774931E-3</v>
      </c>
      <c r="M33" s="4">
        <f t="shared" si="6"/>
        <v>2.6773752071141532E-3</v>
      </c>
      <c r="N33" s="4">
        <f t="shared" si="6"/>
        <v>4.6245568119958431E-3</v>
      </c>
      <c r="O33" s="4">
        <f t="shared" si="6"/>
        <v>-8.3022793886724702E-3</v>
      </c>
      <c r="P33" s="4">
        <f t="shared" si="6"/>
        <v>0</v>
      </c>
      <c r="Q33" s="4">
        <f t="shared" si="6"/>
        <v>1.4443396454031121E-2</v>
      </c>
      <c r="R33" s="4">
        <f t="shared" si="6"/>
        <v>1.752380560165975E-2</v>
      </c>
      <c r="S33" s="4">
        <f t="shared" si="6"/>
        <v>5.5926834096891595E-3</v>
      </c>
      <c r="T33" s="4">
        <f t="shared" si="6"/>
        <v>-2.3134474639979672E-2</v>
      </c>
      <c r="U33" s="4">
        <f t="shared" si="6"/>
        <v>-5.3667481303726252E-3</v>
      </c>
      <c r="V33" s="4">
        <f t="shared" si="6"/>
        <v>-2.2835102004315988E-2</v>
      </c>
      <c r="W33" s="4">
        <f t="shared" si="6"/>
        <v>-4.597260154096592E-2</v>
      </c>
      <c r="X33" s="4">
        <f t="shared" si="6"/>
        <v>3.7640936858764273E-3</v>
      </c>
      <c r="Y33" s="4">
        <f t="shared" si="6"/>
        <v>-1.2633711404110874E-2</v>
      </c>
      <c r="Z33" s="4">
        <f t="shared" si="6"/>
        <v>2.4949334714055211E-2</v>
      </c>
      <c r="AA33" s="4">
        <f t="shared" si="6"/>
        <v>-1.0901569246206177E-2</v>
      </c>
      <c r="AB33" s="4">
        <f t="shared" si="6"/>
        <v>1.8348003373596451E-2</v>
      </c>
      <c r="AC33" s="4">
        <f t="shared" si="6"/>
        <v>1.575380779880026E-2</v>
      </c>
      <c r="AD33" s="4">
        <f t="shared" si="6"/>
        <v>3.980615649778483E-2</v>
      </c>
      <c r="AE33" s="4">
        <f t="shared" si="6"/>
        <v>-1.529081744164588E-2</v>
      </c>
      <c r="AF33" s="4">
        <f t="shared" si="6"/>
        <v>2.2012789810458858E-2</v>
      </c>
      <c r="AG33" s="4">
        <f t="shared" si="6"/>
        <v>1.9419499225521698E-2</v>
      </c>
      <c r="AH33" s="4">
        <f t="shared" si="6"/>
        <v>7.360942771010362E-3</v>
      </c>
      <c r="AI33" s="4">
        <f t="shared" si="6"/>
        <v>-9.2323504723476942E-3</v>
      </c>
      <c r="AJ33" s="4">
        <f t="shared" si="6"/>
        <v>-1.1700145421567332E-2</v>
      </c>
      <c r="AK33" s="4">
        <f t="shared" si="6"/>
        <v>-2.6644018865765863E-3</v>
      </c>
      <c r="AL33" s="4">
        <f t="shared" si="6"/>
        <v>-4.8392554920523145E-3</v>
      </c>
      <c r="AM33" s="4">
        <f t="shared" si="6"/>
        <v>1.0731643193093443E-3</v>
      </c>
      <c r="AN33" s="4">
        <f t="shared" si="6"/>
        <v>-4.2888865602611993E-2</v>
      </c>
      <c r="AO33" s="4">
        <f t="shared" si="6"/>
        <v>1.9553313648976743E-2</v>
      </c>
      <c r="AP33" s="4">
        <f t="shared" si="6"/>
        <v>3.8319115817258336E-3</v>
      </c>
      <c r="AQ33" s="4">
        <f t="shared" si="6"/>
        <v>9.8828872669382631E-3</v>
      </c>
      <c r="AR33" s="4">
        <f t="shared" si="6"/>
        <v>5.0779998880129251E-3</v>
      </c>
      <c r="AS33" s="4">
        <f t="shared" si="6"/>
        <v>2.2741841520796408E-2</v>
      </c>
      <c r="AT33" s="4">
        <f t="shared" si="6"/>
        <v>-1.1192534264438646E-3</v>
      </c>
      <c r="AU33" s="4">
        <f t="shared" si="6"/>
        <v>2.2001935193485235E-2</v>
      </c>
      <c r="AV33" s="4">
        <f t="shared" si="6"/>
        <v>-2.5756614367957054E-3</v>
      </c>
      <c r="AW33" s="4">
        <f t="shared" si="6"/>
        <v>8.2749167987623499E-3</v>
      </c>
      <c r="AX33" s="4">
        <f t="shared" si="6"/>
        <v>-2.504947930444253E-2</v>
      </c>
      <c r="AY33" s="4">
        <f t="shared" si="6"/>
        <v>-2.3117286013037233E-3</v>
      </c>
      <c r="AZ33" s="4">
        <f t="shared" si="6"/>
        <v>4.4150182091166933E-3</v>
      </c>
      <c r="BA33" s="4">
        <f t="shared" si="6"/>
        <v>-1.721432371426462E-2</v>
      </c>
      <c r="BB33" s="4">
        <f t="shared" si="6"/>
        <v>-6.0494467038867067E-3</v>
      </c>
      <c r="BC33" s="4">
        <f t="shared" si="6"/>
        <v>-2.4991834615344936E-2</v>
      </c>
      <c r="BD33" s="4">
        <f t="shared" si="6"/>
        <v>-4.3384015985981298E-3</v>
      </c>
      <c r="BE33" s="4">
        <f t="shared" si="6"/>
        <v>-8.1337999267701439E-3</v>
      </c>
      <c r="BF33" s="4">
        <f t="shared" si="6"/>
        <v>1.4120134084677809E-2</v>
      </c>
      <c r="BG33" s="4">
        <f t="shared" si="6"/>
        <v>-6.5613119374996519E-3</v>
      </c>
      <c r="BH33" s="4">
        <f t="shared" si="6"/>
        <v>-1.9529434951647251E-3</v>
      </c>
      <c r="BI33" s="4">
        <f t="shared" si="6"/>
        <v>-1.0297258739269221E-2</v>
      </c>
      <c r="BJ33" s="4">
        <f t="shared" si="6"/>
        <v>1.5939131850868319E-2</v>
      </c>
      <c r="BK33" s="4">
        <f t="shared" si="6"/>
        <v>-8.4218118697244378E-3</v>
      </c>
      <c r="BL33" s="4">
        <f t="shared" si="6"/>
        <v>-1.2491093570013941E-2</v>
      </c>
      <c r="BM33" s="4">
        <f t="shared" si="6"/>
        <v>-6.4912535566285165E-3</v>
      </c>
      <c r="BN33" s="4">
        <f t="shared" ref="BN33:DK33" si="7">LN(BN5/BN4)</f>
        <v>-2.9092624565735751E-3</v>
      </c>
      <c r="BO33" s="4">
        <f t="shared" si="7"/>
        <v>5.2097375513058446E-3</v>
      </c>
      <c r="BP33" s="4">
        <f t="shared" si="7"/>
        <v>1.5889492765104041E-2</v>
      </c>
      <c r="BQ33" s="4">
        <f t="shared" si="7"/>
        <v>1.2197313177636204E-2</v>
      </c>
      <c r="BR33" s="4">
        <f t="shared" si="7"/>
        <v>-1.7362969973526661E-2</v>
      </c>
      <c r="BS33" s="4">
        <f t="shared" si="7"/>
        <v>-5.4516962676552184E-2</v>
      </c>
      <c r="BT33" s="4">
        <f t="shared" si="7"/>
        <v>-1.4926902044617547E-3</v>
      </c>
      <c r="BU33" s="4">
        <f t="shared" si="7"/>
        <v>5.9835574477826742E-3</v>
      </c>
      <c r="BV33" s="4">
        <f t="shared" si="7"/>
        <v>-5.3923438774439527E-4</v>
      </c>
      <c r="BW33" s="4">
        <f t="shared" si="7"/>
        <v>3.3813364365778108E-2</v>
      </c>
      <c r="BX33" s="4">
        <f t="shared" si="7"/>
        <v>2.7231109784358653E-3</v>
      </c>
      <c r="BY33" s="4">
        <f t="shared" si="7"/>
        <v>1.4996869206205139E-2</v>
      </c>
      <c r="BZ33" s="4">
        <f t="shared" si="7"/>
        <v>-3.6441972759452845E-3</v>
      </c>
      <c r="CA33" s="4">
        <f t="shared" si="7"/>
        <v>-1.1313779190778113E-2</v>
      </c>
      <c r="CB33" s="4">
        <f t="shared" si="7"/>
        <v>-4.2926933329692607E-2</v>
      </c>
      <c r="CC33" s="4">
        <f t="shared" si="7"/>
        <v>-6.8034602225393878E-3</v>
      </c>
      <c r="CD33" s="4">
        <f t="shared" si="7"/>
        <v>-2.835629531747215E-4</v>
      </c>
      <c r="CE33" s="4">
        <f t="shared" si="7"/>
        <v>1.4539948392029683E-3</v>
      </c>
      <c r="CF33" s="4">
        <f t="shared" si="7"/>
        <v>5.3576099959274977E-3</v>
      </c>
      <c r="CG33" s="4">
        <f t="shared" si="7"/>
        <v>-1.2556969214178367E-2</v>
      </c>
      <c r="CH33" s="4">
        <f t="shared" si="7"/>
        <v>-2.3667413242755994E-2</v>
      </c>
      <c r="CI33" s="4">
        <f t="shared" si="7"/>
        <v>-5.6269438907728675E-4</v>
      </c>
      <c r="CJ33" s="4">
        <f t="shared" si="7"/>
        <v>3.3417033881652214E-3</v>
      </c>
      <c r="CK33" s="4">
        <f t="shared" si="7"/>
        <v>3.9170379022512858E-3</v>
      </c>
      <c r="CL33" s="4">
        <f t="shared" si="7"/>
        <v>1.285128728404014E-2</v>
      </c>
      <c r="CM33" s="4">
        <f t="shared" si="7"/>
        <v>5.257635538868875E-3</v>
      </c>
      <c r="CN33" s="4">
        <f t="shared" si="7"/>
        <v>-1.3121030859292372E-2</v>
      </c>
      <c r="CO33" s="4">
        <f t="shared" si="7"/>
        <v>5.5827788471082751E-3</v>
      </c>
      <c r="CP33" s="4">
        <f t="shared" si="7"/>
        <v>-1.074024699309164E-2</v>
      </c>
      <c r="CQ33" s="4">
        <f t="shared" si="7"/>
        <v>4.9452564627269234E-2</v>
      </c>
      <c r="CR33" s="4">
        <f t="shared" si="7"/>
        <v>-1.6665336128117478E-2</v>
      </c>
      <c r="CS33" s="4">
        <f t="shared" si="7"/>
        <v>-1.3575729967794501E-2</v>
      </c>
      <c r="CT33" s="4">
        <f t="shared" si="7"/>
        <v>5.8420219463355613E-2</v>
      </c>
      <c r="CU33" s="4">
        <f t="shared" si="7"/>
        <v>3.4431758112865693E-3</v>
      </c>
      <c r="CV33" s="4">
        <f t="shared" si="7"/>
        <v>-4.0448398411780932E-2</v>
      </c>
      <c r="CW33" s="4">
        <f t="shared" si="7"/>
        <v>-6.8798164632257897E-3</v>
      </c>
      <c r="CX33" s="4">
        <f t="shared" si="7"/>
        <v>2.9571209709256673E-3</v>
      </c>
      <c r="CY33" s="4">
        <f t="shared" si="7"/>
        <v>1.2723686077466738E-2</v>
      </c>
      <c r="CZ33" s="4">
        <f t="shared" si="7"/>
        <v>-7.2699131482509361E-3</v>
      </c>
      <c r="DA33" s="4">
        <f t="shared" si="7"/>
        <v>4.568321325490717E-3</v>
      </c>
      <c r="DB33" s="4">
        <f t="shared" si="7"/>
        <v>4.4360130911362721E-3</v>
      </c>
      <c r="DC33" s="4">
        <f t="shared" si="7"/>
        <v>6.7298327540508372E-3</v>
      </c>
      <c r="DD33" s="4">
        <f t="shared" si="7"/>
        <v>-4.1345660296588224E-3</v>
      </c>
      <c r="DE33" s="4">
        <f t="shared" si="7"/>
        <v>1.5415123320769194E-2</v>
      </c>
      <c r="DF33" s="4">
        <f t="shared" si="7"/>
        <v>1.6018068130358724E-2</v>
      </c>
      <c r="DG33" s="4">
        <f t="shared" si="7"/>
        <v>-1.2902243464253485E-2</v>
      </c>
      <c r="DH33" s="4">
        <f t="shared" si="7"/>
        <v>1.0805338766826848E-2</v>
      </c>
      <c r="DI33" s="4">
        <f t="shared" si="7"/>
        <v>-1.9654559612371347E-3</v>
      </c>
      <c r="DJ33" s="4">
        <f t="shared" si="7"/>
        <v>2.7387456222018351E-3</v>
      </c>
      <c r="DK33" s="4">
        <f t="shared" si="7"/>
        <v>2.1716032074668807E-3</v>
      </c>
      <c r="DL33" s="4">
        <f t="shared" ref="DL33:EU33" si="8">LN(DL5/DL4)</f>
        <v>-6.1877235665537197E-3</v>
      </c>
      <c r="DM33" s="4">
        <f t="shared" si="8"/>
        <v>1.4954448545667705E-3</v>
      </c>
      <c r="DN33" s="4">
        <f t="shared" si="8"/>
        <v>6.1728593977938397E-3</v>
      </c>
      <c r="DO33" s="4">
        <f t="shared" si="8"/>
        <v>-1.1928943628188087E-2</v>
      </c>
      <c r="DP33" s="4">
        <f t="shared" si="8"/>
        <v>7.6083657462542092E-3</v>
      </c>
      <c r="DQ33" s="4">
        <f t="shared" si="8"/>
        <v>1.1313059788851507E-3</v>
      </c>
      <c r="DR33" s="4">
        <f t="shared" si="8"/>
        <v>1.4309142576165716E-2</v>
      </c>
      <c r="DS33" s="4">
        <f t="shared" si="8"/>
        <v>-6.1107420304744699E-4</v>
      </c>
      <c r="DT33" s="4">
        <f t="shared" si="8"/>
        <v>-7.352979031762661E-3</v>
      </c>
      <c r="DU33" s="4">
        <f t="shared" si="8"/>
        <v>-1.8284381357198648E-2</v>
      </c>
      <c r="DV33" s="4">
        <f t="shared" si="8"/>
        <v>-2.8568797447530662E-3</v>
      </c>
      <c r="DW33" s="4">
        <f t="shared" si="8"/>
        <v>2.2549641787239418E-3</v>
      </c>
      <c r="DX33" s="4">
        <f t="shared" si="8"/>
        <v>-1.2199586348635881E-3</v>
      </c>
      <c r="DY33" s="4">
        <f t="shared" si="8"/>
        <v>3.9665169003588801E-3</v>
      </c>
      <c r="DZ33" s="4">
        <f t="shared" si="8"/>
        <v>1.5781695428966744E-3</v>
      </c>
      <c r="EA33" s="4">
        <f t="shared" si="8"/>
        <v>-3.5769521271105643E-2</v>
      </c>
      <c r="EB33" s="4">
        <f t="shared" si="8"/>
        <v>-8.979622735407599E-3</v>
      </c>
      <c r="EC33" s="4">
        <f t="shared" si="8"/>
        <v>3.6618806846215163E-3</v>
      </c>
      <c r="ED33" s="4">
        <f t="shared" si="8"/>
        <v>4.3560474467626547E-3</v>
      </c>
      <c r="EE33" s="4">
        <f t="shared" si="8"/>
        <v>1.5529252373506166E-2</v>
      </c>
      <c r="EF33" s="4">
        <f t="shared" si="8"/>
        <v>1.3004743990693609E-3</v>
      </c>
      <c r="EG33" s="4">
        <f t="shared" si="8"/>
        <v>1.1554515873063805E-2</v>
      </c>
      <c r="EH33" s="4">
        <f t="shared" si="8"/>
        <v>6.1319308738666091E-3</v>
      </c>
      <c r="EI33" s="4">
        <f t="shared" si="8"/>
        <v>4.444546242866514E-4</v>
      </c>
      <c r="EJ33" s="4">
        <f t="shared" si="8"/>
        <v>-2.3936040528145373E-2</v>
      </c>
      <c r="EK33" s="4">
        <f t="shared" si="8"/>
        <v>-1.6326700321020635E-3</v>
      </c>
      <c r="EL33" s="4">
        <f t="shared" si="8"/>
        <v>-3.8771157705473898E-3</v>
      </c>
      <c r="EM33" s="4">
        <f t="shared" si="8"/>
        <v>-4.3161610166306272E-3</v>
      </c>
      <c r="EN33" s="4">
        <f t="shared" si="8"/>
        <v>5.0279521848255616E-3</v>
      </c>
      <c r="EO33" s="4">
        <f t="shared" si="8"/>
        <v>-8.9564453381409531E-3</v>
      </c>
      <c r="EP33" s="4">
        <f t="shared" si="8"/>
        <v>-2.1079477548475726E-2</v>
      </c>
      <c r="EQ33" s="4">
        <f t="shared" si="8"/>
        <v>-4.3905306421496825E-3</v>
      </c>
      <c r="ER33" s="4">
        <f t="shared" si="8"/>
        <v>2.6288946350461278E-3</v>
      </c>
      <c r="ES33" s="4">
        <f t="shared" si="8"/>
        <v>8.2773345495997528E-4</v>
      </c>
      <c r="ET33" s="4">
        <f t="shared" si="8"/>
        <v>8.4865922029040038E-3</v>
      </c>
      <c r="EU33" s="4">
        <f t="shared" si="8"/>
        <v>9.0212159537687354E-4</v>
      </c>
    </row>
    <row r="34" spans="1:152" x14ac:dyDescent="0.25">
      <c r="A34" s="11">
        <v>-12</v>
      </c>
      <c r="B34" s="4">
        <f t="shared" ref="B34:BM34" si="9">LN(B6/B5)</f>
        <v>1.2220877309332176E-2</v>
      </c>
      <c r="C34" s="4">
        <f t="shared" si="9"/>
        <v>1.7857647137119466E-2</v>
      </c>
      <c r="D34" s="4">
        <f t="shared" si="9"/>
        <v>4.5558049233905568E-3</v>
      </c>
      <c r="E34" s="4">
        <f t="shared" si="9"/>
        <v>-6.6069152085149315E-3</v>
      </c>
      <c r="F34" s="4">
        <f t="shared" si="9"/>
        <v>-2.7542418551788342E-4</v>
      </c>
      <c r="G34" s="4">
        <f t="shared" si="9"/>
        <v>-2.140568124385444E-3</v>
      </c>
      <c r="H34" s="4">
        <f t="shared" si="9"/>
        <v>-1.6431522994557139E-2</v>
      </c>
      <c r="I34" s="4">
        <f t="shared" si="9"/>
        <v>7.1822508617847578E-4</v>
      </c>
      <c r="J34" s="4">
        <f t="shared" si="9"/>
        <v>3.3395585661888834E-3</v>
      </c>
      <c r="K34" s="4">
        <f t="shared" si="9"/>
        <v>1.6887527833150727E-3</v>
      </c>
      <c r="L34" s="4">
        <f t="shared" si="9"/>
        <v>-8.1224029892472405E-3</v>
      </c>
      <c r="M34" s="4">
        <f t="shared" si="9"/>
        <v>2.6702260059458583E-3</v>
      </c>
      <c r="N34" s="4">
        <f t="shared" si="9"/>
        <v>4.6032686966223551E-3</v>
      </c>
      <c r="O34" s="4">
        <f t="shared" si="9"/>
        <v>-2.4901061249354678E-2</v>
      </c>
      <c r="P34" s="4">
        <f t="shared" si="9"/>
        <v>0</v>
      </c>
      <c r="Q34" s="4">
        <f t="shared" si="9"/>
        <v>4.893659193763689E-3</v>
      </c>
      <c r="R34" s="4">
        <f t="shared" si="9"/>
        <v>1.7222002979283203E-2</v>
      </c>
      <c r="S34" s="4">
        <f t="shared" si="9"/>
        <v>5.5615791774709976E-3</v>
      </c>
      <c r="T34" s="4">
        <f t="shared" si="9"/>
        <v>9.5790691524526017E-3</v>
      </c>
      <c r="U34" s="4">
        <f t="shared" si="9"/>
        <v>-5.3957055931530724E-3</v>
      </c>
      <c r="V34" s="4">
        <f t="shared" si="9"/>
        <v>-2.3368753606958573E-2</v>
      </c>
      <c r="W34" s="4">
        <f t="shared" si="9"/>
        <v>2.2272234077209108E-3</v>
      </c>
      <c r="X34" s="4">
        <f t="shared" si="9"/>
        <v>3.7499783992609326E-3</v>
      </c>
      <c r="Y34" s="4">
        <f t="shared" si="9"/>
        <v>-3.2653213782446286E-3</v>
      </c>
      <c r="Z34" s="4">
        <f t="shared" si="9"/>
        <v>1.6091617124415099E-2</v>
      </c>
      <c r="AA34" s="4">
        <f t="shared" si="9"/>
        <v>-1.1021724542608486E-2</v>
      </c>
      <c r="AB34" s="4">
        <f t="shared" si="9"/>
        <v>1.8017410753090546E-2</v>
      </c>
      <c r="AC34" s="4">
        <f t="shared" si="9"/>
        <v>1.5509469620405503E-2</v>
      </c>
      <c r="AD34" s="4">
        <f t="shared" si="9"/>
        <v>4.1520701972197283E-3</v>
      </c>
      <c r="AE34" s="4">
        <f t="shared" si="9"/>
        <v>-1.5528261958617368E-2</v>
      </c>
      <c r="AF34" s="4">
        <f t="shared" si="9"/>
        <v>-2.2944406024907986E-3</v>
      </c>
      <c r="AG34" s="4">
        <f t="shared" si="9"/>
        <v>1.9049555002571352E-2</v>
      </c>
      <c r="AH34" s="4">
        <f t="shared" si="9"/>
        <v>7.3071549802895671E-3</v>
      </c>
      <c r="AI34" s="4">
        <f t="shared" si="9"/>
        <v>4.6838561708088741E-3</v>
      </c>
      <c r="AJ34" s="4">
        <f t="shared" si="9"/>
        <v>-1.1838661076605873E-2</v>
      </c>
      <c r="AK34" s="4">
        <f t="shared" si="9"/>
        <v>-2.67151989344298E-3</v>
      </c>
      <c r="AL34" s="4">
        <f t="shared" si="9"/>
        <v>-3.0966648884792933E-2</v>
      </c>
      <c r="AM34" s="4">
        <f t="shared" si="9"/>
        <v>1.0720138721613474E-3</v>
      </c>
      <c r="AN34" s="4">
        <f t="shared" si="9"/>
        <v>7.1814020377800026E-4</v>
      </c>
      <c r="AO34" s="4">
        <f t="shared" si="9"/>
        <v>-2.3000246478956975E-3</v>
      </c>
      <c r="AP34" s="4">
        <f t="shared" si="9"/>
        <v>3.8172840688613864E-3</v>
      </c>
      <c r="AQ34" s="4">
        <f t="shared" si="9"/>
        <v>9.7861708640137306E-3</v>
      </c>
      <c r="AR34" s="4">
        <f t="shared" si="9"/>
        <v>5.0523440307389143E-3</v>
      </c>
      <c r="AS34" s="4">
        <f t="shared" si="9"/>
        <v>-9.9108838994540188E-3</v>
      </c>
      <c r="AT34" s="4">
        <f t="shared" si="9"/>
        <v>-1.1205075584982455E-3</v>
      </c>
      <c r="AU34" s="4">
        <f t="shared" si="9"/>
        <v>5.5115537385272001E-3</v>
      </c>
      <c r="AV34" s="4">
        <f t="shared" si="9"/>
        <v>-2.5823126034726844E-3</v>
      </c>
      <c r="AW34" s="4">
        <f t="shared" si="9"/>
        <v>8.207004138012515E-3</v>
      </c>
      <c r="AX34" s="4">
        <f t="shared" si="9"/>
        <v>2.5982476455257675E-3</v>
      </c>
      <c r="AY34" s="4">
        <f t="shared" si="9"/>
        <v>-2.317085075534435E-3</v>
      </c>
      <c r="AZ34" s="4">
        <f t="shared" si="9"/>
        <v>4.3956114730381293E-3</v>
      </c>
      <c r="BA34" s="4">
        <f t="shared" si="9"/>
        <v>-1.2945164592036963E-2</v>
      </c>
      <c r="BB34" s="4">
        <f t="shared" si="9"/>
        <v>-6.0862653547431806E-3</v>
      </c>
      <c r="BC34" s="4">
        <f t="shared" si="9"/>
        <v>2.8079150548395194E-3</v>
      </c>
      <c r="BD34" s="4">
        <f t="shared" si="9"/>
        <v>3.9081350042471062E-2</v>
      </c>
      <c r="BE34" s="4">
        <f t="shared" si="9"/>
        <v>-8.2005015363212225E-3</v>
      </c>
      <c r="BF34" s="4">
        <f t="shared" si="9"/>
        <v>1.3923528770454234E-2</v>
      </c>
      <c r="BG34" s="4">
        <f t="shared" si="9"/>
        <v>-6.6046472448047762E-3</v>
      </c>
      <c r="BH34" s="4">
        <f t="shared" si="9"/>
        <v>2.4836356152105405E-2</v>
      </c>
      <c r="BI34" s="4">
        <f t="shared" si="9"/>
        <v>-1.0404396458150045E-2</v>
      </c>
      <c r="BJ34" s="4">
        <f t="shared" si="9"/>
        <v>1.0695269608693296E-2</v>
      </c>
      <c r="BK34" s="4">
        <f t="shared" si="9"/>
        <v>-8.4933416213711956E-3</v>
      </c>
      <c r="BL34" s="4">
        <f t="shared" si="9"/>
        <v>-1.2649096700848092E-2</v>
      </c>
      <c r="BM34" s="4">
        <f t="shared" si="9"/>
        <v>4.0919469587548107E-3</v>
      </c>
      <c r="BN34" s="4">
        <f t="shared" ref="BN34:DK34" si="10">LN(BN6/BN5)</f>
        <v>-2.9177509659208912E-3</v>
      </c>
      <c r="BO34" s="4">
        <f t="shared" si="10"/>
        <v>5.1827367920686176E-3</v>
      </c>
      <c r="BP34" s="4">
        <f t="shared" si="10"/>
        <v>-2.6209501797093589E-2</v>
      </c>
      <c r="BQ34" s="4">
        <f t="shared" si="10"/>
        <v>1.2050329731697776E-2</v>
      </c>
      <c r="BR34" s="4">
        <f t="shared" si="10"/>
        <v>5.1299896338818651E-3</v>
      </c>
      <c r="BS34" s="4">
        <f t="shared" si="10"/>
        <v>7.9385029254565712E-2</v>
      </c>
      <c r="BT34" s="4">
        <f t="shared" si="10"/>
        <v>-1.494921659794667E-3</v>
      </c>
      <c r="BU34" s="4">
        <f t="shared" si="10"/>
        <v>5.9479673379641551E-3</v>
      </c>
      <c r="BV34" s="4">
        <f t="shared" si="10"/>
        <v>-5.3952531835628557E-4</v>
      </c>
      <c r="BW34" s="4">
        <f t="shared" si="10"/>
        <v>9.6717166544263364E-3</v>
      </c>
      <c r="BX34" s="4">
        <f t="shared" si="10"/>
        <v>2.715715778428063E-3</v>
      </c>
      <c r="BY34" s="4">
        <f t="shared" si="10"/>
        <v>9.0552467916616662E-3</v>
      </c>
      <c r="BZ34" s="4">
        <f t="shared" si="10"/>
        <v>-3.6575260371694588E-3</v>
      </c>
      <c r="CA34" s="4">
        <f t="shared" si="10"/>
        <v>-1.1443246956874719E-2</v>
      </c>
      <c r="CB34" s="4">
        <f t="shared" si="10"/>
        <v>1.1178217693215668E-2</v>
      </c>
      <c r="CC34" s="4">
        <f t="shared" si="10"/>
        <v>-6.8500645451889724E-3</v>
      </c>
      <c r="CD34" s="4">
        <f t="shared" si="10"/>
        <v>-2.8364338393942152E-4</v>
      </c>
      <c r="CE34" s="4">
        <f t="shared" si="10"/>
        <v>-2.3893804571797222E-2</v>
      </c>
      <c r="CF34" s="4">
        <f t="shared" si="10"/>
        <v>5.3290589087272256E-3</v>
      </c>
      <c r="CG34" s="4">
        <f t="shared" si="10"/>
        <v>9.9718926280625651E-3</v>
      </c>
      <c r="CH34" s="4">
        <f t="shared" si="10"/>
        <v>1.6741691695901232E-2</v>
      </c>
      <c r="CI34" s="4">
        <f t="shared" si="10"/>
        <v>-5.6301119232582593E-4</v>
      </c>
      <c r="CJ34" s="4">
        <f t="shared" si="10"/>
        <v>3.3305735887978671E-3</v>
      </c>
      <c r="CK34" s="4">
        <f t="shared" si="10"/>
        <v>3.9017545622814826E-3</v>
      </c>
      <c r="CL34" s="4">
        <f t="shared" si="10"/>
        <v>-1.0636424498799407E-2</v>
      </c>
      <c r="CM34" s="4">
        <f t="shared" si="10"/>
        <v>5.2301373200094913E-3</v>
      </c>
      <c r="CN34" s="4">
        <f t="shared" si="10"/>
        <v>1.2810663617805099E-2</v>
      </c>
      <c r="CO34" s="4">
        <f t="shared" si="10"/>
        <v>5.5517843826404E-3</v>
      </c>
      <c r="CP34" s="4">
        <f t="shared" si="10"/>
        <v>-1.0856853413389714E-2</v>
      </c>
      <c r="CQ34" s="4">
        <f t="shared" si="10"/>
        <v>-2.2099360694286738E-3</v>
      </c>
      <c r="CR34" s="4">
        <f t="shared" si="10"/>
        <v>-1.6947783280901563E-2</v>
      </c>
      <c r="CS34" s="4">
        <f t="shared" si="10"/>
        <v>-1.3762569808195124E-2</v>
      </c>
      <c r="CT34" s="4">
        <f t="shared" si="10"/>
        <v>-5.2555080252717129E-2</v>
      </c>
      <c r="CU34" s="4">
        <f t="shared" si="10"/>
        <v>3.4313610203886629E-3</v>
      </c>
      <c r="CV34" s="4">
        <f t="shared" si="10"/>
        <v>6.5306289729763637E-3</v>
      </c>
      <c r="CW34" s="4">
        <f t="shared" si="10"/>
        <v>4.6612236570230628E-2</v>
      </c>
      <c r="CX34" s="4">
        <f t="shared" si="10"/>
        <v>2.9484021826659979E-3</v>
      </c>
      <c r="CY34" s="4">
        <f t="shared" si="10"/>
        <v>1.2563825772836948E-2</v>
      </c>
      <c r="CZ34" s="4">
        <f t="shared" si="10"/>
        <v>-7.3231520639222862E-3</v>
      </c>
      <c r="DA34" s="4">
        <f t="shared" si="10"/>
        <v>-2.7385399912243902E-3</v>
      </c>
      <c r="DB34" s="4">
        <f t="shared" si="10"/>
        <v>4.4164217544328064E-3</v>
      </c>
      <c r="DC34" s="4">
        <f t="shared" si="10"/>
        <v>3.7531001347957762E-3</v>
      </c>
      <c r="DD34" s="4">
        <f t="shared" si="10"/>
        <v>-4.151731662909745E-3</v>
      </c>
      <c r="DE34" s="4">
        <f t="shared" si="10"/>
        <v>1.5181100224899101E-2</v>
      </c>
      <c r="DF34" s="4">
        <f t="shared" si="10"/>
        <v>2.2805026987244171E-3</v>
      </c>
      <c r="DG34" s="4">
        <f t="shared" si="10"/>
        <v>-1.3070889634687569E-2</v>
      </c>
      <c r="DH34" s="4">
        <f t="shared" si="10"/>
        <v>1.0689830415992146E-2</v>
      </c>
      <c r="DI34" s="4">
        <f t="shared" si="10"/>
        <v>-3.1984529168763744E-2</v>
      </c>
      <c r="DJ34" s="4">
        <f t="shared" si="10"/>
        <v>2.731265376446212E-3</v>
      </c>
      <c r="DK34" s="4">
        <f t="shared" si="10"/>
        <v>-9.0426163097835361E-4</v>
      </c>
      <c r="DL34" s="4">
        <f t="shared" ref="DL34:EU34" si="11">LN(DL6/DL5)</f>
        <v>2.2728251077556091E-2</v>
      </c>
      <c r="DM34" s="4">
        <f t="shared" si="11"/>
        <v>1.4932118381909294E-3</v>
      </c>
      <c r="DN34" s="4">
        <f t="shared" si="11"/>
        <v>6.1349888546728057E-3</v>
      </c>
      <c r="DO34" s="4">
        <f t="shared" si="11"/>
        <v>-1.20729630522958E-2</v>
      </c>
      <c r="DP34" s="4">
        <f t="shared" si="11"/>
        <v>-1.2233164035145695E-3</v>
      </c>
      <c r="DQ34" s="4">
        <f t="shared" si="11"/>
        <v>1.1300275718017384E-3</v>
      </c>
      <c r="DR34" s="4">
        <f t="shared" si="11"/>
        <v>6.7578812126518357E-3</v>
      </c>
      <c r="DS34" s="4">
        <f t="shared" si="11"/>
        <v>-6.1144784306246857E-4</v>
      </c>
      <c r="DT34" s="4">
        <f t="shared" si="11"/>
        <v>-7.4074460746406902E-3</v>
      </c>
      <c r="DU34" s="4">
        <f t="shared" si="11"/>
        <v>1.5419541516478456E-2</v>
      </c>
      <c r="DV34" s="4">
        <f t="shared" si="11"/>
        <v>-2.8650648962026577E-3</v>
      </c>
      <c r="DW34" s="4">
        <f t="shared" si="11"/>
        <v>2.2498907535235826E-3</v>
      </c>
      <c r="DX34" s="4">
        <f t="shared" si="11"/>
        <v>-2.3467590056450386E-2</v>
      </c>
      <c r="DY34" s="4">
        <f t="shared" si="11"/>
        <v>3.9508457833233078E-3</v>
      </c>
      <c r="DZ34" s="4">
        <f t="shared" si="11"/>
        <v>4.7943713072771945E-3</v>
      </c>
      <c r="EA34" s="4">
        <f t="shared" si="11"/>
        <v>4.1407852361287294E-2</v>
      </c>
      <c r="EB34" s="4">
        <f t="shared" si="11"/>
        <v>-9.0609875367779827E-3</v>
      </c>
      <c r="EC34" s="4">
        <f t="shared" si="11"/>
        <v>3.6485202240108044E-3</v>
      </c>
      <c r="ED34" s="4">
        <f t="shared" si="11"/>
        <v>4.3371545659447201E-3</v>
      </c>
      <c r="EE34" s="4">
        <f t="shared" si="11"/>
        <v>-1.7814211562575448E-2</v>
      </c>
      <c r="EF34" s="4">
        <f t="shared" si="11"/>
        <v>1.2987853617188886E-3</v>
      </c>
      <c r="EG34" s="4">
        <f t="shared" si="11"/>
        <v>8.172184651705227E-3</v>
      </c>
      <c r="EH34" s="4">
        <f t="shared" si="11"/>
        <v>6.0945593408961466E-3</v>
      </c>
      <c r="EI34" s="4">
        <f t="shared" si="11"/>
        <v>4.4425717212875449E-4</v>
      </c>
      <c r="EJ34" s="4">
        <f t="shared" si="11"/>
        <v>1.2199182073179524E-2</v>
      </c>
      <c r="EK34" s="4">
        <f t="shared" si="11"/>
        <v>-1.6353400033118698E-3</v>
      </c>
      <c r="EL34" s="4">
        <f t="shared" si="11"/>
        <v>-3.8922063240453175E-3</v>
      </c>
      <c r="EM34" s="4">
        <f t="shared" si="11"/>
        <v>-2.9631847231777069E-2</v>
      </c>
      <c r="EN34" s="4">
        <f t="shared" si="11"/>
        <v>5.0027983014546088E-3</v>
      </c>
      <c r="EO34" s="4">
        <f t="shared" si="11"/>
        <v>-2.7265420646957646E-4</v>
      </c>
      <c r="EP34" s="4">
        <f t="shared" si="11"/>
        <v>2.5242534197846452E-2</v>
      </c>
      <c r="EQ34" s="4">
        <f t="shared" si="11"/>
        <v>-4.409892441281346E-3</v>
      </c>
      <c r="ER34" s="4">
        <f t="shared" si="11"/>
        <v>2.6220016649766216E-3</v>
      </c>
      <c r="ES34" s="4">
        <f t="shared" si="11"/>
        <v>8.2704887889731586E-4</v>
      </c>
      <c r="ET34" s="4">
        <f t="shared" si="11"/>
        <v>-2.8208332377185437E-3</v>
      </c>
      <c r="EU34" s="4">
        <f t="shared" si="11"/>
        <v>9.0130850545763177E-4</v>
      </c>
    </row>
    <row r="35" spans="1:152" x14ac:dyDescent="0.25">
      <c r="A35" s="11">
        <v>-11</v>
      </c>
      <c r="B35" s="4">
        <f t="shared" ref="B35:BM35" si="12">LN(B7/B6)</f>
        <v>1.2073328824870963E-2</v>
      </c>
      <c r="C35" s="4">
        <f t="shared" si="12"/>
        <v>5.1175256867358632E-2</v>
      </c>
      <c r="D35" s="4">
        <f t="shared" si="12"/>
        <v>-4.4617021975152639E-2</v>
      </c>
      <c r="E35" s="4">
        <f t="shared" si="12"/>
        <v>-6.650857017796546E-3</v>
      </c>
      <c r="F35" s="4">
        <f t="shared" si="12"/>
        <v>2.8883739107419329E-3</v>
      </c>
      <c r="G35" s="4">
        <f t="shared" si="12"/>
        <v>0</v>
      </c>
      <c r="H35" s="4">
        <f t="shared" si="12"/>
        <v>2.2087749963611153E-4</v>
      </c>
      <c r="I35" s="4">
        <f t="shared" si="12"/>
        <v>-2.6776866178079808E-2</v>
      </c>
      <c r="J35" s="4">
        <f t="shared" si="12"/>
        <v>3.3284430254775454E-3</v>
      </c>
      <c r="K35" s="4">
        <f t="shared" si="12"/>
        <v>-7.9052527265261099E-3</v>
      </c>
      <c r="L35" s="4">
        <f t="shared" si="12"/>
        <v>-8.1889170421825686E-3</v>
      </c>
      <c r="M35" s="4">
        <f t="shared" si="12"/>
        <v>2.66311488311734E-3</v>
      </c>
      <c r="N35" s="4">
        <f t="shared" si="12"/>
        <v>-1.4513430548200709E-3</v>
      </c>
      <c r="O35" s="4">
        <f t="shared" si="12"/>
        <v>-3.8535759249600302E-3</v>
      </c>
      <c r="P35" s="4">
        <f t="shared" si="12"/>
        <v>1.2924238535589883E-2</v>
      </c>
      <c r="Q35" s="4">
        <f t="shared" si="12"/>
        <v>4.8698278685155852E-3</v>
      </c>
      <c r="R35" s="4">
        <f t="shared" si="12"/>
        <v>4.0708133326826192E-2</v>
      </c>
      <c r="S35" s="4">
        <f t="shared" si="12"/>
        <v>-0.14440772659511461</v>
      </c>
      <c r="T35" s="4">
        <f t="shared" si="12"/>
        <v>9.4881805266702323E-3</v>
      </c>
      <c r="U35" s="4">
        <f t="shared" si="12"/>
        <v>2.2733298627212108E-2</v>
      </c>
      <c r="V35" s="4">
        <f t="shared" si="12"/>
        <v>8.3102759113903423E-3</v>
      </c>
      <c r="W35" s="4">
        <f t="shared" si="12"/>
        <v>4.2918373618550699E-3</v>
      </c>
      <c r="X35" s="4">
        <f t="shared" si="12"/>
        <v>1.6934115838143475E-3</v>
      </c>
      <c r="Y35" s="4">
        <f t="shared" si="12"/>
        <v>-3.2760186414838512E-3</v>
      </c>
      <c r="Z35" s="4">
        <f t="shared" si="12"/>
        <v>-3.0355486852772081E-3</v>
      </c>
      <c r="AA35" s="4">
        <f t="shared" si="12"/>
        <v>-1.1144558048891234E-2</v>
      </c>
      <c r="AB35" s="4">
        <f t="shared" si="12"/>
        <v>1.7698520760948987E-2</v>
      </c>
      <c r="AC35" s="4">
        <f t="shared" si="12"/>
        <v>3.5452861939615694E-3</v>
      </c>
      <c r="AD35" s="4">
        <f t="shared" si="12"/>
        <v>-1.2797635488068899E-2</v>
      </c>
      <c r="AE35" s="4">
        <f t="shared" si="12"/>
        <v>-5.9480948991872014E-2</v>
      </c>
      <c r="AF35" s="4">
        <f t="shared" si="12"/>
        <v>-2.2997171692584082E-3</v>
      </c>
      <c r="AG35" s="4">
        <f t="shared" si="12"/>
        <v>4.2972090306886077E-2</v>
      </c>
      <c r="AH35" s="4">
        <f t="shared" si="12"/>
        <v>-0.12530590831937091</v>
      </c>
      <c r="AI35" s="4">
        <f t="shared" si="12"/>
        <v>4.6620199004086026E-3</v>
      </c>
      <c r="AJ35" s="4">
        <f t="shared" si="12"/>
        <v>-3.2205928939896562E-3</v>
      </c>
      <c r="AK35" s="4">
        <f t="shared" si="12"/>
        <v>-6.6139358079488958E-3</v>
      </c>
      <c r="AL35" s="4">
        <f t="shared" si="12"/>
        <v>-9.5350164800566686E-4</v>
      </c>
      <c r="AM35" s="4">
        <f t="shared" si="12"/>
        <v>2.2250566297613125E-2</v>
      </c>
      <c r="AN35" s="4">
        <f t="shared" si="12"/>
        <v>7.1762484850829199E-4</v>
      </c>
      <c r="AO35" s="4">
        <f t="shared" si="12"/>
        <v>-1.324522675002068E-2</v>
      </c>
      <c r="AP35" s="4">
        <f t="shared" si="12"/>
        <v>3.8027678063365924E-3</v>
      </c>
      <c r="AQ35" s="4">
        <f t="shared" si="12"/>
        <v>9.6913291118604448E-3</v>
      </c>
      <c r="AR35" s="4">
        <f t="shared" si="12"/>
        <v>4.0631953454296557E-2</v>
      </c>
      <c r="AS35" s="4">
        <f t="shared" si="12"/>
        <v>-1.1218078656837232E-2</v>
      </c>
      <c r="AT35" s="4">
        <f t="shared" si="12"/>
        <v>1.9660104130490776E-2</v>
      </c>
      <c r="AU35" s="4">
        <f t="shared" si="12"/>
        <v>5.481342946262277E-3</v>
      </c>
      <c r="AV35" s="4">
        <f t="shared" si="12"/>
        <v>5.593666658962626E-2</v>
      </c>
      <c r="AW35" s="4">
        <f t="shared" si="12"/>
        <v>1.165884960370321E-2</v>
      </c>
      <c r="AX35" s="4">
        <f t="shared" si="12"/>
        <v>2.5915142459689792E-3</v>
      </c>
      <c r="AY35" s="4">
        <f t="shared" si="12"/>
        <v>-2.4659154905974735E-2</v>
      </c>
      <c r="AZ35" s="4">
        <f t="shared" si="12"/>
        <v>-3.5718082602079232E-2</v>
      </c>
      <c r="BA35" s="4">
        <f t="shared" si="12"/>
        <v>1.085187301282769E-3</v>
      </c>
      <c r="BB35" s="4">
        <f t="shared" si="12"/>
        <v>2.8766292286460129E-2</v>
      </c>
      <c r="BC35" s="4">
        <f t="shared" si="12"/>
        <v>2.8000527394543813E-3</v>
      </c>
      <c r="BD35" s="4">
        <f t="shared" si="12"/>
        <v>-3.4904049397684908E-3</v>
      </c>
      <c r="BE35" s="4">
        <f t="shared" si="12"/>
        <v>-8.2683061769469914E-3</v>
      </c>
      <c r="BF35" s="4">
        <f t="shared" si="12"/>
        <v>1.3732323325004188E-2</v>
      </c>
      <c r="BG35" s="4">
        <f t="shared" si="12"/>
        <v>3.6668803637087126E-2</v>
      </c>
      <c r="BH35" s="4">
        <f t="shared" si="12"/>
        <v>2.5169272614630804E-2</v>
      </c>
      <c r="BI35" s="4">
        <f t="shared" si="12"/>
        <v>-2.802957741531804E-2</v>
      </c>
      <c r="BJ35" s="4">
        <f t="shared" si="12"/>
        <v>1.0582090233177927E-2</v>
      </c>
      <c r="BK35" s="4">
        <f t="shared" si="12"/>
        <v>7.3010735551822886E-2</v>
      </c>
      <c r="BL35" s="4">
        <f t="shared" si="12"/>
        <v>-4.6350854586549139E-2</v>
      </c>
      <c r="BM35" s="4">
        <f t="shared" si="12"/>
        <v>4.075271142224798E-3</v>
      </c>
      <c r="BN35" s="4">
        <f t="shared" ref="BN35:DK35" si="13">LN(BN7/BN6)</f>
        <v>-1.9061183110612966E-2</v>
      </c>
      <c r="BO35" s="4">
        <f t="shared" si="13"/>
        <v>-2.3810615268113882E-2</v>
      </c>
      <c r="BP35" s="4">
        <f t="shared" si="13"/>
        <v>0</v>
      </c>
      <c r="BQ35" s="4">
        <f t="shared" si="13"/>
        <v>-1.3274531208696075E-2</v>
      </c>
      <c r="BR35" s="4">
        <f t="shared" si="13"/>
        <v>5.1038070992446456E-3</v>
      </c>
      <c r="BS35" s="4">
        <f t="shared" si="13"/>
        <v>-8.7757794135900761E-4</v>
      </c>
      <c r="BT35" s="4">
        <f t="shared" si="13"/>
        <v>-1.4971597968206503E-3</v>
      </c>
      <c r="BU35" s="4">
        <f t="shared" si="13"/>
        <v>5.9127981048880483E-3</v>
      </c>
      <c r="BV35" s="4">
        <f t="shared" si="13"/>
        <v>-1.6203246822686416E-3</v>
      </c>
      <c r="BW35" s="4">
        <f t="shared" si="13"/>
        <v>-9.9275194548919237E-3</v>
      </c>
      <c r="BX35" s="4">
        <f t="shared" si="13"/>
        <v>1.1179839484509809E-2</v>
      </c>
      <c r="BY35" s="4">
        <f t="shared" si="13"/>
        <v>8.9739845961494639E-3</v>
      </c>
      <c r="BZ35" s="4">
        <f t="shared" si="13"/>
        <v>5.9173552541304533E-2</v>
      </c>
      <c r="CA35" s="4">
        <f t="shared" si="13"/>
        <v>-1.5983814064922677E-2</v>
      </c>
      <c r="CB35" s="4">
        <f t="shared" si="13"/>
        <v>1.1054645190265264E-2</v>
      </c>
      <c r="CC35" s="4">
        <f t="shared" si="13"/>
        <v>-1.6168301097997741E-2</v>
      </c>
      <c r="CD35" s="4">
        <f t="shared" si="13"/>
        <v>-3.0678604674074003E-2</v>
      </c>
      <c r="CE35" s="4">
        <f t="shared" si="13"/>
        <v>-3.2293850755928631E-3</v>
      </c>
      <c r="CF35" s="4">
        <f t="shared" si="13"/>
        <v>2.0036071374628503E-3</v>
      </c>
      <c r="CG35" s="4">
        <f t="shared" si="13"/>
        <v>9.8734349866902629E-3</v>
      </c>
      <c r="CH35" s="4">
        <f t="shared" si="13"/>
        <v>2.3139466416217396E-3</v>
      </c>
      <c r="CI35" s="4">
        <f t="shared" si="13"/>
        <v>-5.6332835250019037E-4</v>
      </c>
      <c r="CJ35" s="4">
        <f t="shared" si="13"/>
        <v>3.3195176806955769E-3</v>
      </c>
      <c r="CK35" s="4">
        <f t="shared" si="13"/>
        <v>-3.1339758524261692E-2</v>
      </c>
      <c r="CL35" s="4">
        <f t="shared" si="13"/>
        <v>-1.476105116959223E-3</v>
      </c>
      <c r="CM35" s="4">
        <f t="shared" si="13"/>
        <v>3.2714096031161044E-2</v>
      </c>
      <c r="CN35" s="4">
        <f t="shared" si="13"/>
        <v>1.2648624160441057E-2</v>
      </c>
      <c r="CO35" s="4">
        <f t="shared" si="13"/>
        <v>1.7089142443304634E-2</v>
      </c>
      <c r="CP35" s="4">
        <f t="shared" si="13"/>
        <v>-3.3277756087732855E-3</v>
      </c>
      <c r="CQ35" s="4">
        <f t="shared" si="13"/>
        <v>-2.214830705689474E-3</v>
      </c>
      <c r="CR35" s="4">
        <f t="shared" si="13"/>
        <v>1.3630111255401905E-2</v>
      </c>
      <c r="CS35" s="4">
        <f t="shared" si="13"/>
        <v>1.5165392592425183E-2</v>
      </c>
      <c r="CT35" s="4">
        <f t="shared" si="13"/>
        <v>1.0576502919302752E-2</v>
      </c>
      <c r="CU35" s="4">
        <f t="shared" si="13"/>
        <v>2.4463059589751576E-4</v>
      </c>
      <c r="CV35" s="4">
        <f t="shared" si="13"/>
        <v>6.4882564279455362E-3</v>
      </c>
      <c r="CW35" s="4">
        <f t="shared" si="13"/>
        <v>-9.73711957849706E-3</v>
      </c>
      <c r="CX35" s="4">
        <f t="shared" si="13"/>
        <v>2.9397346563280807E-3</v>
      </c>
      <c r="CY35" s="4">
        <f t="shared" si="13"/>
        <v>1.2407932643719914E-2</v>
      </c>
      <c r="CZ35" s="4">
        <f t="shared" si="13"/>
        <v>-2.4431874484401369E-2</v>
      </c>
      <c r="DA35" s="4">
        <f t="shared" si="13"/>
        <v>-1.8297813342663756E-3</v>
      </c>
      <c r="DB35" s="4">
        <f t="shared" si="13"/>
        <v>1.0333549620185126E-2</v>
      </c>
      <c r="DC35" s="4">
        <f t="shared" si="13"/>
        <v>3.7390670254278465E-3</v>
      </c>
      <c r="DD35" s="4">
        <f t="shared" si="13"/>
        <v>5.4465245444425783E-2</v>
      </c>
      <c r="DE35" s="4">
        <f t="shared" si="13"/>
        <v>-2.3289883018243224E-2</v>
      </c>
      <c r="DF35" s="4">
        <f t="shared" si="13"/>
        <v>2.2753138371360486E-3</v>
      </c>
      <c r="DG35" s="4">
        <f t="shared" si="13"/>
        <v>1.0570493989941884E-2</v>
      </c>
      <c r="DH35" s="4">
        <f t="shared" si="13"/>
        <v>-3.4774874179785267E-2</v>
      </c>
      <c r="DI35" s="4">
        <f t="shared" si="13"/>
        <v>-2.033397835718855E-3</v>
      </c>
      <c r="DJ35" s="4">
        <f t="shared" si="13"/>
        <v>1.583978358118333E-2</v>
      </c>
      <c r="DK35" s="4">
        <f t="shared" si="13"/>
        <v>-9.0508006020576773E-4</v>
      </c>
      <c r="DL35" s="4">
        <f t="shared" ref="DL35:EU35" si="14">LN(DL7/DL6)</f>
        <v>-6.0859076415793753E-3</v>
      </c>
      <c r="DM35" s="4">
        <f t="shared" si="14"/>
        <v>1.4909854806090786E-3</v>
      </c>
      <c r="DN35" s="4">
        <f t="shared" si="14"/>
        <v>6.0975801517837297E-3</v>
      </c>
      <c r="DO35" s="4">
        <f t="shared" si="14"/>
        <v>1.9534023422624877E-2</v>
      </c>
      <c r="DP35" s="4">
        <f t="shared" si="14"/>
        <v>1.9274540426553959E-2</v>
      </c>
      <c r="DQ35" s="4">
        <f t="shared" si="14"/>
        <v>-9.8626648463073768E-3</v>
      </c>
      <c r="DR35" s="4">
        <f t="shared" si="14"/>
        <v>6.7125186375821874E-3</v>
      </c>
      <c r="DS35" s="4">
        <f t="shared" si="14"/>
        <v>5.0972200184034137E-2</v>
      </c>
      <c r="DT35" s="4">
        <f t="shared" si="14"/>
        <v>-2.7512552969386341E-2</v>
      </c>
      <c r="DU35" s="4">
        <f t="shared" si="14"/>
        <v>1.5185385268930537E-2</v>
      </c>
      <c r="DV35" s="4">
        <f t="shared" si="14"/>
        <v>-1.4085798404631068E-2</v>
      </c>
      <c r="DW35" s="4">
        <f t="shared" si="14"/>
        <v>-3.7536574135438545E-2</v>
      </c>
      <c r="DX35" s="4">
        <f t="shared" si="14"/>
        <v>-2.8506875661512116E-3</v>
      </c>
      <c r="DY35" s="4">
        <f t="shared" si="14"/>
        <v>1.8448672126727968E-2</v>
      </c>
      <c r="DZ35" s="4">
        <f t="shared" si="14"/>
        <v>4.7714949452086547E-3</v>
      </c>
      <c r="EA35" s="4">
        <f t="shared" si="14"/>
        <v>-1.1308633306819176E-2</v>
      </c>
      <c r="EB35" s="4">
        <f t="shared" si="14"/>
        <v>-9.1438403321080566E-3</v>
      </c>
      <c r="EC35" s="4">
        <f t="shared" si="14"/>
        <v>3.6352569010279332E-3</v>
      </c>
      <c r="ED35" s="4">
        <f t="shared" si="14"/>
        <v>3.7932658571070636E-2</v>
      </c>
      <c r="EE35" s="4">
        <f t="shared" si="14"/>
        <v>1.6207810026430024E-2</v>
      </c>
      <c r="EF35" s="4">
        <f t="shared" si="14"/>
        <v>5.442113837658074E-2</v>
      </c>
      <c r="EG35" s="4">
        <f t="shared" si="14"/>
        <v>8.1059410390767264E-3</v>
      </c>
      <c r="EH35" s="4">
        <f t="shared" si="14"/>
        <v>5.4847797092896132E-2</v>
      </c>
      <c r="EI35" s="4">
        <f t="shared" si="14"/>
        <v>-3.3189619970919723E-2</v>
      </c>
      <c r="EJ35" s="4">
        <f t="shared" si="14"/>
        <v>1.2052153852555262E-2</v>
      </c>
      <c r="EK35" s="4">
        <f t="shared" si="14"/>
        <v>2.6152328014796499E-3</v>
      </c>
      <c r="EL35" s="4">
        <f t="shared" si="14"/>
        <v>-4.6907108433244119E-3</v>
      </c>
      <c r="EM35" s="4">
        <f t="shared" si="14"/>
        <v>1.3914155155603188E-3</v>
      </c>
      <c r="EN35" s="4">
        <f t="shared" si="14"/>
        <v>-3.6106433100404171E-3</v>
      </c>
      <c r="EO35" s="4">
        <f t="shared" si="14"/>
        <v>-2.7272856705820873E-4</v>
      </c>
      <c r="EP35" s="4">
        <f t="shared" si="14"/>
        <v>-9.0831345896049461E-3</v>
      </c>
      <c r="EQ35" s="4">
        <f t="shared" si="14"/>
        <v>-4.4294257642711913E-3</v>
      </c>
      <c r="ER35" s="4">
        <f t="shared" si="14"/>
        <v>2.6151447471771316E-3</v>
      </c>
      <c r="ES35" s="4">
        <f t="shared" si="14"/>
        <v>5.4415474128927154E-3</v>
      </c>
      <c r="ET35" s="4">
        <f t="shared" si="14"/>
        <v>9.8384058963650878E-3</v>
      </c>
      <c r="EU35" s="4">
        <f t="shared" si="14"/>
        <v>1.549496037160198E-2</v>
      </c>
    </row>
    <row r="36" spans="1:152" x14ac:dyDescent="0.25">
      <c r="A36" s="11">
        <v>-10</v>
      </c>
      <c r="B36" s="4">
        <f t="shared" ref="B36:BM36" si="15">LN(B8/B7)</f>
        <v>1.1929300725915012E-2</v>
      </c>
      <c r="C36" s="4">
        <f t="shared" si="15"/>
        <v>-1.6959096564416017E-2</v>
      </c>
      <c r="D36" s="4">
        <f t="shared" si="15"/>
        <v>2.7193419645354325E-2</v>
      </c>
      <c r="E36" s="4">
        <f t="shared" si="15"/>
        <v>-6.6953872462947135E-3</v>
      </c>
      <c r="F36" s="4">
        <f t="shared" si="15"/>
        <v>2.8800552285913436E-3</v>
      </c>
      <c r="G36" s="4">
        <f t="shared" si="15"/>
        <v>0</v>
      </c>
      <c r="H36" s="4">
        <f t="shared" si="15"/>
        <v>2.2082872354266245E-4</v>
      </c>
      <c r="I36" s="4">
        <f t="shared" si="15"/>
        <v>8.225627218351737E-3</v>
      </c>
      <c r="J36" s="4">
        <f t="shared" si="15"/>
        <v>3.3174012343163682E-3</v>
      </c>
      <c r="K36" s="4">
        <f t="shared" si="15"/>
        <v>-3.2175684484192176E-3</v>
      </c>
      <c r="L36" s="4">
        <f t="shared" si="15"/>
        <v>8.3624101501153583E-3</v>
      </c>
      <c r="M36" s="4">
        <f t="shared" si="15"/>
        <v>2.6560415352053415E-3</v>
      </c>
      <c r="N36" s="4">
        <f t="shared" si="15"/>
        <v>2.1762600004144742E-3</v>
      </c>
      <c r="O36" s="4">
        <f t="shared" si="15"/>
        <v>1.0950837911009832E-2</v>
      </c>
      <c r="P36" s="4">
        <f t="shared" si="15"/>
        <v>-8.0290883021587951E-4</v>
      </c>
      <c r="Q36" s="4">
        <f t="shared" si="15"/>
        <v>4.8462275282287384E-3</v>
      </c>
      <c r="R36" s="4">
        <f t="shared" si="15"/>
        <v>-1.4863942857966406E-2</v>
      </c>
      <c r="S36" s="4">
        <f t="shared" si="15"/>
        <v>-6.023237906079832E-2</v>
      </c>
      <c r="T36" s="4">
        <f t="shared" si="15"/>
        <v>9.3990004508724429E-3</v>
      </c>
      <c r="U36" s="4">
        <f t="shared" si="15"/>
        <v>2.2227962440231938E-2</v>
      </c>
      <c r="V36" s="4">
        <f t="shared" si="15"/>
        <v>-6.4667278528460589E-2</v>
      </c>
      <c r="W36" s="4">
        <f t="shared" si="15"/>
        <v>4.2734961832368856E-3</v>
      </c>
      <c r="X36" s="4">
        <f t="shared" si="15"/>
        <v>3.0002301177876139E-2</v>
      </c>
      <c r="Y36" s="4">
        <f t="shared" si="15"/>
        <v>-3.2867862240860066E-3</v>
      </c>
      <c r="Z36" s="4">
        <f t="shared" si="15"/>
        <v>1.7810981987263212E-2</v>
      </c>
      <c r="AA36" s="4">
        <f t="shared" si="15"/>
        <v>1.5737549971044304E-2</v>
      </c>
      <c r="AB36" s="4">
        <f t="shared" si="15"/>
        <v>1.7390722797819301E-2</v>
      </c>
      <c r="AC36" s="4">
        <f t="shared" si="15"/>
        <v>-2.7679927567284164E-2</v>
      </c>
      <c r="AD36" s="4">
        <f t="shared" si="15"/>
        <v>-4.350993323440534E-3</v>
      </c>
      <c r="AE36" s="4">
        <f t="shared" si="15"/>
        <v>4.5296290120746763E-2</v>
      </c>
      <c r="AF36" s="4">
        <f t="shared" si="15"/>
        <v>-2.3050180612029952E-3</v>
      </c>
      <c r="AG36" s="4">
        <f t="shared" si="15"/>
        <v>-3.6108062881957115E-2</v>
      </c>
      <c r="AH36" s="4">
        <f t="shared" si="15"/>
        <v>-2.2086787402843398E-2</v>
      </c>
      <c r="AI36" s="4">
        <f t="shared" si="15"/>
        <v>4.6403862881796544E-3</v>
      </c>
      <c r="AJ36" s="4">
        <f t="shared" si="15"/>
        <v>-3.2309986342480002E-3</v>
      </c>
      <c r="AK36" s="4">
        <f t="shared" si="15"/>
        <v>-1.658223365144949E-2</v>
      </c>
      <c r="AL36" s="4">
        <f t="shared" si="15"/>
        <v>-9.5441168118529519E-4</v>
      </c>
      <c r="AM36" s="4">
        <f t="shared" si="15"/>
        <v>1.971363280141903E-2</v>
      </c>
      <c r="AN36" s="4">
        <f t="shared" si="15"/>
        <v>7.1711023236403521E-4</v>
      </c>
      <c r="AO36" s="4">
        <f t="shared" si="15"/>
        <v>9.5101967184806867E-3</v>
      </c>
      <c r="AP36" s="4">
        <f t="shared" si="15"/>
        <v>5.8001453086794358E-2</v>
      </c>
      <c r="AQ36" s="4">
        <f t="shared" si="15"/>
        <v>9.5983080287688535E-3</v>
      </c>
      <c r="AR36" s="4">
        <f t="shared" si="15"/>
        <v>1.6862412228635566E-2</v>
      </c>
      <c r="AS36" s="4">
        <f t="shared" si="15"/>
        <v>4.9568016302348533E-3</v>
      </c>
      <c r="AT36" s="4">
        <f t="shared" si="15"/>
        <v>2.1053409197832263E-2</v>
      </c>
      <c r="AU36" s="4">
        <f t="shared" si="15"/>
        <v>5.4514615415875997E-3</v>
      </c>
      <c r="AV36" s="4">
        <f t="shared" si="15"/>
        <v>-1.8507622655985326E-2</v>
      </c>
      <c r="AW36" s="4">
        <f t="shared" si="15"/>
        <v>3.2653847026473032E-2</v>
      </c>
      <c r="AX36" s="4">
        <f t="shared" si="15"/>
        <v>2.5848156556353028E-3</v>
      </c>
      <c r="AY36" s="4">
        <f t="shared" si="15"/>
        <v>-2.5282635728161824E-2</v>
      </c>
      <c r="AZ36" s="4">
        <f t="shared" si="15"/>
        <v>-4.6520015634892817E-2</v>
      </c>
      <c r="BA36" s="4">
        <f t="shared" si="15"/>
        <v>1.0840109462605283E-3</v>
      </c>
      <c r="BB36" s="4">
        <f t="shared" si="15"/>
        <v>2.5144181801025383E-2</v>
      </c>
      <c r="BC36" s="4">
        <f t="shared" si="15"/>
        <v>2.7922343309728461E-3</v>
      </c>
      <c r="BD36" s="4">
        <f t="shared" si="15"/>
        <v>-8.6621166684337416E-3</v>
      </c>
      <c r="BE36" s="4">
        <f t="shared" si="15"/>
        <v>0.10166365377650026</v>
      </c>
      <c r="BF36" s="4">
        <f t="shared" si="15"/>
        <v>1.3546298293279406E-2</v>
      </c>
      <c r="BG36" s="4">
        <f t="shared" si="15"/>
        <v>8.0972102326193028E-3</v>
      </c>
      <c r="BH36" s="4">
        <f t="shared" si="15"/>
        <v>-9.1364840810544221E-3</v>
      </c>
      <c r="BI36" s="4">
        <f t="shared" si="15"/>
        <v>9.4986370922256515E-3</v>
      </c>
      <c r="BJ36" s="4">
        <f t="shared" si="15"/>
        <v>1.0471281167800878E-2</v>
      </c>
      <c r="BK36" s="4">
        <f t="shared" si="15"/>
        <v>-3.1902129270157877E-2</v>
      </c>
      <c r="BL36" s="4">
        <f t="shared" si="15"/>
        <v>1.9346513023943968E-2</v>
      </c>
      <c r="BM36" s="4">
        <f t="shared" si="15"/>
        <v>4.0587306913654544E-3</v>
      </c>
      <c r="BN36" s="4">
        <f t="shared" ref="BN36:DK36" si="16">LN(BN8/BN7)</f>
        <v>-1.9431583514583729E-2</v>
      </c>
      <c r="BO36" s="4">
        <f t="shared" si="16"/>
        <v>-1.9912195745717755E-2</v>
      </c>
      <c r="BP36" s="4">
        <f t="shared" si="16"/>
        <v>0</v>
      </c>
      <c r="BQ36" s="4">
        <f t="shared" si="16"/>
        <v>-1.1198325310029563E-2</v>
      </c>
      <c r="BR36" s="4">
        <f t="shared" si="16"/>
        <v>5.0778904698429864E-3</v>
      </c>
      <c r="BS36" s="4">
        <f t="shared" si="16"/>
        <v>3.2140276023781261E-3</v>
      </c>
      <c r="BT36" s="4">
        <f t="shared" si="16"/>
        <v>3.1186656408522518E-2</v>
      </c>
      <c r="BU36" s="4">
        <f t="shared" si="16"/>
        <v>5.8780423266952342E-3</v>
      </c>
      <c r="BV36" s="4">
        <f t="shared" si="16"/>
        <v>3.0345671525122232E-2</v>
      </c>
      <c r="BW36" s="4">
        <f t="shared" si="16"/>
        <v>-1.7982841378661584E-2</v>
      </c>
      <c r="BX36" s="4">
        <f t="shared" si="16"/>
        <v>1.883840735696151E-2</v>
      </c>
      <c r="BY36" s="4">
        <f t="shared" si="16"/>
        <v>8.8941679391829759E-3</v>
      </c>
      <c r="BZ36" s="4">
        <f t="shared" si="16"/>
        <v>-3.5147399742716121E-2</v>
      </c>
      <c r="CA36" s="4">
        <f t="shared" si="16"/>
        <v>1.4448171094538624E-2</v>
      </c>
      <c r="CB36" s="4">
        <f t="shared" si="16"/>
        <v>1.093377496993544E-2</v>
      </c>
      <c r="CC36" s="4">
        <f t="shared" si="16"/>
        <v>-1.6434017118562211E-2</v>
      </c>
      <c r="CD36" s="4">
        <f t="shared" si="16"/>
        <v>-1.3171804010640999E-3</v>
      </c>
      <c r="CE36" s="4">
        <f t="shared" si="16"/>
        <v>-3.2398478008506676E-3</v>
      </c>
      <c r="CF36" s="4">
        <f t="shared" si="16"/>
        <v>-1.8178646202917929E-2</v>
      </c>
      <c r="CG36" s="4">
        <f t="shared" si="16"/>
        <v>9.7769025979943872E-3</v>
      </c>
      <c r="CH36" s="4">
        <f t="shared" si="16"/>
        <v>-1.1562844119752962E-3</v>
      </c>
      <c r="CI36" s="4">
        <f t="shared" si="16"/>
        <v>1.293873364789859E-2</v>
      </c>
      <c r="CJ36" s="4">
        <f t="shared" si="16"/>
        <v>3.3085349304462384E-3</v>
      </c>
      <c r="CK36" s="4">
        <f t="shared" si="16"/>
        <v>1.9790531311098359E-2</v>
      </c>
      <c r="CL36" s="4">
        <f t="shared" si="16"/>
        <v>5.1565643596971061E-3</v>
      </c>
      <c r="CM36" s="4">
        <f t="shared" si="16"/>
        <v>-8.3651142047950801E-3</v>
      </c>
      <c r="CN36" s="4">
        <f t="shared" si="16"/>
        <v>1.2490632761057338E-2</v>
      </c>
      <c r="CO36" s="4">
        <f t="shared" si="16"/>
        <v>-2.0227873989404413E-2</v>
      </c>
      <c r="CP36" s="4">
        <f t="shared" si="16"/>
        <v>-6.1065168784728022E-2</v>
      </c>
      <c r="CQ36" s="4">
        <f t="shared" si="16"/>
        <v>-2.2197470716672795E-3</v>
      </c>
      <c r="CR36" s="4">
        <f t="shared" si="16"/>
        <v>1.3446826711920334E-2</v>
      </c>
      <c r="CS36" s="4">
        <f t="shared" si="16"/>
        <v>1.7769437672206633E-2</v>
      </c>
      <c r="CT36" s="4">
        <f t="shared" si="16"/>
        <v>1.046581022583872E-2</v>
      </c>
      <c r="CU36" s="4">
        <f t="shared" si="16"/>
        <v>-7.1191674275727377E-3</v>
      </c>
      <c r="CV36" s="4">
        <f t="shared" si="16"/>
        <v>6.446430190043536E-3</v>
      </c>
      <c r="CW36" s="4">
        <f t="shared" si="16"/>
        <v>-3.9215698032777991E-3</v>
      </c>
      <c r="CX36" s="4">
        <f t="shared" si="16"/>
        <v>-8.3518084163521373E-3</v>
      </c>
      <c r="CY36" s="4">
        <f t="shared" si="16"/>
        <v>1.225586082104867E-2</v>
      </c>
      <c r="CZ36" s="4">
        <f t="shared" si="16"/>
        <v>1.3948074052706729E-2</v>
      </c>
      <c r="DA36" s="4">
        <f t="shared" si="16"/>
        <v>-2.1390288983437534E-3</v>
      </c>
      <c r="DB36" s="4">
        <f t="shared" si="16"/>
        <v>0</v>
      </c>
      <c r="DC36" s="4">
        <f t="shared" si="16"/>
        <v>3.7251384668557136E-3</v>
      </c>
      <c r="DD36" s="4">
        <f t="shared" si="16"/>
        <v>-2.3189422481210559E-2</v>
      </c>
      <c r="DE36" s="4">
        <f t="shared" si="16"/>
        <v>-2.7087729562933212E-2</v>
      </c>
      <c r="DF36" s="4">
        <f t="shared" si="16"/>
        <v>2.2701485345395208E-3</v>
      </c>
      <c r="DG36" s="4">
        <f t="shared" si="16"/>
        <v>1.0459926382231848E-2</v>
      </c>
      <c r="DH36" s="4">
        <f t="shared" si="16"/>
        <v>9.1324435664475734E-3</v>
      </c>
      <c r="DI36" s="4">
        <f t="shared" si="16"/>
        <v>-2.0375409685437101E-3</v>
      </c>
      <c r="DJ36" s="4">
        <f t="shared" si="16"/>
        <v>3.4241935650542676E-2</v>
      </c>
      <c r="DK36" s="4">
        <f t="shared" si="16"/>
        <v>-9.0589997226189008E-4</v>
      </c>
      <c r="DL36" s="4">
        <f t="shared" ref="DL36:EU36" si="17">LN(DL8/DL7)</f>
        <v>-2.8679345965737526E-3</v>
      </c>
      <c r="DM36" s="4">
        <f t="shared" si="17"/>
        <v>2.8493553530465596E-2</v>
      </c>
      <c r="DN36" s="4">
        <f t="shared" si="17"/>
        <v>6.0606248919285195E-3</v>
      </c>
      <c r="DO36" s="4">
        <f t="shared" si="17"/>
        <v>2.8864710548288736E-2</v>
      </c>
      <c r="DP36" s="4">
        <f t="shared" si="17"/>
        <v>5.4280739694190783E-3</v>
      </c>
      <c r="DQ36" s="4">
        <f t="shared" si="17"/>
        <v>2.0438667677273956E-2</v>
      </c>
      <c r="DR36" s="4">
        <f t="shared" si="17"/>
        <v>6.6677610006613689E-3</v>
      </c>
      <c r="DS36" s="4">
        <f t="shared" si="17"/>
        <v>-4.1839681623536198E-2</v>
      </c>
      <c r="DT36" s="4">
        <f t="shared" si="17"/>
        <v>7.6133127331302879E-3</v>
      </c>
      <c r="DU36" s="4">
        <f t="shared" si="17"/>
        <v>1.4958234416707763E-2</v>
      </c>
      <c r="DV36" s="4">
        <f t="shared" si="17"/>
        <v>-1.4287046232622301E-2</v>
      </c>
      <c r="DW36" s="4">
        <f t="shared" si="17"/>
        <v>-4.2590109486395295E-3</v>
      </c>
      <c r="DX36" s="4">
        <f t="shared" si="17"/>
        <v>-2.8588372234124061E-3</v>
      </c>
      <c r="DY36" s="4">
        <f t="shared" si="17"/>
        <v>-7.7720730759562023E-3</v>
      </c>
      <c r="DZ36" s="4">
        <f t="shared" si="17"/>
        <v>4.7488358561393858E-3</v>
      </c>
      <c r="EA36" s="4">
        <f t="shared" si="17"/>
        <v>-2.6436429243116236E-3</v>
      </c>
      <c r="EB36" s="4">
        <f t="shared" si="17"/>
        <v>1.8637679461603614E-2</v>
      </c>
      <c r="EC36" s="4">
        <f t="shared" si="17"/>
        <v>3.6220896601499692E-3</v>
      </c>
      <c r="ED36" s="4">
        <f t="shared" si="17"/>
        <v>-9.489330300080874E-3</v>
      </c>
      <c r="EE36" s="4">
        <f t="shared" si="17"/>
        <v>6.41028234505056E-3</v>
      </c>
      <c r="EF36" s="4">
        <f t="shared" si="17"/>
        <v>1.8927999894796568E-2</v>
      </c>
      <c r="EG36" s="4">
        <f t="shared" si="17"/>
        <v>8.0407627364139922E-3</v>
      </c>
      <c r="EH36" s="4">
        <f t="shared" si="17"/>
        <v>-3.3458840655577776E-2</v>
      </c>
      <c r="EI36" s="4">
        <f t="shared" si="17"/>
        <v>1.720256269462689E-3</v>
      </c>
      <c r="EJ36" s="4">
        <f t="shared" si="17"/>
        <v>1.1908627524835529E-2</v>
      </c>
      <c r="EK36" s="4">
        <f t="shared" si="17"/>
        <v>2.6084111950880474E-3</v>
      </c>
      <c r="EL36" s="4">
        <f t="shared" si="17"/>
        <v>-1.1229351205109801E-2</v>
      </c>
      <c r="EM36" s="4">
        <f t="shared" si="17"/>
        <v>1.3894821682014522E-3</v>
      </c>
      <c r="EN36" s="4">
        <f t="shared" si="17"/>
        <v>8.312684345333686E-3</v>
      </c>
      <c r="EO36" s="4">
        <f t="shared" si="17"/>
        <v>-2.7280296822143781E-4</v>
      </c>
      <c r="EP36" s="4">
        <f t="shared" si="17"/>
        <v>1.6439633525578993E-4</v>
      </c>
      <c r="EQ36" s="4">
        <f t="shared" si="17"/>
        <v>1.7907296729306112E-2</v>
      </c>
      <c r="ER36" s="4">
        <f t="shared" si="17"/>
        <v>2.6083235995394073E-3</v>
      </c>
      <c r="ES36" s="4">
        <f t="shared" si="17"/>
        <v>-1.4159960343447081E-2</v>
      </c>
      <c r="ET36" s="4">
        <f t="shared" si="17"/>
        <v>1.3045043784927154E-3</v>
      </c>
      <c r="EU36" s="4">
        <f t="shared" si="17"/>
        <v>-1.9406536690075585E-2</v>
      </c>
    </row>
    <row r="37" spans="1:152" x14ac:dyDescent="0.25">
      <c r="A37" s="11">
        <v>-9</v>
      </c>
      <c r="B37" s="4">
        <f t="shared" ref="B37:BM37" si="18">LN(B9/B8)</f>
        <v>-1.1741766534972498E-2</v>
      </c>
      <c r="C37" s="4">
        <f t="shared" si="18"/>
        <v>-4.8476751322466351E-2</v>
      </c>
      <c r="D37" s="4">
        <f t="shared" si="18"/>
        <v>0</v>
      </c>
      <c r="E37" s="4">
        <f t="shared" si="18"/>
        <v>-1.840250843074279E-2</v>
      </c>
      <c r="F37" s="4">
        <f t="shared" si="18"/>
        <v>-2.8335241727347037E-2</v>
      </c>
      <c r="G37" s="4">
        <f t="shared" si="18"/>
        <v>-2.6784075510566441E-2</v>
      </c>
      <c r="H37" s="4">
        <f t="shared" si="18"/>
        <v>2.2077996898395817E-4</v>
      </c>
      <c r="I37" s="4">
        <f t="shared" si="18"/>
        <v>-1.2364010108504761E-2</v>
      </c>
      <c r="J37" s="4">
        <f t="shared" si="18"/>
        <v>4.0828107432269237E-3</v>
      </c>
      <c r="K37" s="4">
        <f t="shared" si="18"/>
        <v>-3.2279546223545033E-3</v>
      </c>
      <c r="L37" s="4">
        <f t="shared" si="18"/>
        <v>5.5363411143396664E-3</v>
      </c>
      <c r="M37" s="4">
        <f t="shared" si="18"/>
        <v>7.2679314626157739E-3</v>
      </c>
      <c r="N37" s="4">
        <f t="shared" si="18"/>
        <v>-6.5431096278839359E-3</v>
      </c>
      <c r="O37" s="4">
        <f t="shared" si="18"/>
        <v>1.083221490873184E-2</v>
      </c>
      <c r="P37" s="4">
        <f t="shared" si="18"/>
        <v>3.2076982216338265E-3</v>
      </c>
      <c r="Q37" s="4">
        <f t="shared" si="18"/>
        <v>-2.2185537408072491E-2</v>
      </c>
      <c r="R37" s="4">
        <f t="shared" si="18"/>
        <v>-1.0033545702225408E-2</v>
      </c>
      <c r="S37" s="4">
        <f t="shared" si="18"/>
        <v>8.0042707673536356E-2</v>
      </c>
      <c r="T37" s="4">
        <f t="shared" si="18"/>
        <v>3.6262132718866143E-2</v>
      </c>
      <c r="U37" s="4">
        <f t="shared" si="18"/>
        <v>-9.2669989737319394E-2</v>
      </c>
      <c r="V37" s="4">
        <f t="shared" si="18"/>
        <v>-1.7216157104572506E-2</v>
      </c>
      <c r="W37" s="4">
        <f t="shared" si="18"/>
        <v>4.2553110999371023E-3</v>
      </c>
      <c r="X37" s="4">
        <f t="shared" si="18"/>
        <v>2.4332089868405647E-2</v>
      </c>
      <c r="Y37" s="4">
        <f t="shared" si="18"/>
        <v>4.1118265008605243E-2</v>
      </c>
      <c r="Z37" s="4">
        <f t="shared" si="18"/>
        <v>1.749929427668076E-2</v>
      </c>
      <c r="AA37" s="4">
        <f t="shared" si="18"/>
        <v>4.6751485742600324E-2</v>
      </c>
      <c r="AB37" s="4">
        <f t="shared" si="18"/>
        <v>-3.0771735824870847E-2</v>
      </c>
      <c r="AC37" s="4">
        <f t="shared" si="18"/>
        <v>-1.8358784138825284E-2</v>
      </c>
      <c r="AD37" s="4">
        <f t="shared" si="18"/>
        <v>-4.3700072258293357E-3</v>
      </c>
      <c r="AE37" s="4">
        <f t="shared" si="18"/>
        <v>0</v>
      </c>
      <c r="AF37" s="4">
        <f t="shared" si="18"/>
        <v>-3.2443740998842528E-2</v>
      </c>
      <c r="AG37" s="4">
        <f t="shared" si="18"/>
        <v>-1.4642818158203433E-2</v>
      </c>
      <c r="AH37" s="4">
        <f t="shared" si="18"/>
        <v>0.10406938719078036</v>
      </c>
      <c r="AI37" s="4">
        <f t="shared" si="18"/>
        <v>1.4127317521658586E-2</v>
      </c>
      <c r="AJ37" s="4">
        <f t="shared" si="18"/>
        <v>-4.1481514899136138E-2</v>
      </c>
      <c r="AK37" s="4">
        <f t="shared" si="18"/>
        <v>-3.2496506779206909E-2</v>
      </c>
      <c r="AL37" s="4">
        <f t="shared" si="18"/>
        <v>-9.5532345311781324E-4</v>
      </c>
      <c r="AM37" s="4">
        <f t="shared" si="18"/>
        <v>-1.5357033495560874E-2</v>
      </c>
      <c r="AN37" s="4">
        <f t="shared" si="18"/>
        <v>5.3387831939868298E-2</v>
      </c>
      <c r="AO37" s="4">
        <f t="shared" si="18"/>
        <v>9.4206042499700594E-3</v>
      </c>
      <c r="AP37" s="4">
        <f t="shared" si="18"/>
        <v>9.9787291975373966E-3</v>
      </c>
      <c r="AQ37" s="4">
        <f t="shared" si="18"/>
        <v>-9.8002893356863071E-3</v>
      </c>
      <c r="AR37" s="4">
        <f t="shared" si="18"/>
        <v>-3.8819630441612823E-3</v>
      </c>
      <c r="AS37" s="4">
        <f t="shared" si="18"/>
        <v>4.9323528855989961E-3</v>
      </c>
      <c r="AT37" s="4">
        <f t="shared" si="18"/>
        <v>-1.9811532868029146E-3</v>
      </c>
      <c r="AU37" s="4">
        <f t="shared" si="18"/>
        <v>-1.0198879007455228E-3</v>
      </c>
      <c r="AV37" s="4">
        <f t="shared" si="18"/>
        <v>3.0054393304456195E-2</v>
      </c>
      <c r="AW37" s="4">
        <f t="shared" si="18"/>
        <v>2.2688142325534535E-2</v>
      </c>
      <c r="AX37" s="4">
        <f t="shared" si="18"/>
        <v>0</v>
      </c>
      <c r="AY37" s="4">
        <f t="shared" si="18"/>
        <v>-2.6805140662826743E-2</v>
      </c>
      <c r="AZ37" s="4">
        <f t="shared" si="18"/>
        <v>-4.7732787526576599E-3</v>
      </c>
      <c r="BA37" s="4">
        <f t="shared" si="18"/>
        <v>1.0828371388341162E-3</v>
      </c>
      <c r="BB37" s="4">
        <f t="shared" si="18"/>
        <v>1.6233214010929854E-2</v>
      </c>
      <c r="BC37" s="4">
        <f t="shared" si="18"/>
        <v>3.3648034118232729E-2</v>
      </c>
      <c r="BD37" s="4">
        <f t="shared" si="18"/>
        <v>-8.7378050324330887E-3</v>
      </c>
      <c r="BE37" s="4">
        <f t="shared" si="18"/>
        <v>1.3245226750020723E-2</v>
      </c>
      <c r="BF37" s="4">
        <f t="shared" si="18"/>
        <v>-4.1915332399235034E-2</v>
      </c>
      <c r="BG37" s="4">
        <f t="shared" si="18"/>
        <v>-2.5672355054126836E-2</v>
      </c>
      <c r="BH37" s="4">
        <f t="shared" si="18"/>
        <v>-9.2207297228201791E-3</v>
      </c>
      <c r="BI37" s="4">
        <f t="shared" si="18"/>
        <v>-2.5574269672383364E-2</v>
      </c>
      <c r="BJ37" s="4">
        <f t="shared" si="18"/>
        <v>-1.6682481260438305E-2</v>
      </c>
      <c r="BK37" s="4">
        <f t="shared" si="18"/>
        <v>-1.7839948106302028E-2</v>
      </c>
      <c r="BL37" s="4">
        <f t="shared" si="18"/>
        <v>5.2433169370186813E-2</v>
      </c>
      <c r="BM37" s="4">
        <f t="shared" si="18"/>
        <v>-3.4912547899815918E-2</v>
      </c>
      <c r="BN37" s="4">
        <f t="shared" ref="BN37:DK37" si="19">LN(BN9/BN8)</f>
        <v>-2.7710433037530565E-2</v>
      </c>
      <c r="BO37" s="4">
        <f t="shared" si="19"/>
        <v>2.3738365653881363E-2</v>
      </c>
      <c r="BP37" s="4">
        <f t="shared" si="19"/>
        <v>0</v>
      </c>
      <c r="BQ37" s="4">
        <f t="shared" si="19"/>
        <v>4.4059989794030495E-2</v>
      </c>
      <c r="BR37" s="4">
        <f t="shared" si="19"/>
        <v>-2.4949319047948615E-2</v>
      </c>
      <c r="BS37" s="4">
        <f t="shared" si="19"/>
        <v>3.203730714595033E-3</v>
      </c>
      <c r="BT37" s="4">
        <f t="shared" si="19"/>
        <v>2.0534602441707735E-2</v>
      </c>
      <c r="BU37" s="4">
        <f t="shared" si="19"/>
        <v>-3.669672893218903E-3</v>
      </c>
      <c r="BV37" s="4">
        <f t="shared" si="19"/>
        <v>2.1271910271093639E-2</v>
      </c>
      <c r="BW37" s="4">
        <f t="shared" si="19"/>
        <v>-1.8312154994111065E-2</v>
      </c>
      <c r="BX37" s="4">
        <f t="shared" si="19"/>
        <v>-2.3236596689014764E-2</v>
      </c>
      <c r="BY37" s="4">
        <f t="shared" si="19"/>
        <v>-4.841501609834555E-3</v>
      </c>
      <c r="BZ37" s="4">
        <f t="shared" si="19"/>
        <v>1.9324284994495407E-2</v>
      </c>
      <c r="CA37" s="4">
        <f t="shared" si="19"/>
        <v>1.3231756472743049E-2</v>
      </c>
      <c r="CB37" s="4">
        <f t="shared" si="19"/>
        <v>-1.9158980300065964E-2</v>
      </c>
      <c r="CC37" s="4">
        <f t="shared" si="19"/>
        <v>-1.9996362409040409E-2</v>
      </c>
      <c r="CD37" s="4">
        <f t="shared" si="19"/>
        <v>-7.0547297967349498E-3</v>
      </c>
      <c r="CE37" s="4">
        <f t="shared" si="19"/>
        <v>-3.250378541862609E-3</v>
      </c>
      <c r="CF37" s="4">
        <f t="shared" si="19"/>
        <v>4.6771880203208237E-3</v>
      </c>
      <c r="CG37" s="4">
        <f t="shared" si="19"/>
        <v>1.5113663628644153E-2</v>
      </c>
      <c r="CH37" s="4">
        <f t="shared" si="19"/>
        <v>-1.1576229534927963E-3</v>
      </c>
      <c r="CI37" s="4">
        <f t="shared" si="19"/>
        <v>1.2285166564281171E-2</v>
      </c>
      <c r="CJ37" s="4">
        <f t="shared" si="19"/>
        <v>1.1494329025112932E-2</v>
      </c>
      <c r="CK37" s="4">
        <f t="shared" si="19"/>
        <v>1.7522350692202492E-2</v>
      </c>
      <c r="CL37" s="4">
        <f t="shared" si="19"/>
        <v>5.1301105561252962E-3</v>
      </c>
      <c r="CM37" s="4">
        <f t="shared" si="19"/>
        <v>-3.8255594603079646E-3</v>
      </c>
      <c r="CN37" s="4">
        <f t="shared" si="19"/>
        <v>5.7358809050781093E-3</v>
      </c>
      <c r="CO37" s="4">
        <f t="shared" si="19"/>
        <v>-9.7931278552701485E-3</v>
      </c>
      <c r="CP37" s="4">
        <f t="shared" si="19"/>
        <v>4.2319155578005044E-2</v>
      </c>
      <c r="CQ37" s="4">
        <f t="shared" si="19"/>
        <v>-1.7291526681360008E-2</v>
      </c>
      <c r="CR37" s="4">
        <f t="shared" si="19"/>
        <v>-3.5838590461174991E-2</v>
      </c>
      <c r="CS37" s="4">
        <f t="shared" si="19"/>
        <v>-7.1652224339460557E-2</v>
      </c>
      <c r="CT37" s="4">
        <f t="shared" si="19"/>
        <v>1.0357410553364043E-2</v>
      </c>
      <c r="CU37" s="4">
        <f t="shared" si="19"/>
        <v>-1.2326180514528257E-3</v>
      </c>
      <c r="CV37" s="4">
        <f t="shared" si="19"/>
        <v>-6.0423374360659855E-3</v>
      </c>
      <c r="CW37" s="4">
        <f t="shared" si="19"/>
        <v>-3.9370090790517634E-3</v>
      </c>
      <c r="CX37" s="4">
        <f t="shared" si="19"/>
        <v>-3.4593408707782741E-3</v>
      </c>
      <c r="CY37" s="4">
        <f t="shared" si="19"/>
        <v>1.1727935640145185E-2</v>
      </c>
      <c r="CZ37" s="4">
        <f t="shared" si="19"/>
        <v>-3.1816721631272943E-2</v>
      </c>
      <c r="DA37" s="4">
        <f t="shared" si="19"/>
        <v>-2.1436141527155159E-3</v>
      </c>
      <c r="DB37" s="4">
        <f t="shared" si="19"/>
        <v>-2.6516679995076526E-2</v>
      </c>
      <c r="DC37" s="4">
        <f t="shared" si="19"/>
        <v>-1.8868452541250181E-2</v>
      </c>
      <c r="DD37" s="4">
        <f t="shared" si="19"/>
        <v>1.0211568621908206E-2</v>
      </c>
      <c r="DE37" s="4">
        <f t="shared" si="19"/>
        <v>3.9935893964329915E-2</v>
      </c>
      <c r="DF37" s="4">
        <f t="shared" si="19"/>
        <v>7.3200938518122888E-3</v>
      </c>
      <c r="DG37" s="4">
        <f t="shared" si="19"/>
        <v>-2.0478531343540676E-2</v>
      </c>
      <c r="DH37" s="4">
        <f t="shared" si="19"/>
        <v>-3.7041312809162612E-2</v>
      </c>
      <c r="DI37" s="4">
        <f t="shared" si="19"/>
        <v>-2.0417010194583767E-3</v>
      </c>
      <c r="DJ37" s="4">
        <f t="shared" si="19"/>
        <v>5.3010599485998466E-3</v>
      </c>
      <c r="DK37" s="4">
        <f t="shared" si="19"/>
        <v>3.7619479291127848E-2</v>
      </c>
      <c r="DL37" s="4">
        <f t="shared" ref="DL37:EU37" si="20">LN(DL9/DL8)</f>
        <v>-2.8761833078585312E-3</v>
      </c>
      <c r="DM37" s="4">
        <f t="shared" si="20"/>
        <v>-2.3194564439906668E-3</v>
      </c>
      <c r="DN37" s="4">
        <f t="shared" si="20"/>
        <v>3.0166626185923889E-3</v>
      </c>
      <c r="DO37" s="4">
        <f t="shared" si="20"/>
        <v>-3.614532651726108E-2</v>
      </c>
      <c r="DP37" s="4">
        <f t="shared" si="20"/>
        <v>5.398768980485605E-3</v>
      </c>
      <c r="DQ37" s="4">
        <f t="shared" si="20"/>
        <v>3.2304860995435204E-2</v>
      </c>
      <c r="DR37" s="4">
        <f t="shared" si="20"/>
        <v>-1.9492568250705136E-2</v>
      </c>
      <c r="DS37" s="4">
        <f t="shared" si="20"/>
        <v>4.9875691162626079E-3</v>
      </c>
      <c r="DT37" s="4">
        <f t="shared" si="20"/>
        <v>1.1369635121529871E-3</v>
      </c>
      <c r="DU37" s="4">
        <f t="shared" si="20"/>
        <v>-2.6643239365944812E-2</v>
      </c>
      <c r="DV37" s="4">
        <f t="shared" si="20"/>
        <v>-2.0125293908559008E-2</v>
      </c>
      <c r="DW37" s="4">
        <f t="shared" si="20"/>
        <v>8.7489238167055682E-3</v>
      </c>
      <c r="DX37" s="4">
        <f t="shared" si="20"/>
        <v>-2.8670336114176042E-3</v>
      </c>
      <c r="DY37" s="4">
        <f t="shared" si="20"/>
        <v>4.3252827796637326E-3</v>
      </c>
      <c r="DZ37" s="4">
        <f t="shared" si="20"/>
        <v>-2.6684235028052853E-3</v>
      </c>
      <c r="EA37" s="4">
        <f t="shared" si="20"/>
        <v>-2.6506503013174515E-3</v>
      </c>
      <c r="EB37" s="4">
        <f t="shared" si="20"/>
        <v>-5.7721381065495574E-4</v>
      </c>
      <c r="EC37" s="4">
        <f t="shared" si="20"/>
        <v>-1.0905797067907237E-2</v>
      </c>
      <c r="ED37" s="4">
        <f t="shared" si="20"/>
        <v>3.0799579123139608E-3</v>
      </c>
      <c r="EE37" s="4">
        <f t="shared" si="20"/>
        <v>6.3694522190224055E-3</v>
      </c>
      <c r="EF37" s="4">
        <f t="shared" si="20"/>
        <v>-3.2949085280255391E-3</v>
      </c>
      <c r="EG37" s="4">
        <f t="shared" si="20"/>
        <v>-1.1275238080570609E-2</v>
      </c>
      <c r="EH37" s="4">
        <f t="shared" si="20"/>
        <v>0</v>
      </c>
      <c r="EI37" s="4">
        <f t="shared" si="20"/>
        <v>2.6794854425342667E-2</v>
      </c>
      <c r="EJ37" s="4">
        <f t="shared" si="20"/>
        <v>-2.8758434858367193E-2</v>
      </c>
      <c r="EK37" s="4">
        <f t="shared" si="20"/>
        <v>-3.0079936731340084E-2</v>
      </c>
      <c r="EL37" s="4">
        <f t="shared" si="20"/>
        <v>-1.5573852884394994E-2</v>
      </c>
      <c r="EM37" s="4">
        <f t="shared" si="20"/>
        <v>1.3875541860928966E-3</v>
      </c>
      <c r="EN37" s="4">
        <f t="shared" si="20"/>
        <v>-8.8692819320925313E-3</v>
      </c>
      <c r="EO37" s="4">
        <f t="shared" si="20"/>
        <v>2.4526220936191521E-2</v>
      </c>
      <c r="EP37" s="4">
        <f t="shared" si="20"/>
        <v>1.6436931354518893E-4</v>
      </c>
      <c r="EQ37" s="4">
        <f t="shared" si="20"/>
        <v>1.4279483331295861E-2</v>
      </c>
      <c r="ER37" s="4">
        <f t="shared" si="20"/>
        <v>-1.5165075490063743E-2</v>
      </c>
      <c r="ES37" s="4">
        <f t="shared" si="20"/>
        <v>-1.436334823193621E-2</v>
      </c>
      <c r="ET37" s="4">
        <f t="shared" si="20"/>
        <v>1.3028048636032424E-3</v>
      </c>
      <c r="EU37" s="4">
        <f t="shared" si="20"/>
        <v>-1.0607721393353749E-2</v>
      </c>
    </row>
    <row r="38" spans="1:152" x14ac:dyDescent="0.25">
      <c r="A38" s="11">
        <v>-8</v>
      </c>
      <c r="B38" s="4">
        <f t="shared" ref="B38:BM38" si="21">LN(B10/B9)</f>
        <v>1.229748919142477E-2</v>
      </c>
      <c r="C38" s="4">
        <f t="shared" si="21"/>
        <v>-6.0023274468794831E-3</v>
      </c>
      <c r="D38" s="4">
        <f t="shared" si="21"/>
        <v>1.3780614531858464E-2</v>
      </c>
      <c r="E38" s="4">
        <f t="shared" si="21"/>
        <v>-1.5763858791320865E-2</v>
      </c>
      <c r="F38" s="4">
        <f t="shared" si="21"/>
        <v>-9.3418646082089867E-3</v>
      </c>
      <c r="G38" s="4">
        <f t="shared" si="21"/>
        <v>2.8924620976972334E-2</v>
      </c>
      <c r="H38" s="4">
        <f t="shared" si="21"/>
        <v>6.6006462201095633E-3</v>
      </c>
      <c r="I38" s="4">
        <f t="shared" si="21"/>
        <v>-1.2518794608060988E-2</v>
      </c>
      <c r="J38" s="4">
        <f t="shared" si="21"/>
        <v>1.0422810071162286E-2</v>
      </c>
      <c r="K38" s="4">
        <f t="shared" si="21"/>
        <v>-3.2384080657428507E-3</v>
      </c>
      <c r="L38" s="4">
        <f t="shared" si="21"/>
        <v>5.5058587248805234E-3</v>
      </c>
      <c r="M38" s="4">
        <f t="shared" si="21"/>
        <v>-1.3253992137608419E-2</v>
      </c>
      <c r="N38" s="4">
        <f t="shared" si="21"/>
        <v>5.8181926822896083E-3</v>
      </c>
      <c r="O38" s="4">
        <f t="shared" si="21"/>
        <v>1.0716134315956036E-2</v>
      </c>
      <c r="P38" s="4">
        <f t="shared" si="21"/>
        <v>3.3969476020984245E-3</v>
      </c>
      <c r="Q38" s="4">
        <f t="shared" si="21"/>
        <v>8.3302724041222978E-3</v>
      </c>
      <c r="R38" s="4">
        <f t="shared" si="21"/>
        <v>1.6667010096742881E-2</v>
      </c>
      <c r="S38" s="4">
        <f t="shared" si="21"/>
        <v>3.0721961115887132E-3</v>
      </c>
      <c r="T38" s="4">
        <f t="shared" si="21"/>
        <v>-3.1387326499890977E-3</v>
      </c>
      <c r="U38" s="4">
        <f t="shared" si="21"/>
        <v>4.5903632701271714E-2</v>
      </c>
      <c r="V38" s="4">
        <f t="shared" si="21"/>
        <v>3.2113529946415177E-2</v>
      </c>
      <c r="W38" s="4">
        <f t="shared" si="21"/>
        <v>9.8350868435960696E-3</v>
      </c>
      <c r="X38" s="4">
        <f t="shared" si="21"/>
        <v>2.3754075723609883E-2</v>
      </c>
      <c r="Y38" s="4">
        <f t="shared" si="21"/>
        <v>3.0758586683970733E-3</v>
      </c>
      <c r="Z38" s="4">
        <f t="shared" si="21"/>
        <v>1.7198328123694873E-2</v>
      </c>
      <c r="AA38" s="4">
        <f t="shared" si="21"/>
        <v>4.2802549935210946E-2</v>
      </c>
      <c r="AB38" s="4">
        <f t="shared" si="21"/>
        <v>-3.3315849667094603E-2</v>
      </c>
      <c r="AC38" s="4">
        <f t="shared" si="21"/>
        <v>-5.3077870530358253E-3</v>
      </c>
      <c r="AD38" s="4">
        <f t="shared" si="21"/>
        <v>-4.3891880399380351E-3</v>
      </c>
      <c r="AE38" s="4">
        <f t="shared" si="21"/>
        <v>1.4614898770745614E-2</v>
      </c>
      <c r="AF38" s="4">
        <f t="shared" si="21"/>
        <v>1.1911974947381456E-3</v>
      </c>
      <c r="AG38" s="4">
        <f t="shared" si="21"/>
        <v>-1.3100590946372148E-2</v>
      </c>
      <c r="AH38" s="4">
        <f t="shared" si="21"/>
        <v>-1.3425960647869949E-3</v>
      </c>
      <c r="AI38" s="4">
        <f t="shared" si="21"/>
        <v>-2.0243606693534671E-2</v>
      </c>
      <c r="AJ38" s="4">
        <f t="shared" si="21"/>
        <v>-4.1712548973407801E-2</v>
      </c>
      <c r="AK38" s="4">
        <f t="shared" si="21"/>
        <v>1.2048338516174574E-2</v>
      </c>
      <c r="AL38" s="4">
        <f t="shared" si="21"/>
        <v>2.5479127953080407E-2</v>
      </c>
      <c r="AM38" s="4">
        <f t="shared" si="21"/>
        <v>-1.5596555095298156E-2</v>
      </c>
      <c r="AN38" s="4">
        <f t="shared" si="21"/>
        <v>-1.1963910079284506E-2</v>
      </c>
      <c r="AO38" s="4">
        <f t="shared" si="21"/>
        <v>9.3326840824836024E-3</v>
      </c>
      <c r="AP38" s="4">
        <f t="shared" si="21"/>
        <v>4.0311211943218565E-2</v>
      </c>
      <c r="AQ38" s="4">
        <f t="shared" si="21"/>
        <v>6.0422991358920711E-3</v>
      </c>
      <c r="AR38" s="4">
        <f t="shared" si="21"/>
        <v>-3.0765252865473103E-2</v>
      </c>
      <c r="AS38" s="4">
        <f t="shared" si="21"/>
        <v>4.9081441378671601E-3</v>
      </c>
      <c r="AT38" s="4">
        <f t="shared" si="21"/>
        <v>4.9565640896677453E-4</v>
      </c>
      <c r="AU38" s="4">
        <f t="shared" si="21"/>
        <v>1.5294420518981147E-3</v>
      </c>
      <c r="AV38" s="4">
        <f t="shared" si="21"/>
        <v>-3.0257209165369561E-3</v>
      </c>
      <c r="AW38" s="4">
        <f t="shared" si="21"/>
        <v>2.8503158079572578E-2</v>
      </c>
      <c r="AX38" s="4">
        <f t="shared" si="21"/>
        <v>-1.9379851026785769E-3</v>
      </c>
      <c r="AY38" s="4">
        <f t="shared" si="21"/>
        <v>-6.3786821089753445E-3</v>
      </c>
      <c r="AZ38" s="4">
        <f t="shared" si="21"/>
        <v>4.3993991905939049E-2</v>
      </c>
      <c r="BA38" s="4">
        <f t="shared" si="21"/>
        <v>3.7596017426279375E-2</v>
      </c>
      <c r="BB38" s="4">
        <f t="shared" si="21"/>
        <v>1.5973900659510532E-2</v>
      </c>
      <c r="BC38" s="4">
        <f t="shared" si="21"/>
        <v>6.5958465583511733E-3</v>
      </c>
      <c r="BD38" s="4">
        <f t="shared" si="21"/>
        <v>-8.814827773280411E-3</v>
      </c>
      <c r="BE38" s="4">
        <f t="shared" si="21"/>
        <v>1.4925650216675792E-2</v>
      </c>
      <c r="BF38" s="4">
        <f t="shared" si="21"/>
        <v>2.4083395995036203E-2</v>
      </c>
      <c r="BG38" s="4">
        <f t="shared" si="21"/>
        <v>-5.3333459753626168E-3</v>
      </c>
      <c r="BH38" s="4">
        <f t="shared" si="21"/>
        <v>-9.3065434583607855E-3</v>
      </c>
      <c r="BI38" s="4">
        <f t="shared" si="21"/>
        <v>3.6197315079650096E-3</v>
      </c>
      <c r="BJ38" s="4">
        <f t="shared" si="21"/>
        <v>2.4890734946676862E-3</v>
      </c>
      <c r="BK38" s="4">
        <f t="shared" si="21"/>
        <v>-2.1223620865533845E-2</v>
      </c>
      <c r="BL38" s="4">
        <f t="shared" si="21"/>
        <v>1.8868458376107171E-2</v>
      </c>
      <c r="BM38" s="4">
        <f t="shared" si="21"/>
        <v>-4.2334409004320735E-2</v>
      </c>
      <c r="BN38" s="4">
        <f t="shared" ref="BN38:DK38" si="22">LN(BN10/BN9)</f>
        <v>-2.3324649541958915E-2</v>
      </c>
      <c r="BO38" s="4">
        <f t="shared" si="22"/>
        <v>-4.291545553555956E-2</v>
      </c>
      <c r="BP38" s="4">
        <f t="shared" si="22"/>
        <v>2.6613648518089904E-2</v>
      </c>
      <c r="BQ38" s="4">
        <f t="shared" si="22"/>
        <v>4.2200354490376471E-2</v>
      </c>
      <c r="BR38" s="4">
        <f t="shared" si="22"/>
        <v>-8.4567100182235087E-3</v>
      </c>
      <c r="BS38" s="4">
        <f t="shared" si="22"/>
        <v>3.1934995931405595E-3</v>
      </c>
      <c r="BT38" s="4">
        <f t="shared" si="22"/>
        <v>2.8057952795157527E-2</v>
      </c>
      <c r="BU38" s="4">
        <f t="shared" si="22"/>
        <v>2.753516381882674E-3</v>
      </c>
      <c r="BV38" s="4">
        <f t="shared" si="22"/>
        <v>2.0512514704448359E-3</v>
      </c>
      <c r="BW38" s="4">
        <f t="shared" si="22"/>
        <v>-1.8653755173857419E-2</v>
      </c>
      <c r="BX38" s="4">
        <f t="shared" si="22"/>
        <v>3.7763052354700412E-3</v>
      </c>
      <c r="BY38" s="4">
        <f t="shared" si="22"/>
        <v>4.8415016098344744E-3</v>
      </c>
      <c r="BZ38" s="4">
        <f t="shared" si="22"/>
        <v>1.864488026049517E-2</v>
      </c>
      <c r="CA38" s="4">
        <f t="shared" si="22"/>
        <v>3.1843455564058751E-2</v>
      </c>
      <c r="CB38" s="4">
        <f t="shared" si="22"/>
        <v>-1.6656057540963363E-2</v>
      </c>
      <c r="CC38" s="4">
        <f t="shared" si="22"/>
        <v>-6.8289186071660265E-3</v>
      </c>
      <c r="CD38" s="4">
        <f t="shared" si="22"/>
        <v>0</v>
      </c>
      <c r="CE38" s="4">
        <f t="shared" si="22"/>
        <v>3.3250198598506191E-2</v>
      </c>
      <c r="CF38" s="4">
        <f t="shared" si="22"/>
        <v>4.6554137354659639E-3</v>
      </c>
      <c r="CG38" s="4">
        <f t="shared" si="22"/>
        <v>-1.0892466876263874E-2</v>
      </c>
      <c r="CH38" s="4">
        <f t="shared" si="22"/>
        <v>-1.1589645976635796E-3</v>
      </c>
      <c r="CI38" s="4">
        <f t="shared" si="22"/>
        <v>2.1739931544737481E-2</v>
      </c>
      <c r="CJ38" s="4">
        <f t="shared" si="22"/>
        <v>-1.0119023208913877E-2</v>
      </c>
      <c r="CK38" s="4">
        <f t="shared" si="22"/>
        <v>9.8766234959120989E-3</v>
      </c>
      <c r="CL38" s="4">
        <f t="shared" si="22"/>
        <v>5.1039267902958972E-3</v>
      </c>
      <c r="CM38" s="4">
        <f t="shared" si="22"/>
        <v>-2.3023743340893845E-3</v>
      </c>
      <c r="CN38" s="4">
        <f t="shared" si="22"/>
        <v>-1.9453540662958516E-2</v>
      </c>
      <c r="CO38" s="4">
        <f t="shared" si="22"/>
        <v>-2.8007667093692915E-2</v>
      </c>
      <c r="CP38" s="4">
        <f t="shared" si="22"/>
        <v>3.8740930531051239E-3</v>
      </c>
      <c r="CQ38" s="4">
        <f t="shared" si="22"/>
        <v>-1.5625303350275982E-2</v>
      </c>
      <c r="CR38" s="4">
        <f t="shared" si="22"/>
        <v>-4.5175743394712245E-3</v>
      </c>
      <c r="CS38" s="4">
        <f t="shared" si="22"/>
        <v>3.488991631338699E-2</v>
      </c>
      <c r="CT38" s="4">
        <f t="shared" si="22"/>
        <v>8.7202195329462735E-3</v>
      </c>
      <c r="CU38" s="4">
        <f t="shared" si="22"/>
        <v>-1.2341392739917351E-3</v>
      </c>
      <c r="CV38" s="4">
        <f t="shared" si="22"/>
        <v>-1.2686202359349877E-2</v>
      </c>
      <c r="CW38" s="4">
        <f t="shared" si="22"/>
        <v>-3.9525704048007553E-3</v>
      </c>
      <c r="CX38" s="4">
        <f t="shared" si="22"/>
        <v>-1.395838618996627E-2</v>
      </c>
      <c r="CY38" s="4">
        <f t="shared" si="22"/>
        <v>-1.7505887687460527E-2</v>
      </c>
      <c r="CZ38" s="4">
        <f t="shared" si="22"/>
        <v>-9.3298746730586992E-4</v>
      </c>
      <c r="DA38" s="4">
        <f t="shared" si="22"/>
        <v>-2.1482191073549269E-3</v>
      </c>
      <c r="DB38" s="4">
        <f t="shared" si="22"/>
        <v>2.1569847012392926E-3</v>
      </c>
      <c r="DC38" s="4">
        <f t="shared" si="22"/>
        <v>9.2131416011991224E-4</v>
      </c>
      <c r="DD38" s="4">
        <f t="shared" si="22"/>
        <v>-2.7217560292591453E-2</v>
      </c>
      <c r="DE38" s="4">
        <f t="shared" si="22"/>
        <v>3.9766126449935955E-2</v>
      </c>
      <c r="DF38" s="4">
        <f t="shared" si="22"/>
        <v>-9.4993873607406906E-3</v>
      </c>
      <c r="DG38" s="4">
        <f t="shared" si="22"/>
        <v>3.2567349034759517E-2</v>
      </c>
      <c r="DH38" s="4">
        <f t="shared" si="22"/>
        <v>2.3969231241809767E-2</v>
      </c>
      <c r="DI38" s="4">
        <f t="shared" si="22"/>
        <v>4.4261307387262284E-2</v>
      </c>
      <c r="DJ38" s="4">
        <f t="shared" si="22"/>
        <v>5.2731068280757248E-3</v>
      </c>
      <c r="DK38" s="4">
        <f t="shared" si="22"/>
        <v>-1.8232732301618104E-2</v>
      </c>
      <c r="DL38" s="4">
        <f t="shared" ref="DL38:EU38" si="23">LN(DL10/DL9)</f>
        <v>-2.884479605686923E-3</v>
      </c>
      <c r="DM38" s="4">
        <f t="shared" si="23"/>
        <v>1.6124667418126317E-2</v>
      </c>
      <c r="DN38" s="4">
        <f t="shared" si="23"/>
        <v>-2.7482692294352584E-2</v>
      </c>
      <c r="DO38" s="4">
        <f t="shared" si="23"/>
        <v>1.1570162559828519E-2</v>
      </c>
      <c r="DP38" s="4">
        <f t="shared" si="23"/>
        <v>5.3697787156871566E-3</v>
      </c>
      <c r="DQ38" s="4">
        <f t="shared" si="23"/>
        <v>-2.0728820328048646E-3</v>
      </c>
      <c r="DR38" s="4">
        <f t="shared" si="23"/>
        <v>3.5432670371079913E-3</v>
      </c>
      <c r="DS38" s="4">
        <f t="shared" si="23"/>
        <v>4.0623007702944806E-3</v>
      </c>
      <c r="DT38" s="4">
        <f t="shared" si="23"/>
        <v>4.8068445033574436E-2</v>
      </c>
      <c r="DU38" s="4">
        <f t="shared" si="23"/>
        <v>-3.1953655514411157E-2</v>
      </c>
      <c r="DV38" s="4">
        <f t="shared" si="23"/>
        <v>-5.5007444238930267E-3</v>
      </c>
      <c r="DW38" s="4">
        <f t="shared" si="23"/>
        <v>-2.2144867520005933E-2</v>
      </c>
      <c r="DX38" s="4">
        <f t="shared" si="23"/>
        <v>2.8375161460703287E-2</v>
      </c>
      <c r="DY38" s="4">
        <f t="shared" si="23"/>
        <v>4.3066552489643573E-3</v>
      </c>
      <c r="DZ38" s="4">
        <f t="shared" si="23"/>
        <v>-1.4127403429396541E-2</v>
      </c>
      <c r="EA38" s="4">
        <f t="shared" si="23"/>
        <v>-2.6576949253054884E-3</v>
      </c>
      <c r="EB38" s="4">
        <f t="shared" si="23"/>
        <v>3.3497322038477065E-2</v>
      </c>
      <c r="EC38" s="4">
        <f t="shared" si="23"/>
        <v>-9.7951046007561833E-3</v>
      </c>
      <c r="ED38" s="4">
        <f t="shared" si="23"/>
        <v>5.0195393209489609E-3</v>
      </c>
      <c r="EE38" s="4">
        <f t="shared" si="23"/>
        <v>6.3291389355554801E-3</v>
      </c>
      <c r="EF38" s="4">
        <f t="shared" si="23"/>
        <v>1.6488113161732105E-3</v>
      </c>
      <c r="EG38" s="4">
        <f t="shared" si="23"/>
        <v>2.4268624606556062E-3</v>
      </c>
      <c r="EH38" s="4">
        <f t="shared" si="23"/>
        <v>-1.6314994861469662E-2</v>
      </c>
      <c r="EI38" s="4">
        <f t="shared" si="23"/>
        <v>1.5607197896703071E-2</v>
      </c>
      <c r="EJ38" s="4">
        <f t="shared" si="23"/>
        <v>-3.7234912150215897E-2</v>
      </c>
      <c r="EK38" s="4">
        <f t="shared" si="23"/>
        <v>9.6845278036388725E-3</v>
      </c>
      <c r="EL38" s="4">
        <f t="shared" si="23"/>
        <v>3.0138200389627978E-3</v>
      </c>
      <c r="EM38" s="4">
        <f t="shared" si="23"/>
        <v>1.9225995968673699E-2</v>
      </c>
      <c r="EN38" s="4">
        <f t="shared" si="23"/>
        <v>-8.9486505617796756E-3</v>
      </c>
      <c r="EO38" s="4">
        <f t="shared" si="23"/>
        <v>-1.2592295287167684E-2</v>
      </c>
      <c r="EP38" s="4">
        <f t="shared" si="23"/>
        <v>1.6434230071396043E-4</v>
      </c>
      <c r="EQ38" s="4">
        <f t="shared" si="23"/>
        <v>1.0502676169620971E-2</v>
      </c>
      <c r="ER38" s="4">
        <f t="shared" si="23"/>
        <v>1.761637984410175E-3</v>
      </c>
      <c r="ES38" s="4">
        <f t="shared" si="23"/>
        <v>-2.5389354405390229E-4</v>
      </c>
      <c r="ET38" s="4">
        <f t="shared" si="23"/>
        <v>1.3011097712287308E-3</v>
      </c>
      <c r="EU38" s="4">
        <f t="shared" si="23"/>
        <v>7.0591231138419702E-3</v>
      </c>
    </row>
    <row r="39" spans="1:152" x14ac:dyDescent="0.25">
      <c r="A39" s="11">
        <v>-7</v>
      </c>
      <c r="B39" s="4">
        <f t="shared" ref="B39:BM39" si="24">LN(B11/B10)</f>
        <v>-8.9286221911737546E-3</v>
      </c>
      <c r="C39" s="4">
        <f t="shared" si="24"/>
        <v>-1.8077769192800549E-3</v>
      </c>
      <c r="D39" s="4">
        <f t="shared" si="24"/>
        <v>-5.79533659538991E-3</v>
      </c>
      <c r="E39" s="4">
        <f t="shared" si="24"/>
        <v>-3.6404390193169822E-2</v>
      </c>
      <c r="F39" s="4">
        <f t="shared" si="24"/>
        <v>-7.9954932792382308E-3</v>
      </c>
      <c r="G39" s="4">
        <f t="shared" si="24"/>
        <v>4.5039909365366089E-3</v>
      </c>
      <c r="H39" s="4">
        <f t="shared" si="24"/>
        <v>1.3149546742568224E-3</v>
      </c>
      <c r="I39" s="4">
        <f t="shared" si="24"/>
        <v>-3.2044859473346439E-3</v>
      </c>
      <c r="J39" s="4">
        <f t="shared" si="24"/>
        <v>1.7265488776388158E-3</v>
      </c>
      <c r="K39" s="4">
        <f t="shared" si="24"/>
        <v>1.0250676924591343E-2</v>
      </c>
      <c r="L39" s="4">
        <f t="shared" si="24"/>
        <v>-1.1445403028507272E-3</v>
      </c>
      <c r="M39" s="4">
        <f t="shared" si="24"/>
        <v>7.3114722382355175E-3</v>
      </c>
      <c r="N39" s="4">
        <f t="shared" si="24"/>
        <v>2.4169737596203204E-4</v>
      </c>
      <c r="O39" s="4">
        <f t="shared" si="24"/>
        <v>7.0350001112273637E-3</v>
      </c>
      <c r="P39" s="4">
        <f t="shared" si="24"/>
        <v>3.3854474036412023E-3</v>
      </c>
      <c r="Q39" s="4">
        <f t="shared" si="24"/>
        <v>-1.6730448445663657E-2</v>
      </c>
      <c r="R39" s="4">
        <f t="shared" si="24"/>
        <v>-2.2378944954392115E-2</v>
      </c>
      <c r="S39" s="4">
        <f t="shared" si="24"/>
        <v>-7.1831948894850823E-3</v>
      </c>
      <c r="T39" s="4">
        <f t="shared" si="24"/>
        <v>5.983749928972131E-3</v>
      </c>
      <c r="U39" s="4">
        <f t="shared" si="24"/>
        <v>-6.949704569420072E-3</v>
      </c>
      <c r="V39" s="4">
        <f t="shared" si="24"/>
        <v>9.9053436269685297E-3</v>
      </c>
      <c r="W39" s="4">
        <f t="shared" si="24"/>
        <v>5.9523787845773155E-2</v>
      </c>
      <c r="X39" s="4">
        <f t="shared" si="24"/>
        <v>-2.608476082646172E-4</v>
      </c>
      <c r="Y39" s="4">
        <f t="shared" si="24"/>
        <v>-3.9759519107275619E-2</v>
      </c>
      <c r="Z39" s="4">
        <f t="shared" si="24"/>
        <v>-5.3725424126926422E-2</v>
      </c>
      <c r="AA39" s="4">
        <f t="shared" si="24"/>
        <v>-1.7533325838882469E-2</v>
      </c>
      <c r="AB39" s="4">
        <f t="shared" si="24"/>
        <v>2.233341396930421E-2</v>
      </c>
      <c r="AC39" s="4">
        <f t="shared" si="24"/>
        <v>-1.0521722114302641E-2</v>
      </c>
      <c r="AD39" s="4">
        <f t="shared" si="24"/>
        <v>-1.5217828083466851E-2</v>
      </c>
      <c r="AE39" s="4">
        <f t="shared" si="24"/>
        <v>1.4404376572094332E-2</v>
      </c>
      <c r="AF39" s="4">
        <f t="shared" si="24"/>
        <v>-3.3080857946795383E-2</v>
      </c>
      <c r="AG39" s="4">
        <f t="shared" si="24"/>
        <v>-4.1110128087074715E-3</v>
      </c>
      <c r="AH39" s="4">
        <f t="shared" si="24"/>
        <v>-1.4737113239777147E-2</v>
      </c>
      <c r="AI39" s="4">
        <f t="shared" si="24"/>
        <v>-3.4091054237482164E-4</v>
      </c>
      <c r="AJ39" s="4">
        <f t="shared" si="24"/>
        <v>-2.0529726323274745E-2</v>
      </c>
      <c r="AK39" s="4">
        <f t="shared" si="24"/>
        <v>5.9701669865037544E-3</v>
      </c>
      <c r="AL39" s="4">
        <f t="shared" si="24"/>
        <v>1.7662712285579918E-2</v>
      </c>
      <c r="AM39" s="4">
        <f t="shared" si="24"/>
        <v>-6.4969809551995829E-3</v>
      </c>
      <c r="AN39" s="4">
        <f t="shared" si="24"/>
        <v>-2.6835490004526823E-2</v>
      </c>
      <c r="AO39" s="4">
        <f t="shared" si="24"/>
        <v>-1.4360539753639946E-2</v>
      </c>
      <c r="AP39" s="4">
        <f t="shared" si="24"/>
        <v>-2.5767304410816293E-3</v>
      </c>
      <c r="AQ39" s="4">
        <f t="shared" si="24"/>
        <v>-3.6033044583904876E-2</v>
      </c>
      <c r="AR39" s="4">
        <f t="shared" si="24"/>
        <v>-9.1189061315692481E-3</v>
      </c>
      <c r="AS39" s="4">
        <f t="shared" si="24"/>
        <v>-9.9741503555105387E-3</v>
      </c>
      <c r="AT39" s="4">
        <f t="shared" si="24"/>
        <v>4.9541085539730459E-4</v>
      </c>
      <c r="AU39" s="4">
        <f t="shared" si="24"/>
        <v>-2.8942588676042033E-2</v>
      </c>
      <c r="AV39" s="4">
        <f t="shared" si="24"/>
        <v>-3.8457693386102342E-3</v>
      </c>
      <c r="AW39" s="4">
        <f t="shared" si="24"/>
        <v>-3.883500026397633E-3</v>
      </c>
      <c r="AX39" s="4">
        <f t="shared" si="24"/>
        <v>-2.9140380018495347E-3</v>
      </c>
      <c r="AY39" s="4">
        <f t="shared" si="24"/>
        <v>2.1307514114784413E-3</v>
      </c>
      <c r="AZ39" s="4">
        <f t="shared" si="24"/>
        <v>-1.5274174345792405E-3</v>
      </c>
      <c r="BA39" s="4">
        <f t="shared" si="24"/>
        <v>6.2519539391831804E-4</v>
      </c>
      <c r="BB39" s="4">
        <f t="shared" si="24"/>
        <v>-1.6406894574598886E-3</v>
      </c>
      <c r="BC39" s="4">
        <f t="shared" si="24"/>
        <v>0.13699507305390485</v>
      </c>
      <c r="BD39" s="4">
        <f t="shared" si="24"/>
        <v>3.5957345672965949E-2</v>
      </c>
      <c r="BE39" s="4">
        <f t="shared" si="24"/>
        <v>1.2270092591811331E-2</v>
      </c>
      <c r="BF39" s="4">
        <f t="shared" si="24"/>
        <v>-1.7426667204309099E-3</v>
      </c>
      <c r="BG39" s="4">
        <f t="shared" si="24"/>
        <v>3.9603960913641817E-4</v>
      </c>
      <c r="BH39" s="4">
        <f t="shared" si="24"/>
        <v>3.1554764380855955E-3</v>
      </c>
      <c r="BI39" s="4">
        <f t="shared" si="24"/>
        <v>3.606676293941877E-3</v>
      </c>
      <c r="BJ39" s="4">
        <f t="shared" si="24"/>
        <v>-1.2507980933119757E-2</v>
      </c>
      <c r="BK39" s="4">
        <f t="shared" si="24"/>
        <v>-1.8383812562216117E-2</v>
      </c>
      <c r="BL39" s="4">
        <f t="shared" si="24"/>
        <v>-1.0533896774675262E-2</v>
      </c>
      <c r="BM39" s="4">
        <f t="shared" si="24"/>
        <v>-1.0869624590413915E-2</v>
      </c>
      <c r="BN39" s="4">
        <f t="shared" ref="BN39:DK39" si="25">LN(BN11/BN10)</f>
        <v>-1.3363250014990689E-2</v>
      </c>
      <c r="BO39" s="4">
        <f t="shared" si="25"/>
        <v>5.4898269684728425E-3</v>
      </c>
      <c r="BP39" s="4">
        <f t="shared" si="25"/>
        <v>-2.2472855852058628E-2</v>
      </c>
      <c r="BQ39" s="4">
        <f t="shared" si="25"/>
        <v>9.6371859831897002E-4</v>
      </c>
      <c r="BR39" s="4">
        <f t="shared" si="25"/>
        <v>-4.7835206274163447E-2</v>
      </c>
      <c r="BS39" s="4">
        <f t="shared" si="25"/>
        <v>-3.4501431717665738E-2</v>
      </c>
      <c r="BT39" s="4">
        <f t="shared" si="25"/>
        <v>1.8018489706828022E-2</v>
      </c>
      <c r="BU39" s="4">
        <f t="shared" si="25"/>
        <v>-1.0133651728746628E-2</v>
      </c>
      <c r="BV39" s="4">
        <f t="shared" si="25"/>
        <v>1.3651931508930782E-3</v>
      </c>
      <c r="BW39" s="4">
        <f t="shared" si="25"/>
        <v>2.0067563050809173E-2</v>
      </c>
      <c r="BX39" s="4">
        <f t="shared" si="25"/>
        <v>3.7620983868188202E-3</v>
      </c>
      <c r="BY39" s="4">
        <f t="shared" si="25"/>
        <v>-1.6379247511445778E-2</v>
      </c>
      <c r="BZ39" s="4">
        <f t="shared" si="25"/>
        <v>-3.1357937390031326E-3</v>
      </c>
      <c r="CA39" s="4">
        <f t="shared" si="25"/>
        <v>-6.0581575442219772E-3</v>
      </c>
      <c r="CB39" s="4">
        <f t="shared" si="25"/>
        <v>-3.3939616523587533E-2</v>
      </c>
      <c r="CC39" s="4">
        <f t="shared" si="25"/>
        <v>-1.2381089569632254E-2</v>
      </c>
      <c r="CD39" s="4">
        <f t="shared" si="25"/>
        <v>4.7086563681640195E-3</v>
      </c>
      <c r="CE39" s="4">
        <f t="shared" si="25"/>
        <v>2.1777706826229377E-3</v>
      </c>
      <c r="CF39" s="4">
        <f t="shared" si="25"/>
        <v>5.1027205263038415E-3</v>
      </c>
      <c r="CG39" s="4">
        <f t="shared" si="25"/>
        <v>-2.0426190140776797E-2</v>
      </c>
      <c r="CH39" s="4">
        <f t="shared" si="25"/>
        <v>-1.5190200702955363E-2</v>
      </c>
      <c r="CI39" s="4">
        <f t="shared" si="25"/>
        <v>7.2219660826322593E-3</v>
      </c>
      <c r="CJ39" s="4">
        <f t="shared" si="25"/>
        <v>3.0190939964173627E-3</v>
      </c>
      <c r="CK39" s="4">
        <f t="shared" si="25"/>
        <v>-2.9527630644538053E-3</v>
      </c>
      <c r="CL39" s="4">
        <f t="shared" si="25"/>
        <v>-1.0969031370573933E-2</v>
      </c>
      <c r="CM39" s="4">
        <f t="shared" si="25"/>
        <v>-2.307687496905591E-3</v>
      </c>
      <c r="CN39" s="4">
        <f t="shared" si="25"/>
        <v>1.6438768898588939E-2</v>
      </c>
      <c r="CO39" s="4">
        <f t="shared" si="25"/>
        <v>-1.6790504603994352E-2</v>
      </c>
      <c r="CP39" s="4">
        <f t="shared" si="25"/>
        <v>-1.7979268700890519E-2</v>
      </c>
      <c r="CQ39" s="4">
        <f t="shared" si="25"/>
        <v>1.0281656785006898E-2</v>
      </c>
      <c r="CR39" s="4">
        <f t="shared" si="25"/>
        <v>5.0296171154211484E-4</v>
      </c>
      <c r="CS39" s="4">
        <f t="shared" si="25"/>
        <v>2.0025238162278268E-2</v>
      </c>
      <c r="CT39" s="4">
        <f t="shared" si="25"/>
        <v>3.364623179501236E-2</v>
      </c>
      <c r="CU39" s="4">
        <f t="shared" si="25"/>
        <v>-6.0278221251220268E-3</v>
      </c>
      <c r="CV39" s="4">
        <f t="shared" si="25"/>
        <v>-3.9309121008832965E-2</v>
      </c>
      <c r="CW39" s="4">
        <f t="shared" si="25"/>
        <v>1.0342327169178636E-2</v>
      </c>
      <c r="CX39" s="4">
        <f t="shared" si="25"/>
        <v>-1.1444088282767474E-2</v>
      </c>
      <c r="CY39" s="4">
        <f t="shared" si="25"/>
        <v>1.1795495992686899E-2</v>
      </c>
      <c r="CZ39" s="4">
        <f t="shared" si="25"/>
        <v>-5.1868625167895825E-4</v>
      </c>
      <c r="DA39" s="4">
        <f t="shared" si="25"/>
        <v>5.5146707139552146E-3</v>
      </c>
      <c r="DB39" s="4">
        <f t="shared" si="25"/>
        <v>2.1523421304054401E-3</v>
      </c>
      <c r="DC39" s="4">
        <f t="shared" si="25"/>
        <v>-2.6120951488583174E-2</v>
      </c>
      <c r="DD39" s="4">
        <f t="shared" si="25"/>
        <v>-2.4860731076842036E-4</v>
      </c>
      <c r="DE39" s="4">
        <f t="shared" si="25"/>
        <v>-1.2620204657216047E-2</v>
      </c>
      <c r="DF39" s="4">
        <f t="shared" si="25"/>
        <v>-1.6374883460559477E-3</v>
      </c>
      <c r="DG39" s="4">
        <f t="shared" si="25"/>
        <v>2.3115081254277744E-3</v>
      </c>
      <c r="DH39" s="4">
        <f t="shared" si="25"/>
        <v>1.1772522997013623E-2</v>
      </c>
      <c r="DI39" s="4">
        <f t="shared" si="25"/>
        <v>2.2919733854800135E-2</v>
      </c>
      <c r="DJ39" s="4">
        <f t="shared" si="25"/>
        <v>-8.5513637456576096E-3</v>
      </c>
      <c r="DK39" s="4">
        <f t="shared" si="25"/>
        <v>-1.7213964176045933E-2</v>
      </c>
      <c r="DL39" s="4">
        <f t="shared" ref="DL39:EU39" si="26">LN(DL11/DL10)</f>
        <v>3.8694024768122313E-3</v>
      </c>
      <c r="DM39" s="4">
        <f t="shared" si="26"/>
        <v>8.3436637043661568E-3</v>
      </c>
      <c r="DN39" s="4">
        <f t="shared" si="26"/>
        <v>3.0961573180222386E-4</v>
      </c>
      <c r="DO39" s="4">
        <f t="shared" si="26"/>
        <v>-9.857614266520905E-3</v>
      </c>
      <c r="DP39" s="4">
        <f t="shared" si="26"/>
        <v>-5.4489482565451093E-3</v>
      </c>
      <c r="DQ39" s="4">
        <f t="shared" si="26"/>
        <v>-2.0771877996184555E-3</v>
      </c>
      <c r="DR39" s="4">
        <f t="shared" si="26"/>
        <v>-1.9481147837729262E-2</v>
      </c>
      <c r="DS39" s="4">
        <f t="shared" si="26"/>
        <v>-1.1021496519634065E-2</v>
      </c>
      <c r="DT39" s="4">
        <f t="shared" si="26"/>
        <v>-6.640545174982848E-3</v>
      </c>
      <c r="DU39" s="4">
        <f t="shared" si="26"/>
        <v>-2.524213188073764E-2</v>
      </c>
      <c r="DV39" s="4">
        <f t="shared" si="26"/>
        <v>-8.690031241945605E-3</v>
      </c>
      <c r="DW39" s="4">
        <f t="shared" si="26"/>
        <v>5.4980179457132117E-3</v>
      </c>
      <c r="DX39" s="4">
        <f t="shared" si="26"/>
        <v>6.1240746883104715E-4</v>
      </c>
      <c r="DY39" s="4">
        <f t="shared" si="26"/>
        <v>2.7179563952104591E-3</v>
      </c>
      <c r="DZ39" s="4">
        <f t="shared" si="26"/>
        <v>-6.3434463543515568E-3</v>
      </c>
      <c r="EA39" s="4">
        <f t="shared" si="26"/>
        <v>-2.5501528624039239E-2</v>
      </c>
      <c r="EB39" s="4">
        <f t="shared" si="26"/>
        <v>1.2484542744615256E-2</v>
      </c>
      <c r="EC39" s="4">
        <f t="shared" si="26"/>
        <v>-8.9602670512366703E-3</v>
      </c>
      <c r="ED39" s="4">
        <f t="shared" si="26"/>
        <v>-6.1384105775394984E-3</v>
      </c>
      <c r="EE39" s="4">
        <f t="shared" si="26"/>
        <v>-1.2698631779680237E-2</v>
      </c>
      <c r="EF39" s="4">
        <f t="shared" si="26"/>
        <v>1.6460972118521999E-3</v>
      </c>
      <c r="EG39" s="4">
        <f t="shared" si="26"/>
        <v>-7.8410814268821891E-3</v>
      </c>
      <c r="EH39" s="4">
        <f t="shared" si="26"/>
        <v>-2.2519341455516425E-3</v>
      </c>
      <c r="EI39" s="4">
        <f t="shared" si="26"/>
        <v>5.2579761559146676E-3</v>
      </c>
      <c r="EJ39" s="4">
        <f t="shared" si="26"/>
        <v>5.3103295009236636E-3</v>
      </c>
      <c r="EK39" s="4">
        <f t="shared" si="26"/>
        <v>-4.6635669059162579E-3</v>
      </c>
      <c r="EL39" s="4">
        <f t="shared" si="26"/>
        <v>9.2856771888355089E-3</v>
      </c>
      <c r="EM39" s="4">
        <f t="shared" si="26"/>
        <v>-6.2764444366111257E-3</v>
      </c>
      <c r="EN39" s="4">
        <f t="shared" si="26"/>
        <v>-9.3675395791006629E-4</v>
      </c>
      <c r="EO39" s="4">
        <f t="shared" si="26"/>
        <v>-2.6960553664168906E-4</v>
      </c>
      <c r="EP39" s="4">
        <f t="shared" si="26"/>
        <v>-6.1812535018832939E-3</v>
      </c>
      <c r="EQ39" s="4">
        <f t="shared" si="26"/>
        <v>2.5837073272111728E-3</v>
      </c>
      <c r="ER39" s="4">
        <f t="shared" si="26"/>
        <v>-2.5851949694662271E-2</v>
      </c>
      <c r="ES39" s="4">
        <f t="shared" si="26"/>
        <v>5.9218897715298223E-4</v>
      </c>
      <c r="ET39" s="4">
        <f t="shared" si="26"/>
        <v>3.3379428963111546E-3</v>
      </c>
      <c r="EU39" s="4">
        <f t="shared" si="26"/>
        <v>7.0096409910634875E-3</v>
      </c>
    </row>
    <row r="40" spans="1:152" x14ac:dyDescent="0.25">
      <c r="A40" s="11">
        <v>-6</v>
      </c>
      <c r="B40" s="4">
        <f t="shared" ref="B40:BM40" si="27">LN(B12/B11)</f>
        <v>-4.2364649888207366E-2</v>
      </c>
      <c r="C40" s="4">
        <f t="shared" si="27"/>
        <v>-1.8110508961768142E-3</v>
      </c>
      <c r="D40" s="4">
        <f t="shared" si="27"/>
        <v>-5.8291183936357901E-3</v>
      </c>
      <c r="E40" s="4">
        <f t="shared" si="27"/>
        <v>-1.3478702212967439E-2</v>
      </c>
      <c r="F40" s="4">
        <f t="shared" si="27"/>
        <v>-8.0599367957933325E-3</v>
      </c>
      <c r="G40" s="4">
        <f t="shared" si="27"/>
        <v>4.4837959263365722E-3</v>
      </c>
      <c r="H40" s="4">
        <f t="shared" si="27"/>
        <v>-7.9156008943664907E-3</v>
      </c>
      <c r="I40" s="4">
        <f t="shared" si="27"/>
        <v>-3.2147876981808592E-3</v>
      </c>
      <c r="J40" s="4">
        <f t="shared" si="27"/>
        <v>-6.924374603463436E-3</v>
      </c>
      <c r="K40" s="4">
        <f t="shared" si="27"/>
        <v>-1.0823263790535323E-2</v>
      </c>
      <c r="L40" s="4">
        <f t="shared" si="27"/>
        <v>-1.145851776530007E-3</v>
      </c>
      <c r="M40" s="4">
        <f t="shared" si="27"/>
        <v>8.8261172675194351E-4</v>
      </c>
      <c r="N40" s="4">
        <f t="shared" si="27"/>
        <v>2.4163897245992914E-4</v>
      </c>
      <c r="O40" s="4">
        <f t="shared" si="27"/>
        <v>-2.0834086902842025E-2</v>
      </c>
      <c r="P40" s="4">
        <f t="shared" si="27"/>
        <v>3.3740248092380548E-3</v>
      </c>
      <c r="Q40" s="4">
        <f t="shared" si="27"/>
        <v>-2.9179273131486407E-2</v>
      </c>
      <c r="R40" s="4">
        <f t="shared" si="27"/>
        <v>-2.2891248821482555E-2</v>
      </c>
      <c r="S40" s="4">
        <f t="shared" si="27"/>
        <v>-7.2351667272306224E-3</v>
      </c>
      <c r="T40" s="4">
        <f t="shared" si="27"/>
        <v>-2.882043790173712E-2</v>
      </c>
      <c r="U40" s="4">
        <f t="shared" si="27"/>
        <v>-6.9983411701538926E-3</v>
      </c>
      <c r="V40" s="4">
        <f t="shared" si="27"/>
        <v>9.8081893544859685E-3</v>
      </c>
      <c r="W40" s="4">
        <f t="shared" si="27"/>
        <v>0</v>
      </c>
      <c r="X40" s="4">
        <f t="shared" si="27"/>
        <v>-2.6091566749038205E-4</v>
      </c>
      <c r="Y40" s="4">
        <f t="shared" si="27"/>
        <v>-1.3612367787018312E-2</v>
      </c>
      <c r="Z40" s="4">
        <f t="shared" si="27"/>
        <v>-8.5094691334103634E-2</v>
      </c>
      <c r="AA40" s="4">
        <f t="shared" si="27"/>
        <v>-1.7846237902175759E-2</v>
      </c>
      <c r="AB40" s="4">
        <f t="shared" si="27"/>
        <v>-6.6683779708532273E-3</v>
      </c>
      <c r="AC40" s="4">
        <f t="shared" si="27"/>
        <v>-1.0633607015563512E-2</v>
      </c>
      <c r="AD40" s="4">
        <f t="shared" si="27"/>
        <v>1.8438460768712504E-2</v>
      </c>
      <c r="AE40" s="4">
        <f t="shared" si="27"/>
        <v>1.4199833339017233E-2</v>
      </c>
      <c r="AF40" s="4">
        <f t="shared" si="27"/>
        <v>-3.6984186841918527E-3</v>
      </c>
      <c r="AG40" s="4">
        <f t="shared" si="27"/>
        <v>-4.1279830237913387E-3</v>
      </c>
      <c r="AH40" s="4">
        <f t="shared" si="27"/>
        <v>-1.4957548373117106E-2</v>
      </c>
      <c r="AI40" s="4">
        <f t="shared" si="27"/>
        <v>-4.5692256895469935E-2</v>
      </c>
      <c r="AJ40" s="4">
        <f t="shared" si="27"/>
        <v>-2.0960045756724749E-2</v>
      </c>
      <c r="AK40" s="4">
        <f t="shared" si="27"/>
        <v>5.9347355198145265E-3</v>
      </c>
      <c r="AL40" s="4">
        <f t="shared" si="27"/>
        <v>4.5302161703146902E-2</v>
      </c>
      <c r="AM40" s="4">
        <f t="shared" si="27"/>
        <v>-6.5394679040569033E-3</v>
      </c>
      <c r="AN40" s="4">
        <f t="shared" si="27"/>
        <v>4.9330398889628523E-3</v>
      </c>
      <c r="AO40" s="4">
        <f t="shared" si="27"/>
        <v>-3.6226157527735319E-3</v>
      </c>
      <c r="AP40" s="4">
        <f t="shared" si="27"/>
        <v>-2.5833871370421397E-3</v>
      </c>
      <c r="AQ40" s="4">
        <f t="shared" si="27"/>
        <v>-1.0200151180232772E-2</v>
      </c>
      <c r="AR40" s="4">
        <f t="shared" si="27"/>
        <v>-9.2028264287967662E-3</v>
      </c>
      <c r="AS40" s="4">
        <f t="shared" si="27"/>
        <v>-5.6292626081549339E-3</v>
      </c>
      <c r="AT40" s="4">
        <f t="shared" si="27"/>
        <v>4.9516554500595366E-4</v>
      </c>
      <c r="AU40" s="4">
        <f t="shared" si="27"/>
        <v>-1.107314240701624E-2</v>
      </c>
      <c r="AV40" s="4">
        <f t="shared" si="27"/>
        <v>-3.8606163971482027E-3</v>
      </c>
      <c r="AW40" s="4">
        <f t="shared" si="27"/>
        <v>-3.898640415657309E-3</v>
      </c>
      <c r="AX40" s="4">
        <f t="shared" si="27"/>
        <v>-3.2627708856517647E-2</v>
      </c>
      <c r="AY40" s="4">
        <f t="shared" si="27"/>
        <v>2.1262209614534315E-3</v>
      </c>
      <c r="AZ40" s="4">
        <f t="shared" si="27"/>
        <v>-1.5297540079764055E-3</v>
      </c>
      <c r="BA40" s="4">
        <f t="shared" si="27"/>
        <v>-2.3396577806395945E-2</v>
      </c>
      <c r="BB40" s="4">
        <f t="shared" si="27"/>
        <v>-1.6433857437300147E-3</v>
      </c>
      <c r="BC40" s="4">
        <f t="shared" si="27"/>
        <v>9.7045789149470874E-2</v>
      </c>
      <c r="BD40" s="4">
        <f t="shared" si="27"/>
        <v>-1.324522675002068E-2</v>
      </c>
      <c r="BE40" s="4">
        <f t="shared" si="27"/>
        <v>1.2121360532341969E-2</v>
      </c>
      <c r="BF40" s="4">
        <f t="shared" si="27"/>
        <v>-5.8156442464942729E-4</v>
      </c>
      <c r="BG40" s="4">
        <f t="shared" si="27"/>
        <v>3.9588282385562344E-4</v>
      </c>
      <c r="BH40" s="4">
        <f t="shared" si="27"/>
        <v>9.2551840482531199E-3</v>
      </c>
      <c r="BI40" s="4">
        <f t="shared" si="27"/>
        <v>3.5937149135560967E-3</v>
      </c>
      <c r="BJ40" s="4">
        <f t="shared" si="27"/>
        <v>-4.3736795738065132E-2</v>
      </c>
      <c r="BK40" s="4">
        <f t="shared" si="27"/>
        <v>-1.8728116626226077E-2</v>
      </c>
      <c r="BL40" s="4">
        <f t="shared" si="27"/>
        <v>-1.064604213157644E-2</v>
      </c>
      <c r="BM40" s="4">
        <f t="shared" si="27"/>
        <v>-2.3697851273587436E-2</v>
      </c>
      <c r="BN40" s="4">
        <f t="shared" ref="BN40:DK40" si="28">LN(BN12/BN11)</f>
        <v>-1.3544247916112809E-2</v>
      </c>
      <c r="BO40" s="4">
        <f t="shared" si="28"/>
        <v>5.4598532440214356E-3</v>
      </c>
      <c r="BP40" s="4">
        <f t="shared" si="28"/>
        <v>-9.1324708370111255E-3</v>
      </c>
      <c r="BQ40" s="4">
        <f t="shared" si="28"/>
        <v>9.6279073890601671E-4</v>
      </c>
      <c r="BR40" s="4">
        <f t="shared" si="28"/>
        <v>2.2246950221111086E-3</v>
      </c>
      <c r="BS40" s="4">
        <f t="shared" si="28"/>
        <v>-4.5106075573499308E-3</v>
      </c>
      <c r="BT40" s="4">
        <f t="shared" si="28"/>
        <v>1.7699561857790754E-2</v>
      </c>
      <c r="BU40" s="4">
        <f t="shared" si="28"/>
        <v>-7.1240910336978049E-3</v>
      </c>
      <c r="BV40" s="4">
        <f t="shared" si="28"/>
        <v>1.3633319391808969E-3</v>
      </c>
      <c r="BW40" s="4">
        <f t="shared" si="28"/>
        <v>4.7843642565401051E-2</v>
      </c>
      <c r="BX40" s="4">
        <f t="shared" si="28"/>
        <v>3.7479980328974593E-3</v>
      </c>
      <c r="BY40" s="4">
        <f t="shared" si="28"/>
        <v>-4.5659607209429832E-2</v>
      </c>
      <c r="BZ40" s="4">
        <f t="shared" si="28"/>
        <v>-3.1456578814012316E-3</v>
      </c>
      <c r="CA40" s="4">
        <f t="shared" si="28"/>
        <v>-6.095082628652459E-3</v>
      </c>
      <c r="CB40" s="4">
        <f t="shared" si="28"/>
        <v>-4.7282394230354061E-2</v>
      </c>
      <c r="CC40" s="4">
        <f t="shared" si="28"/>
        <v>-1.2536304688454129E-2</v>
      </c>
      <c r="CD40" s="4">
        <f t="shared" si="28"/>
        <v>4.6865887914162071E-3</v>
      </c>
      <c r="CE40" s="4">
        <f t="shared" si="28"/>
        <v>-1.2404369229840383E-2</v>
      </c>
      <c r="CF40" s="4">
        <f t="shared" si="28"/>
        <v>5.0768149027664092E-3</v>
      </c>
      <c r="CG40" s="4">
        <f t="shared" si="28"/>
        <v>-1.1240957401755269E-2</v>
      </c>
      <c r="CH40" s="4">
        <f t="shared" si="28"/>
        <v>-8.2759333575288252E-3</v>
      </c>
      <c r="CI40" s="4">
        <f t="shared" si="28"/>
        <v>7.170183040452585E-3</v>
      </c>
      <c r="CJ40" s="4">
        <f t="shared" si="28"/>
        <v>6.8278290256265761E-3</v>
      </c>
      <c r="CK40" s="4">
        <f t="shared" si="28"/>
        <v>-2.9615077013722076E-3</v>
      </c>
      <c r="CL40" s="4">
        <f t="shared" si="28"/>
        <v>0</v>
      </c>
      <c r="CM40" s="4">
        <f t="shared" si="28"/>
        <v>-2.3130252386958008E-3</v>
      </c>
      <c r="CN40" s="4">
        <f t="shared" si="28"/>
        <v>-1.7974593524025053E-2</v>
      </c>
      <c r="CO40" s="4">
        <f t="shared" si="28"/>
        <v>-1.7077247050728817E-2</v>
      </c>
      <c r="CP40" s="4">
        <f t="shared" si="28"/>
        <v>-1.8308450277572424E-2</v>
      </c>
      <c r="CQ40" s="4">
        <f t="shared" si="28"/>
        <v>4.8698459650911178E-4</v>
      </c>
      <c r="CR40" s="4">
        <f t="shared" si="28"/>
        <v>5.0270886822407145E-4</v>
      </c>
      <c r="CS40" s="4">
        <f t="shared" si="28"/>
        <v>1.9632088043671749E-2</v>
      </c>
      <c r="CT40" s="4">
        <f t="shared" si="28"/>
        <v>-1.2422567093583123E-2</v>
      </c>
      <c r="CU40" s="4">
        <f t="shared" si="28"/>
        <v>-6.064377223683093E-3</v>
      </c>
      <c r="CV40" s="4">
        <f t="shared" si="28"/>
        <v>3.364623179501236E-2</v>
      </c>
      <c r="CW40" s="4">
        <f t="shared" si="28"/>
        <v>-4.0291337628209044E-2</v>
      </c>
      <c r="CX40" s="4">
        <f t="shared" si="28"/>
        <v>-1.1576573069646601E-2</v>
      </c>
      <c r="CY40" s="4">
        <f t="shared" si="28"/>
        <v>4.4273888528297084E-2</v>
      </c>
      <c r="CZ40" s="4">
        <f t="shared" si="28"/>
        <v>-5.1895542672984935E-4</v>
      </c>
      <c r="DA40" s="4">
        <f t="shared" si="28"/>
        <v>-2.7535339126590827E-3</v>
      </c>
      <c r="DB40" s="4">
        <f t="shared" si="28"/>
        <v>2.1477195014575137E-3</v>
      </c>
      <c r="DC40" s="4">
        <f t="shared" si="28"/>
        <v>-1.619855124994693E-2</v>
      </c>
      <c r="DD40" s="4">
        <f t="shared" si="28"/>
        <v>-2.4866913173109579E-4</v>
      </c>
      <c r="DE40" s="4">
        <f t="shared" si="28"/>
        <v>-1.2781512124349097E-2</v>
      </c>
      <c r="DF40" s="4">
        <f t="shared" si="28"/>
        <v>-3.4174724882420501E-2</v>
      </c>
      <c r="DG40" s="4">
        <f t="shared" si="28"/>
        <v>2.3061773753193476E-3</v>
      </c>
      <c r="DH40" s="4">
        <f t="shared" si="28"/>
        <v>1.1635541750547127E-2</v>
      </c>
      <c r="DI40" s="4">
        <f t="shared" si="28"/>
        <v>-2.8241091520718659E-2</v>
      </c>
      <c r="DJ40" s="4">
        <f t="shared" si="28"/>
        <v>-8.6251207438247934E-3</v>
      </c>
      <c r="DK40" s="4">
        <f t="shared" si="28"/>
        <v>-2.9887431414735454E-3</v>
      </c>
      <c r="DL40" s="4">
        <f t="shared" ref="DL40:EU40" si="29">LN(DL12/DL11)</f>
        <v>-2.0466215627555043E-3</v>
      </c>
      <c r="DM40" s="4">
        <f t="shared" si="29"/>
        <v>8.2746226385720396E-3</v>
      </c>
      <c r="DN40" s="4">
        <f t="shared" si="29"/>
        <v>9.2807584587133998E-4</v>
      </c>
      <c r="DO40" s="4">
        <f t="shared" si="29"/>
        <v>-9.9557550622798065E-3</v>
      </c>
      <c r="DP40" s="4">
        <f t="shared" si="29"/>
        <v>-4.6431344431450165E-3</v>
      </c>
      <c r="DQ40" s="4">
        <f t="shared" si="29"/>
        <v>-2.0815114914511219E-3</v>
      </c>
      <c r="DR40" s="4">
        <f t="shared" si="29"/>
        <v>-2.3889633300233259E-2</v>
      </c>
      <c r="DS40" s="4">
        <f t="shared" si="29"/>
        <v>-1.1144324915109209E-2</v>
      </c>
      <c r="DT40" s="4">
        <f t="shared" si="29"/>
        <v>-6.6849369651097255E-3</v>
      </c>
      <c r="DU40" s="4">
        <f t="shared" si="29"/>
        <v>-2.5895833533334838E-2</v>
      </c>
      <c r="DV40" s="4">
        <f t="shared" si="29"/>
        <v>-8.7662103675094655E-3</v>
      </c>
      <c r="DW40" s="4">
        <f t="shared" si="29"/>
        <v>5.4679549559265529E-3</v>
      </c>
      <c r="DX40" s="4">
        <f t="shared" si="29"/>
        <v>-1.7499128176380385E-2</v>
      </c>
      <c r="DY40" s="4">
        <f t="shared" si="29"/>
        <v>2.7105891276332679E-3</v>
      </c>
      <c r="DZ40" s="4">
        <f t="shared" si="29"/>
        <v>-1.1428695823622744E-2</v>
      </c>
      <c r="EA40" s="4">
        <f t="shared" si="29"/>
        <v>-9.7067461951100345E-3</v>
      </c>
      <c r="EB40" s="4">
        <f t="shared" si="29"/>
        <v>1.2330598880964343E-2</v>
      </c>
      <c r="EC40" s="4">
        <f t="shared" si="29"/>
        <v>2.8925512985044921E-3</v>
      </c>
      <c r="ED40" s="4">
        <f t="shared" si="29"/>
        <v>-6.1763235068662504E-3</v>
      </c>
      <c r="EE40" s="4">
        <f t="shared" si="29"/>
        <v>-4.8038401838028152E-3</v>
      </c>
      <c r="EF40" s="4">
        <f t="shared" si="29"/>
        <v>1.6433920282068481E-3</v>
      </c>
      <c r="EG40" s="4">
        <f t="shared" si="29"/>
        <v>-3.3396205933293795E-2</v>
      </c>
      <c r="EH40" s="4">
        <f t="shared" si="29"/>
        <v>-2.2570168009054333E-3</v>
      </c>
      <c r="EI40" s="4">
        <f t="shared" si="29"/>
        <v>5.2304743832943829E-3</v>
      </c>
      <c r="EJ40" s="4">
        <f t="shared" si="29"/>
        <v>-2.7518505429634747E-2</v>
      </c>
      <c r="EK40" s="4">
        <f t="shared" si="29"/>
        <v>-4.6854177046554216E-3</v>
      </c>
      <c r="EL40" s="4">
        <f t="shared" si="29"/>
        <v>9.2002460656158275E-3</v>
      </c>
      <c r="EM40" s="4">
        <f t="shared" si="29"/>
        <v>-1.7396469392910043E-2</v>
      </c>
      <c r="EN40" s="4">
        <f t="shared" si="29"/>
        <v>-9.3763228873162366E-4</v>
      </c>
      <c r="EO40" s="4">
        <f t="shared" si="29"/>
        <v>-7.8516960769409831E-3</v>
      </c>
      <c r="EP40" s="4">
        <f t="shared" si="29"/>
        <v>-1.9281941271111897E-2</v>
      </c>
      <c r="EQ40" s="4">
        <f t="shared" si="29"/>
        <v>2.5770489831762589E-3</v>
      </c>
      <c r="ER40" s="4">
        <f t="shared" si="29"/>
        <v>4.0125502085444533E-4</v>
      </c>
      <c r="ES40" s="4">
        <f t="shared" si="29"/>
        <v>5.9183849691116935E-4</v>
      </c>
      <c r="ET40" s="4">
        <f t="shared" si="29"/>
        <v>8.0210892035350364E-3</v>
      </c>
      <c r="EU40" s="4">
        <f t="shared" si="29"/>
        <v>6.9608477489556181E-3</v>
      </c>
    </row>
    <row r="41" spans="1:152" x14ac:dyDescent="0.25">
      <c r="A41" s="11">
        <v>-5</v>
      </c>
      <c r="B41" s="4">
        <f t="shared" ref="B41:BM41" si="30">LN(B13/B12)</f>
        <v>-2.9282522558094302E-3</v>
      </c>
      <c r="C41" s="4">
        <f t="shared" si="30"/>
        <v>-1.8143367532797894E-3</v>
      </c>
      <c r="D41" s="4">
        <f t="shared" si="30"/>
        <v>-5.8632963395197132E-3</v>
      </c>
      <c r="E41" s="4">
        <f t="shared" si="30"/>
        <v>-6.983261974927637E-3</v>
      </c>
      <c r="F41" s="4">
        <f t="shared" si="30"/>
        <v>-8.1254275859922506E-3</v>
      </c>
      <c r="G41" s="4">
        <f t="shared" si="30"/>
        <v>4.4637812089535411E-3</v>
      </c>
      <c r="H41" s="4">
        <f t="shared" si="30"/>
        <v>-6.6445679815622452E-3</v>
      </c>
      <c r="I41" s="4">
        <f t="shared" si="30"/>
        <v>-3.2251558986468383E-3</v>
      </c>
      <c r="J41" s="4">
        <f t="shared" si="30"/>
        <v>-3.8610921950312877E-4</v>
      </c>
      <c r="K41" s="4">
        <f t="shared" si="30"/>
        <v>-8.594408306156579E-4</v>
      </c>
      <c r="L41" s="4">
        <f t="shared" si="30"/>
        <v>-1.1471662591699559E-3</v>
      </c>
      <c r="M41" s="4">
        <f t="shared" si="30"/>
        <v>8.8183341019565191E-4</v>
      </c>
      <c r="N41" s="4">
        <f t="shared" si="30"/>
        <v>2.4158059717235342E-4</v>
      </c>
      <c r="O41" s="4">
        <f t="shared" si="30"/>
        <v>7.5503841924815735E-3</v>
      </c>
      <c r="P41" s="4">
        <f t="shared" si="30"/>
        <v>3.3626790360178085E-3</v>
      </c>
      <c r="Q41" s="4">
        <f t="shared" si="30"/>
        <v>-1.6653218265040608E-2</v>
      </c>
      <c r="R41" s="4">
        <f t="shared" si="30"/>
        <v>-2.3427558868137799E-2</v>
      </c>
      <c r="S41" s="4">
        <f t="shared" si="30"/>
        <v>-7.2878961023188828E-3</v>
      </c>
      <c r="T41" s="4">
        <f t="shared" si="30"/>
        <v>-2.0381738824327627E-2</v>
      </c>
      <c r="U41" s="4">
        <f t="shared" si="30"/>
        <v>-7.0476633252765973E-3</v>
      </c>
      <c r="V41" s="4">
        <f t="shared" si="30"/>
        <v>9.7129224159391674E-3</v>
      </c>
      <c r="W41" s="4">
        <f t="shared" si="30"/>
        <v>-1.0091690232139777E-2</v>
      </c>
      <c r="X41" s="4">
        <f t="shared" si="30"/>
        <v>-2.6098376224308544E-4</v>
      </c>
      <c r="Y41" s="4">
        <f t="shared" si="30"/>
        <v>-1.4389951170645733E-2</v>
      </c>
      <c r="Z41" s="4">
        <f t="shared" si="30"/>
        <v>1.4586011368064448E-2</v>
      </c>
      <c r="AA41" s="4">
        <f t="shared" si="30"/>
        <v>-1.817052212581232E-2</v>
      </c>
      <c r="AB41" s="4">
        <f t="shared" si="30"/>
        <v>-6.7131439188748863E-3</v>
      </c>
      <c r="AC41" s="4">
        <f t="shared" si="30"/>
        <v>-1.0747897017188457E-2</v>
      </c>
      <c r="AD41" s="4">
        <f t="shared" si="30"/>
        <v>-3.2206326852457111E-3</v>
      </c>
      <c r="AE41" s="4">
        <f t="shared" si="30"/>
        <v>1.4001017924043759E-2</v>
      </c>
      <c r="AF41" s="4">
        <f t="shared" si="30"/>
        <v>-5.2283936615261355E-3</v>
      </c>
      <c r="AG41" s="4">
        <f t="shared" si="30"/>
        <v>-4.1450939255466028E-3</v>
      </c>
      <c r="AH41" s="4">
        <f t="shared" si="30"/>
        <v>-1.5184678231157378E-2</v>
      </c>
      <c r="AI41" s="4">
        <f t="shared" si="30"/>
        <v>-7.8825271858738184E-3</v>
      </c>
      <c r="AJ41" s="4">
        <f t="shared" si="30"/>
        <v>-2.1408791792368719E-2</v>
      </c>
      <c r="AK41" s="4">
        <f t="shared" si="30"/>
        <v>5.899722127188322E-3</v>
      </c>
      <c r="AL41" s="4">
        <f t="shared" si="30"/>
        <v>4.5827393266082567E-3</v>
      </c>
      <c r="AM41" s="4">
        <f t="shared" si="30"/>
        <v>-6.5825141987951854E-3</v>
      </c>
      <c r="AN41" s="4">
        <f t="shared" si="30"/>
        <v>5.1419932299353538E-3</v>
      </c>
      <c r="AO41" s="4">
        <f t="shared" si="30"/>
        <v>2.4121097172805216E-2</v>
      </c>
      <c r="AP41" s="4">
        <f t="shared" si="30"/>
        <v>-2.5900783157827602E-3</v>
      </c>
      <c r="AQ41" s="4">
        <f t="shared" si="30"/>
        <v>-1.0305267386292069E-2</v>
      </c>
      <c r="AR41" s="4">
        <f t="shared" si="30"/>
        <v>-9.2883057028819421E-3</v>
      </c>
      <c r="AS41" s="4">
        <f t="shared" si="30"/>
        <v>-1.210421990047932E-3</v>
      </c>
      <c r="AT41" s="4">
        <f t="shared" si="30"/>
        <v>4.9492047743314449E-4</v>
      </c>
      <c r="AU41" s="4">
        <f t="shared" si="30"/>
        <v>-8.3415161105411546E-3</v>
      </c>
      <c r="AV41" s="4">
        <f t="shared" si="30"/>
        <v>-3.8755785378540232E-3</v>
      </c>
      <c r="AW41" s="4">
        <f t="shared" si="30"/>
        <v>-3.9138993211363287E-3</v>
      </c>
      <c r="AX41" s="4">
        <f t="shared" si="30"/>
        <v>-7.735030998958687E-3</v>
      </c>
      <c r="AY41" s="4">
        <f t="shared" si="30"/>
        <v>2.1217097360434829E-3</v>
      </c>
      <c r="AZ41" s="4">
        <f t="shared" si="30"/>
        <v>-1.5320977410852611E-3</v>
      </c>
      <c r="BA41" s="4">
        <f t="shared" si="30"/>
        <v>1.8384035982851783E-2</v>
      </c>
      <c r="BB41" s="4">
        <f t="shared" si="30"/>
        <v>-1.6460909066687917E-3</v>
      </c>
      <c r="BC41" s="4">
        <f t="shared" si="30"/>
        <v>6.3382522763644903E-3</v>
      </c>
      <c r="BD41" s="4">
        <f t="shared" si="30"/>
        <v>-8.8106296821549197E-3</v>
      </c>
      <c r="BE41" s="4">
        <f t="shared" si="30"/>
        <v>1.1976191046721764E-2</v>
      </c>
      <c r="BF41" s="4">
        <f t="shared" si="30"/>
        <v>-5.8190283864856935E-4</v>
      </c>
      <c r="BG41" s="4">
        <f t="shared" si="30"/>
        <v>3.9572616266402445E-4</v>
      </c>
      <c r="BH41" s="4">
        <f t="shared" si="30"/>
        <v>-1.722530628187928E-2</v>
      </c>
      <c r="BI41" s="4">
        <f t="shared" si="30"/>
        <v>3.5808463587951467E-3</v>
      </c>
      <c r="BJ41" s="4">
        <f t="shared" si="30"/>
        <v>-9.2471202607388846E-3</v>
      </c>
      <c r="BK41" s="4">
        <f t="shared" si="30"/>
        <v>-1.9085563940460151E-2</v>
      </c>
      <c r="BL41" s="4">
        <f t="shared" si="30"/>
        <v>-1.0760601037208365E-2</v>
      </c>
      <c r="BM41" s="4">
        <f t="shared" si="30"/>
        <v>-2.1819043508256083E-2</v>
      </c>
      <c r="BN41" s="4">
        <f t="shared" ref="BN41:DK41" si="31">LN(BN13/BN12)</f>
        <v>-1.3730216250899959E-2</v>
      </c>
      <c r="BO41" s="4">
        <f t="shared" si="31"/>
        <v>5.4302050481227883E-3</v>
      </c>
      <c r="BP41" s="4">
        <f t="shared" si="31"/>
        <v>-8.7958937922229807E-3</v>
      </c>
      <c r="BQ41" s="4">
        <f t="shared" si="31"/>
        <v>9.6186466444550425E-4</v>
      </c>
      <c r="BR41" s="4">
        <f t="shared" si="31"/>
        <v>-4.4543503493803087E-3</v>
      </c>
      <c r="BS41" s="4">
        <f t="shared" si="31"/>
        <v>8.1045018119390994E-3</v>
      </c>
      <c r="BT41" s="4">
        <f t="shared" si="31"/>
        <v>1.7391727995835292E-2</v>
      </c>
      <c r="BU41" s="4">
        <f t="shared" si="31"/>
        <v>-7.1752080870403469E-3</v>
      </c>
      <c r="BV41" s="4">
        <f t="shared" si="31"/>
        <v>1.361475795457647E-3</v>
      </c>
      <c r="BW41" s="4">
        <f t="shared" si="31"/>
        <v>4.6864308976217781E-2</v>
      </c>
      <c r="BX41" s="4">
        <f t="shared" si="31"/>
        <v>3.734002980748849E-3</v>
      </c>
      <c r="BY41" s="4">
        <f t="shared" si="31"/>
        <v>-1.253641938729122E-2</v>
      </c>
      <c r="BZ41" s="4">
        <f t="shared" si="31"/>
        <v>-3.1555842781658566E-3</v>
      </c>
      <c r="CA41" s="4">
        <f t="shared" si="31"/>
        <v>-6.1324605991469518E-3</v>
      </c>
      <c r="CB41" s="4">
        <f t="shared" si="31"/>
        <v>-1.3594726593815018E-2</v>
      </c>
      <c r="CC41" s="4">
        <f t="shared" si="31"/>
        <v>-1.2695460966134503E-2</v>
      </c>
      <c r="CD41" s="4">
        <f t="shared" si="31"/>
        <v>4.6647270938928297E-3</v>
      </c>
      <c r="CE41" s="4">
        <f t="shared" si="31"/>
        <v>-2.2648104888424229E-2</v>
      </c>
      <c r="CF41" s="4">
        <f t="shared" si="31"/>
        <v>5.0511709878263318E-3</v>
      </c>
      <c r="CG41" s="4">
        <f t="shared" si="31"/>
        <v>-1.4494688620542384E-4</v>
      </c>
      <c r="CH41" s="4">
        <f t="shared" si="31"/>
        <v>-5.9377152915254621E-4</v>
      </c>
      <c r="CI41" s="4">
        <f t="shared" si="31"/>
        <v>7.119137305743959E-3</v>
      </c>
      <c r="CJ41" s="4">
        <f t="shared" si="31"/>
        <v>6.7815257486170885E-3</v>
      </c>
      <c r="CK41" s="4">
        <f t="shared" si="31"/>
        <v>-2.9703042868412391E-3</v>
      </c>
      <c r="CL41" s="4">
        <f t="shared" si="31"/>
        <v>2.7200226299156544E-2</v>
      </c>
      <c r="CM41" s="4">
        <f t="shared" si="31"/>
        <v>-2.318387730425764E-3</v>
      </c>
      <c r="CN41" s="4">
        <f t="shared" si="31"/>
        <v>-8.7480656451113439E-3</v>
      </c>
      <c r="CO41" s="4">
        <f t="shared" si="31"/>
        <v>-1.7373953686018243E-2</v>
      </c>
      <c r="CP41" s="4">
        <f t="shared" si="31"/>
        <v>-1.8649910960923305E-2</v>
      </c>
      <c r="CQ41" s="4">
        <f t="shared" si="31"/>
        <v>-1.9493319151557527E-3</v>
      </c>
      <c r="CR41" s="4">
        <f t="shared" si="31"/>
        <v>5.0245627899252079E-4</v>
      </c>
      <c r="CS41" s="4">
        <f t="shared" si="31"/>
        <v>1.9254078374809788E-2</v>
      </c>
      <c r="CT41" s="4">
        <f t="shared" si="31"/>
        <v>0</v>
      </c>
      <c r="CU41" s="4">
        <f t="shared" si="31"/>
        <v>-6.101378397960289E-3</v>
      </c>
      <c r="CV41" s="4">
        <f t="shared" si="31"/>
        <v>-1.0424530643050177E-2</v>
      </c>
      <c r="CW41" s="4">
        <f t="shared" si="31"/>
        <v>-9.8422155023976752E-3</v>
      </c>
      <c r="CX41" s="4">
        <f t="shared" si="31"/>
        <v>-1.1712161292640386E-2</v>
      </c>
      <c r="CY41" s="4">
        <f t="shared" si="31"/>
        <v>4.2396535414332123E-2</v>
      </c>
      <c r="CZ41" s="4">
        <f t="shared" si="31"/>
        <v>-5.1922488130438981E-4</v>
      </c>
      <c r="DA41" s="4">
        <f t="shared" si="31"/>
        <v>4.0527816359849124E-2</v>
      </c>
      <c r="DB41" s="4">
        <f t="shared" si="31"/>
        <v>2.1431166861912501E-3</v>
      </c>
      <c r="DC41" s="4">
        <f t="shared" si="31"/>
        <v>-1.3323499850827205E-2</v>
      </c>
      <c r="DD41" s="4">
        <f t="shared" si="31"/>
        <v>-2.4873098344887069E-4</v>
      </c>
      <c r="DE41" s="4">
        <f t="shared" si="31"/>
        <v>-1.2946996600413383E-2</v>
      </c>
      <c r="DF41" s="4">
        <f t="shared" si="31"/>
        <v>-1.3198774897751218E-3</v>
      </c>
      <c r="DG41" s="4">
        <f t="shared" si="31"/>
        <v>2.3008711559697245E-3</v>
      </c>
      <c r="DH41" s="4">
        <f t="shared" si="31"/>
        <v>1.1501711612363342E-2</v>
      </c>
      <c r="DI41" s="4">
        <f t="shared" si="31"/>
        <v>5.6007079301341987E-3</v>
      </c>
      <c r="DJ41" s="4">
        <f t="shared" si="31"/>
        <v>-8.7001611535138801E-3</v>
      </c>
      <c r="DK41" s="4">
        <f t="shared" si="31"/>
        <v>3.0791561400748155E-3</v>
      </c>
      <c r="DL41" s="4">
        <f t="shared" ref="DL41:EU41" si="32">LN(DL13/DL12)</f>
        <v>-1.1907639138091817E-2</v>
      </c>
      <c r="DM41" s="4">
        <f t="shared" si="32"/>
        <v>8.2067147863264332E-3</v>
      </c>
      <c r="DN41" s="4">
        <f t="shared" si="32"/>
        <v>9.2721531966936032E-4</v>
      </c>
      <c r="DO41" s="4">
        <f t="shared" si="32"/>
        <v>-1.0055869672915047E-2</v>
      </c>
      <c r="DP41" s="4">
        <f t="shared" si="32"/>
        <v>3.6325005925172855E-2</v>
      </c>
      <c r="DQ41" s="4">
        <f t="shared" si="32"/>
        <v>-2.0858532204688402E-3</v>
      </c>
      <c r="DR41" s="4">
        <f t="shared" si="32"/>
        <v>-9.78581368801636E-3</v>
      </c>
      <c r="DS41" s="4">
        <f t="shared" si="32"/>
        <v>-1.1269921901070625E-2</v>
      </c>
      <c r="DT41" s="4">
        <f t="shared" si="32"/>
        <v>-6.7299262666473047E-3</v>
      </c>
      <c r="DU41" s="4">
        <f t="shared" si="32"/>
        <v>-1.8347007445646005E-2</v>
      </c>
      <c r="DV41" s="4">
        <f t="shared" si="32"/>
        <v>-8.8437369267025268E-3</v>
      </c>
      <c r="DW41" s="4">
        <f t="shared" si="32"/>
        <v>5.4382189460038732E-3</v>
      </c>
      <c r="DX41" s="4">
        <f t="shared" si="32"/>
        <v>-1.0438507811393468E-2</v>
      </c>
      <c r="DY41" s="4">
        <f t="shared" si="32"/>
        <v>2.7032616914113299E-3</v>
      </c>
      <c r="DZ41" s="4">
        <f t="shared" si="32"/>
        <v>-3.9926378183477926E-3</v>
      </c>
      <c r="EA41" s="4">
        <f t="shared" si="32"/>
        <v>-8.6248884958227377E-3</v>
      </c>
      <c r="EB41" s="4">
        <f t="shared" si="32"/>
        <v>1.2180405309090831E-2</v>
      </c>
      <c r="EC41" s="4">
        <f t="shared" si="32"/>
        <v>2.8842085714556342E-3</v>
      </c>
      <c r="ED41" s="4">
        <f t="shared" si="32"/>
        <v>-6.2147076747410468E-3</v>
      </c>
      <c r="EE41" s="4">
        <f t="shared" si="32"/>
        <v>3.501378768047203E-2</v>
      </c>
      <c r="EF41" s="4">
        <f t="shared" si="32"/>
        <v>1.6406957213319102E-3</v>
      </c>
      <c r="EG41" s="4">
        <f t="shared" si="32"/>
        <v>-7.3240006262674014E-3</v>
      </c>
      <c r="EH41" s="4">
        <f t="shared" si="32"/>
        <v>-2.2621224514563043E-3</v>
      </c>
      <c r="EI41" s="4">
        <f t="shared" si="32"/>
        <v>5.2032588096572428E-3</v>
      </c>
      <c r="EJ41" s="4">
        <f t="shared" si="32"/>
        <v>-6.0292405686549156E-3</v>
      </c>
      <c r="EK41" s="4">
        <f t="shared" si="32"/>
        <v>-4.7074742282830076E-3</v>
      </c>
      <c r="EL41" s="4">
        <f t="shared" si="32"/>
        <v>9.1163726081715836E-3</v>
      </c>
      <c r="EM41" s="4">
        <f t="shared" si="32"/>
        <v>8.874148159903875E-3</v>
      </c>
      <c r="EN41" s="4">
        <f t="shared" si="32"/>
        <v>-9.3851226820243299E-4</v>
      </c>
      <c r="EO41" s="4">
        <f t="shared" si="32"/>
        <v>9.0561926425469807E-4</v>
      </c>
      <c r="EP41" s="4">
        <f t="shared" si="32"/>
        <v>1.8945572742852267E-3</v>
      </c>
      <c r="EQ41" s="4">
        <f t="shared" si="32"/>
        <v>2.5704248687284832E-3</v>
      </c>
      <c r="ER41" s="4">
        <f t="shared" si="32"/>
        <v>4.0109407984197673E-4</v>
      </c>
      <c r="ES41" s="4">
        <f t="shared" si="32"/>
        <v>5.9148843127674884E-4</v>
      </c>
      <c r="ET41" s="4">
        <f t="shared" si="32"/>
        <v>8.5037235506723544E-3</v>
      </c>
      <c r="EU41" s="4">
        <f t="shared" si="32"/>
        <v>6.9127291012033958E-3</v>
      </c>
    </row>
    <row r="42" spans="1:152" x14ac:dyDescent="0.25">
      <c r="A42" s="11">
        <v>-4</v>
      </c>
      <c r="B42" s="4">
        <f t="shared" ref="B42:BM42" si="33">LN(B14/B13)</f>
        <v>-2.93685210577042E-3</v>
      </c>
      <c r="C42" s="4">
        <f t="shared" si="33"/>
        <v>6.63644693731543E-3</v>
      </c>
      <c r="D42" s="4">
        <f t="shared" si="33"/>
        <v>-2.4437327005499297E-2</v>
      </c>
      <c r="E42" s="4">
        <f t="shared" si="33"/>
        <v>-7.0323710653557121E-3</v>
      </c>
      <c r="F42" s="4">
        <f t="shared" si="33"/>
        <v>2.4180857661023885E-2</v>
      </c>
      <c r="G42" s="4">
        <f t="shared" si="33"/>
        <v>-2.9980837168966327E-2</v>
      </c>
      <c r="H42" s="4">
        <f t="shared" si="33"/>
        <v>-5.5710450494564764E-3</v>
      </c>
      <c r="I42" s="4">
        <f t="shared" si="33"/>
        <v>-6.0753759917298866E-3</v>
      </c>
      <c r="J42" s="4">
        <f t="shared" si="33"/>
        <v>-3.862583574176229E-4</v>
      </c>
      <c r="K42" s="4">
        <f t="shared" si="33"/>
        <v>-8.6018010455924732E-4</v>
      </c>
      <c r="L42" s="4">
        <f t="shared" si="33"/>
        <v>9.5956451269821486E-3</v>
      </c>
      <c r="M42" s="4">
        <f t="shared" si="33"/>
        <v>8.8105646511831242E-4</v>
      </c>
      <c r="N42" s="4">
        <f t="shared" si="33"/>
        <v>1.4481902728132813E-3</v>
      </c>
      <c r="O42" s="4">
        <f t="shared" si="33"/>
        <v>-2.0916612925082887E-3</v>
      </c>
      <c r="P42" s="4">
        <f t="shared" si="33"/>
        <v>-1.5923888242413333E-2</v>
      </c>
      <c r="Q42" s="4">
        <f t="shared" si="33"/>
        <v>-1.6935251330117147E-2</v>
      </c>
      <c r="R42" s="4">
        <f t="shared" si="33"/>
        <v>1.9577016063108209E-2</v>
      </c>
      <c r="S42" s="4">
        <f t="shared" si="33"/>
        <v>2.5533295724545432E-2</v>
      </c>
      <c r="T42" s="4">
        <f t="shared" si="33"/>
        <v>-2.0805812445304574E-2</v>
      </c>
      <c r="U42" s="4">
        <f t="shared" si="33"/>
        <v>-3.4092438236810428E-2</v>
      </c>
      <c r="V42" s="4">
        <f t="shared" si="33"/>
        <v>-3.6666539005299472E-3</v>
      </c>
      <c r="W42" s="4">
        <f t="shared" si="33"/>
        <v>-1.979020809015046E-2</v>
      </c>
      <c r="X42" s="4">
        <f t="shared" si="33"/>
        <v>3.3118085168776776E-2</v>
      </c>
      <c r="Y42" s="4">
        <f t="shared" si="33"/>
        <v>-1.4600048838842018E-2</v>
      </c>
      <c r="Z42" s="4">
        <f t="shared" si="33"/>
        <v>1.437631461536266E-2</v>
      </c>
      <c r="AA42" s="4">
        <f t="shared" si="33"/>
        <v>2.553877276046735E-2</v>
      </c>
      <c r="AB42" s="4">
        <f t="shared" si="33"/>
        <v>-6.7585149741175542E-3</v>
      </c>
      <c r="AC42" s="4">
        <f t="shared" si="33"/>
        <v>8.2079592866226292E-3</v>
      </c>
      <c r="AD42" s="4">
        <f t="shared" si="33"/>
        <v>-1.4771317986193239E-2</v>
      </c>
      <c r="AE42" s="4">
        <f t="shared" si="33"/>
        <v>3.9532036502052774E-2</v>
      </c>
      <c r="AF42" s="4">
        <f t="shared" si="33"/>
        <v>-5.2558735001399402E-3</v>
      </c>
      <c r="AG42" s="4">
        <f t="shared" si="33"/>
        <v>-8.9405538144673013E-3</v>
      </c>
      <c r="AH42" s="4">
        <f t="shared" si="33"/>
        <v>-2.8505492997926287E-2</v>
      </c>
      <c r="AI42" s="4">
        <f t="shared" si="33"/>
        <v>-7.9451554162942254E-3</v>
      </c>
      <c r="AJ42" s="4">
        <f t="shared" si="33"/>
        <v>-2.6567040084496972E-2</v>
      </c>
      <c r="AK42" s="4">
        <f t="shared" si="33"/>
        <v>-7.3801072976225337E-3</v>
      </c>
      <c r="AL42" s="4">
        <f t="shared" si="33"/>
        <v>-5.2390625909195954E-3</v>
      </c>
      <c r="AM42" s="4">
        <f t="shared" si="33"/>
        <v>3.0509659155075062E-2</v>
      </c>
      <c r="AN42" s="4">
        <f t="shared" si="33"/>
        <v>5.1156883374825768E-3</v>
      </c>
      <c r="AO42" s="4">
        <f t="shared" si="33"/>
        <v>2.3552947343745637E-2</v>
      </c>
      <c r="AP42" s="4">
        <f t="shared" si="33"/>
        <v>1.2733246311494488E-2</v>
      </c>
      <c r="AQ42" s="4">
        <f t="shared" si="33"/>
        <v>-1.0412572691580125E-2</v>
      </c>
      <c r="AR42" s="4">
        <f t="shared" si="33"/>
        <v>2.1893912501727755E-2</v>
      </c>
      <c r="AS42" s="4">
        <f t="shared" si="33"/>
        <v>2.3934130401299113E-2</v>
      </c>
      <c r="AT42" s="4">
        <f t="shared" si="33"/>
        <v>4.281996672626108E-2</v>
      </c>
      <c r="AU42" s="4">
        <f t="shared" si="33"/>
        <v>-8.4116827076381583E-3</v>
      </c>
      <c r="AV42" s="4">
        <f t="shared" si="33"/>
        <v>-1.4202152882102191E-2</v>
      </c>
      <c r="AW42" s="4">
        <f t="shared" si="33"/>
        <v>-2.5317807984289897E-2</v>
      </c>
      <c r="AX42" s="4">
        <f t="shared" si="33"/>
        <v>-7.7953284088270658E-3</v>
      </c>
      <c r="AY42" s="4">
        <f t="shared" si="33"/>
        <v>3.4622077284707912E-3</v>
      </c>
      <c r="AZ42" s="4">
        <f t="shared" si="33"/>
        <v>-7.3869218630748237E-3</v>
      </c>
      <c r="BA42" s="4">
        <f t="shared" si="33"/>
        <v>-1.0947477755189311E-2</v>
      </c>
      <c r="BB42" s="4">
        <f t="shared" si="33"/>
        <v>7.1135730888021572E-3</v>
      </c>
      <c r="BC42" s="4">
        <f t="shared" si="33"/>
        <v>6.298331728147641E-3</v>
      </c>
      <c r="BD42" s="4">
        <f t="shared" si="33"/>
        <v>-8.8889474172460393E-3</v>
      </c>
      <c r="BE42" s="4">
        <f t="shared" si="33"/>
        <v>8.8889474172459942E-3</v>
      </c>
      <c r="BF42" s="4">
        <f t="shared" si="33"/>
        <v>-5.8224164672515157E-4</v>
      </c>
      <c r="BG42" s="4">
        <f t="shared" si="33"/>
        <v>-1.7820022535687523E-3</v>
      </c>
      <c r="BH42" s="4">
        <f t="shared" si="33"/>
        <v>-6.7893672436025853E-3</v>
      </c>
      <c r="BI42" s="4">
        <f t="shared" si="33"/>
        <v>1.4870162479451407E-2</v>
      </c>
      <c r="BJ42" s="4">
        <f t="shared" si="33"/>
        <v>-9.3334282146324398E-3</v>
      </c>
      <c r="BK42" s="4">
        <f t="shared" si="33"/>
        <v>-6.5041541326457406E-3</v>
      </c>
      <c r="BL42" s="4">
        <f t="shared" si="33"/>
        <v>-4.9448275413981259E-2</v>
      </c>
      <c r="BM42" s="4">
        <f t="shared" si="33"/>
        <v>-2.2305753452584693E-2</v>
      </c>
      <c r="BN42" s="4">
        <f t="shared" ref="BN42:DK42" si="34">LN(BN14/BN13)</f>
        <v>-2.1739951220335809E-2</v>
      </c>
      <c r="BO42" s="4">
        <f t="shared" si="34"/>
        <v>-3.3032633737923811E-2</v>
      </c>
      <c r="BP42" s="4">
        <f t="shared" si="34"/>
        <v>-1.1140203999356012E-2</v>
      </c>
      <c r="BQ42" s="4">
        <f t="shared" si="34"/>
        <v>2.3616745378326361E-2</v>
      </c>
      <c r="BR42" s="4">
        <f t="shared" si="34"/>
        <v>-4.4742803949210774E-3</v>
      </c>
      <c r="BS42" s="4">
        <f t="shared" si="34"/>
        <v>8.0393465594171855E-3</v>
      </c>
      <c r="BT42" s="4">
        <f t="shared" si="34"/>
        <v>1.0440133389327902E-2</v>
      </c>
      <c r="BU42" s="4">
        <f t="shared" si="34"/>
        <v>-7.2270639991726983E-3</v>
      </c>
      <c r="BV42" s="4">
        <f t="shared" si="34"/>
        <v>6.6107692656523602E-3</v>
      </c>
      <c r="BW42" s="4">
        <f t="shared" si="34"/>
        <v>2.7685470446220856E-2</v>
      </c>
      <c r="BX42" s="4">
        <f t="shared" si="34"/>
        <v>9.2205858894679454E-3</v>
      </c>
      <c r="BY42" s="4">
        <f t="shared" si="34"/>
        <v>-1.2695578595859415E-2</v>
      </c>
      <c r="BZ42" s="4">
        <f t="shared" si="34"/>
        <v>2.6817965726744639E-2</v>
      </c>
      <c r="CA42" s="4">
        <f t="shared" si="34"/>
        <v>-5.589766716116628E-2</v>
      </c>
      <c r="CB42" s="4">
        <f t="shared" si="34"/>
        <v>-1.3782093309700413E-2</v>
      </c>
      <c r="CC42" s="4">
        <f t="shared" si="34"/>
        <v>-2.7579638546645574E-3</v>
      </c>
      <c r="CD42" s="4">
        <f t="shared" si="34"/>
        <v>-2.9667869919463956E-2</v>
      </c>
      <c r="CE42" s="4">
        <f t="shared" si="34"/>
        <v>-5.3969229930765803E-3</v>
      </c>
      <c r="CF42" s="4">
        <f t="shared" si="34"/>
        <v>4.5488939366663289E-2</v>
      </c>
      <c r="CG42" s="4">
        <f t="shared" si="34"/>
        <v>-1.4496789884231804E-4</v>
      </c>
      <c r="CH42" s="4">
        <f t="shared" si="34"/>
        <v>-5.9412430325104192E-4</v>
      </c>
      <c r="CI42" s="4">
        <f t="shared" si="34"/>
        <v>-1.1525421495429818E-2</v>
      </c>
      <c r="CJ42" s="4">
        <f t="shared" si="34"/>
        <v>6.7358462598833789E-3</v>
      </c>
      <c r="CK42" s="4">
        <f t="shared" si="34"/>
        <v>1.4764047928819654E-2</v>
      </c>
      <c r="CL42" s="4">
        <f t="shared" si="34"/>
        <v>1.5971945566052186E-2</v>
      </c>
      <c r="CM42" s="4">
        <f t="shared" si="34"/>
        <v>2.3184171761760483E-3</v>
      </c>
      <c r="CN42" s="4">
        <f t="shared" si="34"/>
        <v>-8.8252701847281595E-3</v>
      </c>
      <c r="CO42" s="4">
        <f t="shared" si="34"/>
        <v>-1.2448297802704568E-2</v>
      </c>
      <c r="CP42" s="4">
        <f t="shared" si="34"/>
        <v>1.6609710386253446E-2</v>
      </c>
      <c r="CQ42" s="4">
        <f t="shared" si="34"/>
        <v>-1.9531392329956254E-3</v>
      </c>
      <c r="CR42" s="4">
        <f t="shared" si="34"/>
        <v>-1.3001254131182806E-2</v>
      </c>
      <c r="CS42" s="4">
        <f t="shared" si="34"/>
        <v>2.9730195259906897E-3</v>
      </c>
      <c r="CT42" s="4">
        <f t="shared" si="34"/>
        <v>-9.4612767294188788E-3</v>
      </c>
      <c r="CU42" s="4">
        <f t="shared" si="34"/>
        <v>1.2248628020499782E-2</v>
      </c>
      <c r="CV42" s="4">
        <f t="shared" si="34"/>
        <v>-1.0534347273969383E-2</v>
      </c>
      <c r="CW42" s="4">
        <f t="shared" si="34"/>
        <v>-9.9400483984350158E-3</v>
      </c>
      <c r="CX42" s="4">
        <f t="shared" si="34"/>
        <v>1.1164040287203426E-2</v>
      </c>
      <c r="CY42" s="4">
        <f t="shared" si="34"/>
        <v>4.067193834402786E-2</v>
      </c>
      <c r="CZ42" s="4">
        <f t="shared" si="34"/>
        <v>2.6446794507474468E-2</v>
      </c>
      <c r="DA42" s="4">
        <f t="shared" si="34"/>
        <v>1.7498242815368232E-2</v>
      </c>
      <c r="DB42" s="4">
        <f t="shared" si="34"/>
        <v>-2.8585714532330074E-3</v>
      </c>
      <c r="DC42" s="4">
        <f t="shared" si="34"/>
        <v>-1.3503415299961201E-2</v>
      </c>
      <c r="DD42" s="4">
        <f t="shared" si="34"/>
        <v>-2.0735870011286052E-2</v>
      </c>
      <c r="DE42" s="4">
        <f t="shared" si="34"/>
        <v>-1.5415690216352172E-2</v>
      </c>
      <c r="DF42" s="4">
        <f t="shared" si="34"/>
        <v>-1.3216218689835353E-3</v>
      </c>
      <c r="DG42" s="4">
        <f t="shared" si="34"/>
        <v>-1.9007374347935653E-2</v>
      </c>
      <c r="DH42" s="4">
        <f t="shared" si="34"/>
        <v>2.1122238204830383E-2</v>
      </c>
      <c r="DI42" s="4">
        <f t="shared" si="34"/>
        <v>-4.8521177482822361E-3</v>
      </c>
      <c r="DJ42" s="4">
        <f t="shared" si="34"/>
        <v>1.6819964610128305E-2</v>
      </c>
      <c r="DK42" s="4">
        <f t="shared" si="34"/>
        <v>3.0697040346035816E-3</v>
      </c>
      <c r="DL42" s="4">
        <f t="shared" ref="DL42:EU42" si="35">LN(DL14/DL13)</f>
        <v>-1.2051141498298964E-2</v>
      </c>
      <c r="DM42" s="4">
        <f t="shared" si="35"/>
        <v>5.8341349173779405E-3</v>
      </c>
      <c r="DN42" s="4">
        <f t="shared" si="35"/>
        <v>9.2635638777330016E-4</v>
      </c>
      <c r="DO42" s="4">
        <f t="shared" si="35"/>
        <v>1.8028345994621893E-2</v>
      </c>
      <c r="DP42" s="4">
        <f t="shared" si="35"/>
        <v>-1.6826675982727895E-2</v>
      </c>
      <c r="DQ42" s="4">
        <f t="shared" si="35"/>
        <v>-3.3916982177683596E-3</v>
      </c>
      <c r="DR42" s="4">
        <f t="shared" si="35"/>
        <v>-9.8825229962055967E-3</v>
      </c>
      <c r="DS42" s="4">
        <f t="shared" si="35"/>
        <v>1.0655715795852018E-2</v>
      </c>
      <c r="DT42" s="4">
        <f t="shared" si="35"/>
        <v>-3.0668061718880462E-2</v>
      </c>
      <c r="DU42" s="4">
        <f t="shared" si="35"/>
        <v>-1.8689921370908354E-2</v>
      </c>
      <c r="DV42" s="4">
        <f t="shared" si="35"/>
        <v>-5.6789888357712129E-3</v>
      </c>
      <c r="DW42" s="4">
        <f t="shared" si="35"/>
        <v>-4.3485131037095399E-2</v>
      </c>
      <c r="DX42" s="4">
        <f t="shared" si="35"/>
        <v>-8.8533609842109898E-3</v>
      </c>
      <c r="DY42" s="4">
        <f t="shared" si="35"/>
        <v>3.0022205580037323E-2</v>
      </c>
      <c r="DZ42" s="4">
        <f t="shared" si="35"/>
        <v>-4.008642898931076E-3</v>
      </c>
      <c r="EA42" s="4">
        <f t="shared" si="35"/>
        <v>-8.6999248467456314E-3</v>
      </c>
      <c r="EB42" s="4">
        <f t="shared" si="35"/>
        <v>-7.4542611010217752E-2</v>
      </c>
      <c r="EC42" s="4">
        <f t="shared" si="35"/>
        <v>2.8759138304019294E-3</v>
      </c>
      <c r="ED42" s="4">
        <f t="shared" si="35"/>
        <v>-3.4062692072268333E-3</v>
      </c>
      <c r="EE42" s="4">
        <f t="shared" si="35"/>
        <v>3.1729353407589179E-2</v>
      </c>
      <c r="EF42" s="4">
        <f t="shared" si="35"/>
        <v>-6.5789962775642087E-3</v>
      </c>
      <c r="EG42" s="4">
        <f t="shared" si="35"/>
        <v>-7.3780376217584993E-3</v>
      </c>
      <c r="EH42" s="4">
        <f t="shared" si="35"/>
        <v>1.7677231734407082E-2</v>
      </c>
      <c r="EI42" s="4">
        <f t="shared" si="35"/>
        <v>-3.7677932659929428E-2</v>
      </c>
      <c r="EJ42" s="4">
        <f t="shared" si="35"/>
        <v>-6.0658129254845721E-3</v>
      </c>
      <c r="EK42" s="4">
        <f t="shared" si="35"/>
        <v>-1.0503212339292602E-2</v>
      </c>
      <c r="EL42" s="4">
        <f t="shared" si="35"/>
        <v>-1.2074947134971467E-2</v>
      </c>
      <c r="EM42" s="4">
        <f t="shared" si="35"/>
        <v>-9.7101889416536021E-3</v>
      </c>
      <c r="EN42" s="4">
        <f t="shared" si="35"/>
        <v>3.7322880746132138E-2</v>
      </c>
      <c r="EO42" s="4">
        <f t="shared" si="35"/>
        <v>9.0479986001552946E-4</v>
      </c>
      <c r="EP42" s="4">
        <f t="shared" si="35"/>
        <v>1.8909747133196689E-3</v>
      </c>
      <c r="EQ42" s="4">
        <f t="shared" si="35"/>
        <v>4.1485292298317919E-2</v>
      </c>
      <c r="ER42" s="4">
        <f t="shared" si="35"/>
        <v>4.0093326787966443E-4</v>
      </c>
      <c r="ES42" s="4">
        <f t="shared" si="35"/>
        <v>4.0465369183465211E-3</v>
      </c>
      <c r="ET42" s="4">
        <f t="shared" si="35"/>
        <v>9.78536216342747E-3</v>
      </c>
      <c r="EU42" s="4">
        <f t="shared" si="35"/>
        <v>1.6164914610220883E-2</v>
      </c>
    </row>
    <row r="43" spans="1:152" x14ac:dyDescent="0.25">
      <c r="A43" s="11">
        <v>-3</v>
      </c>
      <c r="B43" s="4">
        <f t="shared" ref="B43:BM43" si="36">LN(B15/B14)</f>
        <v>-2.9455026175713712E-3</v>
      </c>
      <c r="C43" s="4">
        <f t="shared" si="36"/>
        <v>-2.4346889418096117E-2</v>
      </c>
      <c r="D43" s="4">
        <f t="shared" si="36"/>
        <v>0</v>
      </c>
      <c r="E43" s="4">
        <f t="shared" si="36"/>
        <v>-7.0821757599521928E-3</v>
      </c>
      <c r="F43" s="4">
        <f t="shared" si="36"/>
        <v>-1.9819734992320873E-2</v>
      </c>
      <c r="G43" s="4">
        <f t="shared" si="36"/>
        <v>1.4388723630733628E-2</v>
      </c>
      <c r="H43" s="4">
        <f t="shared" si="36"/>
        <v>-5.6022555486710144E-3</v>
      </c>
      <c r="I43" s="4">
        <f t="shared" si="36"/>
        <v>1.2180548199475071E-3</v>
      </c>
      <c r="J43" s="4">
        <f t="shared" si="36"/>
        <v>-3.864076105886246E-4</v>
      </c>
      <c r="K43" s="4">
        <f t="shared" si="36"/>
        <v>-9.5668512186659947E-4</v>
      </c>
      <c r="L43" s="4">
        <f t="shared" si="36"/>
        <v>-1.928432579881529E-2</v>
      </c>
      <c r="M43" s="4">
        <f t="shared" si="36"/>
        <v>1.0512570178881672E-2</v>
      </c>
      <c r="N43" s="4">
        <f t="shared" si="36"/>
        <v>-5.0779721447579557E-3</v>
      </c>
      <c r="O43" s="4">
        <f t="shared" si="36"/>
        <v>8.3718959576181706E-4</v>
      </c>
      <c r="P43" s="4">
        <f t="shared" si="36"/>
        <v>1.1173327811944897E-2</v>
      </c>
      <c r="Q43" s="4">
        <f t="shared" si="36"/>
        <v>-1.7227002032125724E-2</v>
      </c>
      <c r="R43" s="4">
        <f t="shared" si="36"/>
        <v>3.0210264202839277E-2</v>
      </c>
      <c r="S43" s="4">
        <f t="shared" si="36"/>
        <v>-5.4555389160168007E-2</v>
      </c>
      <c r="T43" s="4">
        <f t="shared" si="36"/>
        <v>-2.1247908735783624E-2</v>
      </c>
      <c r="U43" s="4">
        <f t="shared" si="36"/>
        <v>2.63751597301226E-2</v>
      </c>
      <c r="V43" s="4">
        <f t="shared" si="36"/>
        <v>1.9759977165379225E-3</v>
      </c>
      <c r="W43" s="4">
        <f t="shared" si="36"/>
        <v>-2.0189781368927604E-2</v>
      </c>
      <c r="X43" s="4">
        <f t="shared" si="36"/>
        <v>2.8626759958735638E-2</v>
      </c>
      <c r="Y43" s="4">
        <f t="shared" si="36"/>
        <v>-1.4816372500509231E-2</v>
      </c>
      <c r="Z43" s="4">
        <f t="shared" si="36"/>
        <v>-2.8005316927393289E-2</v>
      </c>
      <c r="AA43" s="4">
        <f t="shared" si="36"/>
        <v>-1.1880083378698997E-2</v>
      </c>
      <c r="AB43" s="4">
        <f t="shared" si="36"/>
        <v>-1.1648198291111002E-2</v>
      </c>
      <c r="AC43" s="4">
        <f t="shared" si="36"/>
        <v>2.6352681958238432E-2</v>
      </c>
      <c r="AD43" s="4">
        <f t="shared" si="36"/>
        <v>5.9347583607045652E-3</v>
      </c>
      <c r="AE43" s="4">
        <f t="shared" si="36"/>
        <v>3.2464412420339275E-2</v>
      </c>
      <c r="AF43" s="4">
        <f t="shared" si="36"/>
        <v>-5.2836437274564833E-3</v>
      </c>
      <c r="AG43" s="4">
        <f t="shared" si="36"/>
        <v>-1.7439020723199968E-2</v>
      </c>
      <c r="AH43" s="4">
        <f t="shared" si="36"/>
        <v>-1.9465334788103351E-2</v>
      </c>
      <c r="AI43" s="4">
        <f t="shared" si="36"/>
        <v>-8.0087868095949939E-3</v>
      </c>
      <c r="AJ43" s="4">
        <f t="shared" si="36"/>
        <v>3.2789835443983312E-2</v>
      </c>
      <c r="AK43" s="4">
        <f t="shared" si="36"/>
        <v>1.3245226750020723E-2</v>
      </c>
      <c r="AL43" s="4">
        <f t="shared" si="36"/>
        <v>-5.2666549894990001E-3</v>
      </c>
      <c r="AM43" s="4">
        <f t="shared" si="36"/>
        <v>8.181502059086164E-2</v>
      </c>
      <c r="AN43" s="4">
        <f t="shared" si="36"/>
        <v>5.0896512116429416E-3</v>
      </c>
      <c r="AO43" s="4">
        <f t="shared" si="36"/>
        <v>-1.3087251800483745E-2</v>
      </c>
      <c r="AP43" s="4">
        <f t="shared" si="36"/>
        <v>-4.5200499533413319E-4</v>
      </c>
      <c r="AQ43" s="4">
        <f t="shared" si="36"/>
        <v>1.0729450954526649E-3</v>
      </c>
      <c r="AR43" s="4">
        <f t="shared" si="36"/>
        <v>2.7226876623217138E-2</v>
      </c>
      <c r="AS43" s="4">
        <f t="shared" si="36"/>
        <v>1.0716251352829741E-2</v>
      </c>
      <c r="AT43" s="4">
        <f t="shared" si="36"/>
        <v>5.4854824971292425E-2</v>
      </c>
      <c r="AU43" s="4">
        <f t="shared" si="36"/>
        <v>-8.4830397709024178E-3</v>
      </c>
      <c r="AV43" s="4">
        <f t="shared" si="36"/>
        <v>-2.710534676465812E-2</v>
      </c>
      <c r="AW43" s="4">
        <f t="shared" si="36"/>
        <v>-1.0614201241773428E-2</v>
      </c>
      <c r="AX43" s="4">
        <f t="shared" si="36"/>
        <v>-7.8565732903679835E-3</v>
      </c>
      <c r="AY43" s="4">
        <f t="shared" si="36"/>
        <v>4.8351182599608078E-2</v>
      </c>
      <c r="AZ43" s="4">
        <f t="shared" si="36"/>
        <v>2.5618967450502184E-2</v>
      </c>
      <c r="BA43" s="4">
        <f t="shared" si="36"/>
        <v>-1.1068652809187918E-2</v>
      </c>
      <c r="BB43" s="4">
        <f t="shared" si="36"/>
        <v>2.3175383770098583E-2</v>
      </c>
      <c r="BC43" s="4">
        <f t="shared" si="36"/>
        <v>6.2589109015333752E-3</v>
      </c>
      <c r="BD43" s="4">
        <f t="shared" si="36"/>
        <v>-1.1911853701555633E-3</v>
      </c>
      <c r="BE43" s="4">
        <f t="shared" si="36"/>
        <v>-7.0574399572410698E-2</v>
      </c>
      <c r="BF43" s="4">
        <f t="shared" si="36"/>
        <v>5.8072172492030236E-3</v>
      </c>
      <c r="BG43" s="4">
        <f t="shared" si="36"/>
        <v>1.1883542693787133E-3</v>
      </c>
      <c r="BH43" s="4">
        <f t="shared" si="36"/>
        <v>1.4156014278771296E-2</v>
      </c>
      <c r="BI43" s="4">
        <f t="shared" si="36"/>
        <v>-3.6968618813260916E-3</v>
      </c>
      <c r="BJ43" s="4">
        <f t="shared" si="36"/>
        <v>-9.4213624692854568E-3</v>
      </c>
      <c r="BK43" s="4">
        <f t="shared" si="36"/>
        <v>-3.8136628389925623E-3</v>
      </c>
      <c r="BL43" s="4">
        <f t="shared" si="36"/>
        <v>-4.235927383914162E-2</v>
      </c>
      <c r="BM43" s="4">
        <f t="shared" si="36"/>
        <v>-2.2814673516994295E-2</v>
      </c>
      <c r="BN43" s="4">
        <f t="shared" ref="BN43:DK43" si="37">LN(BN15/BN14)</f>
        <v>3.1675096502688037E-2</v>
      </c>
      <c r="BO43" s="4">
        <f t="shared" si="37"/>
        <v>-3.4802287993406832E-3</v>
      </c>
      <c r="BP43" s="4">
        <f t="shared" si="37"/>
        <v>-1.126570759270781E-2</v>
      </c>
      <c r="BQ43" s="4">
        <f t="shared" si="37"/>
        <v>5.6179678803893723E-3</v>
      </c>
      <c r="BR43" s="4">
        <f t="shared" si="37"/>
        <v>-4.4943895878393264E-3</v>
      </c>
      <c r="BS43" s="4">
        <f t="shared" si="37"/>
        <v>6.5031266724242601E-3</v>
      </c>
      <c r="BT43" s="4">
        <f t="shared" si="37"/>
        <v>6.2542814082318737E-2</v>
      </c>
      <c r="BU43" s="4">
        <f t="shared" si="37"/>
        <v>-1.1417792599443193E-2</v>
      </c>
      <c r="BV43" s="4">
        <f t="shared" si="37"/>
        <v>-5.3082162594450553E-2</v>
      </c>
      <c r="BW43" s="4">
        <f t="shared" si="37"/>
        <v>-7.6072688711891871E-3</v>
      </c>
      <c r="BX43" s="4">
        <f t="shared" si="37"/>
        <v>9.5626394372184988E-3</v>
      </c>
      <c r="BY43" s="4">
        <f t="shared" si="37"/>
        <v>-1.2858831117866639E-2</v>
      </c>
      <c r="BZ43" s="4">
        <f t="shared" si="37"/>
        <v>1.5267472130788381E-2</v>
      </c>
      <c r="CA43" s="4">
        <f t="shared" si="37"/>
        <v>-3.169546657554023E-3</v>
      </c>
      <c r="CB43" s="4">
        <f t="shared" si="37"/>
        <v>-1.3974696978704066E-2</v>
      </c>
      <c r="CC43" s="4">
        <f t="shared" si="37"/>
        <v>-2.9190630149321772E-2</v>
      </c>
      <c r="CD43" s="4">
        <f t="shared" si="37"/>
        <v>7.1653064362576842E-3</v>
      </c>
      <c r="CE43" s="4">
        <f t="shared" si="37"/>
        <v>-5.4262078906660493E-3</v>
      </c>
      <c r="CF43" s="4">
        <f t="shared" si="37"/>
        <v>3.29001179460712E-2</v>
      </c>
      <c r="CG43" s="4">
        <f t="shared" si="37"/>
        <v>-1.4498891758099182E-4</v>
      </c>
      <c r="CH43" s="4">
        <f t="shared" si="37"/>
        <v>5.2813463403814651E-4</v>
      </c>
      <c r="CI43" s="4">
        <f t="shared" si="37"/>
        <v>-4.5050134651050365E-3</v>
      </c>
      <c r="CJ43" s="4">
        <f t="shared" si="37"/>
        <v>0</v>
      </c>
      <c r="CK43" s="4">
        <f t="shared" si="37"/>
        <v>1.2621556404378819E-2</v>
      </c>
      <c r="CL43" s="4">
        <f t="shared" si="37"/>
        <v>1.1730206623586903E-3</v>
      </c>
      <c r="CM43" s="4">
        <f t="shared" si="37"/>
        <v>1.1571372283232114E-3</v>
      </c>
      <c r="CN43" s="4">
        <f t="shared" si="37"/>
        <v>-8.903849577488368E-3</v>
      </c>
      <c r="CO43" s="4">
        <f t="shared" si="37"/>
        <v>-1.5074775080389645E-2</v>
      </c>
      <c r="CP43" s="4">
        <f t="shared" si="37"/>
        <v>-1.1922948838978906E-2</v>
      </c>
      <c r="CQ43" s="4">
        <f t="shared" si="37"/>
        <v>-1.95696145240324E-3</v>
      </c>
      <c r="CR43" s="4">
        <f t="shared" si="37"/>
        <v>-3.8688743929639009E-2</v>
      </c>
      <c r="CS43" s="4">
        <f t="shared" si="37"/>
        <v>-7.0220507248511211E-3</v>
      </c>
      <c r="CT43" s="4">
        <f t="shared" si="37"/>
        <v>-9.5516481968061489E-3</v>
      </c>
      <c r="CU43" s="4">
        <f t="shared" si="37"/>
        <v>3.9220658475345858E-2</v>
      </c>
      <c r="CV43" s="4">
        <f t="shared" si="37"/>
        <v>-1.064650227439524E-2</v>
      </c>
      <c r="CW43" s="4">
        <f t="shared" si="37"/>
        <v>-7.5203895110120683E-3</v>
      </c>
      <c r="CX43" s="4">
        <f t="shared" si="37"/>
        <v>-1.0125055374847557E-2</v>
      </c>
      <c r="CY43" s="4">
        <f t="shared" si="37"/>
        <v>-1.0135177576606043E-2</v>
      </c>
      <c r="CZ43" s="4">
        <f t="shared" si="37"/>
        <v>-1.3751194767283951E-2</v>
      </c>
      <c r="DA43" s="4">
        <f t="shared" si="37"/>
        <v>1.3496264470818432E-2</v>
      </c>
      <c r="DB43" s="4">
        <f t="shared" si="37"/>
        <v>-1.9101729294447821E-3</v>
      </c>
      <c r="DC43" s="4">
        <f t="shared" si="37"/>
        <v>-1.368825635740048E-2</v>
      </c>
      <c r="DD43" s="4">
        <f t="shared" si="37"/>
        <v>2.2830857159120751E-3</v>
      </c>
      <c r="DE43" s="4">
        <f t="shared" si="37"/>
        <v>1.5698996722821414E-2</v>
      </c>
      <c r="DF43" s="4">
        <f t="shared" si="37"/>
        <v>-1.3233708651133522E-3</v>
      </c>
      <c r="DG43" s="4">
        <f t="shared" si="37"/>
        <v>-2.4902089761545926E-2</v>
      </c>
      <c r="DH43" s="4">
        <f t="shared" si="37"/>
        <v>1.5063888419479142E-2</v>
      </c>
      <c r="DI43" s="4">
        <f t="shared" si="37"/>
        <v>-4.8757756324057881E-3</v>
      </c>
      <c r="DJ43" s="4">
        <f t="shared" si="37"/>
        <v>3.7936836691149209E-2</v>
      </c>
      <c r="DK43" s="4">
        <f t="shared" si="37"/>
        <v>3.0603097819641681E-3</v>
      </c>
      <c r="DL43" s="4">
        <f t="shared" ref="DL43:EU43" si="38">LN(DL15/DL14)</f>
        <v>-1.1490346052057931E-2</v>
      </c>
      <c r="DM43" s="4">
        <f t="shared" si="38"/>
        <v>1.3755375645918545E-2</v>
      </c>
      <c r="DN43" s="4">
        <f t="shared" si="38"/>
        <v>-1.9321287178525989E-2</v>
      </c>
      <c r="DO43" s="4">
        <f t="shared" si="38"/>
        <v>7.5513464162376724E-3</v>
      </c>
      <c r="DP43" s="4">
        <f t="shared" si="38"/>
        <v>5.5628111289034313E-3</v>
      </c>
      <c r="DQ43" s="4">
        <f t="shared" si="38"/>
        <v>-3.2691722668213082E-2</v>
      </c>
      <c r="DR43" s="4">
        <f t="shared" si="38"/>
        <v>-9.981162878687895E-3</v>
      </c>
      <c r="DS43" s="4">
        <f t="shared" si="38"/>
        <v>1.8265330079868494E-2</v>
      </c>
      <c r="DT43" s="4">
        <f t="shared" si="38"/>
        <v>-1.1400604359987888E-3</v>
      </c>
      <c r="DU43" s="4">
        <f t="shared" si="38"/>
        <v>-1.9045898271502788E-2</v>
      </c>
      <c r="DV43" s="4">
        <f t="shared" si="38"/>
        <v>-2.5446665331794259E-2</v>
      </c>
      <c r="DW43" s="4">
        <f t="shared" si="38"/>
        <v>1.3063159939638467E-3</v>
      </c>
      <c r="DX43" s="4">
        <f t="shared" si="38"/>
        <v>-8.9324436535114897E-3</v>
      </c>
      <c r="DY43" s="4">
        <f t="shared" si="38"/>
        <v>2.4112331614137183E-2</v>
      </c>
      <c r="DZ43" s="4">
        <f t="shared" si="38"/>
        <v>-4.0247768136163946E-3</v>
      </c>
      <c r="EA43" s="4">
        <f t="shared" si="38"/>
        <v>-3.6744760913099733E-3</v>
      </c>
      <c r="EB43" s="4">
        <f t="shared" si="38"/>
        <v>-2.197890671877523E-2</v>
      </c>
      <c r="EC43" s="4">
        <f t="shared" si="38"/>
        <v>-1.0205805002840579E-2</v>
      </c>
      <c r="ED43" s="4">
        <f t="shared" si="38"/>
        <v>3.7118866165527502E-2</v>
      </c>
      <c r="EE43" s="4">
        <f t="shared" si="38"/>
        <v>2.0000083342159715E-3</v>
      </c>
      <c r="EF43" s="4">
        <f t="shared" si="38"/>
        <v>1.6366977872963855E-2</v>
      </c>
      <c r="EG43" s="4">
        <f t="shared" si="38"/>
        <v>-7.4328779253492201E-3</v>
      </c>
      <c r="EH43" s="4">
        <f t="shared" si="38"/>
        <v>2.1461841817891712E-2</v>
      </c>
      <c r="EI43" s="4">
        <f t="shared" si="38"/>
        <v>7.0481608749912049E-3</v>
      </c>
      <c r="EJ43" s="4">
        <f t="shared" si="38"/>
        <v>-6.1028316749388804E-3</v>
      </c>
      <c r="EK43" s="4">
        <f t="shared" si="38"/>
        <v>-6.4924380397314791E-3</v>
      </c>
      <c r="EL43" s="4">
        <f t="shared" si="38"/>
        <v>-1.0424471650888143E-2</v>
      </c>
      <c r="EM43" s="4">
        <f t="shared" si="38"/>
        <v>-9.8054020031991349E-3</v>
      </c>
      <c r="EN43" s="4">
        <f t="shared" si="38"/>
        <v>6.2222128513429913E-3</v>
      </c>
      <c r="EO43" s="4">
        <f t="shared" si="38"/>
        <v>9.0398193723208729E-4</v>
      </c>
      <c r="EP43" s="4">
        <f t="shared" si="38"/>
        <v>1.6778591055318761E-3</v>
      </c>
      <c r="EQ43" s="4">
        <f t="shared" si="38"/>
        <v>-2.2124174722468307E-2</v>
      </c>
      <c r="ER43" s="4">
        <f t="shared" si="38"/>
        <v>-1.2403724819028364E-2</v>
      </c>
      <c r="ES43" s="4">
        <f t="shared" si="38"/>
        <v>1.2291680687490604E-2</v>
      </c>
      <c r="ET43" s="4">
        <f t="shared" si="38"/>
        <v>2.7044199823500345E-4</v>
      </c>
      <c r="EU43" s="4">
        <f t="shared" si="38"/>
        <v>5.8139921085542442E-3</v>
      </c>
    </row>
    <row r="44" spans="1:152" x14ac:dyDescent="0.25">
      <c r="A44" s="11">
        <v>-2</v>
      </c>
      <c r="B44" s="4">
        <f t="shared" ref="B44:BM44" si="39">LN(B16/B15)</f>
        <v>-1.7857685322278834E-2</v>
      </c>
      <c r="C44" s="4">
        <f t="shared" si="39"/>
        <v>-2.0542268087337747E-2</v>
      </c>
      <c r="D44" s="4">
        <f t="shared" si="39"/>
        <v>-2.5049501081968541E-2</v>
      </c>
      <c r="E44" s="4">
        <f t="shared" si="39"/>
        <v>-2.6688644251212802E-3</v>
      </c>
      <c r="F44" s="4">
        <f t="shared" si="39"/>
        <v>-3.4531929255645182E-2</v>
      </c>
      <c r="G44" s="4">
        <f t="shared" si="39"/>
        <v>-2.4585486643031895E-2</v>
      </c>
      <c r="H44" s="4">
        <f t="shared" si="39"/>
        <v>-5.6338177182537865E-3</v>
      </c>
      <c r="I44" s="4">
        <f t="shared" si="39"/>
        <v>-5.4928518533179718E-3</v>
      </c>
      <c r="J44" s="4">
        <f t="shared" si="39"/>
        <v>8.6580408195653658E-3</v>
      </c>
      <c r="K44" s="4">
        <f t="shared" si="39"/>
        <v>-9.5760124480028593E-4</v>
      </c>
      <c r="L44" s="4">
        <f t="shared" si="39"/>
        <v>-6.9784220392997386E-3</v>
      </c>
      <c r="M44" s="4">
        <f t="shared" si="39"/>
        <v>-1.9626916562060356E-3</v>
      </c>
      <c r="N44" s="4">
        <f t="shared" si="39"/>
        <v>8.6894019631902318E-3</v>
      </c>
      <c r="O44" s="4">
        <f t="shared" si="39"/>
        <v>8.3648929558991902E-4</v>
      </c>
      <c r="P44" s="4">
        <f t="shared" si="39"/>
        <v>1.3793261996317028E-2</v>
      </c>
      <c r="Q44" s="4">
        <f t="shared" si="39"/>
        <v>-1.6332075546935138E-2</v>
      </c>
      <c r="R44" s="4">
        <f t="shared" si="39"/>
        <v>2.1661568687321275E-2</v>
      </c>
      <c r="S44" s="4">
        <f t="shared" si="39"/>
        <v>5.6315267983586019E-3</v>
      </c>
      <c r="T44" s="4">
        <f t="shared" si="39"/>
        <v>4.7113992063849114E-2</v>
      </c>
      <c r="U44" s="4">
        <f t="shared" si="39"/>
        <v>-2.3515740736658138E-2</v>
      </c>
      <c r="V44" s="4">
        <f t="shared" si="39"/>
        <v>4.9246669998101233E-2</v>
      </c>
      <c r="W44" s="4">
        <f t="shared" si="39"/>
        <v>-2.0605822850618044E-2</v>
      </c>
      <c r="X44" s="4">
        <f t="shared" si="39"/>
        <v>-8.6260169504884104E-3</v>
      </c>
      <c r="Y44" s="4">
        <f t="shared" si="39"/>
        <v>3.454350118820794E-2</v>
      </c>
      <c r="Z44" s="4">
        <f t="shared" si="39"/>
        <v>-2.8812267879058041E-2</v>
      </c>
      <c r="AA44" s="4">
        <f t="shared" si="39"/>
        <v>-3.229953689150815E-4</v>
      </c>
      <c r="AB44" s="4">
        <f t="shared" si="39"/>
        <v>1.9442469832532713E-2</v>
      </c>
      <c r="AC44" s="4">
        <f t="shared" si="39"/>
        <v>-4.4499999664079991E-2</v>
      </c>
      <c r="AD44" s="4">
        <f t="shared" si="39"/>
        <v>5.8997446993617562E-3</v>
      </c>
      <c r="AE44" s="4">
        <f t="shared" si="39"/>
        <v>-1.1363034372748266E-2</v>
      </c>
      <c r="AF44" s="4">
        <f t="shared" si="39"/>
        <v>7.915033499341485E-3</v>
      </c>
      <c r="AG44" s="4">
        <f t="shared" si="39"/>
        <v>4.331447047855385E-3</v>
      </c>
      <c r="AH44" s="4">
        <f t="shared" si="39"/>
        <v>-3.6531473305708308E-2</v>
      </c>
      <c r="AI44" s="4">
        <f t="shared" si="39"/>
        <v>5.4674820604967613E-3</v>
      </c>
      <c r="AJ44" s="4">
        <f t="shared" si="39"/>
        <v>-4.4827827203107788E-2</v>
      </c>
      <c r="AK44" s="4">
        <f t="shared" si="39"/>
        <v>-5.8500209507661048E-4</v>
      </c>
      <c r="AL44" s="4">
        <f t="shared" si="39"/>
        <v>-5.29453956751854E-3</v>
      </c>
      <c r="AM44" s="4">
        <f t="shared" si="39"/>
        <v>-1.8522096389189984E-2</v>
      </c>
      <c r="AN44" s="4">
        <f t="shared" si="39"/>
        <v>-1.038918856979039E-3</v>
      </c>
      <c r="AO44" s="4">
        <f t="shared" si="39"/>
        <v>-1.3260801762115722E-2</v>
      </c>
      <c r="AP44" s="4">
        <f t="shared" si="39"/>
        <v>1.1685553662109754E-2</v>
      </c>
      <c r="AQ44" s="4">
        <f t="shared" si="39"/>
        <v>4.8407095787042179E-2</v>
      </c>
      <c r="AR44" s="4">
        <f t="shared" si="39"/>
        <v>-2.2144237939938208E-2</v>
      </c>
      <c r="AS44" s="4">
        <f t="shared" si="39"/>
        <v>1.0602629830757441E-2</v>
      </c>
      <c r="AT44" s="4">
        <f t="shared" si="39"/>
        <v>2.1033727364333295E-2</v>
      </c>
      <c r="AU44" s="4">
        <f t="shared" si="39"/>
        <v>1.1354542102925849E-2</v>
      </c>
      <c r="AV44" s="4">
        <f t="shared" si="39"/>
        <v>-6.1263803685432064E-2</v>
      </c>
      <c r="AW44" s="4">
        <f t="shared" si="39"/>
        <v>-2.2611446386546916E-2</v>
      </c>
      <c r="AX44" s="4">
        <f t="shared" si="39"/>
        <v>-7.7459721146553411E-3</v>
      </c>
      <c r="AY44" s="4">
        <f t="shared" si="39"/>
        <v>5.4734674141719069E-3</v>
      </c>
      <c r="AZ44" s="4">
        <f t="shared" si="39"/>
        <v>1.8050546417302405E-3</v>
      </c>
      <c r="BA44" s="4">
        <f t="shared" si="39"/>
        <v>-1.1192540432276223E-2</v>
      </c>
      <c r="BB44" s="4">
        <f t="shared" si="39"/>
        <v>-3.0838256515667802E-2</v>
      </c>
      <c r="BC44" s="4">
        <f t="shared" si="39"/>
        <v>1.6873291207262581E-2</v>
      </c>
      <c r="BD44" s="4">
        <f t="shared" si="39"/>
        <v>-1.1926059851254701E-3</v>
      </c>
      <c r="BE44" s="4">
        <f t="shared" si="39"/>
        <v>3.4534463089213784E-2</v>
      </c>
      <c r="BF44" s="4">
        <f t="shared" si="39"/>
        <v>2.0631104251191561E-2</v>
      </c>
      <c r="BG44" s="4">
        <f t="shared" si="39"/>
        <v>-5.9400061146597574E-4</v>
      </c>
      <c r="BH44" s="4">
        <f t="shared" si="39"/>
        <v>1.3958415496012897E-2</v>
      </c>
      <c r="BI44" s="4">
        <f t="shared" si="39"/>
        <v>-8.3775503090055443E-3</v>
      </c>
      <c r="BJ44" s="4">
        <f t="shared" si="39"/>
        <v>-4.0649842623387026E-3</v>
      </c>
      <c r="BK44" s="4">
        <f t="shared" si="39"/>
        <v>-1.4293760803313391E-2</v>
      </c>
      <c r="BL44" s="4">
        <f t="shared" si="39"/>
        <v>-8.004270767353637E-2</v>
      </c>
      <c r="BM44" s="4">
        <f t="shared" si="39"/>
        <v>-2.5674216557002587E-3</v>
      </c>
      <c r="BN44" s="4">
        <f t="shared" ref="BN44:DK44" si="40">LN(BN16/BN15)</f>
        <v>-1.2241974927532843E-2</v>
      </c>
      <c r="BO44" s="4">
        <f t="shared" si="40"/>
        <v>2.901075329096542E-3</v>
      </c>
      <c r="BP44" s="4">
        <f t="shared" si="40"/>
        <v>-1.1394071240674455E-2</v>
      </c>
      <c r="BQ44" s="4">
        <f t="shared" si="40"/>
        <v>-2.8050387499948507E-3</v>
      </c>
      <c r="BR44" s="4">
        <f t="shared" si="40"/>
        <v>-4.797965304354429E-2</v>
      </c>
      <c r="BS44" s="4">
        <f t="shared" si="40"/>
        <v>6.4611091142895037E-3</v>
      </c>
      <c r="BT44" s="4">
        <f t="shared" si="40"/>
        <v>-5.0010420574661422E-2</v>
      </c>
      <c r="BU44" s="4">
        <f t="shared" si="40"/>
        <v>4.7732787526575905E-3</v>
      </c>
      <c r="BV44" s="4">
        <f t="shared" si="40"/>
        <v>8.5151703002468576E-3</v>
      </c>
      <c r="BW44" s="4">
        <f t="shared" si="40"/>
        <v>-7.665583307845527E-3</v>
      </c>
      <c r="BX44" s="4">
        <f t="shared" si="40"/>
        <v>3.5992151117760503E-2</v>
      </c>
      <c r="BY44" s="4">
        <f t="shared" si="40"/>
        <v>3.6333218226422114E-3</v>
      </c>
      <c r="BZ44" s="4">
        <f t="shared" si="40"/>
        <v>-1.311595154818165E-2</v>
      </c>
      <c r="CA44" s="4">
        <f t="shared" si="40"/>
        <v>-2.8442956969982683E-2</v>
      </c>
      <c r="CB44" s="4">
        <f t="shared" si="40"/>
        <v>4.1830799351709073E-2</v>
      </c>
      <c r="CC44" s="4">
        <f t="shared" si="40"/>
        <v>-2.641215474492016E-2</v>
      </c>
      <c r="CD44" s="4">
        <f t="shared" si="40"/>
        <v>-2.3020678226051718E-2</v>
      </c>
      <c r="CE44" s="4">
        <f t="shared" si="40"/>
        <v>-5.4558123356469252E-3</v>
      </c>
      <c r="CF44" s="4">
        <f t="shared" si="40"/>
        <v>3.6710761581236328E-3</v>
      </c>
      <c r="CG44" s="4">
        <f t="shared" si="40"/>
        <v>-1.5341085850531965E-2</v>
      </c>
      <c r="CH44" s="4">
        <f t="shared" si="40"/>
        <v>5.278558550730636E-4</v>
      </c>
      <c r="CI44" s="4">
        <f t="shared" si="40"/>
        <v>5.4508852467008949E-3</v>
      </c>
      <c r="CJ44" s="4">
        <f t="shared" si="40"/>
        <v>9.6205123334846404E-3</v>
      </c>
      <c r="CK44" s="4">
        <f t="shared" si="40"/>
        <v>-6.7764497725458948E-3</v>
      </c>
      <c r="CL44" s="4">
        <f t="shared" si="40"/>
        <v>1.1716462968929756E-3</v>
      </c>
      <c r="CM44" s="4">
        <f t="shared" si="40"/>
        <v>-1.2022662610863563E-2</v>
      </c>
      <c r="CN44" s="4">
        <f t="shared" si="40"/>
        <v>-2.7197337570889709E-2</v>
      </c>
      <c r="CO44" s="4">
        <f t="shared" si="40"/>
        <v>-4.331247994292365E-2</v>
      </c>
      <c r="CP44" s="4">
        <f t="shared" si="40"/>
        <v>2.1320184865923575E-2</v>
      </c>
      <c r="CQ44" s="4">
        <f t="shared" si="40"/>
        <v>1.3618920655549788E-2</v>
      </c>
      <c r="CR44" s="4">
        <f t="shared" si="40"/>
        <v>-1.2776755414597604E-2</v>
      </c>
      <c r="CS44" s="4">
        <f t="shared" si="40"/>
        <v>-4.9235335434664089E-3</v>
      </c>
      <c r="CT44" s="4">
        <f t="shared" si="40"/>
        <v>-9.643762732805445E-3</v>
      </c>
      <c r="CU44" s="4">
        <f t="shared" si="40"/>
        <v>-3.829538933023696E-3</v>
      </c>
      <c r="CV44" s="4">
        <f t="shared" si="40"/>
        <v>-1.0198747569470301E-3</v>
      </c>
      <c r="CW44" s="4">
        <f t="shared" si="40"/>
        <v>-7.577374590006002E-3</v>
      </c>
      <c r="CX44" s="4">
        <f t="shared" si="40"/>
        <v>1.4527281628179717E-3</v>
      </c>
      <c r="CY44" s="4">
        <f t="shared" si="40"/>
        <v>2.2068538771715874E-2</v>
      </c>
      <c r="CZ44" s="4">
        <f t="shared" si="40"/>
        <v>-4.2425841040675892E-2</v>
      </c>
      <c r="DA44" s="4">
        <f t="shared" si="40"/>
        <v>1.3316538256938836E-2</v>
      </c>
      <c r="DB44" s="4">
        <f t="shared" si="40"/>
        <v>-9.5650212503171472E-4</v>
      </c>
      <c r="DC44" s="4">
        <f t="shared" si="40"/>
        <v>-4.3441725774942038E-3</v>
      </c>
      <c r="DD44" s="4">
        <f t="shared" si="40"/>
        <v>7.1956582386318363E-3</v>
      </c>
      <c r="DE44" s="4">
        <f t="shared" si="40"/>
        <v>-4.9342588935870325E-2</v>
      </c>
      <c r="DF44" s="4">
        <f t="shared" si="40"/>
        <v>4.8124131170681865E-3</v>
      </c>
      <c r="DG44" s="4">
        <f t="shared" si="40"/>
        <v>-3.0667761393264908E-2</v>
      </c>
      <c r="DH44" s="4">
        <f t="shared" si="40"/>
        <v>-6.3928991034578886E-3</v>
      </c>
      <c r="DI44" s="4">
        <f t="shared" si="40"/>
        <v>-4.8996653488791522E-3</v>
      </c>
      <c r="DJ44" s="4">
        <f t="shared" si="40"/>
        <v>-9.2886821559389748E-3</v>
      </c>
      <c r="DK44" s="4">
        <f t="shared" si="40"/>
        <v>9.6593347199549293E-3</v>
      </c>
      <c r="DL44" s="4">
        <f t="shared" ref="DL44:EU44" si="41">LN(DL16/DL15)</f>
        <v>-1.1623910290362742E-2</v>
      </c>
      <c r="DM44" s="4">
        <f t="shared" si="41"/>
        <v>1.086971392758646E-2</v>
      </c>
      <c r="DN44" s="4">
        <f t="shared" si="41"/>
        <v>3.1591309414964235E-2</v>
      </c>
      <c r="DO44" s="4">
        <f t="shared" si="41"/>
        <v>1.8789347312083658E-3</v>
      </c>
      <c r="DP44" s="4">
        <f t="shared" si="41"/>
        <v>5.5320373709325079E-3</v>
      </c>
      <c r="DQ44" s="4">
        <f t="shared" si="41"/>
        <v>1.0823501802776346E-2</v>
      </c>
      <c r="DR44" s="4">
        <f t="shared" si="41"/>
        <v>-2.7710417462526063E-3</v>
      </c>
      <c r="DS44" s="4">
        <f t="shared" si="41"/>
        <v>-1.0004686587187953E-2</v>
      </c>
      <c r="DT44" s="4">
        <f t="shared" si="41"/>
        <v>-3.4819751168617345E-2</v>
      </c>
      <c r="DU44" s="4">
        <f t="shared" si="41"/>
        <v>2.7724564879989297E-2</v>
      </c>
      <c r="DV44" s="4">
        <f t="shared" si="41"/>
        <v>-5.1679569136747552E-3</v>
      </c>
      <c r="DW44" s="4">
        <f t="shared" si="41"/>
        <v>-7.3375271661519706E-3</v>
      </c>
      <c r="DX44" s="4">
        <f t="shared" si="41"/>
        <v>-9.0129518784428722E-3</v>
      </c>
      <c r="DY44" s="4">
        <f t="shared" si="41"/>
        <v>5.034750463072799E-3</v>
      </c>
      <c r="DZ44" s="4">
        <f t="shared" si="41"/>
        <v>9.9549452327187225E-3</v>
      </c>
      <c r="EA44" s="4">
        <f t="shared" si="41"/>
        <v>-3.6880276761339153E-3</v>
      </c>
      <c r="EB44" s="4">
        <f t="shared" si="41"/>
        <v>1.0610197005639007E-2</v>
      </c>
      <c r="EC44" s="4">
        <f t="shared" si="41"/>
        <v>2.0308502954471234E-2</v>
      </c>
      <c r="ED44" s="4">
        <f t="shared" si="41"/>
        <v>-1.7689775391060408E-2</v>
      </c>
      <c r="EE44" s="4">
        <f t="shared" si="41"/>
        <v>1.9960162836852396E-3</v>
      </c>
      <c r="EF44" s="4">
        <f t="shared" si="41"/>
        <v>-2.3321769495764817E-2</v>
      </c>
      <c r="EG44" s="4">
        <f t="shared" si="41"/>
        <v>-2.1755753880057228E-2</v>
      </c>
      <c r="EH44" s="4">
        <f t="shared" si="41"/>
        <v>-3.829015761774042E-2</v>
      </c>
      <c r="EI44" s="4">
        <f t="shared" si="41"/>
        <v>-8.3963550604795011E-3</v>
      </c>
      <c r="EJ44" s="4">
        <f t="shared" si="41"/>
        <v>7.2501295783958036E-3</v>
      </c>
      <c r="EK44" s="4">
        <f t="shared" si="41"/>
        <v>-3.7781467307450201E-3</v>
      </c>
      <c r="EL44" s="4">
        <f t="shared" si="41"/>
        <v>-2.9950999156054601E-4</v>
      </c>
      <c r="EM44" s="4">
        <f t="shared" si="41"/>
        <v>-9.9025007899555435E-3</v>
      </c>
      <c r="EN44" s="4">
        <f t="shared" si="41"/>
        <v>1.9760265082301578E-2</v>
      </c>
      <c r="EO44" s="4">
        <f t="shared" si="41"/>
        <v>-2.1709103649251767E-3</v>
      </c>
      <c r="EP44" s="4">
        <f t="shared" si="41"/>
        <v>1.6750486093122239E-3</v>
      </c>
      <c r="EQ44" s="4">
        <f t="shared" si="41"/>
        <v>-4.9511728777520162E-3</v>
      </c>
      <c r="ER44" s="4">
        <f t="shared" si="41"/>
        <v>5.7672778817158986E-3</v>
      </c>
      <c r="ES44" s="4">
        <f t="shared" si="41"/>
        <v>-1.0274488088140453E-2</v>
      </c>
      <c r="ET44" s="4">
        <f t="shared" si="41"/>
        <v>2.7036887913718671E-4</v>
      </c>
      <c r="EU44" s="4">
        <f t="shared" si="41"/>
        <v>-2.3461464039846881E-2</v>
      </c>
    </row>
    <row r="45" spans="1:152" x14ac:dyDescent="0.25">
      <c r="A45" s="11">
        <v>-1</v>
      </c>
      <c r="B45" s="4">
        <f t="shared" ref="B45:BM45" si="42">LN(B17/B16)</f>
        <v>-1.8794094745198116E-2</v>
      </c>
      <c r="C45" s="4">
        <f t="shared" si="42"/>
        <v>3.643503745709066E-2</v>
      </c>
      <c r="D45" s="4">
        <f t="shared" si="42"/>
        <v>-2.6193773100495019E-2</v>
      </c>
      <c r="E45" s="4">
        <f t="shared" si="42"/>
        <v>-2.8735985817804954E-2</v>
      </c>
      <c r="F45" s="4">
        <f t="shared" si="42"/>
        <v>3.5971226331283808E-3</v>
      </c>
      <c r="G45" s="4">
        <f t="shared" si="42"/>
        <v>-6.0210160830756095E-3</v>
      </c>
      <c r="H45" s="4">
        <f t="shared" si="42"/>
        <v>1.4136892310432156E-2</v>
      </c>
      <c r="I45" s="4">
        <f t="shared" si="42"/>
        <v>-1.479680308597121E-2</v>
      </c>
      <c r="J45" s="4">
        <f t="shared" si="42"/>
        <v>6.3019750723167754E-3</v>
      </c>
      <c r="K45" s="4">
        <f t="shared" si="42"/>
        <v>-9.5851912397375749E-4</v>
      </c>
      <c r="L45" s="4">
        <f t="shared" si="42"/>
        <v>1.528871121458991E-2</v>
      </c>
      <c r="M45" s="4">
        <f t="shared" si="42"/>
        <v>-1.3106461550931507E-3</v>
      </c>
      <c r="N45" s="4">
        <f t="shared" si="42"/>
        <v>-8.6894019631901485E-3</v>
      </c>
      <c r="O45" s="4">
        <f t="shared" si="42"/>
        <v>8.3579016602195204E-4</v>
      </c>
      <c r="P45" s="4">
        <f t="shared" si="42"/>
        <v>-5.8881277830725868E-3</v>
      </c>
      <c r="Q45" s="4">
        <f t="shared" si="42"/>
        <v>-7.1529346534942126E-2</v>
      </c>
      <c r="R45" s="4">
        <f t="shared" si="42"/>
        <v>2.1202173938914725E-2</v>
      </c>
      <c r="S45" s="4">
        <f t="shared" si="42"/>
        <v>2.8039150914287571E-3</v>
      </c>
      <c r="T45" s="4">
        <f t="shared" si="42"/>
        <v>1.2393141107123105E-2</v>
      </c>
      <c r="U45" s="4">
        <f t="shared" si="42"/>
        <v>7.5738245103524698E-2</v>
      </c>
      <c r="V45" s="4">
        <f t="shared" si="42"/>
        <v>-8.8443621710237764E-3</v>
      </c>
      <c r="W45" s="4">
        <f t="shared" si="42"/>
        <v>5.414821622463168E-2</v>
      </c>
      <c r="X45" s="4">
        <f t="shared" si="42"/>
        <v>-9.7004418184226532E-3</v>
      </c>
      <c r="Y45" s="4">
        <f t="shared" si="42"/>
        <v>-9.324985341568609E-2</v>
      </c>
      <c r="Z45" s="4">
        <f t="shared" si="42"/>
        <v>-2.9667105354374331E-2</v>
      </c>
      <c r="AA45" s="4">
        <f t="shared" si="42"/>
        <v>-1.6168522229137467E-3</v>
      </c>
      <c r="AB45" s="4">
        <f t="shared" si="42"/>
        <v>1.2959088204550176E-2</v>
      </c>
      <c r="AC45" s="4">
        <f t="shared" si="42"/>
        <v>-7.7995547749009813E-3</v>
      </c>
      <c r="AD45" s="4">
        <f t="shared" si="42"/>
        <v>5.8651417605704928E-3</v>
      </c>
      <c r="AE45" s="4">
        <f t="shared" si="42"/>
        <v>4.6449775902308492E-3</v>
      </c>
      <c r="AF45" s="4">
        <f t="shared" si="42"/>
        <v>-6.1610557961559648E-2</v>
      </c>
      <c r="AG45" s="4">
        <f t="shared" si="42"/>
        <v>7.0271483752697185E-3</v>
      </c>
      <c r="AH45" s="4">
        <f t="shared" si="42"/>
        <v>-3.0627427721575239E-3</v>
      </c>
      <c r="AI45" s="4">
        <f t="shared" si="42"/>
        <v>1.4077091704308481E-2</v>
      </c>
      <c r="AJ45" s="4">
        <f t="shared" si="42"/>
        <v>3.0666785990620893E-2</v>
      </c>
      <c r="AK45" s="4">
        <f t="shared" si="42"/>
        <v>2.2794507227199947E-3</v>
      </c>
      <c r="AL45" s="4">
        <f t="shared" si="42"/>
        <v>2.1661517031730387E-2</v>
      </c>
      <c r="AM45" s="4">
        <f t="shared" si="42"/>
        <v>-9.2257253798703302E-3</v>
      </c>
      <c r="AN45" s="4">
        <f t="shared" si="42"/>
        <v>-5.7770115619556778E-2</v>
      </c>
      <c r="AO45" s="4">
        <f t="shared" si="42"/>
        <v>-1.3439016543023171E-2</v>
      </c>
      <c r="AP45" s="4">
        <f t="shared" si="42"/>
        <v>-5.4166534841902557E-2</v>
      </c>
      <c r="AQ45" s="4">
        <f t="shared" si="42"/>
        <v>2.7461088186888197E-2</v>
      </c>
      <c r="AR45" s="4">
        <f t="shared" si="42"/>
        <v>-8.2723854047574309E-3</v>
      </c>
      <c r="AS45" s="4">
        <f t="shared" si="42"/>
        <v>1.0491392449087511E-2</v>
      </c>
      <c r="AT45" s="4">
        <f t="shared" si="42"/>
        <v>8.2911716994207105E-3</v>
      </c>
      <c r="AU45" s="4">
        <f t="shared" si="42"/>
        <v>-1.6807118316381289E-2</v>
      </c>
      <c r="AV45" s="4">
        <f t="shared" si="42"/>
        <v>6.4453599053532179E-2</v>
      </c>
      <c r="AW45" s="4">
        <f t="shared" si="42"/>
        <v>-4.1666726948459453E-3</v>
      </c>
      <c r="AX45" s="4">
        <f t="shared" si="42"/>
        <v>-5.0502360089318951E-2</v>
      </c>
      <c r="AY45" s="4">
        <f t="shared" si="42"/>
        <v>7.2625276497958649E-2</v>
      </c>
      <c r="AZ45" s="4">
        <f t="shared" si="42"/>
        <v>1.803263912559137E-4</v>
      </c>
      <c r="BA45" s="4">
        <f t="shared" si="42"/>
        <v>2.3741891555363576E-2</v>
      </c>
      <c r="BB45" s="4">
        <f t="shared" si="42"/>
        <v>-6.062294675545879E-3</v>
      </c>
      <c r="BC45" s="4">
        <f t="shared" si="42"/>
        <v>-2.1421337705166681E-2</v>
      </c>
      <c r="BD45" s="4">
        <f t="shared" si="42"/>
        <v>-1.1940299926030211E-3</v>
      </c>
      <c r="BE45" s="4">
        <f t="shared" si="42"/>
        <v>-4.0248764352652559E-2</v>
      </c>
      <c r="BF45" s="4">
        <f t="shared" si="42"/>
        <v>-2.4692612590371522E-2</v>
      </c>
      <c r="BG45" s="4">
        <f t="shared" si="42"/>
        <v>-9.5523114400119808E-3</v>
      </c>
      <c r="BH45" s="4">
        <f t="shared" si="42"/>
        <v>1.3766257280088326E-2</v>
      </c>
      <c r="BI45" s="4">
        <f t="shared" si="42"/>
        <v>-9.4355237062901441E-4</v>
      </c>
      <c r="BJ45" s="4">
        <f t="shared" si="42"/>
        <v>-2.9626713926650585E-2</v>
      </c>
      <c r="BK45" s="4">
        <f t="shared" si="42"/>
        <v>4.1751777091345969E-2</v>
      </c>
      <c r="BL45" s="4">
        <f t="shared" si="42"/>
        <v>9.3313431758241961E-3</v>
      </c>
      <c r="BM45" s="4">
        <f t="shared" si="42"/>
        <v>2.7885229639990124E-2</v>
      </c>
      <c r="BN45" s="4">
        <f t="shared" ref="BN45:DK45" si="43">LN(BN17/BN16)</f>
        <v>4.955973793472801E-2</v>
      </c>
      <c r="BO45" s="4">
        <f t="shared" si="43"/>
        <v>-4.5293719357065157E-3</v>
      </c>
      <c r="BP45" s="4">
        <f t="shared" si="43"/>
        <v>5.5028693059646965E-2</v>
      </c>
      <c r="BQ45" s="4">
        <f t="shared" si="43"/>
        <v>-4.3048254107203685E-2</v>
      </c>
      <c r="BR45" s="4">
        <f t="shared" si="43"/>
        <v>-2.8765165561366022E-2</v>
      </c>
      <c r="BS45" s="4">
        <f t="shared" si="43"/>
        <v>6.4196310343346968E-3</v>
      </c>
      <c r="BT45" s="4">
        <f t="shared" si="43"/>
        <v>1.092907053219023E-2</v>
      </c>
      <c r="BU45" s="4">
        <f t="shared" si="43"/>
        <v>-1.4388737452099556E-2</v>
      </c>
      <c r="BV45" s="4">
        <f t="shared" si="43"/>
        <v>-1.2263566694660218E-2</v>
      </c>
      <c r="BW45" s="4">
        <f t="shared" si="43"/>
        <v>-7.724798687924422E-3</v>
      </c>
      <c r="BX45" s="4">
        <f t="shared" si="43"/>
        <v>-1.8811032667306986E-2</v>
      </c>
      <c r="BY45" s="4">
        <f t="shared" si="43"/>
        <v>-3.0688549958319072E-2</v>
      </c>
      <c r="BZ45" s="4">
        <f t="shared" si="43"/>
        <v>3.3215568872304022E-2</v>
      </c>
      <c r="CA45" s="4">
        <f t="shared" si="43"/>
        <v>7.0517871722487703E-3</v>
      </c>
      <c r="CB45" s="4">
        <f t="shared" si="43"/>
        <v>1.0723251724608272E-2</v>
      </c>
      <c r="CC45" s="4">
        <f t="shared" si="43"/>
        <v>7.3395197154435432E-2</v>
      </c>
      <c r="CD45" s="4">
        <f t="shared" si="43"/>
        <v>-3.2014662606025036E-3</v>
      </c>
      <c r="CE45" s="4">
        <f t="shared" si="43"/>
        <v>1.1762632557322879E-2</v>
      </c>
      <c r="CF45" s="4">
        <f t="shared" si="43"/>
        <v>-4.4068439882574044E-3</v>
      </c>
      <c r="CG45" s="4">
        <f t="shared" si="43"/>
        <v>-1.0210911327482083E-2</v>
      </c>
      <c r="CH45" s="4">
        <f t="shared" si="43"/>
        <v>5.2757737027038466E-4</v>
      </c>
      <c r="CI45" s="4">
        <f t="shared" si="43"/>
        <v>7.065484646148563E-3</v>
      </c>
      <c r="CJ45" s="4">
        <f t="shared" si="43"/>
        <v>1.0582149912424697E-2</v>
      </c>
      <c r="CK45" s="4">
        <f t="shared" si="43"/>
        <v>-1.8627929780594979E-2</v>
      </c>
      <c r="CL45" s="4">
        <f t="shared" si="43"/>
        <v>1.1702751481926842E-3</v>
      </c>
      <c r="CM45" s="4">
        <f t="shared" si="43"/>
        <v>-1.17114126255706E-3</v>
      </c>
      <c r="CN45" s="4">
        <f t="shared" si="43"/>
        <v>-1.0106002541665559E-2</v>
      </c>
      <c r="CO45" s="4">
        <f t="shared" si="43"/>
        <v>-1.6363291912762826E-2</v>
      </c>
      <c r="CP45" s="4">
        <f t="shared" si="43"/>
        <v>-1.0804406674285472E-2</v>
      </c>
      <c r="CQ45" s="4">
        <f t="shared" si="43"/>
        <v>1.913932143284993E-2</v>
      </c>
      <c r="CR45" s="4">
        <f t="shared" si="43"/>
        <v>8.4923506248298627E-2</v>
      </c>
      <c r="CS45" s="4">
        <f t="shared" si="43"/>
        <v>-1.5032687656155791E-3</v>
      </c>
      <c r="CT45" s="4">
        <f t="shared" si="43"/>
        <v>2.1128428444844659E-2</v>
      </c>
      <c r="CU45" s="4">
        <f t="shared" si="43"/>
        <v>6.9303194326315199E-3</v>
      </c>
      <c r="CV45" s="4">
        <f t="shared" si="43"/>
        <v>-4.4069221488009222E-2</v>
      </c>
      <c r="CW45" s="4">
        <f t="shared" si="43"/>
        <v>-7.6352298657131777E-3</v>
      </c>
      <c r="CX45" s="4">
        <f t="shared" si="43"/>
        <v>-3.5317786000161958E-3</v>
      </c>
      <c r="CY45" s="4">
        <f t="shared" si="43"/>
        <v>1.4224852362517541E-3</v>
      </c>
      <c r="CZ45" s="4">
        <f t="shared" si="43"/>
        <v>-2.0104450294670645E-2</v>
      </c>
      <c r="DA45" s="4">
        <f t="shared" si="43"/>
        <v>-6.211192577051018E-3</v>
      </c>
      <c r="DB45" s="4">
        <f t="shared" si="43"/>
        <v>-1.1549684412801926E-2</v>
      </c>
      <c r="DC45" s="4">
        <f t="shared" si="43"/>
        <v>-5.6134586501591435E-2</v>
      </c>
      <c r="DD45" s="4">
        <f t="shared" si="43"/>
        <v>5.6444033056148981E-3</v>
      </c>
      <c r="DE45" s="4">
        <f t="shared" si="43"/>
        <v>2.1778314350010972E-2</v>
      </c>
      <c r="DF45" s="4">
        <f t="shared" si="43"/>
        <v>-1.1302887955871579E-3</v>
      </c>
      <c r="DG45" s="4">
        <f t="shared" si="43"/>
        <v>4.8790164169432049E-2</v>
      </c>
      <c r="DH45" s="4">
        <f t="shared" si="43"/>
        <v>-1.2341109518967854E-3</v>
      </c>
      <c r="DI45" s="4">
        <f t="shared" si="43"/>
        <v>3.7540859517716532E-2</v>
      </c>
      <c r="DJ45" s="4">
        <f t="shared" si="43"/>
        <v>8.8020274130137209E-3</v>
      </c>
      <c r="DK45" s="4">
        <f t="shared" si="43"/>
        <v>-4.1434120716396329E-2</v>
      </c>
      <c r="DL45" s="4">
        <f t="shared" ref="DL45:EU45" si="44">LN(DL17/DL16)</f>
        <v>-1.1760616195322496E-2</v>
      </c>
      <c r="DM45" s="4">
        <f t="shared" si="44"/>
        <v>3.2702623090157604E-2</v>
      </c>
      <c r="DN45" s="4">
        <f t="shared" si="44"/>
        <v>2.677252452614004E-2</v>
      </c>
      <c r="DO45" s="4">
        <f t="shared" si="44"/>
        <v>1.7983376439401032E-2</v>
      </c>
      <c r="DP45" s="4">
        <f t="shared" si="44"/>
        <v>5.5016022246356482E-3</v>
      </c>
      <c r="DQ45" s="4">
        <f t="shared" si="44"/>
        <v>1.2724926321132216E-3</v>
      </c>
      <c r="DR45" s="4">
        <f t="shared" si="44"/>
        <v>-3.028402633946221E-2</v>
      </c>
      <c r="DS45" s="4">
        <f t="shared" si="44"/>
        <v>2.97186100319306E-2</v>
      </c>
      <c r="DT45" s="4">
        <f t="shared" si="44"/>
        <v>1.0184194234968035E-2</v>
      </c>
      <c r="DU45" s="4">
        <f t="shared" si="44"/>
        <v>2.7322213786060288E-2</v>
      </c>
      <c r="DV45" s="4">
        <f t="shared" si="44"/>
        <v>5.0515788838690401E-2</v>
      </c>
      <c r="DW45" s="4">
        <f t="shared" si="44"/>
        <v>-2.0536558878909645E-3</v>
      </c>
      <c r="DX45" s="4">
        <f t="shared" si="44"/>
        <v>1.8791948882476962E-2</v>
      </c>
      <c r="DY45" s="4">
        <f t="shared" si="44"/>
        <v>-2.6255646685524804E-2</v>
      </c>
      <c r="DZ45" s="4">
        <f t="shared" si="44"/>
        <v>-3.8990374499597386E-2</v>
      </c>
      <c r="EA45" s="4">
        <f t="shared" si="44"/>
        <v>-3.7016795884331098E-3</v>
      </c>
      <c r="EB45" s="4">
        <f t="shared" si="44"/>
        <v>9.62802536046466E-3</v>
      </c>
      <c r="EC45" s="4">
        <f t="shared" si="44"/>
        <v>7.8883392574946847E-3</v>
      </c>
      <c r="ED45" s="4">
        <f t="shared" si="44"/>
        <v>-1.9539348389176411E-3</v>
      </c>
      <c r="EE45" s="4">
        <f t="shared" si="44"/>
        <v>1.9920401378179086E-3</v>
      </c>
      <c r="EF45" s="4">
        <f t="shared" si="44"/>
        <v>-7.3382353887857781E-3</v>
      </c>
      <c r="EG45" s="4">
        <f t="shared" si="44"/>
        <v>-2.7350045582407043E-2</v>
      </c>
      <c r="EH45" s="4">
        <f t="shared" si="44"/>
        <v>3.1324340549216199E-2</v>
      </c>
      <c r="EI45" s="4">
        <f t="shared" si="44"/>
        <v>-7.7873948114158785E-3</v>
      </c>
      <c r="EJ45" s="4">
        <f t="shared" si="44"/>
        <v>-5.5191533225981719E-3</v>
      </c>
      <c r="EK45" s="4">
        <f t="shared" si="44"/>
        <v>2.9832757064700375E-2</v>
      </c>
      <c r="EL45" s="4">
        <f t="shared" si="44"/>
        <v>2.5723120852740697E-3</v>
      </c>
      <c r="EM45" s="4">
        <f t="shared" si="44"/>
        <v>7.0831862362652218E-3</v>
      </c>
      <c r="EN45" s="4">
        <f t="shared" si="44"/>
        <v>-1.0098440231539937E-2</v>
      </c>
      <c r="EO45" s="4">
        <f t="shared" si="44"/>
        <v>-2.7542362338769034E-2</v>
      </c>
      <c r="EP45" s="4">
        <f t="shared" si="44"/>
        <v>1.6722475127901545E-3</v>
      </c>
      <c r="EQ45" s="4">
        <f t="shared" si="44"/>
        <v>4.3700440280621351E-3</v>
      </c>
      <c r="ER45" s="4">
        <f t="shared" si="44"/>
        <v>-1.494163114686468E-2</v>
      </c>
      <c r="ES45" s="4">
        <f t="shared" si="44"/>
        <v>-5.0505350036855745E-3</v>
      </c>
      <c r="ET45" s="4">
        <f t="shared" si="44"/>
        <v>2.7029579956459638E-4</v>
      </c>
      <c r="EU45" s="4">
        <f t="shared" si="44"/>
        <v>-2.3767637872330926E-3</v>
      </c>
    </row>
    <row r="46" spans="1:152" s="9" customFormat="1" x14ac:dyDescent="0.25">
      <c r="A46" s="7">
        <v>0</v>
      </c>
      <c r="B46" s="8">
        <f t="shared" ref="B46:BM46" si="45">LN(B18/B17)</f>
        <v>1.0350173025103613E-2</v>
      </c>
      <c r="C46" s="8">
        <f t="shared" si="45"/>
        <v>2.2211137086616223E-3</v>
      </c>
      <c r="D46" s="8">
        <f t="shared" si="45"/>
        <v>-3.338656268218443E-4</v>
      </c>
      <c r="E46" s="8">
        <f t="shared" si="45"/>
        <v>-5.5021892870121434E-4</v>
      </c>
      <c r="F46" s="8">
        <f t="shared" si="45"/>
        <v>1.4949692152218547E-3</v>
      </c>
      <c r="G46" s="8">
        <f t="shared" si="45"/>
        <v>-6.057488429179126E-3</v>
      </c>
      <c r="H46" s="8">
        <f t="shared" si="45"/>
        <v>6.6622751384808011E-3</v>
      </c>
      <c r="I46" s="8">
        <f t="shared" si="45"/>
        <v>-4.7732889557193132E-3</v>
      </c>
      <c r="J46" s="8">
        <f t="shared" si="45"/>
        <v>5.7095226705629592E-4</v>
      </c>
      <c r="K46" s="8">
        <f t="shared" si="45"/>
        <v>-1.1513271592347902E-3</v>
      </c>
      <c r="L46" s="8">
        <f t="shared" si="45"/>
        <v>-2.0711122981777654E-3</v>
      </c>
      <c r="M46" s="8">
        <f t="shared" si="45"/>
        <v>0</v>
      </c>
      <c r="N46" s="8">
        <f t="shared" si="45"/>
        <v>5.0779951470338643E-3</v>
      </c>
      <c r="O46" s="8">
        <f t="shared" si="45"/>
        <v>8.3194679475601021E-3</v>
      </c>
      <c r="P46" s="8">
        <f t="shared" si="45"/>
        <v>3.4062686202203968E-3</v>
      </c>
      <c r="Q46" s="8">
        <f t="shared" si="45"/>
        <v>3.2350859104103062E-2</v>
      </c>
      <c r="R46" s="8">
        <f t="shared" si="45"/>
        <v>5.0972584402509671E-3</v>
      </c>
      <c r="S46" s="8">
        <f t="shared" si="45"/>
        <v>1.652930195120985E-2</v>
      </c>
      <c r="T46" s="8">
        <f t="shared" si="45"/>
        <v>-1.6409516253060724E-2</v>
      </c>
      <c r="U46" s="8">
        <f t="shared" si="45"/>
        <v>-6.6889911627967024E-3</v>
      </c>
      <c r="V46" s="8">
        <f t="shared" si="45"/>
        <v>-8.9232834405685475E-3</v>
      </c>
      <c r="W46" s="8">
        <f t="shared" si="45"/>
        <v>-2.084070157631519E-2</v>
      </c>
      <c r="X46" s="8">
        <f t="shared" si="45"/>
        <v>1.2583993515535559E-2</v>
      </c>
      <c r="Y46" s="8">
        <f t="shared" si="45"/>
        <v>7.1382803692351768E-2</v>
      </c>
      <c r="Z46" s="8">
        <f t="shared" si="45"/>
        <v>1.2558325873031842E-2</v>
      </c>
      <c r="AA46" s="8">
        <f t="shared" si="45"/>
        <v>5.9155982974121619E-3</v>
      </c>
      <c r="AB46" s="8">
        <f t="shared" si="45"/>
        <v>-3.6854751129909787E-3</v>
      </c>
      <c r="AC46" s="8">
        <f t="shared" si="45"/>
        <v>7.7994842107659054E-3</v>
      </c>
      <c r="AD46" s="8">
        <f t="shared" si="45"/>
        <v>7.2833532292201518E-3</v>
      </c>
      <c r="AE46" s="8">
        <f t="shared" si="45"/>
        <v>-3.9867714541256668E-3</v>
      </c>
      <c r="AF46" s="8">
        <f t="shared" si="45"/>
        <v>1.4023003165612126E-2</v>
      </c>
      <c r="AG46" s="8">
        <f t="shared" si="45"/>
        <v>7.7255120662181329E-3</v>
      </c>
      <c r="AH46" s="8">
        <f t="shared" si="45"/>
        <v>1.8070231870490696E-2</v>
      </c>
      <c r="AI46" s="8">
        <f t="shared" si="45"/>
        <v>-3.1679317248708538E-2</v>
      </c>
      <c r="AJ46" s="8">
        <f t="shared" si="45"/>
        <v>1.4712279702932792E-2</v>
      </c>
      <c r="AK46" s="8">
        <f t="shared" si="45"/>
        <v>2.2742666417402643E-3</v>
      </c>
      <c r="AL46" s="8">
        <f t="shared" si="45"/>
        <v>1.9461767335609695E-3</v>
      </c>
      <c r="AM46" s="8">
        <f t="shared" si="45"/>
        <v>5.5017743304923384E-3</v>
      </c>
      <c r="AN46" s="8">
        <f t="shared" si="45"/>
        <v>4.9768617597952106E-2</v>
      </c>
      <c r="AO46" s="8">
        <f t="shared" si="45"/>
        <v>-4.5931638575848911E-3</v>
      </c>
      <c r="AP46" s="8">
        <f t="shared" si="45"/>
        <v>3.2964570993176141E-3</v>
      </c>
      <c r="AQ46" s="8">
        <f t="shared" si="45"/>
        <v>-8.4851867278825394E-3</v>
      </c>
      <c r="AR46" s="8">
        <f t="shared" si="45"/>
        <v>5.8754850561336686E-3</v>
      </c>
      <c r="AS46" s="8">
        <f t="shared" si="45"/>
        <v>-1.5003143287290939E-2</v>
      </c>
      <c r="AT46" s="8">
        <f t="shared" si="45"/>
        <v>3.0534374868873707E-3</v>
      </c>
      <c r="AU46" s="8">
        <f t="shared" si="45"/>
        <v>1.3576097734934844E-2</v>
      </c>
      <c r="AV46" s="8">
        <f t="shared" si="45"/>
        <v>1.0610080570941035E-3</v>
      </c>
      <c r="AW46" s="8">
        <f t="shared" si="45"/>
        <v>1.2448293526567863E-2</v>
      </c>
      <c r="AX46" s="8">
        <f t="shared" si="45"/>
        <v>-6.8390363677916953E-3</v>
      </c>
      <c r="AY46" s="8">
        <f t="shared" si="45"/>
        <v>3.0410565757789205E-3</v>
      </c>
      <c r="AZ46" s="8">
        <f t="shared" si="45"/>
        <v>1.8029387951114378E-4</v>
      </c>
      <c r="BA46" s="8">
        <f t="shared" si="45"/>
        <v>4.4289854113327897E-3</v>
      </c>
      <c r="BB46" s="8">
        <f t="shared" si="45"/>
        <v>-4.432140219339035E-3</v>
      </c>
      <c r="BC46" s="8">
        <f t="shared" si="45"/>
        <v>-1.434744840814154E-2</v>
      </c>
      <c r="BD46" s="8">
        <f t="shared" si="45"/>
        <v>3.5778213478839024E-3</v>
      </c>
      <c r="BE46" s="8">
        <f t="shared" si="45"/>
        <v>-5.4269885790732128E-3</v>
      </c>
      <c r="BF46" s="8">
        <f t="shared" si="45"/>
        <v>1.0985944546784369E-2</v>
      </c>
      <c r="BG46" s="8">
        <f t="shared" si="45"/>
        <v>-6.0006002400604848E-4</v>
      </c>
      <c r="BH46" s="8">
        <f t="shared" si="45"/>
        <v>6.5118005353121617E-3</v>
      </c>
      <c r="BI46" s="8">
        <f t="shared" si="45"/>
        <v>-1.8521979184907454E-3</v>
      </c>
      <c r="BJ46" s="8">
        <f t="shared" si="45"/>
        <v>-1.0544913176614998E-2</v>
      </c>
      <c r="BK46" s="8">
        <f t="shared" si="45"/>
        <v>-3.7244098754181951E-3</v>
      </c>
      <c r="BL46" s="8">
        <f t="shared" si="45"/>
        <v>1.0947755304926938E-2</v>
      </c>
      <c r="BM46" s="8">
        <f t="shared" si="45"/>
        <v>-2.9209156748138602E-3</v>
      </c>
      <c r="BN46" s="8">
        <f t="shared" ref="BN46:DK46" si="46">LN(BN18/BN17)</f>
        <v>-1.1543777780944056E-2</v>
      </c>
      <c r="BO46" s="8">
        <f t="shared" si="46"/>
        <v>-4.5499805251951256E-3</v>
      </c>
      <c r="BP46" s="8">
        <f t="shared" si="46"/>
        <v>-3.3003455976744543E-3</v>
      </c>
      <c r="BQ46" s="8">
        <f t="shared" si="46"/>
        <v>-1.396422673391652E-4</v>
      </c>
      <c r="BR46" s="8">
        <f t="shared" si="46"/>
        <v>1.6401688697441838E-2</v>
      </c>
      <c r="BS46" s="8">
        <f t="shared" si="46"/>
        <v>-6.126933827502787E-3</v>
      </c>
      <c r="BT46" s="8">
        <f t="shared" si="46"/>
        <v>1.2070007500339568E-3</v>
      </c>
      <c r="BU46" s="8">
        <f t="shared" si="46"/>
        <v>5.7803482576797675E-3</v>
      </c>
      <c r="BV46" s="8">
        <f t="shared" si="46"/>
        <v>1.0723970998763822E-3</v>
      </c>
      <c r="BW46" s="8">
        <f t="shared" si="46"/>
        <v>-1.5225084486819864E-2</v>
      </c>
      <c r="BX46" s="8">
        <f t="shared" si="46"/>
        <v>-1.2221845091106059E-2</v>
      </c>
      <c r="BY46" s="8">
        <f t="shared" si="46"/>
        <v>-4.247401395086961E-3</v>
      </c>
      <c r="BZ46" s="8">
        <f t="shared" si="46"/>
        <v>3.9521990439484542E-3</v>
      </c>
      <c r="CA46" s="8">
        <f t="shared" si="46"/>
        <v>1.0752798576078491E-2</v>
      </c>
      <c r="CB46" s="8">
        <f t="shared" si="46"/>
        <v>-1.7212935885446957E-2</v>
      </c>
      <c r="CC46" s="8">
        <f t="shared" si="46"/>
        <v>-5.2768231195743863E-4</v>
      </c>
      <c r="CD46" s="8">
        <f t="shared" si="46"/>
        <v>-3.2117485741106765E-3</v>
      </c>
      <c r="CE46" s="8">
        <f t="shared" si="46"/>
        <v>2.0164961968116603E-2</v>
      </c>
      <c r="CF46" s="8">
        <f t="shared" si="46"/>
        <v>-4.4264254677321528E-3</v>
      </c>
      <c r="CG46" s="8">
        <f t="shared" si="46"/>
        <v>3.4644963623757317E-2</v>
      </c>
      <c r="CH46" s="8">
        <f t="shared" si="46"/>
        <v>-1.5145777879814236E-2</v>
      </c>
      <c r="CI46" s="8">
        <f t="shared" si="46"/>
        <v>1.390584368499324E-2</v>
      </c>
      <c r="CJ46" s="8">
        <f t="shared" si="46"/>
        <v>3.1528910398028269E-3</v>
      </c>
      <c r="CK46" s="8">
        <f t="shared" si="46"/>
        <v>1.8126244063762986E-3</v>
      </c>
      <c r="CL46" s="8">
        <f t="shared" si="46"/>
        <v>3.5026305512020745E-3</v>
      </c>
      <c r="CM46" s="8">
        <f t="shared" si="46"/>
        <v>6.618681073611337E-3</v>
      </c>
      <c r="CN46" s="8">
        <f t="shared" si="46"/>
        <v>-9.8782399554503755E-3</v>
      </c>
      <c r="CO46" s="8">
        <f t="shared" si="46"/>
        <v>1.5748338809617325E-2</v>
      </c>
      <c r="CP46" s="8">
        <f t="shared" si="46"/>
        <v>1.0439508287512075E-2</v>
      </c>
      <c r="CQ46" s="8">
        <f t="shared" si="46"/>
        <v>1.5052010020256249E-2</v>
      </c>
      <c r="CR46" s="8">
        <f t="shared" si="46"/>
        <v>5.6089273435306055E-3</v>
      </c>
      <c r="CS46" s="8">
        <f t="shared" si="46"/>
        <v>-1.5055319852503397E-3</v>
      </c>
      <c r="CT46" s="8">
        <f t="shared" si="46"/>
        <v>1.0070364644373469E-3</v>
      </c>
      <c r="CU46" s="8">
        <f t="shared" si="46"/>
        <v>-5.4127204718868657E-3</v>
      </c>
      <c r="CV46" s="8">
        <f t="shared" si="46"/>
        <v>3.1232025693290002E-2</v>
      </c>
      <c r="CW46" s="8">
        <f t="shared" si="46"/>
        <v>-1.2782366364094576E-3</v>
      </c>
      <c r="CX46" s="8">
        <f t="shared" si="46"/>
        <v>3.3934908783620041E-3</v>
      </c>
      <c r="CY46" s="8">
        <f t="shared" si="46"/>
        <v>6.8468700450954783E-3</v>
      </c>
      <c r="CZ46" s="8">
        <f t="shared" si="46"/>
        <v>-4.1575408302531531E-3</v>
      </c>
      <c r="DA46" s="8">
        <f t="shared" si="46"/>
        <v>1.9352728515814991E-2</v>
      </c>
      <c r="DB46" s="8">
        <f t="shared" si="46"/>
        <v>-3.2274420137180543E-4</v>
      </c>
      <c r="DC46" s="8">
        <f t="shared" si="46"/>
        <v>-1.6789082166267708E-2</v>
      </c>
      <c r="DD46" s="8">
        <f t="shared" si="46"/>
        <v>5.2395339687500465E-3</v>
      </c>
      <c r="DE46" s="8">
        <f t="shared" si="46"/>
        <v>1.9507683024930899E-2</v>
      </c>
      <c r="DF46" s="8">
        <f t="shared" si="46"/>
        <v>-2.2443937438306399E-2</v>
      </c>
      <c r="DG46" s="8">
        <f t="shared" si="46"/>
        <v>1.5407459463066835E-3</v>
      </c>
      <c r="DH46" s="8">
        <f t="shared" si="46"/>
        <v>-1.2356358638425521E-3</v>
      </c>
      <c r="DI46" s="8">
        <f t="shared" si="46"/>
        <v>5.9864456524575437E-3</v>
      </c>
      <c r="DJ46" s="8">
        <f t="shared" si="46"/>
        <v>-2.4372669639834243E-3</v>
      </c>
      <c r="DK46" s="8">
        <f t="shared" si="46"/>
        <v>3.9563220982879739E-2</v>
      </c>
      <c r="DL46" s="8">
        <f t="shared" ref="DL46:EU46" si="47">LN(DL18/DL17)</f>
        <v>7.4564718733874753E-3</v>
      </c>
      <c r="DM46" s="8">
        <f t="shared" si="47"/>
        <v>0</v>
      </c>
      <c r="DN46" s="8">
        <f t="shared" si="47"/>
        <v>-3.2703104783640457E-3</v>
      </c>
      <c r="DO46" s="8">
        <f t="shared" si="47"/>
        <v>0</v>
      </c>
      <c r="DP46" s="8">
        <f t="shared" si="47"/>
        <v>5.8530280831150007E-3</v>
      </c>
      <c r="DQ46" s="8">
        <f t="shared" si="47"/>
        <v>-5.6420873938971021E-3</v>
      </c>
      <c r="DR46" s="8">
        <f t="shared" si="47"/>
        <v>-2.7915481313314151E-2</v>
      </c>
      <c r="DS46" s="8">
        <f t="shared" si="47"/>
        <v>5.7509467004442927E-3</v>
      </c>
      <c r="DT46" s="8">
        <f t="shared" si="47"/>
        <v>5.9578079556528666E-3</v>
      </c>
      <c r="DU46" s="8">
        <f t="shared" si="47"/>
        <v>-1.4794463008725219E-2</v>
      </c>
      <c r="DV46" s="8">
        <f t="shared" si="47"/>
        <v>-1.0947757024290865E-4</v>
      </c>
      <c r="DW46" s="8">
        <f t="shared" si="47"/>
        <v>-2.0578820710110773E-3</v>
      </c>
      <c r="DX46" s="8">
        <f t="shared" si="47"/>
        <v>-1.2701393236275586E-3</v>
      </c>
      <c r="DY46" s="8">
        <f t="shared" si="47"/>
        <v>1.2365794817134983E-3</v>
      </c>
      <c r="DZ46" s="8">
        <f t="shared" si="47"/>
        <v>3.1591503872023828E-2</v>
      </c>
      <c r="EA46" s="8">
        <f t="shared" si="47"/>
        <v>8.9043882232460111E-3</v>
      </c>
      <c r="EB46" s="8">
        <f t="shared" si="47"/>
        <v>8.5771568661736075E-3</v>
      </c>
      <c r="EC46" s="8">
        <f t="shared" si="47"/>
        <v>1.811636116582568E-3</v>
      </c>
      <c r="ED46" s="8">
        <f t="shared" si="47"/>
        <v>-2.2377787818419312E-3</v>
      </c>
      <c r="EE46" s="8">
        <f t="shared" si="47"/>
        <v>0</v>
      </c>
      <c r="EF46" s="8">
        <f t="shared" si="47"/>
        <v>1.003828577880781E-3</v>
      </c>
      <c r="EG46" s="8">
        <f t="shared" si="47"/>
        <v>-7.8669737723565357E-3</v>
      </c>
      <c r="EH46" s="8">
        <f t="shared" si="47"/>
        <v>-1.5088215220060185E-3</v>
      </c>
      <c r="EI46" s="8">
        <f t="shared" si="47"/>
        <v>1.1714472904226872E-2</v>
      </c>
      <c r="EJ46" s="8">
        <f t="shared" si="47"/>
        <v>1.4593792927989161E-2</v>
      </c>
      <c r="EK46" s="8">
        <f t="shared" si="47"/>
        <v>-5.1345239059900332E-3</v>
      </c>
      <c r="EL46" s="8">
        <f t="shared" si="47"/>
        <v>2.5657122689703576E-3</v>
      </c>
      <c r="EM46" s="8">
        <f t="shared" si="47"/>
        <v>1.2903486300508251E-2</v>
      </c>
      <c r="EN46" s="8">
        <f t="shared" si="47"/>
        <v>-1.9605871313722292E-3</v>
      </c>
      <c r="EO46" s="8">
        <f t="shared" si="47"/>
        <v>-3.0765122032675491E-3</v>
      </c>
      <c r="EP46" s="8">
        <f t="shared" si="47"/>
        <v>-6.7899279838649655E-3</v>
      </c>
      <c r="EQ46" s="8">
        <f t="shared" si="47"/>
        <v>3.3857199085298899E-3</v>
      </c>
      <c r="ER46" s="8">
        <f t="shared" si="47"/>
        <v>-3.0768785542479834E-3</v>
      </c>
      <c r="ES46" s="8">
        <f t="shared" si="47"/>
        <v>1.1807321099214728E-3</v>
      </c>
      <c r="ET46" s="8">
        <f t="shared" si="47"/>
        <v>8.0753935514031316E-3</v>
      </c>
      <c r="EU46" s="8">
        <f t="shared" si="47"/>
        <v>1.3393943085204446E-2</v>
      </c>
      <c r="EV46" s="26"/>
    </row>
    <row r="47" spans="1:152" x14ac:dyDescent="0.25">
      <c r="A47" s="11">
        <v>1</v>
      </c>
      <c r="B47" s="4">
        <f t="shared" ref="B47:BM47" si="48">LN(B19/B18)</f>
        <v>-2.9504262338770102E-2</v>
      </c>
      <c r="C47" s="4">
        <f t="shared" si="48"/>
        <v>2.2161912937791045E-3</v>
      </c>
      <c r="D47" s="4">
        <f t="shared" si="48"/>
        <v>-3.3397713030658324E-4</v>
      </c>
      <c r="E47" s="4">
        <f t="shared" si="48"/>
        <v>-5.5052183624383134E-4</v>
      </c>
      <c r="F47" s="4">
        <f t="shared" si="48"/>
        <v>1.4927376180213969E-3</v>
      </c>
      <c r="G47" s="4">
        <f t="shared" si="48"/>
        <v>-6.0944053325383048E-3</v>
      </c>
      <c r="H47" s="4">
        <f t="shared" si="48"/>
        <v>6.618119914318976E-3</v>
      </c>
      <c r="I47" s="4">
        <f t="shared" si="48"/>
        <v>-4.7961825646581045E-3</v>
      </c>
      <c r="J47" s="4">
        <f t="shared" si="48"/>
        <v>-2.2857675967729711E-3</v>
      </c>
      <c r="K47" s="4">
        <f t="shared" si="48"/>
        <v>3.450231413326755E-3</v>
      </c>
      <c r="L47" s="4">
        <f t="shared" si="48"/>
        <v>-2.0754107083592664E-3</v>
      </c>
      <c r="M47" s="4">
        <f t="shared" si="48"/>
        <v>-2.1860813087215306E-4</v>
      </c>
      <c r="N47" s="4">
        <f t="shared" si="48"/>
        <v>5.0523393375452698E-3</v>
      </c>
      <c r="O47" s="4">
        <f t="shared" si="48"/>
        <v>-1.8395110052936512E-2</v>
      </c>
      <c r="P47" s="4">
        <f t="shared" si="48"/>
        <v>3.3947053308344775E-3</v>
      </c>
      <c r="Q47" s="4">
        <f t="shared" si="48"/>
        <v>-1.4372778224324135E-2</v>
      </c>
      <c r="R47" s="4">
        <f t="shared" si="48"/>
        <v>5.0714081067909245E-3</v>
      </c>
      <c r="S47" s="4">
        <f t="shared" si="48"/>
        <v>1.626052087177967E-2</v>
      </c>
      <c r="T47" s="4">
        <f t="shared" si="48"/>
        <v>-1.6683287170689554E-2</v>
      </c>
      <c r="U47" s="4">
        <f t="shared" si="48"/>
        <v>-6.7340352340469348E-3</v>
      </c>
      <c r="V47" s="4">
        <f t="shared" si="48"/>
        <v>-9.0036258842296768E-3</v>
      </c>
      <c r="W47" s="4">
        <f t="shared" si="48"/>
        <v>-5.3748172540223314E-2</v>
      </c>
      <c r="X47" s="4">
        <f t="shared" si="48"/>
        <v>1.2427602606784237E-2</v>
      </c>
      <c r="Y47" s="4">
        <f t="shared" si="48"/>
        <v>-5.7672690854240961E-2</v>
      </c>
      <c r="Z47" s="4">
        <f t="shared" si="48"/>
        <v>-1.5605347359462425E-2</v>
      </c>
      <c r="AA47" s="4">
        <f t="shared" si="48"/>
        <v>5.8808096887795758E-3</v>
      </c>
      <c r="AB47" s="4">
        <f t="shared" si="48"/>
        <v>5.4211638174898715E-3</v>
      </c>
      <c r="AC47" s="4">
        <f t="shared" si="48"/>
        <v>7.7391227415153033E-3</v>
      </c>
      <c r="AD47" s="4">
        <f t="shared" si="48"/>
        <v>-3.7807538782577373E-3</v>
      </c>
      <c r="AE47" s="4">
        <f t="shared" si="48"/>
        <v>-4.0027294428269296E-3</v>
      </c>
      <c r="AF47" s="4">
        <f t="shared" si="48"/>
        <v>-4.361105850970293E-3</v>
      </c>
      <c r="AG47" s="4">
        <f t="shared" si="48"/>
        <v>7.6662857905301753E-3</v>
      </c>
      <c r="AH47" s="4">
        <f t="shared" si="48"/>
        <v>1.7749485970622998E-2</v>
      </c>
      <c r="AI47" s="4">
        <f t="shared" si="48"/>
        <v>-3.2715821658138342E-2</v>
      </c>
      <c r="AJ47" s="4">
        <f t="shared" si="48"/>
        <v>1.4498963110361066E-2</v>
      </c>
      <c r="AK47" s="4">
        <f t="shared" si="48"/>
        <v>2.2691060872402566E-3</v>
      </c>
      <c r="AL47" s="4">
        <f t="shared" si="48"/>
        <v>-1.8313154197766284E-2</v>
      </c>
      <c r="AM47" s="4">
        <f t="shared" si="48"/>
        <v>5.4716703594435267E-3</v>
      </c>
      <c r="AN47" s="4">
        <f t="shared" si="48"/>
        <v>-6.6584929988040276E-3</v>
      </c>
      <c r="AO47" s="4">
        <f t="shared" si="48"/>
        <v>-1.0246350005189458E-2</v>
      </c>
      <c r="AP47" s="4">
        <f t="shared" si="48"/>
        <v>3.2856261638485262E-3</v>
      </c>
      <c r="AQ47" s="4">
        <f t="shared" si="48"/>
        <v>-1.3375742736583909E-3</v>
      </c>
      <c r="AR47" s="4">
        <f t="shared" si="48"/>
        <v>5.8411652786750558E-3</v>
      </c>
      <c r="AS47" s="4">
        <f t="shared" si="48"/>
        <v>-3.8769570053037846E-4</v>
      </c>
      <c r="AT47" s="4">
        <f t="shared" si="48"/>
        <v>3.0441423812251739E-3</v>
      </c>
      <c r="AU47" s="4">
        <f t="shared" si="48"/>
        <v>-5.9507884559772033E-3</v>
      </c>
      <c r="AV47" s="4">
        <f t="shared" si="48"/>
        <v>1.0598835120425869E-3</v>
      </c>
      <c r="AW47" s="4">
        <f t="shared" si="48"/>
        <v>1.2295236857037338E-2</v>
      </c>
      <c r="AX47" s="4">
        <f t="shared" si="48"/>
        <v>-6.8861310533233364E-3</v>
      </c>
      <c r="AY47" s="4">
        <f t="shared" si="48"/>
        <v>3.0318365821201758E-3</v>
      </c>
      <c r="AZ47" s="4">
        <f t="shared" si="48"/>
        <v>1.802613794876028E-4</v>
      </c>
      <c r="BA47" s="4">
        <f t="shared" si="48"/>
        <v>-1.4626651858939068E-2</v>
      </c>
      <c r="BB47" s="4">
        <f t="shared" si="48"/>
        <v>-4.4518715708231965E-3</v>
      </c>
      <c r="BC47" s="4">
        <f t="shared" si="48"/>
        <v>8.6331471447028754E-3</v>
      </c>
      <c r="BD47" s="4">
        <f t="shared" si="48"/>
        <v>-1.4388737452099556E-2</v>
      </c>
      <c r="BE47" s="4">
        <f t="shared" si="48"/>
        <v>-5.4566015665322891E-3</v>
      </c>
      <c r="BF47" s="4">
        <f t="shared" si="48"/>
        <v>-4.4184107996996808E-3</v>
      </c>
      <c r="BG47" s="4">
        <f t="shared" si="48"/>
        <v>-6.0042031224381181E-4</v>
      </c>
      <c r="BH47" s="4">
        <f t="shared" si="48"/>
        <v>9.2074320571786678E-3</v>
      </c>
      <c r="BI47" s="4">
        <f t="shared" si="48"/>
        <v>-1.8556349226163116E-3</v>
      </c>
      <c r="BJ47" s="4">
        <f t="shared" si="48"/>
        <v>-3.6708016421116256E-2</v>
      </c>
      <c r="BK47" s="4">
        <f t="shared" si="48"/>
        <v>-3.7383329758306372E-3</v>
      </c>
      <c r="BL47" s="4">
        <f t="shared" si="48"/>
        <v>1.0829198715949355E-2</v>
      </c>
      <c r="BM47" s="4">
        <f t="shared" si="48"/>
        <v>-2.9294724228297896E-3</v>
      </c>
      <c r="BN47" s="4">
        <f t="shared" ref="BN47:DK47" si="49">LN(BN19/BN18)</f>
        <v>-1.1678594394018188E-2</v>
      </c>
      <c r="BO47" s="4">
        <f t="shared" si="49"/>
        <v>-4.5707775098957869E-3</v>
      </c>
      <c r="BP47" s="4">
        <f t="shared" si="49"/>
        <v>-2.935221201252745E-2</v>
      </c>
      <c r="BQ47" s="4">
        <f t="shared" si="49"/>
        <v>-1.3966177002532014E-4</v>
      </c>
      <c r="BR47" s="4">
        <f t="shared" si="49"/>
        <v>-4.6018857508712853E-2</v>
      </c>
      <c r="BS47" s="4">
        <f t="shared" si="49"/>
        <v>-2.5790669140802275E-2</v>
      </c>
      <c r="BT47" s="4">
        <f t="shared" si="49"/>
        <v>1.2055456553475804E-3</v>
      </c>
      <c r="BU47" s="4">
        <f t="shared" si="49"/>
        <v>5.4287362770384711E-3</v>
      </c>
      <c r="BV47" s="4">
        <f t="shared" si="49"/>
        <v>1.0712482962029666E-3</v>
      </c>
      <c r="BW47" s="4">
        <f t="shared" si="49"/>
        <v>-1.744088980187828E-2</v>
      </c>
      <c r="BX47" s="4">
        <f t="shared" si="49"/>
        <v>-1.2373068726054589E-2</v>
      </c>
      <c r="BY47" s="4">
        <f t="shared" si="49"/>
        <v>-3.1797160386124172E-2</v>
      </c>
      <c r="BZ47" s="4">
        <f t="shared" si="49"/>
        <v>3.9366406364182436E-3</v>
      </c>
      <c r="CA47" s="4">
        <f t="shared" si="49"/>
        <v>1.0638404860960952E-2</v>
      </c>
      <c r="CB47" s="4">
        <f t="shared" si="49"/>
        <v>-1.7514418013772803E-2</v>
      </c>
      <c r="CC47" s="4">
        <f t="shared" si="49"/>
        <v>-5.2796090759514645E-4</v>
      </c>
      <c r="CD47" s="4">
        <f t="shared" si="49"/>
        <v>-3.2220971489588285E-3</v>
      </c>
      <c r="CE47" s="4">
        <f t="shared" si="49"/>
        <v>-3.7669237093114628E-2</v>
      </c>
      <c r="CF47" s="4">
        <f t="shared" si="49"/>
        <v>-4.4461058562029216E-3</v>
      </c>
      <c r="CG47" s="4">
        <f t="shared" si="49"/>
        <v>-1.9147642597289075E-2</v>
      </c>
      <c r="CH47" s="4">
        <f t="shared" si="49"/>
        <v>3.6079169523653611E-3</v>
      </c>
      <c r="CI47" s="4">
        <f t="shared" si="49"/>
        <v>1.3715120334297483E-2</v>
      </c>
      <c r="CJ47" s="4">
        <f t="shared" si="49"/>
        <v>-1.1373836958289347E-3</v>
      </c>
      <c r="CK47" s="4">
        <f t="shared" si="49"/>
        <v>1.8093447430493305E-3</v>
      </c>
      <c r="CL47" s="4">
        <f t="shared" si="49"/>
        <v>5.578836249271045E-3</v>
      </c>
      <c r="CM47" s="4">
        <f t="shared" si="49"/>
        <v>6.5751620153992303E-3</v>
      </c>
      <c r="CN47" s="4">
        <f t="shared" si="49"/>
        <v>-3.0916442652566083E-2</v>
      </c>
      <c r="CO47" s="4">
        <f t="shared" si="49"/>
        <v>1.5504168936168497E-2</v>
      </c>
      <c r="CP47" s="4">
        <f t="shared" si="49"/>
        <v>1.0331649972564569E-2</v>
      </c>
      <c r="CQ47" s="4">
        <f t="shared" si="49"/>
        <v>1.4828802583507635E-2</v>
      </c>
      <c r="CR47" s="4">
        <f t="shared" si="49"/>
        <v>5.5776426694889615E-3</v>
      </c>
      <c r="CS47" s="4">
        <f t="shared" si="49"/>
        <v>-1.5078020298640628E-3</v>
      </c>
      <c r="CT47" s="4">
        <f t="shared" si="49"/>
        <v>-4.6615880189122501E-2</v>
      </c>
      <c r="CU47" s="4">
        <f t="shared" si="49"/>
        <v>-5.4421775299219773E-3</v>
      </c>
      <c r="CV47" s="4">
        <f t="shared" si="49"/>
        <v>-5.7009317794432645E-3</v>
      </c>
      <c r="CW47" s="4">
        <f t="shared" si="49"/>
        <v>4.0421400339296174E-3</v>
      </c>
      <c r="CX47" s="4">
        <f t="shared" si="49"/>
        <v>3.3820140336121296E-3</v>
      </c>
      <c r="CY47" s="4">
        <f t="shared" si="49"/>
        <v>6.3328347136214153E-3</v>
      </c>
      <c r="CZ47" s="4">
        <f t="shared" si="49"/>
        <v>-4.174898164940731E-3</v>
      </c>
      <c r="DA47" s="4">
        <f t="shared" si="49"/>
        <v>-3.7355750244747132E-2</v>
      </c>
      <c r="DB47" s="4">
        <f t="shared" si="49"/>
        <v>-3.2284839882160875E-4</v>
      </c>
      <c r="DC47" s="4">
        <f t="shared" si="49"/>
        <v>-1.4419943326861775E-3</v>
      </c>
      <c r="DD47" s="4">
        <f t="shared" si="49"/>
        <v>5.2122242804286201E-3</v>
      </c>
      <c r="DE47" s="4">
        <f t="shared" si="49"/>
        <v>1.9134403535013347E-2</v>
      </c>
      <c r="DF47" s="4">
        <f t="shared" si="49"/>
        <v>-2.2959255663943735E-2</v>
      </c>
      <c r="DG47" s="4">
        <f t="shared" si="49"/>
        <v>1.5383756997151021E-3</v>
      </c>
      <c r="DH47" s="4">
        <f t="shared" si="49"/>
        <v>-1.2371645489234041E-3</v>
      </c>
      <c r="DI47" s="4">
        <f t="shared" si="49"/>
        <v>-2.6668280646977859E-2</v>
      </c>
      <c r="DJ47" s="4">
        <f t="shared" si="49"/>
        <v>-2.4432217505968397E-3</v>
      </c>
      <c r="DK47" s="4">
        <f t="shared" si="49"/>
        <v>-2.5194351216136297E-2</v>
      </c>
      <c r="DL47" s="4">
        <f t="shared" ref="DL47:EU47" si="50">LN(DL19/DL18)</f>
        <v>-2.9918309521312744E-2</v>
      </c>
      <c r="DM47" s="4">
        <f t="shared" si="50"/>
        <v>0</v>
      </c>
      <c r="DN47" s="4">
        <f t="shared" si="50"/>
        <v>-4.4769585800532837E-3</v>
      </c>
      <c r="DO47" s="4">
        <f t="shared" si="50"/>
        <v>-8.78335340708231E-4</v>
      </c>
      <c r="DP47" s="4">
        <f t="shared" si="50"/>
        <v>2.2739846592239314E-2</v>
      </c>
      <c r="DQ47" s="4">
        <f t="shared" si="50"/>
        <v>-5.6741012544633575E-3</v>
      </c>
      <c r="DR47" s="4">
        <f t="shared" si="50"/>
        <v>-2.7582877264815665E-2</v>
      </c>
      <c r="DS47" s="4">
        <f t="shared" si="50"/>
        <v>5.7180623385950638E-3</v>
      </c>
      <c r="DT47" s="4">
        <f t="shared" si="50"/>
        <v>5.9225225996370973E-3</v>
      </c>
      <c r="DU47" s="4">
        <f t="shared" si="50"/>
        <v>-1.5016630100316144E-2</v>
      </c>
      <c r="DV47" s="4">
        <f t="shared" si="50"/>
        <v>-1.0948955689367749E-4</v>
      </c>
      <c r="DW47" s="4">
        <f t="shared" si="50"/>
        <v>-2.0621256839852219E-3</v>
      </c>
      <c r="DX47" s="4">
        <f t="shared" si="50"/>
        <v>-1.5153402572226256E-2</v>
      </c>
      <c r="DY47" s="4">
        <f t="shared" si="50"/>
        <v>1.235052241258775E-3</v>
      </c>
      <c r="DZ47" s="4">
        <f t="shared" si="50"/>
        <v>-2.6812504068798468E-2</v>
      </c>
      <c r="EA47" s="4">
        <f t="shared" si="50"/>
        <v>-6.2900308979708707E-3</v>
      </c>
      <c r="EB47" s="4">
        <f t="shared" si="50"/>
        <v>8.5042144415064195E-3</v>
      </c>
      <c r="EC47" s="4">
        <f t="shared" si="50"/>
        <v>-2.8194821290316824E-3</v>
      </c>
      <c r="ED47" s="4">
        <f t="shared" si="50"/>
        <v>-2.2427976689738992E-3</v>
      </c>
      <c r="EE47" s="4">
        <f t="shared" si="50"/>
        <v>3.1730094375383183E-2</v>
      </c>
      <c r="EF47" s="4">
        <f t="shared" si="50"/>
        <v>1.0028219164978254E-3</v>
      </c>
      <c r="EG47" s="4">
        <f t="shared" si="50"/>
        <v>-3.6817729019259823E-2</v>
      </c>
      <c r="EH47" s="4">
        <f t="shared" si="50"/>
        <v>-1.5111015049116393E-3</v>
      </c>
      <c r="EI47" s="4">
        <f t="shared" si="50"/>
        <v>1.1578831463598357E-2</v>
      </c>
      <c r="EJ47" s="4">
        <f t="shared" si="50"/>
        <v>1.4383873977599933E-2</v>
      </c>
      <c r="EK47" s="4">
        <f t="shared" si="50"/>
        <v>-5.1610233623381142E-3</v>
      </c>
      <c r="EL47" s="4">
        <f t="shared" si="50"/>
        <v>2.5591462324876337E-3</v>
      </c>
      <c r="EM47" s="4">
        <f t="shared" si="50"/>
        <v>-1.6013818126987468E-2</v>
      </c>
      <c r="EN47" s="4">
        <f t="shared" si="50"/>
        <v>-1.9644385856146069E-3</v>
      </c>
      <c r="EO47" s="4">
        <f t="shared" si="50"/>
        <v>2.8002581206809744E-4</v>
      </c>
      <c r="EP47" s="4">
        <f t="shared" si="50"/>
        <v>-5.820579122752724E-3</v>
      </c>
      <c r="EQ47" s="4">
        <f t="shared" si="50"/>
        <v>3.3742954782782536E-3</v>
      </c>
      <c r="ER47" s="4">
        <f t="shared" si="50"/>
        <v>-1.1305886204439675E-3</v>
      </c>
      <c r="ES47" s="4">
        <f t="shared" si="50"/>
        <v>1.1793396255954831E-3</v>
      </c>
      <c r="ET47" s="4">
        <f t="shared" si="50"/>
        <v>1.3395645296772813E-3</v>
      </c>
      <c r="EU47" s="4">
        <f t="shared" si="50"/>
        <v>1.3216913881368524E-2</v>
      </c>
    </row>
    <row r="48" spans="1:152" x14ac:dyDescent="0.25">
      <c r="A48" s="11">
        <v>2</v>
      </c>
      <c r="B48" s="4">
        <f t="shared" ref="B48:BM48" si="51">LN(B20/B19)</f>
        <v>2.2847387605741923E-3</v>
      </c>
      <c r="C48" s="4">
        <f t="shared" si="51"/>
        <v>2.2112906486940515E-3</v>
      </c>
      <c r="D48" s="4">
        <f t="shared" si="51"/>
        <v>-3.3408870829085052E-4</v>
      </c>
      <c r="E48" s="4">
        <f t="shared" si="51"/>
        <v>2.5730719898065666E-2</v>
      </c>
      <c r="F48" s="4">
        <f t="shared" si="51"/>
        <v>1.4905126732758609E-3</v>
      </c>
      <c r="G48" s="4">
        <f t="shared" si="51"/>
        <v>-6.1317749709892799E-3</v>
      </c>
      <c r="H48" s="4">
        <f t="shared" si="51"/>
        <v>-4.6280872574510253E-3</v>
      </c>
      <c r="I48" s="4">
        <f t="shared" si="51"/>
        <v>-4.8192968366422423E-3</v>
      </c>
      <c r="J48" s="4">
        <f t="shared" si="51"/>
        <v>-5.3537180146299478E-3</v>
      </c>
      <c r="K48" s="4">
        <f t="shared" si="51"/>
        <v>1.1415692333594142E-2</v>
      </c>
      <c r="L48" s="4">
        <f t="shared" si="51"/>
        <v>-2.0797269975894581E-3</v>
      </c>
      <c r="M48" s="4">
        <f t="shared" si="51"/>
        <v>-2.1865593083651491E-4</v>
      </c>
      <c r="N48" s="4">
        <f t="shared" si="51"/>
        <v>5.0269414696563208E-3</v>
      </c>
      <c r="O48" s="4">
        <f t="shared" si="51"/>
        <v>-7.6239378394567653E-3</v>
      </c>
      <c r="P48" s="4">
        <f t="shared" si="51"/>
        <v>3.383220283913033E-3</v>
      </c>
      <c r="Q48" s="4">
        <f t="shared" si="51"/>
        <v>1.3347770263521073E-2</v>
      </c>
      <c r="R48" s="4">
        <f t="shared" si="51"/>
        <v>5.0458186466329127E-3</v>
      </c>
      <c r="S48" s="4">
        <f t="shared" si="51"/>
        <v>1.6000341346442428E-2</v>
      </c>
      <c r="T48" s="4">
        <f t="shared" si="51"/>
        <v>-1.5066979364101099E-2</v>
      </c>
      <c r="U48" s="4">
        <f t="shared" si="51"/>
        <v>-6.779690079613503E-3</v>
      </c>
      <c r="V48" s="4">
        <f t="shared" si="51"/>
        <v>-9.0854282387186191E-3</v>
      </c>
      <c r="W48" s="4">
        <f t="shared" si="51"/>
        <v>-6.7360010180707753E-4</v>
      </c>
      <c r="X48" s="4">
        <f t="shared" si="51"/>
        <v>1.2275051209094168E-2</v>
      </c>
      <c r="Y48" s="4">
        <f t="shared" si="51"/>
        <v>-1.5275869358423871E-2</v>
      </c>
      <c r="Z48" s="4">
        <f t="shared" si="51"/>
        <v>-5.0305401675364084E-2</v>
      </c>
      <c r="AA48" s="4">
        <f t="shared" si="51"/>
        <v>5.8464278606630993E-3</v>
      </c>
      <c r="AB48" s="4">
        <f t="shared" si="51"/>
        <v>5.391933193154873E-3</v>
      </c>
      <c r="AC48" s="4">
        <f t="shared" si="51"/>
        <v>7.6796883960341565E-3</v>
      </c>
      <c r="AD48" s="4">
        <f t="shared" si="51"/>
        <v>1.9191149916259861E-2</v>
      </c>
      <c r="AE48" s="4">
        <f t="shared" si="51"/>
        <v>-4.0188156963036157E-3</v>
      </c>
      <c r="AF48" s="4">
        <f t="shared" si="51"/>
        <v>8.5588305802710707E-3</v>
      </c>
      <c r="AG48" s="4">
        <f t="shared" si="51"/>
        <v>7.6079607059922321E-3</v>
      </c>
      <c r="AH48" s="4">
        <f t="shared" si="51"/>
        <v>1.7439928224115123E-2</v>
      </c>
      <c r="AI48" s="4">
        <f t="shared" si="51"/>
        <v>-1.6573911766128564E-2</v>
      </c>
      <c r="AJ48" s="4">
        <f t="shared" si="51"/>
        <v>1.4291744062216102E-2</v>
      </c>
      <c r="AK48" s="4">
        <f t="shared" si="51"/>
        <v>2.2639688994299601E-3</v>
      </c>
      <c r="AL48" s="4">
        <f t="shared" si="51"/>
        <v>1.0179060381605385E-2</v>
      </c>
      <c r="AM48" s="4">
        <f t="shared" si="51"/>
        <v>5.4418940352724786E-3</v>
      </c>
      <c r="AN48" s="4">
        <f t="shared" si="51"/>
        <v>-1.5116003427962234E-2</v>
      </c>
      <c r="AO48" s="4">
        <f t="shared" si="51"/>
        <v>-6.20168080161725E-2</v>
      </c>
      <c r="AP48" s="4">
        <f t="shared" si="51"/>
        <v>3.2748661682348609E-3</v>
      </c>
      <c r="AQ48" s="4">
        <f t="shared" si="51"/>
        <v>-1.339365775124702E-3</v>
      </c>
      <c r="AR48" s="4">
        <f t="shared" si="51"/>
        <v>5.8072441101284155E-3</v>
      </c>
      <c r="AS48" s="4">
        <f t="shared" si="51"/>
        <v>-3.8784606678458813E-4</v>
      </c>
      <c r="AT48" s="4">
        <f t="shared" si="51"/>
        <v>3.0349036951600882E-3</v>
      </c>
      <c r="AU48" s="4">
        <f t="shared" si="51"/>
        <v>2.7092945318061656E-3</v>
      </c>
      <c r="AV48" s="4">
        <f t="shared" si="51"/>
        <v>1.0587613482430055E-3</v>
      </c>
      <c r="AW48" s="4">
        <f t="shared" si="51"/>
        <v>1.214589830210812E-2</v>
      </c>
      <c r="AX48" s="4">
        <f t="shared" si="51"/>
        <v>-1.2906796297132593E-3</v>
      </c>
      <c r="AY48" s="4">
        <f t="shared" si="51"/>
        <v>3.0226723265861072E-3</v>
      </c>
      <c r="AZ48" s="4">
        <f t="shared" si="51"/>
        <v>1.8022889117907579E-4</v>
      </c>
      <c r="BA48" s="4">
        <f t="shared" si="51"/>
        <v>-3.9861533425130678E-2</v>
      </c>
      <c r="BB48" s="4">
        <f t="shared" si="51"/>
        <v>-4.4717793913934007E-3</v>
      </c>
      <c r="BC48" s="4">
        <f t="shared" si="51"/>
        <v>-6.3236772960403413E-3</v>
      </c>
      <c r="BD48" s="4">
        <f t="shared" si="51"/>
        <v>-2.9413885206293341E-2</v>
      </c>
      <c r="BE48" s="4">
        <f t="shared" si="51"/>
        <v>-5.4865395012498952E-3</v>
      </c>
      <c r="BF48" s="4">
        <f t="shared" si="51"/>
        <v>-4.4380198264719634E-3</v>
      </c>
      <c r="BG48" s="4">
        <f t="shared" si="51"/>
        <v>-6.0078103339033064E-4</v>
      </c>
      <c r="BH48" s="4">
        <f t="shared" si="51"/>
        <v>-1.1658348546932725E-3</v>
      </c>
      <c r="BI48" s="4">
        <f t="shared" si="51"/>
        <v>-1.8590847061127362E-3</v>
      </c>
      <c r="BJ48" s="4">
        <f t="shared" si="51"/>
        <v>1.2211505299624019E-3</v>
      </c>
      <c r="BK48" s="4">
        <f t="shared" si="51"/>
        <v>-3.7523605654569067E-3</v>
      </c>
      <c r="BL48" s="4">
        <f t="shared" si="51"/>
        <v>1.0713182413091386E-2</v>
      </c>
      <c r="BM48" s="4">
        <f t="shared" si="51"/>
        <v>1.3046671800876307E-2</v>
      </c>
      <c r="BN48" s="4">
        <f t="shared" ref="BN48:DK48" si="52">LN(BN20/BN19)</f>
        <v>-1.1816597227187956E-2</v>
      </c>
      <c r="BO48" s="4">
        <f t="shared" si="52"/>
        <v>-4.5917654850103741E-3</v>
      </c>
      <c r="BP48" s="4">
        <f t="shared" si="52"/>
        <v>-3.5957970092334354E-2</v>
      </c>
      <c r="BQ48" s="4">
        <f t="shared" si="52"/>
        <v>-1.396812781600367E-4</v>
      </c>
      <c r="BR48" s="4">
        <f t="shared" si="52"/>
        <v>3.1679790532501803E-3</v>
      </c>
      <c r="BS48" s="4">
        <f t="shared" si="52"/>
        <v>-0.10556074812245979</v>
      </c>
      <c r="BT48" s="4">
        <f t="shared" si="52"/>
        <v>1.2040940648069495E-3</v>
      </c>
      <c r="BU48" s="4">
        <f t="shared" si="52"/>
        <v>5.3994241556495938E-3</v>
      </c>
      <c r="BV48" s="4">
        <f t="shared" si="52"/>
        <v>1.0701019512016107E-3</v>
      </c>
      <c r="BW48" s="4">
        <f t="shared" si="52"/>
        <v>1.0599109190424814E-2</v>
      </c>
      <c r="BX48" s="4">
        <f t="shared" si="52"/>
        <v>-1.2528081542353945E-2</v>
      </c>
      <c r="BY48" s="4">
        <f t="shared" si="52"/>
        <v>6.4408314595128498E-3</v>
      </c>
      <c r="BZ48" s="4">
        <f t="shared" si="52"/>
        <v>3.9212042445883697E-3</v>
      </c>
      <c r="CA48" s="4">
        <f t="shared" si="52"/>
        <v>1.0526419503502145E-2</v>
      </c>
      <c r="CB48" s="4">
        <f t="shared" si="52"/>
        <v>2.0429016297994445E-3</v>
      </c>
      <c r="CC48" s="4">
        <f t="shared" si="52"/>
        <v>-5.2823979756461083E-4</v>
      </c>
      <c r="CD48" s="4">
        <f t="shared" si="52"/>
        <v>-3.2325126277208912E-3</v>
      </c>
      <c r="CE48" s="4">
        <f t="shared" si="52"/>
        <v>-1.6254275451302116E-2</v>
      </c>
      <c r="CF48" s="4">
        <f t="shared" si="52"/>
        <v>-4.4659620289815424E-3</v>
      </c>
      <c r="CG48" s="4">
        <f t="shared" si="52"/>
        <v>5.8564260465616817E-4</v>
      </c>
      <c r="CH48" s="4">
        <f t="shared" si="52"/>
        <v>-2.5533252525855064E-2</v>
      </c>
      <c r="CI48" s="4">
        <f t="shared" si="52"/>
        <v>1.3529557949570403E-2</v>
      </c>
      <c r="CJ48" s="4">
        <f t="shared" si="52"/>
        <v>-1.138678810682778E-3</v>
      </c>
      <c r="CK48" s="4">
        <f t="shared" si="52"/>
        <v>1.806076926366948E-3</v>
      </c>
      <c r="CL48" s="4">
        <f t="shared" si="52"/>
        <v>8.3102759113960686E-3</v>
      </c>
      <c r="CM48" s="4">
        <f t="shared" si="52"/>
        <v>6.5322115126644122E-3</v>
      </c>
      <c r="CN48" s="4">
        <f t="shared" si="52"/>
        <v>6.9157204789505903E-3</v>
      </c>
      <c r="CO48" s="4">
        <f t="shared" si="52"/>
        <v>1.526745506431865E-2</v>
      </c>
      <c r="CP48" s="4">
        <f t="shared" si="52"/>
        <v>1.0225997614403341E-2</v>
      </c>
      <c r="CQ48" s="4">
        <f t="shared" si="52"/>
        <v>-1.3809001602303182E-3</v>
      </c>
      <c r="CR48" s="4">
        <f t="shared" si="52"/>
        <v>5.5467050509616532E-3</v>
      </c>
      <c r="CS48" s="4">
        <f t="shared" si="52"/>
        <v>-1.5100789303715836E-3</v>
      </c>
      <c r="CT48" s="4">
        <f t="shared" si="52"/>
        <v>-4.4920038362771808E-3</v>
      </c>
      <c r="CU48" s="4">
        <f t="shared" si="52"/>
        <v>-5.4719569650641805E-3</v>
      </c>
      <c r="CV48" s="4">
        <f t="shared" si="52"/>
        <v>1.1968966885839847E-2</v>
      </c>
      <c r="CW48" s="4">
        <f t="shared" si="52"/>
        <v>-2.1254479933448538E-3</v>
      </c>
      <c r="CX48" s="4">
        <f t="shared" si="52"/>
        <v>3.3706145570492627E-3</v>
      </c>
      <c r="CY48" s="4">
        <f t="shared" si="52"/>
        <v>6.2929821653610043E-3</v>
      </c>
      <c r="CZ48" s="4">
        <f t="shared" si="52"/>
        <v>-4.1924010378697092E-3</v>
      </c>
      <c r="DA48" s="4">
        <f t="shared" si="52"/>
        <v>1.6302341046914755E-2</v>
      </c>
      <c r="DB48" s="4">
        <f t="shared" si="52"/>
        <v>-3.2295266356319245E-4</v>
      </c>
      <c r="DC48" s="4">
        <f t="shared" si="52"/>
        <v>1.4419714298438409E-3</v>
      </c>
      <c r="DD48" s="4">
        <f t="shared" si="52"/>
        <v>5.1851978056601539E-3</v>
      </c>
      <c r="DE48" s="4">
        <f t="shared" si="52"/>
        <v>1.8775141643142555E-2</v>
      </c>
      <c r="DF48" s="4">
        <f t="shared" si="52"/>
        <v>-4.7449629556791488E-3</v>
      </c>
      <c r="DG48" s="4">
        <f t="shared" si="52"/>
        <v>1.5360127345846865E-3</v>
      </c>
      <c r="DH48" s="4">
        <f t="shared" si="52"/>
        <v>-1.2386970211606787E-3</v>
      </c>
      <c r="DI48" s="4">
        <f t="shared" si="52"/>
        <v>-1.1489543613983582E-2</v>
      </c>
      <c r="DJ48" s="4">
        <f t="shared" si="52"/>
        <v>-2.4492057062339878E-3</v>
      </c>
      <c r="DK48" s="4">
        <f t="shared" si="52"/>
        <v>-8.8179046631310532E-3</v>
      </c>
      <c r="DL48" s="4">
        <f t="shared" ref="DL48:EU48" si="53">LN(DL20/DL19)</f>
        <v>-3.0077474650495737E-2</v>
      </c>
      <c r="DM48" s="4">
        <f t="shared" si="53"/>
        <v>0</v>
      </c>
      <c r="DN48" s="4">
        <f t="shared" si="53"/>
        <v>-4.4970919080356093E-3</v>
      </c>
      <c r="DO48" s="4">
        <f t="shared" si="53"/>
        <v>-8.7910749193516368E-4</v>
      </c>
      <c r="DP48" s="4">
        <f t="shared" si="53"/>
        <v>4.4840737047176324E-2</v>
      </c>
      <c r="DQ48" s="4">
        <f t="shared" si="53"/>
        <v>-5.7064804899376051E-3</v>
      </c>
      <c r="DR48" s="4">
        <f t="shared" si="53"/>
        <v>3.7721804142606306E-3</v>
      </c>
      <c r="DS48" s="4">
        <f t="shared" si="53"/>
        <v>5.6855519102657071E-3</v>
      </c>
      <c r="DT48" s="4">
        <f t="shared" si="53"/>
        <v>5.8876527418929023E-3</v>
      </c>
      <c r="DU48" s="4">
        <f t="shared" si="53"/>
        <v>4.7354133388887078E-3</v>
      </c>
      <c r="DV48" s="4">
        <f t="shared" si="53"/>
        <v>-1.0950154616611362E-4</v>
      </c>
      <c r="DW48" s="4">
        <f t="shared" si="53"/>
        <v>-2.0663868348632852E-3</v>
      </c>
      <c r="DX48" s="4">
        <f t="shared" si="53"/>
        <v>-1.5823447926370408E-2</v>
      </c>
      <c r="DY48" s="4">
        <f t="shared" si="53"/>
        <v>1.2335287685951019E-3</v>
      </c>
      <c r="DZ48" s="4">
        <f t="shared" si="53"/>
        <v>4.2816502436761788E-3</v>
      </c>
      <c r="EA48" s="4">
        <f t="shared" si="53"/>
        <v>-2.2888343952793062E-2</v>
      </c>
      <c r="EB48" s="4">
        <f t="shared" si="53"/>
        <v>8.4325022059193889E-3</v>
      </c>
      <c r="EC48" s="4">
        <f t="shared" si="53"/>
        <v>-2.8274540906069526E-3</v>
      </c>
      <c r="ED48" s="4">
        <f t="shared" si="53"/>
        <v>-2.24783911942912E-3</v>
      </c>
      <c r="EE48" s="4">
        <f t="shared" si="53"/>
        <v>1.0356732195238468E-2</v>
      </c>
      <c r="EF48" s="4">
        <f t="shared" si="53"/>
        <v>1.0018172721003081E-3</v>
      </c>
      <c r="EG48" s="4">
        <f t="shared" si="53"/>
        <v>-1.0510867387028616E-3</v>
      </c>
      <c r="EH48" s="4">
        <f t="shared" si="53"/>
        <v>-1.5133883888194209E-3</v>
      </c>
      <c r="EI48" s="4">
        <f t="shared" si="53"/>
        <v>1.1446295275921647E-2</v>
      </c>
      <c r="EJ48" s="4">
        <f t="shared" si="53"/>
        <v>2.1258808792948883E-3</v>
      </c>
      <c r="EK48" s="4">
        <f t="shared" si="53"/>
        <v>-5.1877977675545131E-3</v>
      </c>
      <c r="EL48" s="4">
        <f t="shared" si="53"/>
        <v>2.5526137171574988E-3</v>
      </c>
      <c r="EM48" s="4">
        <f t="shared" si="53"/>
        <v>-2.2917160359907325E-2</v>
      </c>
      <c r="EN48" s="4">
        <f t="shared" si="53"/>
        <v>-1.9683052015493159E-3</v>
      </c>
      <c r="EO48" s="4">
        <f t="shared" si="53"/>
        <v>-5.5225503598038484E-3</v>
      </c>
      <c r="EP48" s="4">
        <f t="shared" si="53"/>
        <v>-4.8092497139597505E-2</v>
      </c>
      <c r="EQ48" s="4">
        <f t="shared" si="53"/>
        <v>3.3629478876966226E-3</v>
      </c>
      <c r="ER48" s="4">
        <f t="shared" si="53"/>
        <v>-1.1318682979980571E-3</v>
      </c>
      <c r="ES48" s="4">
        <f t="shared" si="53"/>
        <v>1.1779504218278763E-3</v>
      </c>
      <c r="ET48" s="4">
        <f t="shared" si="53"/>
        <v>-2.4125505992814216E-3</v>
      </c>
      <c r="EU48" s="4">
        <f t="shared" si="53"/>
        <v>1.3044503327207899E-2</v>
      </c>
    </row>
    <row r="49" spans="1:185" x14ac:dyDescent="0.25">
      <c r="A49" s="11">
        <v>3</v>
      </c>
      <c r="B49" s="4">
        <f t="shared" ref="B49:BM49" si="54">LN(B21/B20)</f>
        <v>2.2795306263361124E-3</v>
      </c>
      <c r="C49" s="4">
        <f t="shared" si="54"/>
        <v>1.1976122653546903E-2</v>
      </c>
      <c r="D49" s="4">
        <f t="shared" si="54"/>
        <v>7.4906524651737975E-3</v>
      </c>
      <c r="E49" s="4">
        <f t="shared" si="54"/>
        <v>2.5085224298988941E-2</v>
      </c>
      <c r="F49" s="4">
        <f t="shared" si="54"/>
        <v>1.4197292712501267E-2</v>
      </c>
      <c r="G49" s="4">
        <f t="shared" si="54"/>
        <v>-6.1696057242131112E-3</v>
      </c>
      <c r="H49" s="4">
        <f t="shared" si="54"/>
        <v>-9.543969952821911E-3</v>
      </c>
      <c r="I49" s="4">
        <f t="shared" si="54"/>
        <v>6.2993569842763374E-4</v>
      </c>
      <c r="J49" s="4">
        <f t="shared" si="54"/>
        <v>-5.3825346565849162E-3</v>
      </c>
      <c r="K49" s="4">
        <f t="shared" si="54"/>
        <v>-1.1357444191028865E-3</v>
      </c>
      <c r="L49" s="4">
        <f t="shared" si="54"/>
        <v>3.4638199463180031E-3</v>
      </c>
      <c r="M49" s="4">
        <f t="shared" si="54"/>
        <v>-2.1870375170601576E-4</v>
      </c>
      <c r="N49" s="4">
        <f t="shared" si="54"/>
        <v>9.2692366732867633E-3</v>
      </c>
      <c r="O49" s="4">
        <f t="shared" si="54"/>
        <v>-1.1546010459798747E-2</v>
      </c>
      <c r="P49" s="4">
        <f t="shared" si="54"/>
        <v>-3.8979649630119652E-4</v>
      </c>
      <c r="Q49" s="4">
        <f t="shared" si="54"/>
        <v>1.3171951504951391E-2</v>
      </c>
      <c r="R49" s="4">
        <f t="shared" si="54"/>
        <v>-4.0546094394349905E-2</v>
      </c>
      <c r="S49" s="4">
        <f t="shared" si="54"/>
        <v>-9.9541491907690991E-3</v>
      </c>
      <c r="T49" s="4">
        <f t="shared" si="54"/>
        <v>-1.5297470462931843E-2</v>
      </c>
      <c r="U49" s="4">
        <f t="shared" si="54"/>
        <v>1.015237608974421E-2</v>
      </c>
      <c r="V49" s="4">
        <f t="shared" si="54"/>
        <v>-9.1687306614498115E-3</v>
      </c>
      <c r="W49" s="4">
        <f t="shared" si="54"/>
        <v>-2.0193554217116699E-2</v>
      </c>
      <c r="X49" s="4">
        <f t="shared" si="54"/>
        <v>-3.2549013645807562E-2</v>
      </c>
      <c r="Y49" s="4">
        <f t="shared" si="54"/>
        <v>-1.5512846250818287E-2</v>
      </c>
      <c r="Z49" s="4">
        <f t="shared" si="54"/>
        <v>1.2023250923103706E-2</v>
      </c>
      <c r="AA49" s="4">
        <f t="shared" si="54"/>
        <v>1.3893454477433625E-2</v>
      </c>
      <c r="AB49" s="4">
        <f t="shared" si="54"/>
        <v>5.3630160989524157E-3</v>
      </c>
      <c r="AC49" s="4">
        <f t="shared" si="54"/>
        <v>-2.4897488560191899E-2</v>
      </c>
      <c r="AD49" s="4">
        <f t="shared" si="54"/>
        <v>-2.3132424105868903E-2</v>
      </c>
      <c r="AE49" s="4">
        <f t="shared" si="54"/>
        <v>-4.9678901989513614E-2</v>
      </c>
      <c r="AF49" s="4">
        <f t="shared" si="54"/>
        <v>8.4861982079125452E-3</v>
      </c>
      <c r="AG49" s="4">
        <f t="shared" si="54"/>
        <v>-4.2030506964595565E-3</v>
      </c>
      <c r="AH49" s="4">
        <f t="shared" si="54"/>
        <v>1.3002817094798313E-2</v>
      </c>
      <c r="AI49" s="4">
        <f t="shared" si="54"/>
        <v>-1.6853242420877813E-2</v>
      </c>
      <c r="AJ49" s="4">
        <f t="shared" si="54"/>
        <v>3.860261899421602E-2</v>
      </c>
      <c r="AK49" s="4">
        <f t="shared" si="54"/>
        <v>2.258854919969305E-3</v>
      </c>
      <c r="AL49" s="4">
        <f t="shared" si="54"/>
        <v>-1.3076303389551679E-3</v>
      </c>
      <c r="AM49" s="4">
        <f t="shared" si="54"/>
        <v>-3.5126228883675469E-2</v>
      </c>
      <c r="AN49" s="4">
        <f t="shared" si="54"/>
        <v>-1.5348008461866557E-2</v>
      </c>
      <c r="AO49" s="4">
        <f t="shared" si="54"/>
        <v>9.8488952307644716E-3</v>
      </c>
      <c r="AP49" s="4">
        <f t="shared" si="54"/>
        <v>-4.6720908156190784E-4</v>
      </c>
      <c r="AQ49" s="4">
        <f t="shared" si="54"/>
        <v>-1.3411620819851408E-3</v>
      </c>
      <c r="AR49" s="4">
        <f t="shared" si="54"/>
        <v>-2.2862935337365799E-2</v>
      </c>
      <c r="AS49" s="4">
        <f t="shared" si="54"/>
        <v>-8.5702967717601521E-3</v>
      </c>
      <c r="AT49" s="4">
        <f t="shared" si="54"/>
        <v>-2.2753138371355394E-3</v>
      </c>
      <c r="AU49" s="4">
        <f t="shared" si="54"/>
        <v>2.7019740837302621E-3</v>
      </c>
      <c r="AV49" s="4">
        <f t="shared" si="54"/>
        <v>3.1695747612790395E-3</v>
      </c>
      <c r="AW49" s="4">
        <f t="shared" si="54"/>
        <v>1.0055305020187962E-3</v>
      </c>
      <c r="AX49" s="4">
        <f t="shared" si="54"/>
        <v>-1.2923476367143717E-3</v>
      </c>
      <c r="AY49" s="4">
        <f t="shared" si="54"/>
        <v>5.0034957742337398E-2</v>
      </c>
      <c r="AZ49" s="4">
        <f t="shared" si="54"/>
        <v>1.8019641457890374E-4</v>
      </c>
      <c r="BA49" s="4">
        <f t="shared" si="54"/>
        <v>-5.3476063265952417E-3</v>
      </c>
      <c r="BB49" s="4">
        <f t="shared" si="54"/>
        <v>-1.7519521281611151E-2</v>
      </c>
      <c r="BC49" s="4">
        <f t="shared" si="54"/>
        <v>-6.3639208125575632E-3</v>
      </c>
      <c r="BD49" s="4">
        <f t="shared" si="54"/>
        <v>-2.6466573188163287E-2</v>
      </c>
      <c r="BE49" s="4">
        <f t="shared" si="54"/>
        <v>-1.5655897072553021E-2</v>
      </c>
      <c r="BF49" s="4">
        <f t="shared" si="54"/>
        <v>-4.4578036802038279E-3</v>
      </c>
      <c r="BG49" s="4">
        <f t="shared" si="54"/>
        <v>4.7961722634930135E-3</v>
      </c>
      <c r="BH49" s="4">
        <f t="shared" si="54"/>
        <v>-6.7071295260820365E-4</v>
      </c>
      <c r="BI49" s="4">
        <f t="shared" si="54"/>
        <v>6.6224365628469051E-3</v>
      </c>
      <c r="BJ49" s="4">
        <f t="shared" si="54"/>
        <v>1.2196611399302847E-3</v>
      </c>
      <c r="BK49" s="4">
        <f t="shared" si="54"/>
        <v>8.4412273487231612E-2</v>
      </c>
      <c r="BL49" s="4">
        <f t="shared" si="54"/>
        <v>3.3401941627795473E-2</v>
      </c>
      <c r="BM49" s="4">
        <f t="shared" si="54"/>
        <v>1.2878645980854104E-2</v>
      </c>
      <c r="BN49" s="4">
        <f t="shared" ref="BN49:DK49" si="55">LN(BN21/BN20)</f>
        <v>4.0154047825786306E-2</v>
      </c>
      <c r="BO49" s="4">
        <f t="shared" si="55"/>
        <v>-4.6129470936473582E-3</v>
      </c>
      <c r="BP49" s="4">
        <f t="shared" si="55"/>
        <v>-2.0199693101171763E-2</v>
      </c>
      <c r="BQ49" s="4">
        <f t="shared" si="55"/>
        <v>-4.5004379195938984E-2</v>
      </c>
      <c r="BR49" s="4">
        <f t="shared" si="55"/>
        <v>3.1579746473760447E-3</v>
      </c>
      <c r="BS49" s="4">
        <f t="shared" si="55"/>
        <v>3.3667922935718644E-2</v>
      </c>
      <c r="BT49" s="4">
        <f t="shared" si="55"/>
        <v>2.4252215525805247E-2</v>
      </c>
      <c r="BU49" s="4">
        <f t="shared" si="55"/>
        <v>5.3704268729957809E-3</v>
      </c>
      <c r="BV49" s="4">
        <f t="shared" si="55"/>
        <v>-2.4358443832040416E-2</v>
      </c>
      <c r="BW49" s="4">
        <f t="shared" si="55"/>
        <v>3.6769969247489256E-4</v>
      </c>
      <c r="BX49" s="4">
        <f t="shared" si="55"/>
        <v>2.6049925413189619E-3</v>
      </c>
      <c r="BY49" s="4">
        <f t="shared" si="55"/>
        <v>6.3996124924599546E-3</v>
      </c>
      <c r="BZ49" s="4">
        <f t="shared" si="55"/>
        <v>5.6489619852030985E-2</v>
      </c>
      <c r="CA49" s="4">
        <f t="shared" si="55"/>
        <v>7.8227057089722829E-3</v>
      </c>
      <c r="CB49" s="4">
        <f t="shared" si="55"/>
        <v>2.0387366898487521E-3</v>
      </c>
      <c r="CC49" s="4">
        <f t="shared" si="55"/>
        <v>3.8645751796549839E-2</v>
      </c>
      <c r="CD49" s="4">
        <f t="shared" si="55"/>
        <v>-3.2429956613053302E-3</v>
      </c>
      <c r="CE49" s="4">
        <f t="shared" si="55"/>
        <v>-2.275663935370827E-2</v>
      </c>
      <c r="CF49" s="4">
        <f t="shared" si="55"/>
        <v>-1.3896983114596083E-2</v>
      </c>
      <c r="CG49" s="4">
        <f t="shared" si="55"/>
        <v>5.8529982813057665E-4</v>
      </c>
      <c r="CH49" s="4">
        <f t="shared" si="55"/>
        <v>-2.1158250562821893E-2</v>
      </c>
      <c r="CI49" s="4">
        <f t="shared" si="55"/>
        <v>2.2272634852148684E-2</v>
      </c>
      <c r="CJ49" s="4">
        <f t="shared" si="55"/>
        <v>-1.1399768783380505E-3</v>
      </c>
      <c r="CK49" s="4">
        <f t="shared" si="55"/>
        <v>0</v>
      </c>
      <c r="CL49" s="4">
        <f t="shared" si="55"/>
        <v>-1.0398707220898622E-2</v>
      </c>
      <c r="CM49" s="4">
        <f t="shared" si="55"/>
        <v>-1.5331313177318956E-3</v>
      </c>
      <c r="CN49" s="4">
        <f t="shared" si="55"/>
        <v>6.8682215902357811E-3</v>
      </c>
      <c r="CO49" s="4">
        <f t="shared" si="55"/>
        <v>-6.6975274328949841E-2</v>
      </c>
      <c r="CP49" s="4">
        <f t="shared" si="55"/>
        <v>2.6937630088384911E-2</v>
      </c>
      <c r="CQ49" s="4">
        <f t="shared" si="55"/>
        <v>-1.3828096826464253E-3</v>
      </c>
      <c r="CR49" s="4">
        <f t="shared" si="55"/>
        <v>-3.0324507465123406E-2</v>
      </c>
      <c r="CS49" s="4">
        <f t="shared" si="55"/>
        <v>-1.5123627178816306E-3</v>
      </c>
      <c r="CT49" s="4">
        <f t="shared" si="55"/>
        <v>-1.5658693441516609E-2</v>
      </c>
      <c r="CU49" s="4">
        <f t="shared" si="55"/>
        <v>-1.5859807119000358E-2</v>
      </c>
      <c r="CV49" s="4">
        <f t="shared" si="55"/>
        <v>1.1827403416021636E-2</v>
      </c>
      <c r="CW49" s="4">
        <f t="shared" si="55"/>
        <v>-1.0695228025736492E-2</v>
      </c>
      <c r="CX49" s="4">
        <f t="shared" si="55"/>
        <v>1.2488619672086849E-2</v>
      </c>
      <c r="CY49" s="4">
        <f t="shared" si="55"/>
        <v>6.2536280664086639E-3</v>
      </c>
      <c r="CZ49" s="4">
        <f t="shared" si="55"/>
        <v>-1.9762831560696238E-2</v>
      </c>
      <c r="DA49" s="4">
        <f t="shared" si="55"/>
        <v>-8.5470933226477232E-3</v>
      </c>
      <c r="DB49" s="4">
        <f t="shared" si="55"/>
        <v>-1.9398167285860719E-3</v>
      </c>
      <c r="DC49" s="4">
        <f t="shared" si="55"/>
        <v>1.4398951418280481E-3</v>
      </c>
      <c r="DD49" s="4">
        <f t="shared" si="55"/>
        <v>-4.6502407533126434E-2</v>
      </c>
      <c r="DE49" s="4">
        <f t="shared" si="55"/>
        <v>5.496141125123172E-4</v>
      </c>
      <c r="DF49" s="4">
        <f t="shared" si="55"/>
        <v>-4.7675850125969916E-3</v>
      </c>
      <c r="DG49" s="4">
        <f t="shared" si="55"/>
        <v>-1.3635336016068166E-2</v>
      </c>
      <c r="DH49" s="4">
        <f t="shared" si="55"/>
        <v>-1.2402332946448715E-3</v>
      </c>
      <c r="DI49" s="4">
        <f t="shared" si="55"/>
        <v>-1.3430620638932198E-2</v>
      </c>
      <c r="DJ49" s="4">
        <f t="shared" si="55"/>
        <v>-1.9312281098503959E-2</v>
      </c>
      <c r="DK49" s="4">
        <f t="shared" si="55"/>
        <v>-8.8963523629470992E-3</v>
      </c>
      <c r="DL49" s="4">
        <f t="shared" ref="DL49:EU49" si="56">LN(DL21/DL20)</f>
        <v>-1.7713173377731994E-2</v>
      </c>
      <c r="DM49" s="4">
        <f t="shared" si="56"/>
        <v>4.4369635957279092E-3</v>
      </c>
      <c r="DN49" s="4">
        <f t="shared" si="56"/>
        <v>-4.5174071375111164E-3</v>
      </c>
      <c r="DO49" s="4">
        <f t="shared" si="56"/>
        <v>-3.9656766540031099E-3</v>
      </c>
      <c r="DP49" s="4">
        <f t="shared" si="56"/>
        <v>-1.0752791776261849E-2</v>
      </c>
      <c r="DQ49" s="4">
        <f t="shared" si="56"/>
        <v>7.7310451944208628E-3</v>
      </c>
      <c r="DR49" s="4">
        <f t="shared" si="56"/>
        <v>3.758004526442866E-3</v>
      </c>
      <c r="DS49" s="4">
        <f t="shared" si="56"/>
        <v>3.4293940978338912E-2</v>
      </c>
      <c r="DT49" s="4">
        <f t="shared" si="56"/>
        <v>1.4443396454031121E-2</v>
      </c>
      <c r="DU49" s="4">
        <f t="shared" si="56"/>
        <v>4.7130948451855753E-3</v>
      </c>
      <c r="DV49" s="4">
        <f t="shared" si="56"/>
        <v>2.6261825644326355E-2</v>
      </c>
      <c r="DW49" s="4">
        <f t="shared" si="56"/>
        <v>-2.0706656325889324E-3</v>
      </c>
      <c r="DX49" s="4">
        <f t="shared" si="56"/>
        <v>-1.4007781587462581E-2</v>
      </c>
      <c r="DY49" s="4">
        <f t="shared" si="56"/>
        <v>-1.7827934861587718E-2</v>
      </c>
      <c r="DZ49" s="4">
        <f t="shared" si="56"/>
        <v>4.2633958460446091E-3</v>
      </c>
      <c r="EA49" s="4">
        <f t="shared" si="56"/>
        <v>-2.6391476304046885E-2</v>
      </c>
      <c r="EB49" s="4">
        <f t="shared" si="56"/>
        <v>-2.2669839399643002E-3</v>
      </c>
      <c r="EC49" s="4">
        <f t="shared" si="56"/>
        <v>-2.8354712607751059E-3</v>
      </c>
      <c r="ED49" s="4">
        <f t="shared" si="56"/>
        <v>-1.1315473121054929E-2</v>
      </c>
      <c r="EE49" s="4">
        <f t="shared" si="56"/>
        <v>-2.374857408283328E-2</v>
      </c>
      <c r="EF49" s="4">
        <f t="shared" si="56"/>
        <v>-1.7169192086836937E-2</v>
      </c>
      <c r="EG49" s="4">
        <f t="shared" si="56"/>
        <v>-1.0521926845820815E-3</v>
      </c>
      <c r="EH49" s="4">
        <f t="shared" si="56"/>
        <v>2.205975588081718E-2</v>
      </c>
      <c r="EI49" s="4">
        <f t="shared" si="56"/>
        <v>-1.7552985349382651E-2</v>
      </c>
      <c r="EJ49" s="4">
        <f t="shared" si="56"/>
        <v>2.1213710953505199E-3</v>
      </c>
      <c r="EK49" s="4">
        <f t="shared" si="56"/>
        <v>1.9150583799019964E-2</v>
      </c>
      <c r="EL49" s="4">
        <f t="shared" si="56"/>
        <v>2.5461144669237197E-3</v>
      </c>
      <c r="EM49" s="4">
        <f t="shared" si="56"/>
        <v>-1.2636242164619199E-2</v>
      </c>
      <c r="EN49" s="4">
        <f t="shared" si="56"/>
        <v>-2.9169293196646576E-2</v>
      </c>
      <c r="EO49" s="4">
        <f t="shared" si="56"/>
        <v>-5.5532183662676564E-3</v>
      </c>
      <c r="EP49" s="4">
        <f t="shared" si="56"/>
        <v>-4.5493290932488849E-2</v>
      </c>
      <c r="EQ49" s="4">
        <f t="shared" si="56"/>
        <v>7.7397679183951835E-3</v>
      </c>
      <c r="ER49" s="4">
        <f t="shared" si="56"/>
        <v>-1.1331508756881397E-3</v>
      </c>
      <c r="ES49" s="4">
        <f t="shared" si="56"/>
        <v>-1.0096143362847191E-3</v>
      </c>
      <c r="ET49" s="4">
        <f t="shared" si="56"/>
        <v>2.6840564750476079E-4</v>
      </c>
      <c r="EU49" s="4">
        <f t="shared" si="56"/>
        <v>-1.6429241129031706E-2</v>
      </c>
    </row>
    <row r="50" spans="1:185" x14ac:dyDescent="0.25">
      <c r="A50" s="11">
        <v>4</v>
      </c>
      <c r="B50" s="4">
        <f t="shared" ref="B50:BM50" si="57">LN(B22/B21)</f>
        <v>2.2743461823184494E-3</v>
      </c>
      <c r="C50" s="4">
        <f t="shared" si="57"/>
        <v>-1.1976122653546925E-2</v>
      </c>
      <c r="D50" s="4">
        <f t="shared" si="57"/>
        <v>3.1344357721987688E-2</v>
      </c>
      <c r="E50" s="4">
        <f t="shared" si="57"/>
        <v>2.4471324238053014E-2</v>
      </c>
      <c r="F50" s="4">
        <f t="shared" si="57"/>
        <v>8.8060553385106927E-4</v>
      </c>
      <c r="G50" s="4">
        <f t="shared" si="57"/>
        <v>3.0143174225690699E-3</v>
      </c>
      <c r="H50" s="4">
        <f t="shared" si="57"/>
        <v>-9.6359357387804847E-3</v>
      </c>
      <c r="I50" s="4">
        <f t="shared" si="57"/>
        <v>2.4876939726040069E-2</v>
      </c>
      <c r="J50" s="4">
        <f t="shared" si="57"/>
        <v>-5.4116631919682943E-3</v>
      </c>
      <c r="K50" s="4">
        <f t="shared" si="57"/>
        <v>1.5140033556495008E-3</v>
      </c>
      <c r="L50" s="4">
        <f t="shared" si="57"/>
        <v>-6.9181800992625792E-4</v>
      </c>
      <c r="M50" s="4">
        <f t="shared" si="57"/>
        <v>6.5596781341472927E-4</v>
      </c>
      <c r="N50" s="4">
        <f t="shared" si="57"/>
        <v>1.8981202971702218E-2</v>
      </c>
      <c r="O50" s="4">
        <f t="shared" si="57"/>
        <v>2.8632913169399938E-3</v>
      </c>
      <c r="P50" s="4">
        <f t="shared" si="57"/>
        <v>-6.0259192441930787E-2</v>
      </c>
      <c r="Q50" s="4">
        <f t="shared" si="57"/>
        <v>1.3000704413152001E-2</v>
      </c>
      <c r="R50" s="4">
        <f t="shared" si="57"/>
        <v>3.0299047949391136E-3</v>
      </c>
      <c r="S50" s="4">
        <f t="shared" si="57"/>
        <v>3.8469817461841147E-4</v>
      </c>
      <c r="T50" s="4">
        <f t="shared" si="57"/>
        <v>-1.5535123258537585E-2</v>
      </c>
      <c r="U50" s="4">
        <f t="shared" si="57"/>
        <v>1.0050340386712882E-2</v>
      </c>
      <c r="V50" s="4">
        <f t="shared" si="57"/>
        <v>-3.3117494823627636E-2</v>
      </c>
      <c r="W50" s="4">
        <f t="shared" si="57"/>
        <v>-2.0609752812236821E-2</v>
      </c>
      <c r="X50" s="4">
        <f t="shared" si="57"/>
        <v>1.8728943775941656E-2</v>
      </c>
      <c r="Y50" s="4">
        <f t="shared" si="57"/>
        <v>-1.5757291673172066E-2</v>
      </c>
      <c r="Z50" s="4">
        <f t="shared" si="57"/>
        <v>9.547773021854682E-3</v>
      </c>
      <c r="AA50" s="4">
        <f t="shared" si="57"/>
        <v>3.4434409170393176E-3</v>
      </c>
      <c r="AB50" s="4">
        <f t="shared" si="57"/>
        <v>-3.1680299645562598E-2</v>
      </c>
      <c r="AC50" s="4">
        <f t="shared" si="57"/>
        <v>-3.8257595276962E-2</v>
      </c>
      <c r="AD50" s="4">
        <f t="shared" si="57"/>
        <v>4.0869823428819358E-3</v>
      </c>
      <c r="AE50" s="4">
        <f t="shared" si="57"/>
        <v>1.0450056660900714E-3</v>
      </c>
      <c r="AF50" s="4">
        <f t="shared" si="57"/>
        <v>8.4147882222533298E-3</v>
      </c>
      <c r="AG50" s="4">
        <f t="shared" si="57"/>
        <v>-1.8796707866280821E-2</v>
      </c>
      <c r="AH50" s="4">
        <f t="shared" si="57"/>
        <v>2.9233562141786532E-2</v>
      </c>
      <c r="AI50" s="4">
        <f t="shared" si="57"/>
        <v>-1.7142150188993836E-2</v>
      </c>
      <c r="AJ50" s="4">
        <f t="shared" si="57"/>
        <v>9.9962623818632274E-3</v>
      </c>
      <c r="AK50" s="4">
        <f t="shared" si="57"/>
        <v>-2.7865124955279638E-2</v>
      </c>
      <c r="AL50" s="4">
        <f t="shared" si="57"/>
        <v>-1.3093424751505257E-3</v>
      </c>
      <c r="AM50" s="4">
        <f t="shared" si="57"/>
        <v>1.2068554346808275E-2</v>
      </c>
      <c r="AN50" s="4">
        <f t="shared" si="57"/>
        <v>-1.5587246421251795E-2</v>
      </c>
      <c r="AO50" s="4">
        <f t="shared" si="57"/>
        <v>7.5551004142243722E-3</v>
      </c>
      <c r="AP50" s="4">
        <f t="shared" si="57"/>
        <v>-5.770831762064673E-2</v>
      </c>
      <c r="AQ50" s="4">
        <f t="shared" si="57"/>
        <v>-8.8462602773253882E-3</v>
      </c>
      <c r="AR50" s="4">
        <f t="shared" si="57"/>
        <v>3.4202650927658527E-3</v>
      </c>
      <c r="AS50" s="4">
        <f t="shared" si="57"/>
        <v>6.758514974119144E-3</v>
      </c>
      <c r="AT50" s="4">
        <f t="shared" si="57"/>
        <v>3.227531153659853E-2</v>
      </c>
      <c r="AU50" s="4">
        <f t="shared" si="57"/>
        <v>2.694693088424069E-3</v>
      </c>
      <c r="AV50" s="4">
        <f t="shared" si="57"/>
        <v>-1.5306421282675545E-2</v>
      </c>
      <c r="AW50" s="4">
        <f t="shared" si="57"/>
        <v>-1.0101095986503933E-2</v>
      </c>
      <c r="AX50" s="4">
        <f t="shared" si="57"/>
        <v>-1.294019960584292E-3</v>
      </c>
      <c r="AY50" s="4">
        <f t="shared" si="57"/>
        <v>1.4252022707201413E-2</v>
      </c>
      <c r="AZ50" s="4">
        <f t="shared" si="57"/>
        <v>1.2533736147256657E-2</v>
      </c>
      <c r="BA50" s="4">
        <f t="shared" si="57"/>
        <v>-5.3763570363804056E-3</v>
      </c>
      <c r="BB50" s="4">
        <f t="shared" si="57"/>
        <v>-2.2831060145686323E-3</v>
      </c>
      <c r="BC50" s="4">
        <f t="shared" si="57"/>
        <v>-6.4046798262421909E-3</v>
      </c>
      <c r="BD50" s="4">
        <f t="shared" si="57"/>
        <v>-1.36301454364464E-2</v>
      </c>
      <c r="BE50" s="4">
        <f t="shared" si="57"/>
        <v>9.8570732475912817E-4</v>
      </c>
      <c r="BF50" s="4">
        <f t="shared" si="57"/>
        <v>-2.9180061557141528E-3</v>
      </c>
      <c r="BG50" s="4">
        <f t="shared" si="57"/>
        <v>8.3383449171538487E-3</v>
      </c>
      <c r="BH50" s="4">
        <f t="shared" si="57"/>
        <v>-2.1745559742002334E-3</v>
      </c>
      <c r="BI50" s="4">
        <f t="shared" si="57"/>
        <v>3.634470052948229E-3</v>
      </c>
      <c r="BJ50" s="4">
        <f t="shared" si="57"/>
        <v>1.2181753785790513E-3</v>
      </c>
      <c r="BK50" s="4">
        <f t="shared" si="57"/>
        <v>6.8863719036959762E-3</v>
      </c>
      <c r="BL50" s="4">
        <f t="shared" si="57"/>
        <v>9.6154586994419734E-3</v>
      </c>
      <c r="BM50" s="4">
        <f t="shared" si="57"/>
        <v>1.2714893138903975E-2</v>
      </c>
      <c r="BN50" s="4">
        <f t="shared" ref="BN50:DK50" si="58">LN(BN22/BN21)</f>
        <v>-1.6164914610220987E-2</v>
      </c>
      <c r="BO50" s="4">
        <f t="shared" si="58"/>
        <v>-1.43285669122717E-2</v>
      </c>
      <c r="BP50" s="4">
        <f t="shared" si="58"/>
        <v>-2.061614740370123E-2</v>
      </c>
      <c r="BQ50" s="4">
        <f t="shared" si="58"/>
        <v>1.4795717477877893E-2</v>
      </c>
      <c r="BR50" s="4">
        <f t="shared" si="58"/>
        <v>3.1480332300131602E-3</v>
      </c>
      <c r="BS50" s="4">
        <f t="shared" si="58"/>
        <v>8.6747531936736486E-3</v>
      </c>
      <c r="BT50" s="4">
        <f t="shared" si="58"/>
        <v>0</v>
      </c>
      <c r="BU50" s="4">
        <f t="shared" si="58"/>
        <v>-2.8395953526662429E-3</v>
      </c>
      <c r="BV50" s="4">
        <f t="shared" si="58"/>
        <v>-3.2931210527087319E-3</v>
      </c>
      <c r="BW50" s="4">
        <f t="shared" si="58"/>
        <v>1.3063408940765791E-3</v>
      </c>
      <c r="BX50" s="4">
        <f t="shared" si="58"/>
        <v>-2.7498741989952198E-3</v>
      </c>
      <c r="BY50" s="4">
        <f t="shared" si="58"/>
        <v>6.3589177450159243E-3</v>
      </c>
      <c r="BZ50" s="4">
        <f t="shared" si="58"/>
        <v>-2.6705755568104332E-2</v>
      </c>
      <c r="CA50" s="4">
        <f t="shared" si="58"/>
        <v>2.5939956465031075E-3</v>
      </c>
      <c r="CB50" s="4">
        <f t="shared" si="58"/>
        <v>2.0345886977878999E-3</v>
      </c>
      <c r="CC50" s="4">
        <f t="shared" si="58"/>
        <v>-1.526211835827018E-3</v>
      </c>
      <c r="CD50" s="4">
        <f t="shared" si="58"/>
        <v>1.2909367991738389E-2</v>
      </c>
      <c r="CE50" s="4">
        <f t="shared" si="58"/>
        <v>-2.3286587222995498E-2</v>
      </c>
      <c r="CF50" s="4">
        <f t="shared" si="58"/>
        <v>9.7855735071211598E-3</v>
      </c>
      <c r="CG50" s="4">
        <f t="shared" si="58"/>
        <v>5.8495745263303011E-4</v>
      </c>
      <c r="CH50" s="4">
        <f t="shared" si="58"/>
        <v>1.3966482717154966E-3</v>
      </c>
      <c r="CI50" s="4">
        <f t="shared" si="58"/>
        <v>-8.8496488866493944E-3</v>
      </c>
      <c r="CJ50" s="4">
        <f t="shared" si="58"/>
        <v>2.6314834504699612E-4</v>
      </c>
      <c r="CK50" s="4">
        <f t="shared" si="58"/>
        <v>3.4389469607069771E-3</v>
      </c>
      <c r="CL50" s="4">
        <f t="shared" si="58"/>
        <v>-2.2091676791803944E-3</v>
      </c>
      <c r="CM50" s="4">
        <f t="shared" si="58"/>
        <v>-1.0410782841888119E-2</v>
      </c>
      <c r="CN50" s="4">
        <f t="shared" si="58"/>
        <v>6.821370721654541E-3</v>
      </c>
      <c r="CO50" s="4">
        <f t="shared" si="58"/>
        <v>-5.3450804683657129E-2</v>
      </c>
      <c r="CP50" s="4">
        <f t="shared" si="58"/>
        <v>-1.4247819490379331E-3</v>
      </c>
      <c r="CQ50" s="4">
        <f t="shared" si="58"/>
        <v>-1.3847244933893289E-3</v>
      </c>
      <c r="CR50" s="4">
        <f t="shared" si="58"/>
        <v>5.1667424820644021E-2</v>
      </c>
      <c r="CS50" s="4">
        <f t="shared" si="58"/>
        <v>1.9440171787095E-3</v>
      </c>
      <c r="CT50" s="4">
        <f t="shared" si="58"/>
        <v>-1.5907793879961055E-2</v>
      </c>
      <c r="CU50" s="4">
        <f t="shared" si="58"/>
        <v>-5.1992555153886427E-2</v>
      </c>
      <c r="CV50" s="4">
        <f t="shared" si="58"/>
        <v>1.1689149536054563E-2</v>
      </c>
      <c r="CW50" s="4">
        <f t="shared" si="58"/>
        <v>-1.2551579429671634E-2</v>
      </c>
      <c r="CX50" s="4">
        <f t="shared" si="58"/>
        <v>3.047207397053732E-3</v>
      </c>
      <c r="CY50" s="4">
        <f t="shared" si="58"/>
        <v>-3.0713948005458219E-2</v>
      </c>
      <c r="CZ50" s="4">
        <f t="shared" si="58"/>
        <v>-2.6394039670106111E-2</v>
      </c>
      <c r="DA50" s="4">
        <f t="shared" si="58"/>
        <v>1.715278328493431E-3</v>
      </c>
      <c r="DB50" s="4">
        <f t="shared" si="58"/>
        <v>-2.1590658679158301E-2</v>
      </c>
      <c r="DC50" s="4">
        <f t="shared" si="58"/>
        <v>1.4378248244930792E-3</v>
      </c>
      <c r="DD50" s="4">
        <f t="shared" si="58"/>
        <v>-2.507966002675158E-2</v>
      </c>
      <c r="DE50" s="4">
        <f t="shared" si="58"/>
        <v>1.7699514587493543E-2</v>
      </c>
      <c r="DF50" s="4">
        <f t="shared" si="58"/>
        <v>-4.7904238088193095E-3</v>
      </c>
      <c r="DG50" s="4">
        <f t="shared" si="58"/>
        <v>3.0157833673498825E-3</v>
      </c>
      <c r="DH50" s="4">
        <f t="shared" si="58"/>
        <v>-1.4248452017015504E-2</v>
      </c>
      <c r="DI50" s="4">
        <f t="shared" si="58"/>
        <v>-1.3613460650312562E-2</v>
      </c>
      <c r="DJ50" s="4">
        <f t="shared" si="58"/>
        <v>1.0692637086993303E-2</v>
      </c>
      <c r="DK50" s="4">
        <f t="shared" si="58"/>
        <v>-8.976208407231262E-3</v>
      </c>
      <c r="DL50" s="4">
        <f t="shared" ref="DL50:EU50" si="59">LN(DL22/DL21)</f>
        <v>8.4250801718502751E-3</v>
      </c>
      <c r="DM50" s="4">
        <f t="shared" si="59"/>
        <v>-2.1053489516148969E-2</v>
      </c>
      <c r="DN50" s="4">
        <f t="shared" si="59"/>
        <v>-9.0601226797043489E-4</v>
      </c>
      <c r="DO50" s="4">
        <f t="shared" si="59"/>
        <v>-2.7663876699196198E-2</v>
      </c>
      <c r="DP50" s="4">
        <f t="shared" si="59"/>
        <v>1.08050811920323E-3</v>
      </c>
      <c r="DQ50" s="4">
        <f t="shared" si="59"/>
        <v>5.8329605209284866E-4</v>
      </c>
      <c r="DR50" s="4">
        <f t="shared" si="59"/>
        <v>3.7439347860775524E-3</v>
      </c>
      <c r="DS50" s="4">
        <f t="shared" si="59"/>
        <v>-2.215687031620707E-2</v>
      </c>
      <c r="DT50" s="4">
        <f t="shared" si="59"/>
        <v>-2.2666978098410374E-3</v>
      </c>
      <c r="DU50" s="4">
        <f t="shared" si="59"/>
        <v>4.6909857437235965E-3</v>
      </c>
      <c r="DV50" s="4">
        <f t="shared" si="59"/>
        <v>1.3981814372977887E-2</v>
      </c>
      <c r="DW50" s="4">
        <f t="shared" si="59"/>
        <v>-1.5957815269985484E-3</v>
      </c>
      <c r="DX50" s="4">
        <f t="shared" si="59"/>
        <v>-1.420679050622178E-2</v>
      </c>
      <c r="DY50" s="4">
        <f t="shared" si="59"/>
        <v>-8.8236282617759308E-3</v>
      </c>
      <c r="DZ50" s="4">
        <f t="shared" si="59"/>
        <v>4.2452964395399183E-3</v>
      </c>
      <c r="EA50" s="4">
        <f t="shared" si="59"/>
        <v>-1.0672313051606978E-3</v>
      </c>
      <c r="EB50" s="4">
        <f t="shared" si="59"/>
        <v>1.7007195744267629E-3</v>
      </c>
      <c r="EC50" s="4">
        <f t="shared" si="59"/>
        <v>4.8558472643029328E-3</v>
      </c>
      <c r="ED50" s="4">
        <f t="shared" si="59"/>
        <v>-5.6916498478722642E-4</v>
      </c>
      <c r="EE50" s="4">
        <f t="shared" si="59"/>
        <v>-2.2494952899136228E-3</v>
      </c>
      <c r="EF50" s="4">
        <f t="shared" si="59"/>
        <v>2.0352607070672039E-3</v>
      </c>
      <c r="EG50" s="4">
        <f t="shared" si="59"/>
        <v>-1.0533009602494399E-3</v>
      </c>
      <c r="EH50" s="4">
        <f t="shared" si="59"/>
        <v>-6.0790305694838681E-3</v>
      </c>
      <c r="EI50" s="4">
        <f t="shared" si="59"/>
        <v>2.3360496012330922E-3</v>
      </c>
      <c r="EJ50" s="4">
        <f t="shared" si="59"/>
        <v>2.1168804047704782E-3</v>
      </c>
      <c r="EK50" s="4">
        <f t="shared" si="59"/>
        <v>-3.3332855569869918E-3</v>
      </c>
      <c r="EL50" s="4">
        <f t="shared" si="59"/>
        <v>-2.4544772980423447E-2</v>
      </c>
      <c r="EM50" s="4">
        <f t="shared" si="59"/>
        <v>-1.2797962497357949E-2</v>
      </c>
      <c r="EN50" s="4">
        <f t="shared" si="59"/>
        <v>-1.3841677437062059E-3</v>
      </c>
      <c r="EO50" s="4">
        <f t="shared" si="59"/>
        <v>-5.5842288888317375E-3</v>
      </c>
      <c r="EP50" s="4">
        <f t="shared" si="59"/>
        <v>-3.5365421566484496E-3</v>
      </c>
      <c r="EQ50" s="4">
        <f t="shared" si="59"/>
        <v>3.136156753184446E-3</v>
      </c>
      <c r="ER50" s="4">
        <f t="shared" si="59"/>
        <v>-6.8260030425387423E-3</v>
      </c>
      <c r="ES50" s="4">
        <f t="shared" si="59"/>
        <v>1.4789094563002723E-2</v>
      </c>
      <c r="ET50" s="4">
        <f t="shared" si="59"/>
        <v>-3.5782194853311504E-4</v>
      </c>
      <c r="EU50" s="4">
        <f t="shared" si="59"/>
        <v>-3.2018834462236084E-3</v>
      </c>
    </row>
    <row r="51" spans="1:185" x14ac:dyDescent="0.25">
      <c r="A51" s="11">
        <v>5</v>
      </c>
      <c r="B51" s="4">
        <f t="shared" ref="B51:BM51" si="60">LN(B23/B22)</f>
        <v>1.7199483644965076E-2</v>
      </c>
      <c r="C51" s="4">
        <f t="shared" si="60"/>
        <v>3.3178366825147472E-2</v>
      </c>
      <c r="D51" s="4">
        <f t="shared" si="60"/>
        <v>-1.4570400302043787E-2</v>
      </c>
      <c r="E51" s="4">
        <f t="shared" si="60"/>
        <v>3.1174008970598247E-2</v>
      </c>
      <c r="F51" s="4">
        <f t="shared" si="60"/>
        <v>-4.5933267925961772E-2</v>
      </c>
      <c r="G51" s="4">
        <f t="shared" si="60"/>
        <v>-2.052519791587926E-2</v>
      </c>
      <c r="H51" s="4">
        <f t="shared" si="60"/>
        <v>-9.7296911499533678E-3</v>
      </c>
      <c r="I51" s="4">
        <f t="shared" si="60"/>
        <v>7.3439088181662532E-3</v>
      </c>
      <c r="J51" s="4">
        <f t="shared" si="60"/>
        <v>-9.9328931819957448E-3</v>
      </c>
      <c r="K51" s="4">
        <f t="shared" si="60"/>
        <v>1.5117146142145054E-3</v>
      </c>
      <c r="L51" s="4">
        <f t="shared" si="60"/>
        <v>2.6631846662640516E-2</v>
      </c>
      <c r="M51" s="4">
        <f t="shared" si="60"/>
        <v>-3.2840877495386943E-3</v>
      </c>
      <c r="N51" s="4">
        <f t="shared" si="60"/>
        <v>-9.7970965583135498E-3</v>
      </c>
      <c r="O51" s="4">
        <f t="shared" si="60"/>
        <v>2.8551162817126432E-3</v>
      </c>
      <c r="P51" s="4">
        <f t="shared" si="60"/>
        <v>1.029875236241717E-2</v>
      </c>
      <c r="Q51" s="4">
        <f t="shared" si="60"/>
        <v>1.6771456126823167E-2</v>
      </c>
      <c r="R51" s="4">
        <f t="shared" si="60"/>
        <v>2.5255932646656338E-2</v>
      </c>
      <c r="S51" s="4">
        <f t="shared" si="60"/>
        <v>-3.4830340544878095E-2</v>
      </c>
      <c r="T51" s="4">
        <f t="shared" si="60"/>
        <v>4.922827325098806E-2</v>
      </c>
      <c r="U51" s="4">
        <f t="shared" si="60"/>
        <v>2.124332895917912E-2</v>
      </c>
      <c r="V51" s="4">
        <f t="shared" si="60"/>
        <v>1.7400688668466808E-3</v>
      </c>
      <c r="W51" s="4">
        <f t="shared" si="60"/>
        <v>-2.1043469185377049E-2</v>
      </c>
      <c r="X51" s="4">
        <f t="shared" si="60"/>
        <v>-1.6244508358373114E-2</v>
      </c>
      <c r="Y51" s="4">
        <f t="shared" si="60"/>
        <v>2.4797017905622221E-2</v>
      </c>
      <c r="Z51" s="4">
        <f t="shared" si="60"/>
        <v>9.4574745222815743E-3</v>
      </c>
      <c r="AA51" s="4">
        <f t="shared" si="60"/>
        <v>-2.2437315859514629E-2</v>
      </c>
      <c r="AB51" s="4">
        <f t="shared" si="60"/>
        <v>-3.4979731241327854E-2</v>
      </c>
      <c r="AC51" s="4">
        <f t="shared" si="60"/>
        <v>-7.0532393014736863E-2</v>
      </c>
      <c r="AD51" s="4">
        <f t="shared" si="60"/>
        <v>4.0703468839774814E-3</v>
      </c>
      <c r="AE51" s="4">
        <f t="shared" si="60"/>
        <v>2.8390527758233374E-2</v>
      </c>
      <c r="AF51" s="4">
        <f t="shared" si="60"/>
        <v>1.3121907235795772E-2</v>
      </c>
      <c r="AG51" s="4">
        <f t="shared" si="60"/>
        <v>3.9203346654840023E-2</v>
      </c>
      <c r="AH51" s="4">
        <f t="shared" si="60"/>
        <v>-2.63668325398922E-2</v>
      </c>
      <c r="AI51" s="4">
        <f t="shared" si="60"/>
        <v>4.0580723161019253E-2</v>
      </c>
      <c r="AJ51" s="4">
        <f t="shared" si="60"/>
        <v>2.0072699117821922E-2</v>
      </c>
      <c r="AK51" s="4">
        <f t="shared" si="60"/>
        <v>-3.8816329013304618E-2</v>
      </c>
      <c r="AL51" s="4">
        <f t="shared" si="60"/>
        <v>-1.3110591007512503E-3</v>
      </c>
      <c r="AM51" s="4">
        <f t="shared" si="60"/>
        <v>6.6423358116589754E-3</v>
      </c>
      <c r="AN51" s="4">
        <f t="shared" si="60"/>
        <v>1.0256455451617496E-2</v>
      </c>
      <c r="AO51" s="4">
        <f t="shared" si="60"/>
        <v>7.4984486145405829E-3</v>
      </c>
      <c r="AP51" s="4">
        <f t="shared" si="60"/>
        <v>-1.2453461071286625E-2</v>
      </c>
      <c r="AQ51" s="4">
        <f t="shared" si="60"/>
        <v>-7.6187379677640705E-4</v>
      </c>
      <c r="AR51" s="4">
        <f t="shared" si="60"/>
        <v>-1.5700925380462551E-2</v>
      </c>
      <c r="AS51" s="4">
        <f t="shared" si="60"/>
        <v>6.7131439188764042E-3</v>
      </c>
      <c r="AT51" s="4">
        <f t="shared" si="60"/>
        <v>-5.7509695247470027E-3</v>
      </c>
      <c r="AU51" s="4">
        <f t="shared" si="60"/>
        <v>1.6133372684668287E-3</v>
      </c>
      <c r="AV51" s="4">
        <f t="shared" si="60"/>
        <v>-1.2861738107441186E-3</v>
      </c>
      <c r="AW51" s="4">
        <f t="shared" si="60"/>
        <v>1.5113637810048106E-2</v>
      </c>
      <c r="AX51" s="4">
        <f t="shared" si="60"/>
        <v>6.9140844260231163E-2</v>
      </c>
      <c r="AY51" s="4">
        <f t="shared" si="60"/>
        <v>-6.932985548340076E-2</v>
      </c>
      <c r="AZ51" s="4">
        <f t="shared" si="60"/>
        <v>-7.7673038318218021E-2</v>
      </c>
      <c r="BA51" s="4">
        <f t="shared" si="60"/>
        <v>-5.405418566907935E-3</v>
      </c>
      <c r="BB51" s="4">
        <f t="shared" si="60"/>
        <v>-5.8840500022933465E-2</v>
      </c>
      <c r="BC51" s="4">
        <f t="shared" si="60"/>
        <v>4.6620131058113714E-3</v>
      </c>
      <c r="BD51" s="4">
        <f t="shared" si="60"/>
        <v>-1.3818496509858259E-2</v>
      </c>
      <c r="BE51" s="4">
        <f t="shared" si="60"/>
        <v>-1.9723872272043464E-3</v>
      </c>
      <c r="BF51" s="4">
        <f t="shared" si="60"/>
        <v>1.2776015823412553E-2</v>
      </c>
      <c r="BG51" s="4">
        <f t="shared" si="60"/>
        <v>-1.3134517180646822E-2</v>
      </c>
      <c r="BH51" s="4">
        <f t="shared" si="60"/>
        <v>-2.1792949749770561E-3</v>
      </c>
      <c r="BI51" s="4">
        <f t="shared" si="60"/>
        <v>9.3791193991309418E-3</v>
      </c>
      <c r="BJ51" s="4">
        <f t="shared" si="60"/>
        <v>5.0562611865352901E-2</v>
      </c>
      <c r="BK51" s="4">
        <f t="shared" si="60"/>
        <v>6.9123609819149959E-2</v>
      </c>
      <c r="BL51" s="4">
        <f t="shared" si="60"/>
        <v>2.3641763057040494E-2</v>
      </c>
      <c r="BM51" s="4">
        <f t="shared" si="60"/>
        <v>-3.2310329267459035E-3</v>
      </c>
      <c r="BN51" s="4">
        <f t="shared" ref="BN51:DK51" si="61">LN(BN23/BN22)</f>
        <v>-1.9447181034586078E-2</v>
      </c>
      <c r="BO51" s="4">
        <f t="shared" si="61"/>
        <v>1.1954714779804499E-2</v>
      </c>
      <c r="BP51" s="4">
        <f t="shared" si="61"/>
        <v>-2.1050135800824897E-2</v>
      </c>
      <c r="BQ51" s="4">
        <f t="shared" si="61"/>
        <v>-1.8749200111326123E-2</v>
      </c>
      <c r="BR51" s="4">
        <f t="shared" si="61"/>
        <v>-4.4764754326042655E-3</v>
      </c>
      <c r="BS51" s="4">
        <f t="shared" si="61"/>
        <v>8.6001485636388059E-3</v>
      </c>
      <c r="BT51" s="4">
        <f t="shared" si="61"/>
        <v>4.8823764792260818E-2</v>
      </c>
      <c r="BU51" s="4">
        <f t="shared" si="61"/>
        <v>-2.7873035051567147E-2</v>
      </c>
      <c r="BV51" s="4">
        <f t="shared" si="61"/>
        <v>1.7439200583765611E-2</v>
      </c>
      <c r="BW51" s="4">
        <f t="shared" si="61"/>
        <v>1.3046365937003745E-3</v>
      </c>
      <c r="BX51" s="4">
        <f t="shared" si="61"/>
        <v>1.9944737706772391E-2</v>
      </c>
      <c r="BY51" s="4">
        <f t="shared" si="61"/>
        <v>4.6808177912240873E-2</v>
      </c>
      <c r="BZ51" s="4">
        <f t="shared" si="61"/>
        <v>3.4167458331190621E-2</v>
      </c>
      <c r="CA51" s="4">
        <f t="shared" si="61"/>
        <v>-2.5939956465031557E-3</v>
      </c>
      <c r="CB51" s="4">
        <f t="shared" si="61"/>
        <v>1.6209334788255918E-2</v>
      </c>
      <c r="CC51" s="4">
        <f t="shared" si="61"/>
        <v>-9.6471354526764391E-3</v>
      </c>
      <c r="CD51" s="4">
        <f t="shared" si="61"/>
        <v>2.845079194384165E-2</v>
      </c>
      <c r="CE51" s="4">
        <f t="shared" si="61"/>
        <v>-2.3841807233905075E-2</v>
      </c>
      <c r="CF51" s="4">
        <f t="shared" si="61"/>
        <v>7.8344220138216632E-3</v>
      </c>
      <c r="CG51" s="4">
        <f t="shared" si="61"/>
        <v>-4.3871948435583415E-4</v>
      </c>
      <c r="CH51" s="4">
        <f t="shared" si="61"/>
        <v>1.3947003655524392E-3</v>
      </c>
      <c r="CI51" s="4">
        <f t="shared" si="61"/>
        <v>8.8496488866492869E-3</v>
      </c>
      <c r="CJ51" s="4">
        <f t="shared" si="61"/>
        <v>3.6774244429611581E-3</v>
      </c>
      <c r="CK51" s="4">
        <f t="shared" si="61"/>
        <v>3.9158301122625147E-3</v>
      </c>
      <c r="CL51" s="4">
        <f t="shared" si="61"/>
        <v>-2.2140589085476595E-3</v>
      </c>
      <c r="CM51" s="4">
        <f t="shared" si="61"/>
        <v>-5.4411089539788534E-3</v>
      </c>
      <c r="CN51" s="4">
        <f t="shared" si="61"/>
        <v>3.7727948928264782E-2</v>
      </c>
      <c r="CO51" s="4">
        <f t="shared" si="61"/>
        <v>-1.5665083292111311E-2</v>
      </c>
      <c r="CP51" s="4">
        <f t="shared" si="61"/>
        <v>-1.5808800182687408E-2</v>
      </c>
      <c r="CQ51" s="4">
        <f t="shared" si="61"/>
        <v>1.7853588995413158E-2</v>
      </c>
      <c r="CR51" s="4">
        <f t="shared" si="61"/>
        <v>-3.2816977896889352E-2</v>
      </c>
      <c r="CS51" s="4">
        <f t="shared" si="61"/>
        <v>-3.0009832002796711E-2</v>
      </c>
      <c r="CT51" s="4">
        <f t="shared" si="61"/>
        <v>-1.6164948052155126E-2</v>
      </c>
      <c r="CU51" s="4">
        <f t="shared" si="61"/>
        <v>4.0614741586788752E-2</v>
      </c>
      <c r="CV51" s="4">
        <f t="shared" si="61"/>
        <v>-2.3602144863973329E-2</v>
      </c>
      <c r="CW51" s="4">
        <f t="shared" si="61"/>
        <v>-1.2711126261807152E-2</v>
      </c>
      <c r="CX51" s="4">
        <f t="shared" si="61"/>
        <v>-6.1037286555241021E-3</v>
      </c>
      <c r="CY51" s="4">
        <f t="shared" si="61"/>
        <v>-4.7732744069100951E-3</v>
      </c>
      <c r="CZ51" s="4">
        <f t="shared" si="61"/>
        <v>-2.7823593591175432E-2</v>
      </c>
      <c r="DA51" s="4">
        <f t="shared" si="61"/>
        <v>1.7123411860472033E-3</v>
      </c>
      <c r="DB51" s="4">
        <f t="shared" si="61"/>
        <v>-3.9761446102921094E-3</v>
      </c>
      <c r="DC51" s="4">
        <f t="shared" si="61"/>
        <v>3.8059558981561145E-2</v>
      </c>
      <c r="DD51" s="4">
        <f t="shared" si="61"/>
        <v>1.1834427371628226E-2</v>
      </c>
      <c r="DE51" s="4">
        <f t="shared" si="61"/>
        <v>-8.9467321541001274E-3</v>
      </c>
      <c r="DF51" s="4">
        <f t="shared" si="61"/>
        <v>4.0869995357518028E-2</v>
      </c>
      <c r="DG51" s="4">
        <f t="shared" si="61"/>
        <v>-2.2983097234288E-2</v>
      </c>
      <c r="DH51" s="4">
        <f t="shared" si="61"/>
        <v>-1.3433292740012448E-2</v>
      </c>
      <c r="DI51" s="4">
        <f t="shared" si="61"/>
        <v>-1.3801347695812418E-2</v>
      </c>
      <c r="DJ51" s="4">
        <f t="shared" si="61"/>
        <v>-1.2374518646486295E-3</v>
      </c>
      <c r="DK51" s="4">
        <f t="shared" si="61"/>
        <v>8.6968581430154675E-3</v>
      </c>
      <c r="DL51" s="4">
        <f t="shared" ref="DL51:EU51" si="62">LN(DL23/DL22)</f>
        <v>8.3546908190045826E-3</v>
      </c>
      <c r="DM51" s="4">
        <f t="shared" si="62"/>
        <v>2.2354705980070121E-2</v>
      </c>
      <c r="DN51" s="4">
        <f t="shared" si="62"/>
        <v>3.3177715368791342E-3</v>
      </c>
      <c r="DO51" s="4">
        <f t="shared" si="62"/>
        <v>-7.6545642904432762E-3</v>
      </c>
      <c r="DP51" s="4">
        <f t="shared" si="62"/>
        <v>1.0793418814238488E-3</v>
      </c>
      <c r="DQ51" s="4">
        <f t="shared" si="62"/>
        <v>8.7083278917844138E-3</v>
      </c>
      <c r="DR51" s="4">
        <f t="shared" si="62"/>
        <v>4.458170906378614E-2</v>
      </c>
      <c r="DS51" s="4">
        <f t="shared" si="62"/>
        <v>3.7628675484268334E-2</v>
      </c>
      <c r="DT51" s="4">
        <f t="shared" si="62"/>
        <v>5.2810152324100678E-3</v>
      </c>
      <c r="DU51" s="4">
        <f t="shared" si="62"/>
        <v>6.6468858960802377E-3</v>
      </c>
      <c r="DV51" s="4">
        <f t="shared" si="62"/>
        <v>-3.4021297109771149E-2</v>
      </c>
      <c r="DW51" s="4">
        <f t="shared" si="62"/>
        <v>3.4274155601317836E-2</v>
      </c>
      <c r="DX51" s="4">
        <f t="shared" si="62"/>
        <v>-1.4411535667611013E-2</v>
      </c>
      <c r="DY51" s="4">
        <f t="shared" si="62"/>
        <v>-6.3321963692410154E-4</v>
      </c>
      <c r="DZ51" s="4">
        <f t="shared" si="62"/>
        <v>-1.0647225843071827E-2</v>
      </c>
      <c r="EA51" s="4">
        <f t="shared" si="62"/>
        <v>-1.0683715047845412E-3</v>
      </c>
      <c r="EB51" s="4">
        <f t="shared" si="62"/>
        <v>8.4602655968722355E-3</v>
      </c>
      <c r="EC51" s="4">
        <f t="shared" si="62"/>
        <v>7.8408766432152641E-3</v>
      </c>
      <c r="ED51" s="4">
        <f t="shared" si="62"/>
        <v>-9.4381318255012774E-3</v>
      </c>
      <c r="EE51" s="4">
        <f t="shared" si="62"/>
        <v>-2.254566929746348E-3</v>
      </c>
      <c r="EF51" s="4">
        <f t="shared" si="62"/>
        <v>1.6468184951231514E-2</v>
      </c>
      <c r="EG51" s="4">
        <f t="shared" si="62"/>
        <v>4.9948756317135565E-2</v>
      </c>
      <c r="EH51" s="4">
        <f t="shared" si="62"/>
        <v>7.693924533198164E-3</v>
      </c>
      <c r="EI51" s="4">
        <f t="shared" si="62"/>
        <v>-1.3342535714615284E-3</v>
      </c>
      <c r="EJ51" s="4">
        <f t="shared" si="62"/>
        <v>1.0297365888822192E-2</v>
      </c>
      <c r="EK51" s="4">
        <f t="shared" si="62"/>
        <v>5.6600807594593622E-3</v>
      </c>
      <c r="EL51" s="4">
        <f t="shared" si="62"/>
        <v>-3.3389198228756583E-3</v>
      </c>
      <c r="EM51" s="4">
        <f t="shared" si="62"/>
        <v>-1.29638759899881E-2</v>
      </c>
      <c r="EN51" s="4">
        <f t="shared" si="62"/>
        <v>9.3742116346748547E-3</v>
      </c>
      <c r="EO51" s="4">
        <f t="shared" si="62"/>
        <v>-8.5788127779493229E-3</v>
      </c>
      <c r="EP51" s="4">
        <f t="shared" si="62"/>
        <v>-3.5490936892266971E-3</v>
      </c>
      <c r="EQ51" s="4">
        <f t="shared" si="62"/>
        <v>5.3938704130670435E-3</v>
      </c>
      <c r="ER51" s="4">
        <f t="shared" si="62"/>
        <v>-6.2287322386168562E-4</v>
      </c>
      <c r="ES51" s="4">
        <f t="shared" si="62"/>
        <v>-4.9777150259050181E-4</v>
      </c>
      <c r="ET51" s="4">
        <f t="shared" si="62"/>
        <v>-3.5795003091172175E-4</v>
      </c>
      <c r="EU51" s="4">
        <f t="shared" si="62"/>
        <v>8.7432887770520632E-4</v>
      </c>
    </row>
    <row r="52" spans="1:185" x14ac:dyDescent="0.25">
      <c r="A52" s="11">
        <v>6</v>
      </c>
      <c r="B52" s="4">
        <f t="shared" ref="B52:BM52" si="63">LN(B24/B23)</f>
        <v>-3.0923923462115484E-2</v>
      </c>
      <c r="C52" s="4">
        <f t="shared" si="63"/>
        <v>-4.529977359794863E-2</v>
      </c>
      <c r="D52" s="4">
        <f t="shared" si="63"/>
        <v>1.2639945664732645E-2</v>
      </c>
      <c r="E52" s="4">
        <f t="shared" si="63"/>
        <v>-1.9495808424971811E-2</v>
      </c>
      <c r="F52" s="4">
        <f t="shared" si="63"/>
        <v>5.5146707139552146E-3</v>
      </c>
      <c r="G52" s="4">
        <f t="shared" si="63"/>
        <v>-8.4844788997270569E-3</v>
      </c>
      <c r="H52" s="4">
        <f t="shared" si="63"/>
        <v>1.7579913839092971E-2</v>
      </c>
      <c r="I52" s="4">
        <f t="shared" si="63"/>
        <v>-2.0949636305087605E-2</v>
      </c>
      <c r="J52" s="4">
        <f t="shared" si="63"/>
        <v>1.7462564330738752E-2</v>
      </c>
      <c r="K52" s="4">
        <f t="shared" si="63"/>
        <v>1.5094327821843952E-3</v>
      </c>
      <c r="L52" s="4">
        <f t="shared" si="63"/>
        <v>-1.2885938597249269E-2</v>
      </c>
      <c r="M52" s="4">
        <f t="shared" si="63"/>
        <v>-8.5894229160288649E-3</v>
      </c>
      <c r="N52" s="4">
        <f t="shared" si="63"/>
        <v>4.9105461187955958E-3</v>
      </c>
      <c r="O52" s="4">
        <f t="shared" si="63"/>
        <v>2.846987794999048E-3</v>
      </c>
      <c r="P52" s="4">
        <f t="shared" si="63"/>
        <v>-6.1664992816555719E-3</v>
      </c>
      <c r="Q52" s="4">
        <f t="shared" si="63"/>
        <v>-1.7413897084628902E-2</v>
      </c>
      <c r="R52" s="4">
        <f t="shared" si="63"/>
        <v>-3.1878519764793396E-2</v>
      </c>
      <c r="S52" s="4">
        <f t="shared" si="63"/>
        <v>-3.9833614086976968E-4</v>
      </c>
      <c r="T52" s="4">
        <f t="shared" si="63"/>
        <v>-2.1374766390643965E-2</v>
      </c>
      <c r="U52" s="4">
        <f t="shared" si="63"/>
        <v>-4.2046479500037259E-2</v>
      </c>
      <c r="V52" s="4">
        <f t="shared" si="63"/>
        <v>-7.0214804139945811E-2</v>
      </c>
      <c r="W52" s="4">
        <f t="shared" si="63"/>
        <v>7.6562757319706257E-2</v>
      </c>
      <c r="X52" s="4">
        <f t="shared" si="63"/>
        <v>-4.180463550830333E-2</v>
      </c>
      <c r="Y52" s="4">
        <f t="shared" si="63"/>
        <v>-3.33930376082444E-2</v>
      </c>
      <c r="Z52" s="4">
        <f t="shared" si="63"/>
        <v>9.368868037265228E-3</v>
      </c>
      <c r="AA52" s="4">
        <f t="shared" si="63"/>
        <v>2.0560572567305629E-2</v>
      </c>
      <c r="AB52" s="4">
        <f t="shared" si="63"/>
        <v>5.4865420243558503E-3</v>
      </c>
      <c r="AC52" s="4">
        <f t="shared" si="63"/>
        <v>0</v>
      </c>
      <c r="AD52" s="4">
        <f t="shared" si="63"/>
        <v>4.0538463006306244E-3</v>
      </c>
      <c r="AE52" s="4">
        <f t="shared" si="63"/>
        <v>-3.7684480516369759E-2</v>
      </c>
      <c r="AF52" s="4">
        <f t="shared" si="63"/>
        <v>-2.1048207879233796E-3</v>
      </c>
      <c r="AG52" s="4">
        <f t="shared" si="63"/>
        <v>-2.4627514631487102E-2</v>
      </c>
      <c r="AH52" s="4">
        <f t="shared" si="63"/>
        <v>2.5437046560957324E-2</v>
      </c>
      <c r="AI52" s="4">
        <f t="shared" si="63"/>
        <v>-7.5356164758725488E-2</v>
      </c>
      <c r="AJ52" s="4">
        <f t="shared" si="63"/>
        <v>1.49866600835059E-3</v>
      </c>
      <c r="AK52" s="4">
        <f t="shared" si="63"/>
        <v>-7.01199121028038E-2</v>
      </c>
      <c r="AL52" s="4">
        <f t="shared" si="63"/>
        <v>3.2906234157196769E-2</v>
      </c>
      <c r="AM52" s="4">
        <f t="shared" si="63"/>
        <v>-4.467752225080085E-2</v>
      </c>
      <c r="AN52" s="4">
        <f t="shared" si="63"/>
        <v>1.267444117686814E-2</v>
      </c>
      <c r="AO52" s="4">
        <f t="shared" si="63"/>
        <v>7.4426401006489219E-3</v>
      </c>
      <c r="AP52" s="4">
        <f t="shared" si="63"/>
        <v>-7.5472056353829663E-3</v>
      </c>
      <c r="AQ52" s="4">
        <f t="shared" si="63"/>
        <v>4.0568160769525506E-3</v>
      </c>
      <c r="AR52" s="4">
        <f t="shared" si="63"/>
        <v>-1.5070776533366723E-2</v>
      </c>
      <c r="AS52" s="4">
        <f t="shared" si="63"/>
        <v>6.6683779708546827E-3</v>
      </c>
      <c r="AT52" s="4">
        <f t="shared" si="63"/>
        <v>2.2158219282165581E-3</v>
      </c>
      <c r="AU52" s="4">
        <f t="shared" si="63"/>
        <v>-2.1516952895450129E-3</v>
      </c>
      <c r="AV52" s="4">
        <f t="shared" si="63"/>
        <v>-1.165061721997525E-2</v>
      </c>
      <c r="AW52" s="4">
        <f t="shared" si="63"/>
        <v>-1.1060947359424948E-2</v>
      </c>
      <c r="AX52" s="4">
        <f t="shared" si="63"/>
        <v>-2.5702962283189475E-2</v>
      </c>
      <c r="AY52" s="4">
        <f t="shared" si="63"/>
        <v>3.086357465560462E-2</v>
      </c>
      <c r="AZ52" s="4">
        <f t="shared" si="63"/>
        <v>-2.9270382300113224E-2</v>
      </c>
      <c r="BA52" s="4">
        <f t="shared" si="63"/>
        <v>-2.6778119081392826E-2</v>
      </c>
      <c r="BB52" s="4">
        <f t="shared" si="63"/>
        <v>6.0587702550160799E-4</v>
      </c>
      <c r="BC52" s="4">
        <f t="shared" si="63"/>
        <v>0</v>
      </c>
      <c r="BD52" s="4">
        <f t="shared" si="63"/>
        <v>-1.401212615044526E-2</v>
      </c>
      <c r="BE52" s="4">
        <f t="shared" si="63"/>
        <v>1.0800301350769646E-2</v>
      </c>
      <c r="BF52" s="4">
        <f t="shared" si="63"/>
        <v>1.5459798316591404E-2</v>
      </c>
      <c r="BG52" s="4">
        <f t="shared" si="63"/>
        <v>-1.4528100562909744E-2</v>
      </c>
      <c r="BH52" s="4">
        <f t="shared" si="63"/>
        <v>-2.1840546762461684E-3</v>
      </c>
      <c r="BI52" s="4">
        <f t="shared" si="63"/>
        <v>-4.7480057880719068E-3</v>
      </c>
      <c r="BJ52" s="4">
        <f t="shared" si="63"/>
        <v>-2.3894276788942629E-2</v>
      </c>
      <c r="BK52" s="4">
        <f t="shared" si="63"/>
        <v>4.9095087365297961E-2</v>
      </c>
      <c r="BL52" s="4">
        <f t="shared" si="63"/>
        <v>-1.3170477639356973E-2</v>
      </c>
      <c r="BM52" s="4">
        <f t="shared" si="63"/>
        <v>-8.1235216221751255E-3</v>
      </c>
      <c r="BN52" s="4">
        <f t="shared" ref="BN52:DK52" si="64">LN(BN24/BN23)</f>
        <v>-1.2923000123001877E-2</v>
      </c>
      <c r="BO52" s="4">
        <f t="shared" si="64"/>
        <v>1.0050317720658434E-2</v>
      </c>
      <c r="BP52" s="4">
        <f t="shared" si="64"/>
        <v>1.3979724010653548E-2</v>
      </c>
      <c r="BQ52" s="4">
        <f t="shared" si="64"/>
        <v>-1.8658901954843963E-2</v>
      </c>
      <c r="BR52" s="4">
        <f t="shared" si="64"/>
        <v>-1.76016608288662E-2</v>
      </c>
      <c r="BS52" s="4">
        <f t="shared" si="64"/>
        <v>8.5268162291617985E-3</v>
      </c>
      <c r="BT52" s="4">
        <f t="shared" si="64"/>
        <v>2.8450499839403086E-2</v>
      </c>
      <c r="BU52" s="4">
        <f t="shared" si="64"/>
        <v>1.7391772199678735E-2</v>
      </c>
      <c r="BV52" s="4">
        <f t="shared" si="64"/>
        <v>1.234908468126239E-2</v>
      </c>
      <c r="BW52" s="4">
        <f t="shared" si="64"/>
        <v>1.3029367345189459E-3</v>
      </c>
      <c r="BX52" s="4">
        <f t="shared" si="64"/>
        <v>2.5539000064681134E-3</v>
      </c>
      <c r="BY52" s="4">
        <f t="shared" si="64"/>
        <v>-1.7820643802461244E-2</v>
      </c>
      <c r="BZ52" s="4">
        <f t="shared" si="64"/>
        <v>-8.8496068745650015E-3</v>
      </c>
      <c r="CA52" s="4">
        <f t="shared" si="64"/>
        <v>-6.7972949649506648E-2</v>
      </c>
      <c r="CB52" s="4">
        <f t="shared" si="64"/>
        <v>-1.4746956455819464E-2</v>
      </c>
      <c r="CC52" s="4">
        <f t="shared" si="64"/>
        <v>3.079619514182663E-3</v>
      </c>
      <c r="CD52" s="4">
        <f t="shared" si="64"/>
        <v>-3.2122218950643731E-2</v>
      </c>
      <c r="CE52" s="4">
        <f t="shared" si="64"/>
        <v>5.4246035106877664E-3</v>
      </c>
      <c r="CF52" s="4">
        <f t="shared" si="64"/>
        <v>-3.3500640518408752E-3</v>
      </c>
      <c r="CG52" s="4">
        <f t="shared" si="64"/>
        <v>7.8671869391251179E-3</v>
      </c>
      <c r="CH52" s="4">
        <f t="shared" si="64"/>
        <v>1.3927578853061367E-3</v>
      </c>
      <c r="CI52" s="4">
        <f t="shared" si="64"/>
        <v>9.863026765702599E-3</v>
      </c>
      <c r="CJ52" s="4">
        <f t="shared" si="64"/>
        <v>5.2301574280119792E-3</v>
      </c>
      <c r="CK52" s="4">
        <f t="shared" si="64"/>
        <v>-1.4764047928819572E-2</v>
      </c>
      <c r="CL52" s="4">
        <f t="shared" si="64"/>
        <v>-2.2189718449402056E-3</v>
      </c>
      <c r="CM52" s="4">
        <f t="shared" si="64"/>
        <v>1.5576089275812937E-3</v>
      </c>
      <c r="CN52" s="4">
        <f t="shared" si="64"/>
        <v>-1.1658167678020883E-2</v>
      </c>
      <c r="CO52" s="4">
        <f t="shared" si="64"/>
        <v>-2.870413702287123E-2</v>
      </c>
      <c r="CP52" s="4">
        <f t="shared" si="64"/>
        <v>1.7708088853430549E-2</v>
      </c>
      <c r="CQ52" s="4">
        <f t="shared" si="64"/>
        <v>-2.6668331283549083E-2</v>
      </c>
      <c r="CR52" s="4">
        <f t="shared" si="64"/>
        <v>1.4580590198181285E-2</v>
      </c>
      <c r="CS52" s="4">
        <f t="shared" si="64"/>
        <v>1.1716718742306155E-2</v>
      </c>
      <c r="CT52" s="4">
        <f t="shared" si="64"/>
        <v>3.8953618104421529E-2</v>
      </c>
      <c r="CU52" s="4">
        <f t="shared" si="64"/>
        <v>-8.2428323574148497E-3</v>
      </c>
      <c r="CV52" s="4">
        <f t="shared" si="64"/>
        <v>-1.918651552211666E-2</v>
      </c>
      <c r="CW52" s="4">
        <f t="shared" si="64"/>
        <v>-1.2874781466490818E-2</v>
      </c>
      <c r="CX52" s="4">
        <f t="shared" si="64"/>
        <v>-6.8628567542518587E-2</v>
      </c>
      <c r="CY52" s="4">
        <f t="shared" si="64"/>
        <v>2.2472919227545681E-2</v>
      </c>
      <c r="CZ52" s="4">
        <f t="shared" si="64"/>
        <v>1.1010637644129155E-2</v>
      </c>
      <c r="DA52" s="4">
        <f t="shared" si="64"/>
        <v>1.7094140851997366E-3</v>
      </c>
      <c r="DB52" s="4">
        <f t="shared" si="64"/>
        <v>1.3847930636261578E-2</v>
      </c>
      <c r="DC52" s="4">
        <f t="shared" si="64"/>
        <v>-2.42339375203709E-3</v>
      </c>
      <c r="DD52" s="4">
        <f t="shared" si="64"/>
        <v>-1.4616134004558582E-2</v>
      </c>
      <c r="DE52" s="4">
        <f t="shared" si="64"/>
        <v>3.1629553353199204E-2</v>
      </c>
      <c r="DF52" s="4">
        <f t="shared" si="64"/>
        <v>-4.8401285731697608E-2</v>
      </c>
      <c r="DG52" s="4">
        <f t="shared" si="64"/>
        <v>-1.894590779441516E-2</v>
      </c>
      <c r="DH52" s="4">
        <f t="shared" si="64"/>
        <v>-2.952051291294178E-2</v>
      </c>
      <c r="DI52" s="4">
        <f t="shared" si="64"/>
        <v>2.2929377868043423E-2</v>
      </c>
      <c r="DJ52" s="4">
        <f t="shared" si="64"/>
        <v>-3.7597506862932083E-2</v>
      </c>
      <c r="DK52" s="4">
        <f t="shared" si="64"/>
        <v>1.276728694144472E-2</v>
      </c>
      <c r="DL52" s="4">
        <f t="shared" ref="DL52:EU52" si="65">LN(DL24/DL23)</f>
        <v>8.2854678971204763E-3</v>
      </c>
      <c r="DM52" s="4">
        <f t="shared" si="65"/>
        <v>-1.1772556067645537E-2</v>
      </c>
      <c r="DN52" s="4">
        <f t="shared" si="65"/>
        <v>7.798543873960802E-3</v>
      </c>
      <c r="DO52" s="4">
        <f t="shared" si="65"/>
        <v>5.7464352610689488E-3</v>
      </c>
      <c r="DP52" s="4">
        <f t="shared" si="65"/>
        <v>1.0781781584688675E-3</v>
      </c>
      <c r="DQ52" s="4">
        <f t="shared" si="65"/>
        <v>-4.734612059719831E-2</v>
      </c>
      <c r="DR52" s="4">
        <f t="shared" si="65"/>
        <v>-1.5124526109488457E-2</v>
      </c>
      <c r="DS52" s="4">
        <f t="shared" si="65"/>
        <v>6.2047610582646158E-3</v>
      </c>
      <c r="DT52" s="4">
        <f t="shared" si="65"/>
        <v>-6.0377484328337037E-3</v>
      </c>
      <c r="DU52" s="4">
        <f t="shared" si="65"/>
        <v>-1.0867747969654755E-2</v>
      </c>
      <c r="DV52" s="4">
        <f t="shared" si="65"/>
        <v>-9.842574260590686E-3</v>
      </c>
      <c r="DW52" s="4">
        <f t="shared" si="65"/>
        <v>-3.3210018353655252E-2</v>
      </c>
      <c r="DX52" s="4">
        <f t="shared" si="65"/>
        <v>-1.3689569419547125E-3</v>
      </c>
      <c r="DY52" s="4">
        <f t="shared" si="65"/>
        <v>-1.6906561839928362E-3</v>
      </c>
      <c r="DZ52" s="4">
        <f t="shared" si="65"/>
        <v>1.4405741928170866E-2</v>
      </c>
      <c r="EA52" s="4">
        <f t="shared" si="65"/>
        <v>-1.0695141433256364E-3</v>
      </c>
      <c r="EB52" s="4">
        <f t="shared" si="65"/>
        <v>3.82913982146477E-2</v>
      </c>
      <c r="EC52" s="4">
        <f t="shared" si="65"/>
        <v>-1.1480520769776462E-2</v>
      </c>
      <c r="ED52" s="4">
        <f t="shared" si="65"/>
        <v>-1.1270149481896068E-2</v>
      </c>
      <c r="EE52" s="4">
        <f t="shared" si="65"/>
        <v>-2.2596614899737708E-3</v>
      </c>
      <c r="EF52" s="4">
        <f t="shared" si="65"/>
        <v>-4.0080494843330395E-3</v>
      </c>
      <c r="EG52" s="4">
        <f t="shared" si="65"/>
        <v>-1.3321378272986564E-2</v>
      </c>
      <c r="EH52" s="4">
        <f t="shared" si="65"/>
        <v>-3.6371084562476447E-3</v>
      </c>
      <c r="EI52" s="4">
        <f t="shared" si="65"/>
        <v>4.6620563375482293E-3</v>
      </c>
      <c r="EJ52" s="4">
        <f t="shared" si="65"/>
        <v>-1.0965383863127669E-2</v>
      </c>
      <c r="EK52" s="4">
        <f t="shared" si="65"/>
        <v>6.9478883903394415E-3</v>
      </c>
      <c r="EL52" s="4">
        <f t="shared" si="65"/>
        <v>-2.1512838994929704E-2</v>
      </c>
      <c r="EM52" s="4">
        <f t="shared" si="65"/>
        <v>1.9383386909895575E-2</v>
      </c>
      <c r="EN52" s="4">
        <f t="shared" si="65"/>
        <v>-2.360233089591323E-2</v>
      </c>
      <c r="EO52" s="4">
        <f t="shared" si="65"/>
        <v>-5.7456071878086111E-4</v>
      </c>
      <c r="EP52" s="4">
        <f t="shared" si="65"/>
        <v>-3.5617346324467308E-3</v>
      </c>
      <c r="EQ52" s="4">
        <f t="shared" si="65"/>
        <v>3.3917198916828309E-3</v>
      </c>
      <c r="ER52" s="4">
        <f t="shared" si="65"/>
        <v>3.1104936433348999E-3</v>
      </c>
      <c r="ES52" s="4">
        <f t="shared" si="65"/>
        <v>-1.227311268095654E-2</v>
      </c>
      <c r="ET52" s="4">
        <f t="shared" si="65"/>
        <v>-3.580782050178991E-4</v>
      </c>
      <c r="EU52" s="4">
        <f t="shared" si="65"/>
        <v>1.0431760587671606E-2</v>
      </c>
    </row>
    <row r="53" spans="1:185" x14ac:dyDescent="0.25">
      <c r="A53" s="11">
        <v>7</v>
      </c>
      <c r="B53" s="4">
        <f t="shared" ref="B53:BM53" si="66">LN(B25/B24)</f>
        <v>1.062178527911781E-2</v>
      </c>
      <c r="C53" s="4">
        <f t="shared" si="66"/>
        <v>1.1518763506869955E-2</v>
      </c>
      <c r="D53" s="4">
        <f t="shared" si="66"/>
        <v>-1.1987858790350929E-2</v>
      </c>
      <c r="E53" s="4">
        <f t="shared" si="66"/>
        <v>-4.5535193967316681E-3</v>
      </c>
      <c r="F53" s="4">
        <f t="shared" si="66"/>
        <v>5.7883035993903358E-3</v>
      </c>
      <c r="G53" s="4">
        <f t="shared" si="66"/>
        <v>-2.5823703254325507E-4</v>
      </c>
      <c r="H53" s="4">
        <f t="shared" si="66"/>
        <v>-4.0347363373138358E-2</v>
      </c>
      <c r="I53" s="4">
        <f t="shared" si="66"/>
        <v>-2.0776951278446633E-3</v>
      </c>
      <c r="J53" s="4">
        <f t="shared" si="66"/>
        <v>1.1534290545000745E-3</v>
      </c>
      <c r="K53" s="4">
        <f t="shared" si="66"/>
        <v>-2.8321256633663792E-3</v>
      </c>
      <c r="L53" s="4">
        <f t="shared" si="66"/>
        <v>-6.8282086780604588E-4</v>
      </c>
      <c r="M53" s="4">
        <f t="shared" si="66"/>
        <v>-3.3233155749241125E-3</v>
      </c>
      <c r="N53" s="4">
        <f t="shared" si="66"/>
        <v>-9.3348809444082994E-4</v>
      </c>
      <c r="O53" s="4">
        <f t="shared" si="66"/>
        <v>6.3762007685177272E-3</v>
      </c>
      <c r="P53" s="4">
        <f t="shared" si="66"/>
        <v>-1.9262442535603835E-3</v>
      </c>
      <c r="Q53" s="4">
        <f t="shared" si="66"/>
        <v>-4.9393322711590269E-3</v>
      </c>
      <c r="R53" s="4">
        <f t="shared" si="66"/>
        <v>1.083076524320842E-2</v>
      </c>
      <c r="S53" s="4">
        <f t="shared" si="66"/>
        <v>-2.1936514798813382E-3</v>
      </c>
      <c r="T53" s="4">
        <f t="shared" si="66"/>
        <v>-6.2400919355226271E-2</v>
      </c>
      <c r="U53" s="4">
        <f t="shared" si="66"/>
        <v>1.6873857382475092E-2</v>
      </c>
      <c r="V53" s="4">
        <f t="shared" si="66"/>
        <v>-2.4898640810739263E-3</v>
      </c>
      <c r="W53" s="4">
        <f t="shared" si="66"/>
        <v>-2.4421514963849065E-2</v>
      </c>
      <c r="X53" s="4">
        <f t="shared" si="66"/>
        <v>-3.7342356124260692E-2</v>
      </c>
      <c r="Y53" s="4">
        <f t="shared" si="66"/>
        <v>-5.193326905032037E-3</v>
      </c>
      <c r="Z53" s="4">
        <f t="shared" si="66"/>
        <v>-2.1083700791833759E-2</v>
      </c>
      <c r="AA53" s="4">
        <f t="shared" si="66"/>
        <v>2.636609404860148E-2</v>
      </c>
      <c r="AB53" s="4">
        <f t="shared" si="66"/>
        <v>-2.3116740951521293E-2</v>
      </c>
      <c r="AC53" s="4">
        <f t="shared" si="66"/>
        <v>-2.6583848447572268E-2</v>
      </c>
      <c r="AD53" s="4">
        <f t="shared" si="66"/>
        <v>4.437008436173337E-2</v>
      </c>
      <c r="AE53" s="4">
        <f t="shared" si="66"/>
        <v>-7.8115706678019729E-3</v>
      </c>
      <c r="AF53" s="4">
        <f t="shared" si="66"/>
        <v>-1.0591075350847981E-2</v>
      </c>
      <c r="AG53" s="4">
        <f t="shared" si="66"/>
        <v>5.9348543115411495E-4</v>
      </c>
      <c r="AH53" s="4">
        <f t="shared" si="66"/>
        <v>-1.4051753455650302E-2</v>
      </c>
      <c r="AI53" s="4">
        <f t="shared" si="66"/>
        <v>-4.9498118880566017E-2</v>
      </c>
      <c r="AJ53" s="4">
        <f t="shared" si="66"/>
        <v>5.351917345633961E-3</v>
      </c>
      <c r="AK53" s="4">
        <f t="shared" si="66"/>
        <v>-2.2699009637477646E-2</v>
      </c>
      <c r="AL53" s="4">
        <f t="shared" si="66"/>
        <v>-4.2463050758444663E-2</v>
      </c>
      <c r="AM53" s="4">
        <f t="shared" si="66"/>
        <v>-2.1930177901997167E-2</v>
      </c>
      <c r="AN53" s="4">
        <f t="shared" si="66"/>
        <v>4.3088476253683883E-3</v>
      </c>
      <c r="AO53" s="4">
        <f t="shared" si="66"/>
        <v>-8.5925941807810605E-3</v>
      </c>
      <c r="AP53" s="4">
        <f t="shared" si="66"/>
        <v>2.689991694881909E-3</v>
      </c>
      <c r="AQ53" s="4">
        <f t="shared" si="66"/>
        <v>1.656242523802141E-2</v>
      </c>
      <c r="AR53" s="4">
        <f t="shared" si="66"/>
        <v>-2.2102803133465434E-2</v>
      </c>
      <c r="AS53" s="4">
        <f t="shared" si="66"/>
        <v>3.8365037633308369E-2</v>
      </c>
      <c r="AT53" s="4">
        <f t="shared" si="66"/>
        <v>1.4755603975936488E-4</v>
      </c>
      <c r="AU53" s="4">
        <f t="shared" si="66"/>
        <v>1.1245098415502426E-2</v>
      </c>
      <c r="AV53" s="4">
        <f t="shared" si="66"/>
        <v>1.0792248068558673E-2</v>
      </c>
      <c r="AW53" s="4">
        <f t="shared" si="66"/>
        <v>-1.3490727172572195E-3</v>
      </c>
      <c r="AX53" s="4">
        <f t="shared" si="66"/>
        <v>-2.5290559656654242E-2</v>
      </c>
      <c r="AY53" s="4">
        <f t="shared" si="66"/>
        <v>4.8899852941917702E-3</v>
      </c>
      <c r="AZ53" s="4">
        <f t="shared" si="66"/>
        <v>-3.6369687965794447E-3</v>
      </c>
      <c r="BA53" s="4">
        <f t="shared" si="66"/>
        <v>-0.10791538872330708</v>
      </c>
      <c r="BB53" s="4">
        <f t="shared" si="66"/>
        <v>-1.3619480770555956E-2</v>
      </c>
      <c r="BC53" s="4">
        <f t="shared" si="66"/>
        <v>3.4823018358744904E-3</v>
      </c>
      <c r="BD53" s="4">
        <f t="shared" si="66"/>
        <v>2.7571655936082774E-2</v>
      </c>
      <c r="BE53" s="4">
        <f t="shared" si="66"/>
        <v>-1.3029317804224647E-3</v>
      </c>
      <c r="BF53" s="4">
        <f t="shared" si="66"/>
        <v>1.0175328041652446E-2</v>
      </c>
      <c r="BG53" s="4">
        <f t="shared" si="66"/>
        <v>-1.9912389417382319E-2</v>
      </c>
      <c r="BH53" s="4">
        <f t="shared" si="66"/>
        <v>1.3854857229572276E-2</v>
      </c>
      <c r="BI53" s="4">
        <f t="shared" si="66"/>
        <v>5.5847394337401246E-4</v>
      </c>
      <c r="BJ53" s="4">
        <f t="shared" si="66"/>
        <v>6.3806942962343609E-3</v>
      </c>
      <c r="BK53" s="4">
        <f t="shared" si="66"/>
        <v>6.6560667575954685E-3</v>
      </c>
      <c r="BL53" s="4">
        <f t="shared" si="66"/>
        <v>2.5220790779138026E-3</v>
      </c>
      <c r="BM53" s="4">
        <f t="shared" si="66"/>
        <v>-1.644773941542723E-2</v>
      </c>
      <c r="BN53" s="4">
        <f t="shared" ref="BN53:DK53" si="67">LN(BN25/BN24)</f>
        <v>1.8446519751047202E-2</v>
      </c>
      <c r="BO53" s="4">
        <f t="shared" si="67"/>
        <v>-2.0803127629763284E-2</v>
      </c>
      <c r="BP53" s="4">
        <f t="shared" si="67"/>
        <v>-6.7968796668380183E-2</v>
      </c>
      <c r="BQ53" s="4">
        <f t="shared" si="67"/>
        <v>-1.5667680918555707E-2</v>
      </c>
      <c r="BR53" s="4">
        <f t="shared" si="67"/>
        <v>2.7522376815255632E-2</v>
      </c>
      <c r="BS53" s="4">
        <f t="shared" si="67"/>
        <v>-4.1411791057552924E-2</v>
      </c>
      <c r="BT53" s="4">
        <f t="shared" si="67"/>
        <v>-1.3793328583708771E-2</v>
      </c>
      <c r="BU53" s="4">
        <f t="shared" si="67"/>
        <v>1.5209404047834437E-2</v>
      </c>
      <c r="BV53" s="4">
        <f t="shared" si="67"/>
        <v>-1.0190482606586502E-2</v>
      </c>
      <c r="BW53" s="4">
        <f t="shared" si="67"/>
        <v>2.4835484528048093E-2</v>
      </c>
      <c r="BX53" s="4">
        <f t="shared" si="67"/>
        <v>-9.4917895728541292E-3</v>
      </c>
      <c r="BY53" s="4">
        <f t="shared" si="67"/>
        <v>0</v>
      </c>
      <c r="BZ53" s="4">
        <f t="shared" si="67"/>
        <v>5.0796621716191013E-3</v>
      </c>
      <c r="CA53" s="4">
        <f t="shared" si="67"/>
        <v>9.0406474729904877E-3</v>
      </c>
      <c r="CB53" s="4">
        <f t="shared" si="67"/>
        <v>-1.4623783324363014E-3</v>
      </c>
      <c r="CC53" s="4">
        <f t="shared" si="67"/>
        <v>1.1428693919434768E-2</v>
      </c>
      <c r="CD53" s="4">
        <f t="shared" si="67"/>
        <v>-2.0124518177954256E-2</v>
      </c>
      <c r="CE53" s="4">
        <f t="shared" si="67"/>
        <v>-1.4250070041561889E-2</v>
      </c>
      <c r="CF53" s="4">
        <f t="shared" si="67"/>
        <v>-1.5278959395677026E-2</v>
      </c>
      <c r="CG53" s="4">
        <f t="shared" si="67"/>
        <v>3.8014438835133488E-2</v>
      </c>
      <c r="CH53" s="4">
        <f t="shared" si="67"/>
        <v>1.2860604817734761E-2</v>
      </c>
      <c r="CI53" s="4">
        <f t="shared" si="67"/>
        <v>-2.5477610421303339E-3</v>
      </c>
      <c r="CJ53" s="4">
        <f t="shared" si="67"/>
        <v>-9.1707302160199018E-3</v>
      </c>
      <c r="CK53" s="4">
        <f t="shared" si="67"/>
        <v>-1.4280967020879528E-2</v>
      </c>
      <c r="CL53" s="4">
        <f t="shared" si="67"/>
        <v>1.7040905653566737E-2</v>
      </c>
      <c r="CM53" s="4">
        <f t="shared" si="67"/>
        <v>3.8901355005050131E-4</v>
      </c>
      <c r="CN53" s="4">
        <f t="shared" si="67"/>
        <v>1.4551615446882509E-2</v>
      </c>
      <c r="CO53" s="4">
        <f t="shared" si="67"/>
        <v>0</v>
      </c>
      <c r="CP53" s="4">
        <f t="shared" si="67"/>
        <v>-6.6635194694573754E-3</v>
      </c>
      <c r="CQ53" s="4">
        <f t="shared" si="67"/>
        <v>-1.3988708144462968E-3</v>
      </c>
      <c r="CR53" s="4">
        <f t="shared" si="67"/>
        <v>2.3939172405759306E-2</v>
      </c>
      <c r="CS53" s="4">
        <f t="shared" si="67"/>
        <v>1.8221252393113709E-2</v>
      </c>
      <c r="CT53" s="4">
        <f t="shared" si="67"/>
        <v>-3.7011003955470335E-2</v>
      </c>
      <c r="CU53" s="4">
        <f t="shared" si="67"/>
        <v>-1.5672706195349956E-2</v>
      </c>
      <c r="CV53" s="4">
        <f t="shared" si="67"/>
        <v>3.7759738312631443E-2</v>
      </c>
      <c r="CW53" s="4">
        <f t="shared" si="67"/>
        <v>6.9019839869397673E-3</v>
      </c>
      <c r="CX53" s="4">
        <f t="shared" si="67"/>
        <v>7.9103580016747568E-3</v>
      </c>
      <c r="CY53" s="4">
        <f t="shared" si="67"/>
        <v>-9.3615427346630117E-4</v>
      </c>
      <c r="CZ53" s="4">
        <f t="shared" si="67"/>
        <v>-1.267865906448803E-2</v>
      </c>
      <c r="DA53" s="4">
        <f t="shared" si="67"/>
        <v>6.8085304464806156E-3</v>
      </c>
      <c r="DB53" s="4">
        <f t="shared" si="67"/>
        <v>9.8182734784284698E-4</v>
      </c>
      <c r="DC53" s="4">
        <f t="shared" si="67"/>
        <v>-1.3874756174233822E-3</v>
      </c>
      <c r="DD53" s="4">
        <f t="shared" si="67"/>
        <v>1.3263783029596307E-4</v>
      </c>
      <c r="DE53" s="4">
        <f t="shared" si="67"/>
        <v>2.8104680574419401E-3</v>
      </c>
      <c r="DF53" s="4">
        <f t="shared" si="67"/>
        <v>-2.5108474523743159E-2</v>
      </c>
      <c r="DG53" s="4">
        <f t="shared" si="67"/>
        <v>1.2200472465434766E-2</v>
      </c>
      <c r="DH53" s="4">
        <f t="shared" si="67"/>
        <v>-1.4026961808521195E-2</v>
      </c>
      <c r="DI53" s="4">
        <f t="shared" si="67"/>
        <v>-2.1755753880057113E-2</v>
      </c>
      <c r="DJ53" s="4">
        <f t="shared" si="67"/>
        <v>-2.1573267932586595E-2</v>
      </c>
      <c r="DK53" s="4">
        <f t="shared" si="67"/>
        <v>6.5971015515045228E-3</v>
      </c>
      <c r="DL53" s="4">
        <f t="shared" ref="DL53:EU53" si="68">LN(DL25/DL24)</f>
        <v>1.5144215923200372E-3</v>
      </c>
      <c r="DM53" s="4">
        <f t="shared" si="68"/>
        <v>-1.3166692872857574E-3</v>
      </c>
      <c r="DN53" s="4">
        <f t="shared" si="68"/>
        <v>-6.5947845929309763E-3</v>
      </c>
      <c r="DO53" s="4">
        <f t="shared" si="68"/>
        <v>-1.6044349915014713E-2</v>
      </c>
      <c r="DP53" s="4">
        <f t="shared" si="68"/>
        <v>3.7644511403270568E-2</v>
      </c>
      <c r="DQ53" s="4">
        <f t="shared" si="68"/>
        <v>-8.083951410685009E-4</v>
      </c>
      <c r="DR53" s="4">
        <f t="shared" si="68"/>
        <v>-5.8224272956879973E-3</v>
      </c>
      <c r="DS53" s="4">
        <f t="shared" si="68"/>
        <v>3.7044764449028203E-3</v>
      </c>
      <c r="DT53" s="4">
        <f t="shared" si="68"/>
        <v>1.6388173989804545E-3</v>
      </c>
      <c r="DU53" s="4">
        <f t="shared" si="68"/>
        <v>-1.7064098647327566E-2</v>
      </c>
      <c r="DV53" s="4">
        <f t="shared" si="68"/>
        <v>1.8187270488614422E-2</v>
      </c>
      <c r="DW53" s="4">
        <f t="shared" si="68"/>
        <v>-2.1047772421164047E-2</v>
      </c>
      <c r="DX53" s="4">
        <f t="shared" si="68"/>
        <v>-1.3330420641010469E-2</v>
      </c>
      <c r="DY53" s="4">
        <f t="shared" si="68"/>
        <v>-1.4558360203787221E-2</v>
      </c>
      <c r="DZ53" s="4">
        <f t="shared" si="68"/>
        <v>2.6606490249240746E-2</v>
      </c>
      <c r="EA53" s="4">
        <f t="shared" si="68"/>
        <v>1.1173252002016283E-2</v>
      </c>
      <c r="EB53" s="4">
        <f t="shared" si="68"/>
        <v>3.6030369118286211E-4</v>
      </c>
      <c r="EC53" s="4">
        <f t="shared" si="68"/>
        <v>-6.4014570840401977E-3</v>
      </c>
      <c r="ED53" s="4">
        <f t="shared" si="68"/>
        <v>-1.3752958566112902E-2</v>
      </c>
      <c r="EE53" s="4">
        <f t="shared" si="68"/>
        <v>3.479622633441818E-2</v>
      </c>
      <c r="EF53" s="4">
        <f t="shared" si="68"/>
        <v>-7.0529167321531144E-3</v>
      </c>
      <c r="EG53" s="4">
        <f t="shared" si="68"/>
        <v>2.739315321746507E-3</v>
      </c>
      <c r="EH53" s="4">
        <f t="shared" si="68"/>
        <v>6.3227398509125322E-3</v>
      </c>
      <c r="EI53" s="4">
        <f t="shared" si="68"/>
        <v>8.8554270482782546E-4</v>
      </c>
      <c r="EJ53" s="4">
        <f t="shared" si="68"/>
        <v>-2.1956619516804148E-2</v>
      </c>
      <c r="EK53" s="4">
        <f t="shared" si="68"/>
        <v>2.3568835525088611E-2</v>
      </c>
      <c r="EL53" s="4">
        <f t="shared" si="68"/>
        <v>-4.0466919563702441E-3</v>
      </c>
      <c r="EM53" s="4">
        <f t="shared" si="68"/>
        <v>-2.2097097463527043E-2</v>
      </c>
      <c r="EN53" s="4">
        <f t="shared" si="68"/>
        <v>-1.3199037002962573E-2</v>
      </c>
      <c r="EO53" s="4">
        <f t="shared" si="68"/>
        <v>5.1590916471355745E-3</v>
      </c>
      <c r="EP53" s="4">
        <f t="shared" si="68"/>
        <v>1.4263934568282515E-2</v>
      </c>
      <c r="EQ53" s="4">
        <f t="shared" si="68"/>
        <v>-4.4303924898530965E-3</v>
      </c>
      <c r="ER53" s="4">
        <f t="shared" si="68"/>
        <v>9.2736130915591266E-3</v>
      </c>
      <c r="ES53" s="4">
        <f t="shared" si="68"/>
        <v>-1.4639563551562602E-2</v>
      </c>
      <c r="ET53" s="4">
        <f t="shared" si="68"/>
        <v>1.836375351044699E-2</v>
      </c>
      <c r="EU53" s="4">
        <f t="shared" si="68"/>
        <v>-4.805539893239402E-4</v>
      </c>
    </row>
    <row r="54" spans="1:185" x14ac:dyDescent="0.25">
      <c r="A54" s="11">
        <v>8</v>
      </c>
      <c r="B54" s="4">
        <f t="shared" ref="B54:BM54" si="69">LN(B26/B25)</f>
        <v>-1.8821144636030466E-2</v>
      </c>
      <c r="C54" s="4">
        <f t="shared" si="69"/>
        <v>1.138759110420258E-2</v>
      </c>
      <c r="D54" s="4">
        <f t="shared" si="69"/>
        <v>-1.2133312996251954E-2</v>
      </c>
      <c r="E54" s="4">
        <f t="shared" si="69"/>
        <v>2.5038865278858784E-2</v>
      </c>
      <c r="F54" s="4">
        <f t="shared" si="69"/>
        <v>5.7549918667856399E-3</v>
      </c>
      <c r="G54" s="4">
        <f t="shared" si="69"/>
        <v>-2.5830373613402232E-4</v>
      </c>
      <c r="H54" s="4">
        <f t="shared" si="69"/>
        <v>-5.1550445078409383E-2</v>
      </c>
      <c r="I54" s="4">
        <f t="shared" si="69"/>
        <v>-2.0820209341517438E-3</v>
      </c>
      <c r="J54" s="4">
        <f t="shared" si="69"/>
        <v>-7.2073723800122967E-4</v>
      </c>
      <c r="K54" s="4">
        <f t="shared" si="69"/>
        <v>5.6706717101096275E-4</v>
      </c>
      <c r="L54" s="4">
        <f t="shared" si="69"/>
        <v>-6.8328743074065764E-4</v>
      </c>
      <c r="M54" s="4">
        <f t="shared" si="69"/>
        <v>3.1021382363369361E-3</v>
      </c>
      <c r="N54" s="4">
        <f t="shared" si="69"/>
        <v>-9.3436030872491224E-4</v>
      </c>
      <c r="O54" s="4">
        <f t="shared" si="69"/>
        <v>2.0550094765317415E-2</v>
      </c>
      <c r="P54" s="4">
        <f t="shared" si="69"/>
        <v>-1.9299618326015378E-3</v>
      </c>
      <c r="Q54" s="4">
        <f t="shared" si="69"/>
        <v>-2.198373749398751E-2</v>
      </c>
      <c r="R54" s="4">
        <f t="shared" si="69"/>
        <v>1.0714715552135592E-2</v>
      </c>
      <c r="S54" s="4">
        <f t="shared" si="69"/>
        <v>-2.1984741679314224E-3</v>
      </c>
      <c r="T54" s="4">
        <f t="shared" si="69"/>
        <v>-6.592006795596155E-3</v>
      </c>
      <c r="U54" s="4">
        <f t="shared" si="69"/>
        <v>1.6593848614036458E-2</v>
      </c>
      <c r="V54" s="4">
        <f t="shared" si="69"/>
        <v>-2.4960789816926968E-3</v>
      </c>
      <c r="W54" s="4">
        <f t="shared" si="69"/>
        <v>-0.14680644045244137</v>
      </c>
      <c r="X54" s="4">
        <f t="shared" si="69"/>
        <v>-3.8791081365682725E-2</v>
      </c>
      <c r="Y54" s="4">
        <f t="shared" si="69"/>
        <v>-1.1126164923571996E-2</v>
      </c>
      <c r="Z54" s="4">
        <f t="shared" si="69"/>
        <v>-2.6670063862872196E-3</v>
      </c>
      <c r="AA54" s="4">
        <f t="shared" si="69"/>
        <v>2.5688743978727717E-2</v>
      </c>
      <c r="AB54" s="4">
        <f t="shared" si="69"/>
        <v>5.3654633169964014E-3</v>
      </c>
      <c r="AC54" s="4">
        <f t="shared" si="69"/>
        <v>-2.7309894467525866E-2</v>
      </c>
      <c r="AD54" s="4">
        <f t="shared" si="69"/>
        <v>1.916556323267719E-2</v>
      </c>
      <c r="AE54" s="4">
        <f t="shared" si="69"/>
        <v>-7.8730720416265148E-3</v>
      </c>
      <c r="AF54" s="4">
        <f t="shared" si="69"/>
        <v>-2.1089695730631953E-2</v>
      </c>
      <c r="AG54" s="4">
        <f t="shared" si="69"/>
        <v>5.9313341510444163E-4</v>
      </c>
      <c r="AH54" s="4">
        <f t="shared" si="69"/>
        <v>-1.4252022707201502E-2</v>
      </c>
      <c r="AI54" s="4">
        <f t="shared" si="69"/>
        <v>2.5908184175812258E-2</v>
      </c>
      <c r="AJ54" s="4">
        <f t="shared" si="69"/>
        <v>5.3234267381008539E-3</v>
      </c>
      <c r="AK54" s="4">
        <f t="shared" si="69"/>
        <v>-2.3226245572751526E-2</v>
      </c>
      <c r="AL54" s="4">
        <f t="shared" si="69"/>
        <v>-5.8639880698819459E-2</v>
      </c>
      <c r="AM54" s="4">
        <f t="shared" si="69"/>
        <v>-2.2421914627776963E-2</v>
      </c>
      <c r="AN54" s="4">
        <f t="shared" si="69"/>
        <v>-2.8704829132811518E-3</v>
      </c>
      <c r="AO54" s="4">
        <f t="shared" si="69"/>
        <v>-1.0758410221748838E-2</v>
      </c>
      <c r="AP54" s="4">
        <f t="shared" si="69"/>
        <v>2.6827750479437259E-3</v>
      </c>
      <c r="AQ54" s="4">
        <f t="shared" si="69"/>
        <v>6.120294154860006E-3</v>
      </c>
      <c r="AR54" s="4">
        <f t="shared" si="69"/>
        <v>-2.2602400336849442E-2</v>
      </c>
      <c r="AS54" s="4">
        <f t="shared" si="69"/>
        <v>-1.4495677912741556E-2</v>
      </c>
      <c r="AT54" s="4">
        <f t="shared" si="69"/>
        <v>1.4753427018668848E-4</v>
      </c>
      <c r="AU54" s="4">
        <f t="shared" si="69"/>
        <v>-5.3390409794203198E-3</v>
      </c>
      <c r="AV54" s="4">
        <f t="shared" si="69"/>
        <v>1.0677017935880481E-2</v>
      </c>
      <c r="AW54" s="4">
        <f t="shared" si="69"/>
        <v>-1.3508951733552743E-3</v>
      </c>
      <c r="AX54" s="4">
        <f t="shared" si="69"/>
        <v>-6.0658682341992023E-2</v>
      </c>
      <c r="AY54" s="4">
        <f t="shared" si="69"/>
        <v>4.8661896511729063E-3</v>
      </c>
      <c r="AZ54" s="4">
        <f t="shared" si="69"/>
        <v>-3.6502446371115575E-3</v>
      </c>
      <c r="BA54" s="4">
        <f t="shared" si="69"/>
        <v>-0.29026939601673185</v>
      </c>
      <c r="BB54" s="4">
        <f t="shared" si="69"/>
        <v>-1.3807535177351093E-2</v>
      </c>
      <c r="BC54" s="4">
        <f t="shared" si="69"/>
        <v>-8.6943926647769121E-4</v>
      </c>
      <c r="BD54" s="4">
        <f t="shared" si="69"/>
        <v>-2.2790770335740881E-2</v>
      </c>
      <c r="BE54" s="4">
        <f t="shared" si="69"/>
        <v>-1.3046316266617454E-3</v>
      </c>
      <c r="BF54" s="4">
        <f t="shared" si="69"/>
        <v>1.3037994338129143E-2</v>
      </c>
      <c r="BG54" s="4">
        <f t="shared" si="69"/>
        <v>-2.0316962322119259E-2</v>
      </c>
      <c r="BH54" s="4">
        <f t="shared" si="69"/>
        <v>1.09165562929633E-2</v>
      </c>
      <c r="BI54" s="4">
        <f t="shared" si="69"/>
        <v>5.5816222430747164E-4</v>
      </c>
      <c r="BJ54" s="4">
        <f t="shared" si="69"/>
        <v>-3.1589085996311897E-2</v>
      </c>
      <c r="BK54" s="4">
        <f t="shared" si="69"/>
        <v>6.6120563079998503E-3</v>
      </c>
      <c r="BL54" s="4">
        <f t="shared" si="69"/>
        <v>2.5157341939824802E-3</v>
      </c>
      <c r="BM54" s="4">
        <f t="shared" si="69"/>
        <v>-7.4906845718157077E-3</v>
      </c>
      <c r="BN54" s="4">
        <f t="shared" ref="BN54:DK54" si="70">LN(BN26/BN25)</f>
        <v>1.8112399709472635E-2</v>
      </c>
      <c r="BO54" s="4">
        <f t="shared" si="70"/>
        <v>-2.1245108613736154E-2</v>
      </c>
      <c r="BP54" s="4">
        <f t="shared" si="70"/>
        <v>-0.15737525861698565</v>
      </c>
      <c r="BQ54" s="4">
        <f t="shared" si="70"/>
        <v>-1.5917069670027477E-2</v>
      </c>
      <c r="BR54" s="4">
        <f t="shared" si="70"/>
        <v>3.6950404275393378E-3</v>
      </c>
      <c r="BS54" s="4">
        <f t="shared" si="70"/>
        <v>9.7848138799982703E-3</v>
      </c>
      <c r="BT54" s="4">
        <f t="shared" si="70"/>
        <v>-1.3986248607841591E-2</v>
      </c>
      <c r="BU54" s="4">
        <f t="shared" si="70"/>
        <v>1.1257149779984215E-2</v>
      </c>
      <c r="BV54" s="4">
        <f t="shared" si="70"/>
        <v>-1.0295398604258555E-2</v>
      </c>
      <c r="BW54" s="4">
        <f t="shared" si="70"/>
        <v>1.676744007411898E-2</v>
      </c>
      <c r="BX54" s="4">
        <f t="shared" si="70"/>
        <v>-9.5827476868647257E-3</v>
      </c>
      <c r="BY54" s="4">
        <f t="shared" si="70"/>
        <v>-2.8733962393174731E-2</v>
      </c>
      <c r="BZ54" s="4">
        <f t="shared" si="70"/>
        <v>5.0539895571280182E-3</v>
      </c>
      <c r="CA54" s="4">
        <f t="shared" si="70"/>
        <v>8.9596459259276579E-3</v>
      </c>
      <c r="CB54" s="4">
        <f t="shared" si="70"/>
        <v>2.6000545238801891E-2</v>
      </c>
      <c r="CC54" s="4">
        <f t="shared" si="70"/>
        <v>1.1299553392536915E-2</v>
      </c>
      <c r="CD54" s="4">
        <f t="shared" si="70"/>
        <v>-2.0537846682777593E-2</v>
      </c>
      <c r="CE54" s="4">
        <f t="shared" si="70"/>
        <v>-0.15689819885404263</v>
      </c>
      <c r="CF54" s="4">
        <f t="shared" si="70"/>
        <v>-1.5516032916083002E-2</v>
      </c>
      <c r="CG54" s="4">
        <f t="shared" si="70"/>
        <v>-9.4345532084082098E-4</v>
      </c>
      <c r="CH54" s="4">
        <f t="shared" si="70"/>
        <v>-7.86268955835733E-3</v>
      </c>
      <c r="CI54" s="4">
        <f t="shared" si="70"/>
        <v>-2.5542687119737414E-3</v>
      </c>
      <c r="CJ54" s="4">
        <f t="shared" si="70"/>
        <v>2.541271943089929E-3</v>
      </c>
      <c r="CK54" s="4">
        <f t="shared" si="70"/>
        <v>-1.4487871401926715E-2</v>
      </c>
      <c r="CL54" s="4">
        <f t="shared" si="70"/>
        <v>2.0668491588076814E-3</v>
      </c>
      <c r="CM54" s="4">
        <f t="shared" si="70"/>
        <v>3.8886227736143744E-4</v>
      </c>
      <c r="CN54" s="4">
        <f t="shared" si="70"/>
        <v>-2.8326781301638914E-2</v>
      </c>
      <c r="CO54" s="4">
        <f t="shared" si="70"/>
        <v>0</v>
      </c>
      <c r="CP54" s="4">
        <f t="shared" si="70"/>
        <v>-6.7082199904797812E-3</v>
      </c>
      <c r="CQ54" s="4">
        <f t="shared" si="70"/>
        <v>1.986668694325185E-2</v>
      </c>
      <c r="CR54" s="4">
        <f t="shared" si="70"/>
        <v>2.3379461345426077E-2</v>
      </c>
      <c r="CS54" s="4">
        <f t="shared" si="70"/>
        <v>1.7895171103455308E-2</v>
      </c>
      <c r="CT54" s="4">
        <f t="shared" si="70"/>
        <v>-9.3205409441856221E-2</v>
      </c>
      <c r="CU54" s="4">
        <f t="shared" si="70"/>
        <v>-1.5922256228617055E-2</v>
      </c>
      <c r="CV54" s="4">
        <f t="shared" si="70"/>
        <v>-6.7659755856257159E-3</v>
      </c>
      <c r="CW54" s="4">
        <f t="shared" si="70"/>
        <v>-1.5543401610855652E-3</v>
      </c>
      <c r="CX54" s="4">
        <f t="shared" si="70"/>
        <v>7.8482750154194297E-3</v>
      </c>
      <c r="CY54" s="4">
        <f t="shared" si="70"/>
        <v>1.0920390553350728E-3</v>
      </c>
      <c r="CZ54" s="4">
        <f t="shared" si="70"/>
        <v>-1.2841473943510448E-2</v>
      </c>
      <c r="DA54" s="4">
        <f t="shared" si="70"/>
        <v>1.4316040398284774E-2</v>
      </c>
      <c r="DB54" s="4">
        <f t="shared" si="70"/>
        <v>9.8086430836324284E-4</v>
      </c>
      <c r="DC54" s="4">
        <f t="shared" si="70"/>
        <v>-2.3885937891545958E-2</v>
      </c>
      <c r="DD54" s="4">
        <f t="shared" si="70"/>
        <v>1.3262023983523526E-4</v>
      </c>
      <c r="DE54" s="4">
        <f t="shared" si="70"/>
        <v>2.8025914584996463E-3</v>
      </c>
      <c r="DF54" s="4">
        <f t="shared" si="70"/>
        <v>3.0959305373079145E-3</v>
      </c>
      <c r="DG54" s="4">
        <f t="shared" si="70"/>
        <v>1.2053413325875402E-2</v>
      </c>
      <c r="DH54" s="4">
        <f t="shared" si="70"/>
        <v>-1.4226519979475181E-2</v>
      </c>
      <c r="DI54" s="4">
        <f t="shared" si="70"/>
        <v>-7.9944930534498068E-2</v>
      </c>
      <c r="DJ54" s="4">
        <f t="shared" si="70"/>
        <v>-2.2048954797365794E-2</v>
      </c>
      <c r="DK54" s="4">
        <f t="shared" si="70"/>
        <v>-4.8060563828879188E-3</v>
      </c>
      <c r="DL54" s="4">
        <f t="shared" ref="DL54:EU54" si="71">LN(DL26/DL25)</f>
        <v>8.7884675493751542E-3</v>
      </c>
      <c r="DM54" s="4">
        <f t="shared" si="71"/>
        <v>-1.3184051911591243E-3</v>
      </c>
      <c r="DN54" s="4">
        <f t="shared" si="71"/>
        <v>1.3024203355832791E-3</v>
      </c>
      <c r="DO54" s="4">
        <f t="shared" si="71"/>
        <v>-1.630597437737832E-2</v>
      </c>
      <c r="DP54" s="4">
        <f t="shared" si="71"/>
        <v>-2.4796401810742063E-2</v>
      </c>
      <c r="DQ54" s="4">
        <f t="shared" si="71"/>
        <v>-8.0904917252388737E-4</v>
      </c>
      <c r="DR54" s="4">
        <f t="shared" si="71"/>
        <v>-2.5130676501138694E-2</v>
      </c>
      <c r="DS54" s="4">
        <f t="shared" si="71"/>
        <v>3.69080393309604E-3</v>
      </c>
      <c r="DT54" s="4">
        <f t="shared" si="71"/>
        <v>1.6361360701264099E-3</v>
      </c>
      <c r="DU54" s="4">
        <f t="shared" si="71"/>
        <v>3.5919370995070844E-2</v>
      </c>
      <c r="DV54" s="4">
        <f t="shared" si="71"/>
        <v>1.7862393511212198E-2</v>
      </c>
      <c r="DW54" s="4">
        <f t="shared" si="71"/>
        <v>-2.1500323400924316E-2</v>
      </c>
      <c r="DX54" s="4">
        <f t="shared" si="71"/>
        <v>-0.18417427393338778</v>
      </c>
      <c r="DY54" s="4">
        <f t="shared" si="71"/>
        <v>-1.4773441136170596E-2</v>
      </c>
      <c r="DZ54" s="4">
        <f t="shared" si="71"/>
        <v>2.0526898300569471E-3</v>
      </c>
      <c r="EA54" s="4">
        <f t="shared" si="71"/>
        <v>0</v>
      </c>
      <c r="EB54" s="4">
        <f t="shared" si="71"/>
        <v>3.6017391918866521E-4</v>
      </c>
      <c r="EC54" s="4">
        <f t="shared" si="71"/>
        <v>6.1140894537526096E-4</v>
      </c>
      <c r="ED54" s="4">
        <f t="shared" si="71"/>
        <v>-1.3944743105285538E-2</v>
      </c>
      <c r="EE54" s="4">
        <f t="shared" si="71"/>
        <v>1.020708055610583E-2</v>
      </c>
      <c r="EF54" s="4">
        <f t="shared" si="71"/>
        <v>-7.1030139069250941E-3</v>
      </c>
      <c r="EG54" s="4">
        <f t="shared" si="71"/>
        <v>-2.7736801350896421E-2</v>
      </c>
      <c r="EH54" s="4">
        <f t="shared" si="71"/>
        <v>6.2830138573008627E-3</v>
      </c>
      <c r="EI54" s="4">
        <f t="shared" si="71"/>
        <v>8.8475921271034483E-4</v>
      </c>
      <c r="EJ54" s="4">
        <f t="shared" si="71"/>
        <v>1.4242358952730899E-2</v>
      </c>
      <c r="EK54" s="4">
        <f t="shared" si="71"/>
        <v>2.3026112326946128E-2</v>
      </c>
      <c r="EL54" s="4">
        <f t="shared" si="71"/>
        <v>-4.0631342315117234E-3</v>
      </c>
      <c r="EM54" s="4">
        <f t="shared" si="71"/>
        <v>-7.0028599287872723E-2</v>
      </c>
      <c r="EN54" s="4">
        <f t="shared" si="71"/>
        <v>-1.337558443420115E-2</v>
      </c>
      <c r="EO54" s="4">
        <f t="shared" si="71"/>
        <v>-9.2954188033802056E-4</v>
      </c>
      <c r="EP54" s="4">
        <f t="shared" si="71"/>
        <v>-1.1451036053438416E-2</v>
      </c>
      <c r="EQ54" s="4">
        <f t="shared" si="71"/>
        <v>-4.4501082484058067E-3</v>
      </c>
      <c r="ER54" s="4">
        <f t="shared" si="71"/>
        <v>2.9699536825584668E-3</v>
      </c>
      <c r="ES54" s="4">
        <f t="shared" si="71"/>
        <v>-1.4857068492196302E-2</v>
      </c>
      <c r="ET54" s="4">
        <f t="shared" si="71"/>
        <v>4.7356129838246191E-3</v>
      </c>
      <c r="EU54" s="4">
        <f t="shared" si="71"/>
        <v>-4.8078503249362683E-4</v>
      </c>
    </row>
    <row r="55" spans="1:185" x14ac:dyDescent="0.25">
      <c r="A55" s="11">
        <v>9</v>
      </c>
      <c r="B55" s="4">
        <f t="shared" ref="B55:BM55" si="72">LN(B27/B26)</f>
        <v>2.1108662625280572E-4</v>
      </c>
      <c r="C55" s="4">
        <f t="shared" si="72"/>
        <v>1.1259372602941088E-2</v>
      </c>
      <c r="D55" s="4">
        <f t="shared" si="72"/>
        <v>-1.2282340326485154E-2</v>
      </c>
      <c r="E55" s="4">
        <f t="shared" si="72"/>
        <v>2.2494854019828821E-2</v>
      </c>
      <c r="F55" s="4">
        <f t="shared" si="72"/>
        <v>5.7220613598308124E-3</v>
      </c>
      <c r="G55" s="4">
        <f t="shared" si="72"/>
        <v>-2.5837047418913886E-4</v>
      </c>
      <c r="H55" s="4">
        <f t="shared" si="72"/>
        <v>1.023403267498116E-2</v>
      </c>
      <c r="I55" s="4">
        <f t="shared" si="72"/>
        <v>-2.0863647908952771E-3</v>
      </c>
      <c r="J55" s="4">
        <f t="shared" si="72"/>
        <v>-7.2125707485552705E-4</v>
      </c>
      <c r="K55" s="4">
        <f t="shared" si="72"/>
        <v>-3.6955671921997675E-2</v>
      </c>
      <c r="L55" s="4">
        <f t="shared" si="72"/>
        <v>-6.8375463170439351E-4</v>
      </c>
      <c r="M55" s="4">
        <f t="shared" si="72"/>
        <v>3.092544727420926E-3</v>
      </c>
      <c r="N55" s="4">
        <f t="shared" si="72"/>
        <v>-9.352341544616961E-4</v>
      </c>
      <c r="O55" s="4">
        <f t="shared" si="72"/>
        <v>-2.4937446379639811E-3</v>
      </c>
      <c r="P55" s="4">
        <f t="shared" si="72"/>
        <v>-1.9336937889668426E-3</v>
      </c>
      <c r="Q55" s="4">
        <f t="shared" si="72"/>
        <v>1.4670621558137236E-4</v>
      </c>
      <c r="R55" s="4">
        <f t="shared" si="72"/>
        <v>1.0601126422797499E-2</v>
      </c>
      <c r="S55" s="4">
        <f t="shared" si="72"/>
        <v>-2.2033181078284837E-3</v>
      </c>
      <c r="T55" s="4">
        <f t="shared" si="72"/>
        <v>1.8132663507282192E-2</v>
      </c>
      <c r="U55" s="4">
        <f t="shared" si="72"/>
        <v>1.6322981417598869E-2</v>
      </c>
      <c r="V55" s="4">
        <f t="shared" si="72"/>
        <v>-2.5023249857444459E-3</v>
      </c>
      <c r="W55" s="4">
        <f t="shared" si="72"/>
        <v>9.3469758900338928E-2</v>
      </c>
      <c r="X55" s="4">
        <f t="shared" si="72"/>
        <v>-4.0356768286592674E-2</v>
      </c>
      <c r="Y55" s="4">
        <f t="shared" si="72"/>
        <v>-1.1251350612024374E-2</v>
      </c>
      <c r="Z55" s="4">
        <f t="shared" si="72"/>
        <v>3.8342609654473392E-2</v>
      </c>
      <c r="AA55" s="4">
        <f t="shared" si="72"/>
        <v>2.5045326502467352E-2</v>
      </c>
      <c r="AB55" s="4">
        <f t="shared" si="72"/>
        <v>5.3368286901022488E-3</v>
      </c>
      <c r="AC55" s="4">
        <f t="shared" si="72"/>
        <v>-2.8076715603873689E-2</v>
      </c>
      <c r="AD55" s="4">
        <f t="shared" si="72"/>
        <v>-1.5716094406794785E-2</v>
      </c>
      <c r="AE55" s="4">
        <f t="shared" si="72"/>
        <v>-7.9355495199693992E-3</v>
      </c>
      <c r="AF55" s="4">
        <f t="shared" si="72"/>
        <v>4.3402847062923846E-3</v>
      </c>
      <c r="AG55" s="4">
        <f t="shared" si="72"/>
        <v>5.9278181639074127E-4</v>
      </c>
      <c r="AH55" s="4">
        <f t="shared" si="72"/>
        <v>-1.4458083175229888E-2</v>
      </c>
      <c r="AI55" s="4">
        <f t="shared" si="72"/>
        <v>1.5928150685366037E-2</v>
      </c>
      <c r="AJ55" s="4">
        <f t="shared" si="72"/>
        <v>5.2952378610690159E-3</v>
      </c>
      <c r="AK55" s="4">
        <f t="shared" si="72"/>
        <v>-2.377855761001128E-2</v>
      </c>
      <c r="AL55" s="4">
        <f t="shared" si="72"/>
        <v>8.9291103123603374E-2</v>
      </c>
      <c r="AM55" s="4">
        <f t="shared" si="72"/>
        <v>-2.2936210419864624E-2</v>
      </c>
      <c r="AN55" s="4">
        <f t="shared" si="72"/>
        <v>-2.8787463110690886E-3</v>
      </c>
      <c r="AO55" s="4">
        <f t="shared" si="72"/>
        <v>-4.1958530334463276E-3</v>
      </c>
      <c r="AP55" s="4">
        <f t="shared" si="72"/>
        <v>2.6755970187348163E-3</v>
      </c>
      <c r="AQ55" s="4">
        <f t="shared" si="72"/>
        <v>6.0830638989336902E-3</v>
      </c>
      <c r="AR55" s="4">
        <f t="shared" si="72"/>
        <v>-2.3125106007510284E-2</v>
      </c>
      <c r="AS55" s="4">
        <f t="shared" si="72"/>
        <v>-4.1268341852603386E-3</v>
      </c>
      <c r="AT55" s="4">
        <f t="shared" si="72"/>
        <v>1.4751250704566558E-4</v>
      </c>
      <c r="AU55" s="4">
        <f t="shared" si="72"/>
        <v>8.7057492183926222E-3</v>
      </c>
      <c r="AV55" s="4">
        <f t="shared" si="72"/>
        <v>1.0564222482736575E-2</v>
      </c>
      <c r="AW55" s="4">
        <f t="shared" si="72"/>
        <v>-1.3527225600107383E-3</v>
      </c>
      <c r="AX55" s="4">
        <f t="shared" si="72"/>
        <v>6.7327367917002058E-3</v>
      </c>
      <c r="AY55" s="4">
        <f t="shared" si="72"/>
        <v>4.8426244757879908E-3</v>
      </c>
      <c r="AZ55" s="4">
        <f t="shared" si="72"/>
        <v>-3.663617753060607E-3</v>
      </c>
      <c r="BA55" s="4">
        <f t="shared" si="72"/>
        <v>-6.2370264555476609E-3</v>
      </c>
      <c r="BB55" s="4">
        <f t="shared" si="72"/>
        <v>-1.4000855597849762E-2</v>
      </c>
      <c r="BC55" s="4">
        <f t="shared" si="72"/>
        <v>-8.7019584896592256E-4</v>
      </c>
      <c r="BD55" s="4">
        <f t="shared" si="72"/>
        <v>-1.2800174766961787E-2</v>
      </c>
      <c r="BE55" s="4">
        <f t="shared" si="72"/>
        <v>-1.3063359140521888E-3</v>
      </c>
      <c r="BF55" s="4">
        <f t="shared" si="72"/>
        <v>1.2870190520535174E-2</v>
      </c>
      <c r="BG55" s="4">
        <f t="shared" si="72"/>
        <v>-2.0738316715581784E-2</v>
      </c>
      <c r="BH55" s="4">
        <f t="shared" si="72"/>
        <v>5.6137034823957911E-2</v>
      </c>
      <c r="BI55" s="4">
        <f t="shared" si="72"/>
        <v>5.5785085302631997E-4</v>
      </c>
      <c r="BJ55" s="4">
        <f t="shared" si="72"/>
        <v>3.3980465819069164E-3</v>
      </c>
      <c r="BK55" s="4">
        <f t="shared" si="72"/>
        <v>6.5686240387933725E-3</v>
      </c>
      <c r="BL55" s="4">
        <f t="shared" si="72"/>
        <v>2.5094211540616931E-3</v>
      </c>
      <c r="BM55" s="4">
        <f t="shared" si="72"/>
        <v>0</v>
      </c>
      <c r="BN55" s="4">
        <f t="shared" ref="BN55:DK55" si="73">LN(BN27/BN26)</f>
        <v>1.779016841584348E-2</v>
      </c>
      <c r="BO55" s="4">
        <f t="shared" si="73"/>
        <v>-2.170627858186306E-2</v>
      </c>
      <c r="BP55" s="4">
        <f t="shared" si="73"/>
        <v>0.12054896464490665</v>
      </c>
      <c r="BQ55" s="4">
        <f t="shared" si="73"/>
        <v>-1.6174526254772569E-2</v>
      </c>
      <c r="BR55" s="4">
        <f t="shared" si="73"/>
        <v>3.6814373522709672E-3</v>
      </c>
      <c r="BS55" s="4">
        <f t="shared" si="73"/>
        <v>-6.8393036502414932E-3</v>
      </c>
      <c r="BT55" s="4">
        <f t="shared" si="73"/>
        <v>-1.4184641814575556E-2</v>
      </c>
      <c r="BU55" s="4">
        <f t="shared" si="73"/>
        <v>1.1131835729241547E-2</v>
      </c>
      <c r="BV55" s="4">
        <f t="shared" si="73"/>
        <v>-1.0402497417481329E-2</v>
      </c>
      <c r="BW55" s="4">
        <f t="shared" si="73"/>
        <v>-5.8720074772225534E-3</v>
      </c>
      <c r="BX55" s="4">
        <f t="shared" si="73"/>
        <v>-9.6754659522183904E-3</v>
      </c>
      <c r="BY55" s="4">
        <f t="shared" si="73"/>
        <v>5.8972432677276499E-3</v>
      </c>
      <c r="BZ55" s="4">
        <f t="shared" si="73"/>
        <v>5.0285751370737373E-3</v>
      </c>
      <c r="CA55" s="4">
        <f t="shared" si="73"/>
        <v>8.8800829989483659E-3</v>
      </c>
      <c r="CB55" s="4">
        <f t="shared" si="73"/>
        <v>-2.6175055124760091E-3</v>
      </c>
      <c r="CC55" s="4">
        <f t="shared" si="73"/>
        <v>1.1173298778093066E-2</v>
      </c>
      <c r="CD55" s="4">
        <f t="shared" si="73"/>
        <v>-2.0968510185150478E-2</v>
      </c>
      <c r="CE55" s="4">
        <f t="shared" si="73"/>
        <v>0.15816376771121762</v>
      </c>
      <c r="CF55" s="4">
        <f t="shared" si="73"/>
        <v>-1.5760579570907894E-2</v>
      </c>
      <c r="CG55" s="4">
        <f t="shared" si="73"/>
        <v>-9.4434626941942296E-4</v>
      </c>
      <c r="CH55" s="4">
        <f t="shared" si="73"/>
        <v>5.3863940463391088E-3</v>
      </c>
      <c r="CI55" s="4">
        <f t="shared" si="73"/>
        <v>-2.5608097116630556E-3</v>
      </c>
      <c r="CJ55" s="4">
        <f t="shared" si="73"/>
        <v>2.5348302466468879E-3</v>
      </c>
      <c r="CK55" s="4">
        <f t="shared" si="73"/>
        <v>-1.4700859341781849E-2</v>
      </c>
      <c r="CL55" s="4">
        <f t="shared" si="73"/>
        <v>-3.7924751262775613E-3</v>
      </c>
      <c r="CM55" s="4">
        <f t="shared" si="73"/>
        <v>3.8871112226741844E-4</v>
      </c>
      <c r="CN55" s="4">
        <f t="shared" si="73"/>
        <v>-2.2041246324139433E-3</v>
      </c>
      <c r="CO55" s="4">
        <f t="shared" si="73"/>
        <v>0</v>
      </c>
      <c r="CP55" s="4">
        <f t="shared" si="73"/>
        <v>-6.7535242881448382E-3</v>
      </c>
      <c r="CQ55" s="4">
        <f t="shared" si="73"/>
        <v>2.8930149358915003E-3</v>
      </c>
      <c r="CR55" s="4">
        <f t="shared" si="73"/>
        <v>2.284532615239759E-2</v>
      </c>
      <c r="CS55" s="4">
        <f t="shared" si="73"/>
        <v>1.7580555801081574E-2</v>
      </c>
      <c r="CT55" s="4">
        <f t="shared" si="73"/>
        <v>7.5020531298786469E-2</v>
      </c>
      <c r="CU55" s="4">
        <f t="shared" si="73"/>
        <v>-1.6179881986076092E-2</v>
      </c>
      <c r="CV55" s="4">
        <f t="shared" si="73"/>
        <v>-6.812066035132229E-3</v>
      </c>
      <c r="CW55" s="4">
        <f t="shared" si="73"/>
        <v>-6.8992916900015536E-2</v>
      </c>
      <c r="CX55" s="4">
        <f t="shared" si="73"/>
        <v>7.7871589392137187E-3</v>
      </c>
      <c r="CY55" s="4">
        <f t="shared" si="73"/>
        <v>1.0908478068095829E-3</v>
      </c>
      <c r="CZ55" s="4">
        <f t="shared" si="73"/>
        <v>-1.3008524902540276E-2</v>
      </c>
      <c r="DA55" s="4">
        <f t="shared" si="73"/>
        <v>-5.8700121344239598E-3</v>
      </c>
      <c r="DB55" s="4">
        <f t="shared" si="73"/>
        <v>9.7990315625453043E-4</v>
      </c>
      <c r="DC55" s="4">
        <f t="shared" si="73"/>
        <v>3.076200204764326E-3</v>
      </c>
      <c r="DD55" s="4">
        <f t="shared" si="73"/>
        <v>1.3260265404140079E-4</v>
      </c>
      <c r="DE55" s="4">
        <f t="shared" si="73"/>
        <v>2.7947588860048169E-3</v>
      </c>
      <c r="DF55" s="4">
        <f t="shared" si="73"/>
        <v>1.4017754386133384E-2</v>
      </c>
      <c r="DG55" s="4">
        <f t="shared" si="73"/>
        <v>1.1909857177333727E-2</v>
      </c>
      <c r="DH55" s="4">
        <f t="shared" si="73"/>
        <v>-1.443183832866987E-2</v>
      </c>
      <c r="DI55" s="4">
        <f t="shared" si="73"/>
        <v>0.10399365854773249</v>
      </c>
      <c r="DJ55" s="4">
        <f t="shared" si="73"/>
        <v>-2.2546093180952385E-2</v>
      </c>
      <c r="DK55" s="4">
        <f t="shared" si="73"/>
        <v>-4.8292661531977648E-3</v>
      </c>
      <c r="DL55" s="4">
        <f t="shared" ref="DL55:EU55" si="74">LN(DL27/DL26)</f>
        <v>-1.7400479745265863E-2</v>
      </c>
      <c r="DM55" s="4">
        <f t="shared" si="74"/>
        <v>-1.3201456783267071E-3</v>
      </c>
      <c r="DN55" s="4">
        <f t="shared" si="74"/>
        <v>1.3007262430356418E-3</v>
      </c>
      <c r="DO55" s="4">
        <f t="shared" si="74"/>
        <v>-1.6576272744231214E-2</v>
      </c>
      <c r="DP55" s="4">
        <f t="shared" si="74"/>
        <v>2.5211435175115236E-2</v>
      </c>
      <c r="DQ55" s="4">
        <f t="shared" si="74"/>
        <v>-8.0970426312273103E-4</v>
      </c>
      <c r="DR55" s="4">
        <f t="shared" si="74"/>
        <v>4.3567678252147066E-3</v>
      </c>
      <c r="DS55" s="4">
        <f t="shared" si="74"/>
        <v>3.6772319755079817E-3</v>
      </c>
      <c r="DT55" s="4">
        <f t="shared" si="74"/>
        <v>1.6334635009778336E-3</v>
      </c>
      <c r="DU55" s="4">
        <f t="shared" si="74"/>
        <v>-1.8465077158412572E-3</v>
      </c>
      <c r="DV55" s="4">
        <f t="shared" si="74"/>
        <v>1.754891961487319E-2</v>
      </c>
      <c r="DW55" s="4">
        <f t="shared" si="74"/>
        <v>-2.1972763521445119E-2</v>
      </c>
      <c r="DX55" s="4">
        <f t="shared" si="74"/>
        <v>0.12459029683094879</v>
      </c>
      <c r="DY55" s="4">
        <f t="shared" si="74"/>
        <v>-1.4994972570335344E-2</v>
      </c>
      <c r="DZ55" s="4">
        <f t="shared" si="74"/>
        <v>2.048484924416527E-3</v>
      </c>
      <c r="EA55" s="4">
        <f t="shared" si="74"/>
        <v>8.3550841202716629E-3</v>
      </c>
      <c r="EB55" s="4">
        <f t="shared" si="74"/>
        <v>3.6004424064229034E-4</v>
      </c>
      <c r="EC55" s="4">
        <f t="shared" si="74"/>
        <v>6.1103535288261842E-4</v>
      </c>
      <c r="ED55" s="4">
        <f t="shared" si="74"/>
        <v>-1.4141952237104622E-2</v>
      </c>
      <c r="EE55" s="4">
        <f t="shared" si="74"/>
        <v>-1.3918749900219473E-2</v>
      </c>
      <c r="EF55" s="4">
        <f t="shared" si="74"/>
        <v>-7.153827860878678E-3</v>
      </c>
      <c r="EG55" s="4">
        <f t="shared" si="74"/>
        <v>1.2492082881191574E-3</v>
      </c>
      <c r="EH55" s="4">
        <f t="shared" si="74"/>
        <v>6.2437839479894813E-3</v>
      </c>
      <c r="EI55" s="4">
        <f t="shared" si="74"/>
        <v>8.8397710577461615E-4</v>
      </c>
      <c r="EJ55" s="4">
        <f t="shared" si="74"/>
        <v>1.1216879741350948E-3</v>
      </c>
      <c r="EK55" s="4">
        <f t="shared" si="74"/>
        <v>2.2507822298630513E-2</v>
      </c>
      <c r="EL55" s="4">
        <f t="shared" si="74"/>
        <v>-4.079710666470138E-3</v>
      </c>
      <c r="EM55" s="4">
        <f t="shared" si="74"/>
        <v>7.5448676095973999E-2</v>
      </c>
      <c r="EN55" s="4">
        <f t="shared" si="74"/>
        <v>-1.3556918887562006E-2</v>
      </c>
      <c r="EO55" s="4">
        <f t="shared" si="74"/>
        <v>-9.3040673242105007E-4</v>
      </c>
      <c r="EP55" s="4">
        <f t="shared" si="74"/>
        <v>4.4843083721071153E-3</v>
      </c>
      <c r="EQ55" s="4">
        <f t="shared" si="74"/>
        <v>-4.4700002664361223E-3</v>
      </c>
      <c r="ER55" s="4">
        <f t="shared" si="74"/>
        <v>2.9611591705297653E-3</v>
      </c>
      <c r="ES55" s="4">
        <f t="shared" si="74"/>
        <v>-1.5081134118389237E-2</v>
      </c>
      <c r="ET55" s="4">
        <f t="shared" si="74"/>
        <v>-1.587330910697184E-2</v>
      </c>
      <c r="EU55" s="4">
        <f t="shared" si="74"/>
        <v>-4.8101629793466648E-4</v>
      </c>
    </row>
    <row r="56" spans="1:185" s="14" customFormat="1" x14ac:dyDescent="0.25">
      <c r="EV56" s="26"/>
    </row>
    <row r="57" spans="1:185" s="14" customFormat="1" x14ac:dyDescent="0.25">
      <c r="A57" s="15" t="s">
        <v>10</v>
      </c>
      <c r="EV57" s="26"/>
      <c r="EY57" s="14" t="s">
        <v>4</v>
      </c>
    </row>
    <row r="58" spans="1:185" x14ac:dyDescent="0.25">
      <c r="A58" s="12">
        <v>-15</v>
      </c>
      <c r="B58" s="4">
        <f>B31-AVERAGE(B$31:B$45)</f>
        <v>1.68582702093132E-2</v>
      </c>
      <c r="C58" s="4">
        <f t="shared" ref="C58:BM58" si="75">C31-AVERAGE(C$31:C$45)</f>
        <v>-2.3843697189754758E-3</v>
      </c>
      <c r="D58" s="4">
        <f t="shared" si="75"/>
        <v>2.6415727396394556E-2</v>
      </c>
      <c r="E58" s="4">
        <f t="shared" si="75"/>
        <v>1.4925670688414409E-2</v>
      </c>
      <c r="F58" s="4">
        <f t="shared" si="75"/>
        <v>-4.4693954657996568E-2</v>
      </c>
      <c r="G58" s="4">
        <f t="shared" si="75"/>
        <v>1.6482915845391126E-2</v>
      </c>
      <c r="H58" s="4">
        <f t="shared" si="75"/>
        <v>-1.5910020957548489E-2</v>
      </c>
      <c r="I58" s="4">
        <f t="shared" si="75"/>
        <v>5.7430725501506335E-3</v>
      </c>
      <c r="J58" s="4">
        <f t="shared" si="75"/>
        <v>3.9539186710780515E-3</v>
      </c>
      <c r="K58" s="4">
        <f t="shared" si="75"/>
        <v>1.9003086800666363E-3</v>
      </c>
      <c r="L58" s="4">
        <f t="shared" si="75"/>
        <v>-5.7451112067815197E-3</v>
      </c>
      <c r="M58" s="4">
        <f t="shared" si="75"/>
        <v>4.6561659360309206E-3</v>
      </c>
      <c r="N58" s="4">
        <f t="shared" si="75"/>
        <v>-2.4446962437903817E-2</v>
      </c>
      <c r="O58" s="4">
        <f t="shared" si="75"/>
        <v>1.5142759453430662E-3</v>
      </c>
      <c r="P58" s="4">
        <f t="shared" si="75"/>
        <v>2.4305048298300961E-3</v>
      </c>
      <c r="Q58" s="4">
        <f t="shared" si="75"/>
        <v>3.0282815978152178E-2</v>
      </c>
      <c r="R58" s="4">
        <f t="shared" si="75"/>
        <v>2.2994251638943086E-3</v>
      </c>
      <c r="S58" s="4">
        <f t="shared" si="75"/>
        <v>-8.8018062682254344E-2</v>
      </c>
      <c r="T58" s="4">
        <f t="shared" si="75"/>
        <v>-2.7719087832773305E-2</v>
      </c>
      <c r="U58" s="4">
        <f t="shared" si="75"/>
        <v>-3.1324635445378633E-2</v>
      </c>
      <c r="V58" s="4">
        <f t="shared" si="75"/>
        <v>-6.8569347433043541E-3</v>
      </c>
      <c r="W58" s="4">
        <f t="shared" si="75"/>
        <v>4.8146870464139464E-2</v>
      </c>
      <c r="X58" s="4">
        <f t="shared" si="75"/>
        <v>-5.3741912585746655E-3</v>
      </c>
      <c r="Y58" s="4">
        <f t="shared" si="75"/>
        <v>3.4364537790760721E-2</v>
      </c>
      <c r="Z58" s="4">
        <f t="shared" si="75"/>
        <v>-1.1882915213438929E-2</v>
      </c>
      <c r="AA58" s="4">
        <f t="shared" si="75"/>
        <v>-2.5630033455780358E-2</v>
      </c>
      <c r="AB58" s="4">
        <f t="shared" si="75"/>
        <v>4.2300538506390137E-2</v>
      </c>
      <c r="AC58" s="4">
        <f t="shared" si="75"/>
        <v>-1.8732342284750951E-2</v>
      </c>
      <c r="AD58" s="4">
        <f t="shared" si="75"/>
        <v>-1.1997987583621809E-2</v>
      </c>
      <c r="AE58" s="4">
        <f t="shared" si="75"/>
        <v>-2.2124778495367065E-2</v>
      </c>
      <c r="AF58" s="4">
        <f t="shared" si="75"/>
        <v>4.4803653227787621E-2</v>
      </c>
      <c r="AG58" s="4">
        <f t="shared" si="75"/>
        <v>3.5148302268052906E-2</v>
      </c>
      <c r="AH58" s="4">
        <f t="shared" si="75"/>
        <v>-2.730766547869401E-2</v>
      </c>
      <c r="AI58" s="4">
        <f t="shared" si="75"/>
        <v>-2.3624409224354815E-2</v>
      </c>
      <c r="AJ58" s="4">
        <f t="shared" si="75"/>
        <v>2.6659825735226281E-2</v>
      </c>
      <c r="AK58" s="4">
        <f t="shared" si="75"/>
        <v>1.7541726390774504E-2</v>
      </c>
      <c r="AL58" s="4">
        <f t="shared" si="75"/>
        <v>1.6103225314383126E-2</v>
      </c>
      <c r="AM58" s="4">
        <f t="shared" si="75"/>
        <v>-4.2754255956852887E-3</v>
      </c>
      <c r="AN58" s="4">
        <f t="shared" si="75"/>
        <v>3.3394300045883507E-2</v>
      </c>
      <c r="AO58" s="4">
        <f t="shared" si="75"/>
        <v>-7.218749579799932E-3</v>
      </c>
      <c r="AP58" s="4">
        <f t="shared" si="75"/>
        <v>-3.1722337814359493E-2</v>
      </c>
      <c r="AQ58" s="4">
        <f t="shared" si="75"/>
        <v>-2.6972630314125081E-3</v>
      </c>
      <c r="AR58" s="4">
        <f t="shared" si="75"/>
        <v>-1.5155231430076223E-2</v>
      </c>
      <c r="AS58" s="4">
        <f t="shared" si="75"/>
        <v>-1.1399098636129826E-2</v>
      </c>
      <c r="AT58" s="4">
        <f t="shared" si="75"/>
        <v>-3.0516071759631464E-3</v>
      </c>
      <c r="AU58" s="4">
        <f t="shared" si="75"/>
        <v>2.1944321510292391E-2</v>
      </c>
      <c r="AV58" s="4">
        <f t="shared" si="75"/>
        <v>-1.6653166461169453E-3</v>
      </c>
      <c r="AW58" s="4">
        <f t="shared" si="75"/>
        <v>1.2884430246248607E-2</v>
      </c>
      <c r="AX58" s="4">
        <f t="shared" si="75"/>
        <v>1.8151886063762567E-2</v>
      </c>
      <c r="AY58" s="4">
        <f t="shared" si="75"/>
        <v>-4.433297280774294E-2</v>
      </c>
      <c r="AZ58" s="4">
        <f t="shared" si="75"/>
        <v>-1.7132748931667025E-2</v>
      </c>
      <c r="BA58" s="4">
        <f t="shared" si="75"/>
        <v>-1.5992464143660862E-2</v>
      </c>
      <c r="BB58" s="4">
        <f t="shared" si="75"/>
        <v>-9.3404575351463855E-3</v>
      </c>
      <c r="BC58" s="4">
        <f t="shared" si="75"/>
        <v>-7.5218174326484154E-3</v>
      </c>
      <c r="BD58" s="4">
        <f t="shared" si="75"/>
        <v>-7.6818562274991314E-3</v>
      </c>
      <c r="BE58" s="4">
        <f t="shared" si="75"/>
        <v>8.0550285168404234E-3</v>
      </c>
      <c r="BF58" s="4">
        <f t="shared" si="75"/>
        <v>2.9586573959438714E-3</v>
      </c>
      <c r="BG58" s="4">
        <f t="shared" si="75"/>
        <v>-1.0474102597461015E-2</v>
      </c>
      <c r="BH58" s="4">
        <f t="shared" si="75"/>
        <v>-5.3590740693872582E-3</v>
      </c>
      <c r="BI58" s="4">
        <f t="shared" si="75"/>
        <v>6.1728708877057514E-3</v>
      </c>
      <c r="BJ58" s="4">
        <f t="shared" si="75"/>
        <v>-3.7528183356194574E-3</v>
      </c>
      <c r="BK58" s="4">
        <f t="shared" si="75"/>
        <v>-8.7984120107340823E-3</v>
      </c>
      <c r="BL58" s="4">
        <f t="shared" si="75"/>
        <v>4.9977949563152595E-2</v>
      </c>
      <c r="BM58" s="4">
        <f t="shared" si="75"/>
        <v>9.8946655463149555E-3</v>
      </c>
      <c r="BN58" s="4">
        <f t="shared" ref="BN58:DK58" si="76">BN31-AVERAGE(BN$31:BN$45)</f>
        <v>1.740743814642124E-2</v>
      </c>
      <c r="BO58" s="4">
        <f t="shared" si="76"/>
        <v>4.3421124038210399E-2</v>
      </c>
      <c r="BP58" s="4">
        <f t="shared" si="76"/>
        <v>4.8668485682055132E-2</v>
      </c>
      <c r="BQ58" s="4">
        <f t="shared" si="76"/>
        <v>6.0252956193422164E-3</v>
      </c>
      <c r="BR58" s="4">
        <f t="shared" si="76"/>
        <v>-3.3259728903883311E-2</v>
      </c>
      <c r="BS58" s="4">
        <f t="shared" si="76"/>
        <v>-5.300334652519785E-3</v>
      </c>
      <c r="BT58" s="4">
        <f t="shared" si="76"/>
        <v>1.2705762077930734E-3</v>
      </c>
      <c r="BU58" s="4">
        <f t="shared" si="76"/>
        <v>-8.9154855591832855E-3</v>
      </c>
      <c r="BV58" s="4">
        <f t="shared" si="76"/>
        <v>5.7674024486455032E-3</v>
      </c>
      <c r="BW58" s="4">
        <f t="shared" si="76"/>
        <v>-1.4130244858059263E-2</v>
      </c>
      <c r="BX58" s="4">
        <f t="shared" si="76"/>
        <v>6.9349572535110267E-5</v>
      </c>
      <c r="BY58" s="4">
        <f t="shared" si="76"/>
        <v>7.6546133166107925E-3</v>
      </c>
      <c r="BZ58" s="4">
        <f t="shared" si="76"/>
        <v>-1.4272234119089844E-2</v>
      </c>
      <c r="CA58" s="4">
        <f t="shared" si="76"/>
        <v>-1.411291332325126E-3</v>
      </c>
      <c r="CB58" s="4">
        <f t="shared" si="76"/>
        <v>-2.6098881779904838E-3</v>
      </c>
      <c r="CC58" s="4">
        <f t="shared" si="76"/>
        <v>1.1410493831211937E-2</v>
      </c>
      <c r="CD58" s="4">
        <f t="shared" si="76"/>
        <v>4.303849793010766E-2</v>
      </c>
      <c r="CE58" s="4">
        <f t="shared" si="76"/>
        <v>1.2111678743011488E-2</v>
      </c>
      <c r="CF58" s="4">
        <f t="shared" si="76"/>
        <v>-1.7530491618998447E-3</v>
      </c>
      <c r="CG58" s="4">
        <f t="shared" si="76"/>
        <v>-7.5618414946878425E-3</v>
      </c>
      <c r="CH58" s="4">
        <f t="shared" si="76"/>
        <v>-1.5698335020022502E-4</v>
      </c>
      <c r="CI58" s="4">
        <f t="shared" si="76"/>
        <v>-1.6920203244846568E-2</v>
      </c>
      <c r="CJ58" s="4">
        <f t="shared" si="76"/>
        <v>6.9297496646220751E-3</v>
      </c>
      <c r="CK58" s="4">
        <f t="shared" si="76"/>
        <v>1.3013552822656359E-4</v>
      </c>
      <c r="CL58" s="4">
        <f t="shared" si="76"/>
        <v>-1.0378188486397856E-2</v>
      </c>
      <c r="CM58" s="4">
        <f t="shared" si="76"/>
        <v>-8.5456440687371061E-3</v>
      </c>
      <c r="CN58" s="4">
        <f t="shared" si="76"/>
        <v>1.4953505972727658E-2</v>
      </c>
      <c r="CO58" s="4">
        <f t="shared" si="76"/>
        <v>2.2213431549547802E-2</v>
      </c>
      <c r="CP58" s="4">
        <f t="shared" si="76"/>
        <v>2.5514411035706522E-2</v>
      </c>
      <c r="CQ58" s="4">
        <f t="shared" si="76"/>
        <v>3.0470996095712422E-3</v>
      </c>
      <c r="CR58" s="4">
        <f t="shared" si="76"/>
        <v>1.0561598681694613E-3</v>
      </c>
      <c r="CS58" s="4">
        <f t="shared" si="76"/>
        <v>1.4967668377742742E-2</v>
      </c>
      <c r="CT58" s="4">
        <f t="shared" si="76"/>
        <v>-1.431498582623577E-2</v>
      </c>
      <c r="CU58" s="4">
        <f t="shared" si="76"/>
        <v>7.4492747941092702E-4</v>
      </c>
      <c r="CV58" s="4">
        <f t="shared" si="76"/>
        <v>5.4006796989879487E-2</v>
      </c>
      <c r="CW58" s="4">
        <f t="shared" si="76"/>
        <v>6.0322792983886313E-3</v>
      </c>
      <c r="CX58" s="4">
        <f t="shared" si="76"/>
        <v>1.4691067518562482E-3</v>
      </c>
      <c r="CY58" s="4">
        <f t="shared" si="76"/>
        <v>-7.4032528480462451E-3</v>
      </c>
      <c r="CZ58" s="4">
        <f t="shared" si="76"/>
        <v>-3.4790066378953724E-2</v>
      </c>
      <c r="DA58" s="4">
        <f t="shared" si="76"/>
        <v>-8.7433773123938852E-3</v>
      </c>
      <c r="DB58" s="4">
        <f t="shared" si="76"/>
        <v>-1.9055844233245773E-3</v>
      </c>
      <c r="DC58" s="4">
        <f t="shared" si="76"/>
        <v>5.3545610713937319E-3</v>
      </c>
      <c r="DD58" s="4">
        <f t="shared" si="76"/>
        <v>2.7432444969494006E-3</v>
      </c>
      <c r="DE58" s="4">
        <f t="shared" si="76"/>
        <v>-7.4987962598592073E-3</v>
      </c>
      <c r="DF58" s="4">
        <f t="shared" si="76"/>
        <v>-2.0636398824549866E-2</v>
      </c>
      <c r="DG58" s="4">
        <f t="shared" si="76"/>
        <v>-6.7577782779333654E-3</v>
      </c>
      <c r="DH58" s="4">
        <f t="shared" si="76"/>
        <v>1.8191723127170467E-3</v>
      </c>
      <c r="DI58" s="4">
        <f t="shared" si="76"/>
        <v>7.9826002715838347E-3</v>
      </c>
      <c r="DJ58" s="4">
        <f t="shared" si="76"/>
        <v>-3.9141365959098357E-3</v>
      </c>
      <c r="DK58" s="4">
        <f t="shared" si="76"/>
        <v>3.9838450976346147E-2</v>
      </c>
      <c r="DL58" s="4">
        <f t="shared" ref="DL58:EU58" si="77">DL31-AVERAGE(DL$31:DL$45)</f>
        <v>7.366664392458951E-3</v>
      </c>
      <c r="DM58" s="4">
        <f t="shared" si="77"/>
        <v>-1.9932162759806093E-2</v>
      </c>
      <c r="DN58" s="4">
        <f t="shared" si="77"/>
        <v>7.597496400028895E-3</v>
      </c>
      <c r="DO58" s="4">
        <f t="shared" si="77"/>
        <v>-4.4251683762838757E-3</v>
      </c>
      <c r="DP58" s="4">
        <f t="shared" si="77"/>
        <v>-1.2038523978847681E-2</v>
      </c>
      <c r="DQ58" s="4">
        <f t="shared" si="77"/>
        <v>4.5556558120104524E-3</v>
      </c>
      <c r="DR58" s="4">
        <f t="shared" si="77"/>
        <v>1.567855889434918E-2</v>
      </c>
      <c r="DS58" s="4">
        <f t="shared" si="77"/>
        <v>1.750880882310033E-3</v>
      </c>
      <c r="DT58" s="4">
        <f t="shared" si="77"/>
        <v>-1.220042837372895E-2</v>
      </c>
      <c r="DU58" s="4">
        <f t="shared" si="77"/>
        <v>-4.5890597334234395E-3</v>
      </c>
      <c r="DV58" s="4">
        <f t="shared" si="77"/>
        <v>-1.4448088694168588E-2</v>
      </c>
      <c r="DW58" s="4">
        <f t="shared" si="77"/>
        <v>3.8033859123207212E-2</v>
      </c>
      <c r="DX58" s="4">
        <f t="shared" si="77"/>
        <v>8.0480710449505333E-3</v>
      </c>
      <c r="DY58" s="4">
        <f t="shared" si="77"/>
        <v>-1.0852246475625124E-3</v>
      </c>
      <c r="DZ58" s="4">
        <f t="shared" si="77"/>
        <v>1.9199928235469906E-2</v>
      </c>
      <c r="EA58" s="4">
        <f t="shared" si="77"/>
        <v>8.3163796571095391E-3</v>
      </c>
      <c r="EB58" s="4">
        <f t="shared" si="77"/>
        <v>-5.5300773400265481E-3</v>
      </c>
      <c r="EC58" s="4">
        <f t="shared" si="77"/>
        <v>-5.015847130035756E-3</v>
      </c>
      <c r="ED58" s="4">
        <f t="shared" si="77"/>
        <v>-1.628365947327045E-2</v>
      </c>
      <c r="EE58" s="4">
        <f t="shared" si="77"/>
        <v>-1.0709393217507534E-2</v>
      </c>
      <c r="EF58" s="4">
        <f t="shared" si="77"/>
        <v>1.3444299563236221E-3</v>
      </c>
      <c r="EG58" s="4">
        <f t="shared" si="77"/>
        <v>1.0392222823115589E-2</v>
      </c>
      <c r="EH58" s="4">
        <f t="shared" si="77"/>
        <v>-4.3484090807404514E-2</v>
      </c>
      <c r="EI58" s="4">
        <f t="shared" si="77"/>
        <v>1.2570506425949243E-3</v>
      </c>
      <c r="EJ58" s="4">
        <f t="shared" si="77"/>
        <v>3.2238838294251643E-3</v>
      </c>
      <c r="EK58" s="4">
        <f t="shared" si="77"/>
        <v>-2.6182623743086841E-2</v>
      </c>
      <c r="EL58" s="4">
        <f t="shared" si="77"/>
        <v>2.2366353514404302E-2</v>
      </c>
      <c r="EM58" s="4">
        <f t="shared" si="77"/>
        <v>1.4624686417360753E-2</v>
      </c>
      <c r="EN58" s="4">
        <f t="shared" si="77"/>
        <v>1.2496087814818368E-3</v>
      </c>
      <c r="EO58" s="4">
        <f t="shared" si="77"/>
        <v>1.2409934024181628E-2</v>
      </c>
      <c r="EP58" s="4">
        <f t="shared" si="77"/>
        <v>5.9621901655360571E-3</v>
      </c>
      <c r="EQ58" s="4">
        <f t="shared" si="77"/>
        <v>-7.7154756223277504E-3</v>
      </c>
      <c r="ER58" s="4">
        <f t="shared" si="77"/>
        <v>3.1013329551139324E-3</v>
      </c>
      <c r="ES58" s="4">
        <f t="shared" si="77"/>
        <v>-7.5724571881464198E-3</v>
      </c>
      <c r="ET58" s="4">
        <f t="shared" si="77"/>
        <v>-5.6296701906217604E-3</v>
      </c>
      <c r="EU58" s="4">
        <f t="shared" si="77"/>
        <v>2.5460377596383133E-5</v>
      </c>
      <c r="EX58" s="24">
        <f>AVERAGE(B58:EU58)</f>
        <v>7.9168069317097907E-4</v>
      </c>
      <c r="FY58" s="1">
        <f>COUNTIF(B58:EU58,"&gt;0")</f>
        <v>77</v>
      </c>
    </row>
    <row r="59" spans="1:185" x14ac:dyDescent="0.25">
      <c r="A59" s="12">
        <v>-14</v>
      </c>
      <c r="B59" s="4">
        <f t="shared" ref="B59:BM59" si="78">B32-AVERAGE(B$31:B$45)</f>
        <v>-5.0051750672955031E-3</v>
      </c>
      <c r="C59" s="4">
        <f t="shared" si="78"/>
        <v>1.6757583252968822E-2</v>
      </c>
      <c r="D59" s="4">
        <f t="shared" si="78"/>
        <v>8.6452299405126998E-3</v>
      </c>
      <c r="E59" s="4">
        <f t="shared" si="78"/>
        <v>-1.1214422549434951E-2</v>
      </c>
      <c r="F59" s="4">
        <f t="shared" si="78"/>
        <v>8.8806716303862308E-3</v>
      </c>
      <c r="G59" s="4">
        <f t="shared" si="78"/>
        <v>-6.6490069353697628E-4</v>
      </c>
      <c r="H59" s="4">
        <f t="shared" si="78"/>
        <v>9.8059146712336526E-3</v>
      </c>
      <c r="I59" s="4">
        <f t="shared" si="78"/>
        <v>5.7425548453159045E-3</v>
      </c>
      <c r="J59" s="4">
        <f t="shared" si="78"/>
        <v>-6.89127768929033E-3</v>
      </c>
      <c r="K59" s="4">
        <f t="shared" si="78"/>
        <v>1.9002890579868162E-3</v>
      </c>
      <c r="L59" s="4">
        <f t="shared" si="78"/>
        <v>-6.3127577352666119E-3</v>
      </c>
      <c r="M59" s="4">
        <f t="shared" si="78"/>
        <v>5.975890865957934E-4</v>
      </c>
      <c r="N59" s="4">
        <f t="shared" si="78"/>
        <v>5.6087541045333851E-3</v>
      </c>
      <c r="O59" s="4">
        <f t="shared" si="78"/>
        <v>-1.0811238973245759E-2</v>
      </c>
      <c r="P59" s="4">
        <f t="shared" si="78"/>
        <v>-2.4595146707578159E-3</v>
      </c>
      <c r="Q59" s="4">
        <f t="shared" si="78"/>
        <v>-4.6943485940938182E-2</v>
      </c>
      <c r="R59" s="4">
        <f t="shared" si="78"/>
        <v>9.8854796405090598E-3</v>
      </c>
      <c r="S59" s="4">
        <f t="shared" si="78"/>
        <v>2.2413978492557728E-2</v>
      </c>
      <c r="T59" s="4">
        <f t="shared" si="78"/>
        <v>3.8210042302197211E-2</v>
      </c>
      <c r="U59" s="4">
        <f t="shared" si="78"/>
        <v>-3.5009020985177389E-3</v>
      </c>
      <c r="V59" s="4">
        <f t="shared" si="78"/>
        <v>-1.8846166480135148E-2</v>
      </c>
      <c r="W59" s="4">
        <f t="shared" si="78"/>
        <v>9.7765565838681151E-2</v>
      </c>
      <c r="X59" s="4">
        <f t="shared" si="78"/>
        <v>-5.3885210873509896E-3</v>
      </c>
      <c r="Y59" s="4">
        <f t="shared" si="78"/>
        <v>-9.7559306440603392E-3</v>
      </c>
      <c r="Z59" s="4">
        <f t="shared" si="78"/>
        <v>-1.2372804038635029E-2</v>
      </c>
      <c r="AA59" s="4">
        <f t="shared" si="78"/>
        <v>-1.0353894852108705E-2</v>
      </c>
      <c r="AB59" s="4">
        <f t="shared" si="78"/>
        <v>1.2169147561258264E-2</v>
      </c>
      <c r="AC59" s="4">
        <f t="shared" si="78"/>
        <v>2.0927857236541839E-2</v>
      </c>
      <c r="AD59" s="4">
        <f t="shared" si="78"/>
        <v>-9.1866190375357001E-4</v>
      </c>
      <c r="AE59" s="4">
        <f t="shared" si="78"/>
        <v>-1.7939773615287438E-2</v>
      </c>
      <c r="AF59" s="4">
        <f t="shared" si="78"/>
        <v>-2.4075563845375444E-2</v>
      </c>
      <c r="AG59" s="4">
        <f t="shared" si="78"/>
        <v>1.6580025548214198E-2</v>
      </c>
      <c r="AH59" s="4">
        <f t="shared" si="78"/>
        <v>2.0439408851067598E-2</v>
      </c>
      <c r="AI59" s="4">
        <f t="shared" si="78"/>
        <v>3.8517438349673305E-2</v>
      </c>
      <c r="AJ59" s="4">
        <f t="shared" si="78"/>
        <v>5.0132916473003171E-4</v>
      </c>
      <c r="AK59" s="4">
        <f t="shared" si="78"/>
        <v>-2.0336315588893972E-3</v>
      </c>
      <c r="AL59" s="4">
        <f t="shared" si="78"/>
        <v>9.0702525136052599E-3</v>
      </c>
      <c r="AM59" s="4">
        <f t="shared" si="78"/>
        <v>-4.2765809945901605E-3</v>
      </c>
      <c r="AN59" s="4">
        <f t="shared" si="78"/>
        <v>9.5717748617056824E-4</v>
      </c>
      <c r="AO59" s="4">
        <f t="shared" si="78"/>
        <v>-7.2629589128017378E-3</v>
      </c>
      <c r="AP59" s="4">
        <f t="shared" si="78"/>
        <v>-4.6152099080582973E-6</v>
      </c>
      <c r="AQ59" s="4">
        <f t="shared" si="78"/>
        <v>6.2333151915570919E-3</v>
      </c>
      <c r="AR59" s="4">
        <f t="shared" si="78"/>
        <v>4.1024671074538265E-3</v>
      </c>
      <c r="AS59" s="4">
        <f t="shared" si="78"/>
        <v>8.9306346352806751E-3</v>
      </c>
      <c r="AT59" s="4">
        <f t="shared" si="78"/>
        <v>-1.2639704515068914E-2</v>
      </c>
      <c r="AU59" s="4">
        <f t="shared" si="78"/>
        <v>-1.5873055708428948E-2</v>
      </c>
      <c r="AV59" s="4">
        <f t="shared" si="78"/>
        <v>-2.9523096329034043E-3</v>
      </c>
      <c r="AW59" s="4">
        <f t="shared" si="78"/>
        <v>4.1433811552437317E-3</v>
      </c>
      <c r="AX59" s="4">
        <f t="shared" si="78"/>
        <v>2.0897866212373696E-2</v>
      </c>
      <c r="AY59" s="4">
        <f t="shared" si="78"/>
        <v>-2.4418982370657794E-3</v>
      </c>
      <c r="AZ59" s="4">
        <f t="shared" si="78"/>
        <v>6.6686506270489526E-3</v>
      </c>
      <c r="BA59" s="4">
        <f t="shared" si="78"/>
        <v>1.2588189877700962E-2</v>
      </c>
      <c r="BB59" s="4">
        <f t="shared" si="78"/>
        <v>-9.3763985478878646E-3</v>
      </c>
      <c r="BC59" s="4">
        <f t="shared" si="78"/>
        <v>-2.0282195216096865E-2</v>
      </c>
      <c r="BD59" s="4">
        <f t="shared" si="78"/>
        <v>-7.7525257369927096E-3</v>
      </c>
      <c r="BE59" s="4">
        <f t="shared" si="78"/>
        <v>-1.3367222343993075E-2</v>
      </c>
      <c r="BF59" s="4">
        <f t="shared" si="78"/>
        <v>1.0534606293109721E-2</v>
      </c>
      <c r="BG59" s="4">
        <f t="shared" si="78"/>
        <v>-4.664927173113234E-3</v>
      </c>
      <c r="BH59" s="4">
        <f t="shared" si="78"/>
        <v>-2.8258937381416261E-2</v>
      </c>
      <c r="BI59" s="4">
        <f t="shared" si="78"/>
        <v>-6.437081281418156E-3</v>
      </c>
      <c r="BJ59" s="4">
        <f t="shared" si="78"/>
        <v>-3.0555385510038321E-2</v>
      </c>
      <c r="BK59" s="4">
        <f t="shared" si="78"/>
        <v>-3.2745269692173963E-3</v>
      </c>
      <c r="BL59" s="4">
        <f t="shared" si="78"/>
        <v>-2.5040321540281824E-3</v>
      </c>
      <c r="BM59" s="4">
        <f t="shared" si="78"/>
        <v>9.1760823775573E-3</v>
      </c>
      <c r="BN59" s="4">
        <f t="shared" ref="BN59:DK59" si="79">BN32-AVERAGE(BN$31:BN$45)</f>
        <v>2.4015377745061246E-3</v>
      </c>
      <c r="BO59" s="4">
        <f t="shared" si="79"/>
        <v>7.0663464959375699E-3</v>
      </c>
      <c r="BP59" s="4">
        <f t="shared" si="79"/>
        <v>-8.5941835416215358E-3</v>
      </c>
      <c r="BQ59" s="4">
        <f t="shared" si="79"/>
        <v>5.8709160747982807E-3</v>
      </c>
      <c r="BR59" s="4">
        <f t="shared" si="79"/>
        <v>6.1435463434236483E-2</v>
      </c>
      <c r="BS59" s="4">
        <f t="shared" si="79"/>
        <v>-5.3148309824279701E-3</v>
      </c>
      <c r="BT59" s="4">
        <f t="shared" si="79"/>
        <v>-1.3068031671005469E-2</v>
      </c>
      <c r="BU59" s="4">
        <f t="shared" si="79"/>
        <v>8.361216532464218E-3</v>
      </c>
      <c r="BV59" s="4">
        <f t="shared" si="79"/>
        <v>-1.2581165363354315E-3</v>
      </c>
      <c r="BW59" s="4">
        <f t="shared" si="79"/>
        <v>-5.873044910581814E-3</v>
      </c>
      <c r="BX59" s="4">
        <f t="shared" si="79"/>
        <v>-1.9841049684400812E-3</v>
      </c>
      <c r="BY59" s="4">
        <f t="shared" si="79"/>
        <v>-1.9001555619170357E-2</v>
      </c>
      <c r="BZ59" s="4">
        <f t="shared" si="79"/>
        <v>-1.0026566350114232E-2</v>
      </c>
      <c r="CA59" s="4">
        <f t="shared" si="79"/>
        <v>-4.7186338908694597E-3</v>
      </c>
      <c r="CB59" s="4">
        <f t="shared" si="79"/>
        <v>3.167113655943854E-2</v>
      </c>
      <c r="CC59" s="4">
        <f t="shared" si="79"/>
        <v>-2.5701985019613988E-4</v>
      </c>
      <c r="CD59" s="4">
        <f t="shared" si="79"/>
        <v>1.9684775436275225E-3</v>
      </c>
      <c r="CE59" s="4">
        <f t="shared" si="79"/>
        <v>5.1117646206474496E-3</v>
      </c>
      <c r="CF59" s="4">
        <f t="shared" si="79"/>
        <v>-1.7822204074701125E-3</v>
      </c>
      <c r="CG59" s="4">
        <f t="shared" si="79"/>
        <v>-6.4024212076107308E-3</v>
      </c>
      <c r="CH59" s="4">
        <f t="shared" si="79"/>
        <v>-1.6364762055076382E-4</v>
      </c>
      <c r="CI59" s="4">
        <f t="shared" si="79"/>
        <v>-3.8330520848113957E-3</v>
      </c>
      <c r="CJ59" s="4">
        <f t="shared" si="79"/>
        <v>-1.5417529041893718E-3</v>
      </c>
      <c r="CK59" s="4">
        <f t="shared" si="79"/>
        <v>2.4447438628298589E-3</v>
      </c>
      <c r="CL59" s="4">
        <f t="shared" si="79"/>
        <v>-9.0086590505176686E-4</v>
      </c>
      <c r="CM59" s="4">
        <f t="shared" si="79"/>
        <v>4.6574779153118308E-3</v>
      </c>
      <c r="CN59" s="4">
        <f t="shared" si="79"/>
        <v>-3.8898884903346781E-2</v>
      </c>
      <c r="CO59" s="4">
        <f t="shared" si="79"/>
        <v>1.5643975645939525E-2</v>
      </c>
      <c r="CP59" s="4">
        <f t="shared" si="79"/>
        <v>-6.0087191888743953E-3</v>
      </c>
      <c r="CQ59" s="4">
        <f t="shared" si="79"/>
        <v>-1.3256275107625885E-2</v>
      </c>
      <c r="CR59" s="4">
        <f t="shared" si="79"/>
        <v>-1.351618809121179E-2</v>
      </c>
      <c r="CS59" s="4">
        <f t="shared" si="79"/>
        <v>-1.4739864349961884E-2</v>
      </c>
      <c r="CT59" s="4">
        <f t="shared" si="79"/>
        <v>-1.3118896230339683E-2</v>
      </c>
      <c r="CU59" s="4">
        <f t="shared" si="79"/>
        <v>7.3294855519249981E-4</v>
      </c>
      <c r="CV59" s="4">
        <f t="shared" si="79"/>
        <v>-1.8291665982016685E-2</v>
      </c>
      <c r="CW59" s="4">
        <f t="shared" si="79"/>
        <v>6.0245483035144274E-3</v>
      </c>
      <c r="CX59" s="4">
        <f t="shared" si="79"/>
        <v>6.4131891634969518E-3</v>
      </c>
      <c r="CY59" s="4">
        <f t="shared" si="79"/>
        <v>-1.5517239159238295E-3</v>
      </c>
      <c r="CZ59" s="4">
        <f t="shared" si="79"/>
        <v>3.584388835400968E-3</v>
      </c>
      <c r="DA59" s="4">
        <f t="shared" si="79"/>
        <v>-1.1507529149378005E-2</v>
      </c>
      <c r="DB59" s="4">
        <f t="shared" si="79"/>
        <v>5.416869648890146E-3</v>
      </c>
      <c r="DC59" s="4">
        <f t="shared" si="79"/>
        <v>-5.9708194582244918E-3</v>
      </c>
      <c r="DD59" s="4">
        <f t="shared" si="79"/>
        <v>-3.9925779117035596E-3</v>
      </c>
      <c r="DE59" s="4">
        <f t="shared" si="79"/>
        <v>1.5481572639648384E-2</v>
      </c>
      <c r="DF59" s="4">
        <f t="shared" si="79"/>
        <v>-1.8081840897214967E-3</v>
      </c>
      <c r="DG59" s="4">
        <f t="shared" si="79"/>
        <v>-1.0508031535122107E-2</v>
      </c>
      <c r="DH59" s="4">
        <f t="shared" si="79"/>
        <v>6.7096497272530866E-3</v>
      </c>
      <c r="DI59" s="4">
        <f t="shared" si="79"/>
        <v>-7.980483979863378E-3</v>
      </c>
      <c r="DJ59" s="4">
        <f t="shared" si="79"/>
        <v>-3.9216993522024849E-3</v>
      </c>
      <c r="DK59" s="4">
        <f t="shared" si="79"/>
        <v>-1.6154371874837967E-2</v>
      </c>
      <c r="DL59" s="4">
        <f t="shared" ref="DL59:EU59" si="80">DL32-AVERAGE(DL$31:DL$45)</f>
        <v>7.348647692842462E-3</v>
      </c>
      <c r="DM59" s="4">
        <f t="shared" si="80"/>
        <v>-6.8116566680697949E-3</v>
      </c>
      <c r="DN59" s="4">
        <f t="shared" si="80"/>
        <v>2.2153053544674726E-3</v>
      </c>
      <c r="DO59" s="4">
        <f t="shared" si="80"/>
        <v>-1.1729815475211449E-2</v>
      </c>
      <c r="DP59" s="4">
        <f t="shared" si="80"/>
        <v>-5.4729450523721994E-3</v>
      </c>
      <c r="DQ59" s="4">
        <f t="shared" si="80"/>
        <v>-1.9066839503249409E-4</v>
      </c>
      <c r="DR59" s="4">
        <f t="shared" si="80"/>
        <v>-1.9475647317379087E-2</v>
      </c>
      <c r="DS59" s="4">
        <f t="shared" si="80"/>
        <v>-2.9892204657191225E-3</v>
      </c>
      <c r="DT59" s="4">
        <f t="shared" si="80"/>
        <v>-1.4812300104130359E-3</v>
      </c>
      <c r="DU59" s="4">
        <f t="shared" si="80"/>
        <v>4.2276457236470801E-3</v>
      </c>
      <c r="DV59" s="4">
        <f t="shared" si="80"/>
        <v>3.5152200798545729E-3</v>
      </c>
      <c r="DW59" s="4">
        <f t="shared" si="80"/>
        <v>5.5142434253671064E-3</v>
      </c>
      <c r="DX59" s="4">
        <f t="shared" si="80"/>
        <v>2.541561717790921E-2</v>
      </c>
      <c r="DY59" s="4">
        <f t="shared" si="80"/>
        <v>-1.1011468915394862E-3</v>
      </c>
      <c r="DZ59" s="4">
        <f t="shared" si="80"/>
        <v>4.1534472223931848E-3</v>
      </c>
      <c r="EA59" s="4">
        <f t="shared" si="80"/>
        <v>8.3030704838158026E-3</v>
      </c>
      <c r="EB59" s="4">
        <f t="shared" si="80"/>
        <v>-6.8036922789128009E-3</v>
      </c>
      <c r="EC59" s="4">
        <f t="shared" si="80"/>
        <v>2.9460692193866156E-3</v>
      </c>
      <c r="ED59" s="4">
        <f t="shared" si="80"/>
        <v>2.3131828835390687E-3</v>
      </c>
      <c r="EE59" s="4">
        <f t="shared" si="80"/>
        <v>-4.6306101000799533E-3</v>
      </c>
      <c r="EF59" s="4">
        <f t="shared" si="80"/>
        <v>-3.0554793279099811E-3</v>
      </c>
      <c r="EG59" s="4">
        <f t="shared" si="80"/>
        <v>-1.0433502477198547E-2</v>
      </c>
      <c r="EH59" s="4">
        <f t="shared" si="80"/>
        <v>5.784884440644354E-3</v>
      </c>
      <c r="EI59" s="4">
        <f t="shared" si="80"/>
        <v>1.7017028946342615E-3</v>
      </c>
      <c r="EJ59" s="4">
        <f t="shared" si="80"/>
        <v>-9.0190146559354749E-3</v>
      </c>
      <c r="EK59" s="4">
        <f t="shared" si="80"/>
        <v>2.0306988319941785E-3</v>
      </c>
      <c r="EL59" s="4">
        <f t="shared" si="80"/>
        <v>-3.1214613464407297E-3</v>
      </c>
      <c r="EM59" s="4">
        <f t="shared" si="80"/>
        <v>1.4184327145558897E-2</v>
      </c>
      <c r="EN59" s="4">
        <f t="shared" si="80"/>
        <v>1.2239425757549294E-3</v>
      </c>
      <c r="EO59" s="4">
        <f t="shared" si="80"/>
        <v>1.741047331542421E-2</v>
      </c>
      <c r="EP59" s="4">
        <f t="shared" si="80"/>
        <v>5.9347106959863711E-3</v>
      </c>
      <c r="EQ59" s="4">
        <f t="shared" si="80"/>
        <v>-7.5059069423561589E-3</v>
      </c>
      <c r="ER59" s="4">
        <f t="shared" si="80"/>
        <v>5.7371568975825545E-3</v>
      </c>
      <c r="ES59" s="4">
        <f t="shared" si="80"/>
        <v>2.6595763064158535E-3</v>
      </c>
      <c r="ET59" s="4">
        <f t="shared" si="80"/>
        <v>-1.8402417305901277E-3</v>
      </c>
      <c r="EU59" s="4">
        <f t="shared" si="80"/>
        <v>2.4682670278363783E-5</v>
      </c>
      <c r="EX59" s="24">
        <f t="shared" ref="EX59:EX82" si="81">AVERAGE(B59:EU59)</f>
        <v>8.8474198319236515E-5</v>
      </c>
      <c r="FY59" s="1">
        <f t="shared" ref="FY59:FY72" si="82">COUNTIF(B59:EU59,"&gt;0")</f>
        <v>67</v>
      </c>
    </row>
    <row r="60" spans="1:185" x14ac:dyDescent="0.25">
      <c r="A60" s="12">
        <v>-13</v>
      </c>
      <c r="B60" s="4">
        <f t="shared" ref="B60:BM60" si="83">B33-AVERAGE(B$31:B$45)</f>
        <v>4.766498701650513E-3</v>
      </c>
      <c r="C60" s="4">
        <f t="shared" si="83"/>
        <v>1.6420853416457659E-2</v>
      </c>
      <c r="D60" s="4">
        <f t="shared" si="83"/>
        <v>8.6241878273085638E-3</v>
      </c>
      <c r="E60" s="4">
        <f t="shared" si="83"/>
        <v>-1.5624369129553596E-2</v>
      </c>
      <c r="F60" s="4">
        <f t="shared" si="83"/>
        <v>8.8805958345435348E-3</v>
      </c>
      <c r="G60" s="4">
        <f t="shared" si="83"/>
        <v>-6.6945344898439022E-4</v>
      </c>
      <c r="H60" s="4">
        <f t="shared" si="83"/>
        <v>-8.9638332218666059E-3</v>
      </c>
      <c r="I60" s="4">
        <f t="shared" si="83"/>
        <v>5.7420378846704048E-3</v>
      </c>
      <c r="J60" s="4">
        <f t="shared" si="83"/>
        <v>-2.9700056848882016E-2</v>
      </c>
      <c r="K60" s="4">
        <f t="shared" si="83"/>
        <v>-3.8577936513432584E-3</v>
      </c>
      <c r="L60" s="4">
        <f t="shared" si="83"/>
        <v>-6.377153860314913E-3</v>
      </c>
      <c r="M60" s="4">
        <f t="shared" si="83"/>
        <v>5.9040150042948599E-4</v>
      </c>
      <c r="N60" s="4">
        <f t="shared" si="83"/>
        <v>5.5872681774652606E-3</v>
      </c>
      <c r="O60" s="4">
        <f t="shared" si="83"/>
        <v>-6.7880034433294035E-3</v>
      </c>
      <c r="P60" s="4">
        <f t="shared" si="83"/>
        <v>-2.4595146707578159E-3</v>
      </c>
      <c r="Q60" s="4">
        <f t="shared" si="83"/>
        <v>2.8754891777762498E-2</v>
      </c>
      <c r="R60" s="4">
        <f t="shared" si="83"/>
        <v>9.5729103326678572E-3</v>
      </c>
      <c r="S60" s="4">
        <f t="shared" si="83"/>
        <v>2.2382524389550247E-2</v>
      </c>
      <c r="T60" s="4">
        <f t="shared" si="83"/>
        <v>-2.4917637349295668E-2</v>
      </c>
      <c r="U60" s="4">
        <f t="shared" si="83"/>
        <v>-3.5295504041651222E-3</v>
      </c>
      <c r="V60" s="4">
        <f t="shared" si="83"/>
        <v>-1.9355988191280409E-2</v>
      </c>
      <c r="W60" s="4">
        <f t="shared" si="83"/>
        <v>-5.8881623939948204E-2</v>
      </c>
      <c r="X60" s="4">
        <f t="shared" si="83"/>
        <v>-5.4027430382405728E-3</v>
      </c>
      <c r="Y60" s="4">
        <f t="shared" si="83"/>
        <v>-4.2072715228807425E-3</v>
      </c>
      <c r="Z60" s="4">
        <f t="shared" si="83"/>
        <v>3.4955810971722179E-2</v>
      </c>
      <c r="AA60" s="4">
        <f t="shared" si="83"/>
        <v>-1.0471458586693069E-2</v>
      </c>
      <c r="AB60" s="4">
        <f t="shared" si="83"/>
        <v>1.1826196057245015E-2</v>
      </c>
      <c r="AC60" s="4">
        <f t="shared" si="83"/>
        <v>2.0675696993828072E-2</v>
      </c>
      <c r="AD60" s="4">
        <f t="shared" si="83"/>
        <v>3.9185996500492835E-2</v>
      </c>
      <c r="AE60" s="4">
        <f t="shared" si="83"/>
        <v>-1.8170065777317616E-2</v>
      </c>
      <c r="AF60" s="4">
        <f t="shared" si="83"/>
        <v>2.9832293820190668E-2</v>
      </c>
      <c r="AG60" s="4">
        <f t="shared" si="83"/>
        <v>1.6195427572281238E-2</v>
      </c>
      <c r="AH60" s="4">
        <f t="shared" si="83"/>
        <v>2.0384823323356095E-2</v>
      </c>
      <c r="AI60" s="4">
        <f t="shared" si="83"/>
        <v>-6.4020111458622554E-3</v>
      </c>
      <c r="AJ60" s="4">
        <f t="shared" si="83"/>
        <v>3.6601740338399608E-4</v>
      </c>
      <c r="AK60" s="4">
        <f t="shared" si="83"/>
        <v>-2.0407117360368167E-3</v>
      </c>
      <c r="AL60" s="4">
        <f t="shared" si="83"/>
        <v>-1.1407896862901782E-2</v>
      </c>
      <c r="AM60" s="4">
        <f t="shared" si="83"/>
        <v>-4.2777339136285848E-3</v>
      </c>
      <c r="AN60" s="4">
        <f t="shared" si="83"/>
        <v>-4.0556193084276403E-2</v>
      </c>
      <c r="AO60" s="4">
        <f t="shared" si="83"/>
        <v>1.8961493824829992E-2</v>
      </c>
      <c r="AP60" s="4">
        <f t="shared" si="83"/>
        <v>-1.9355256940906031E-5</v>
      </c>
      <c r="AQ60" s="4">
        <f t="shared" si="83"/>
        <v>6.1346680008378908E-3</v>
      </c>
      <c r="AR60" s="4">
        <f t="shared" si="83"/>
        <v>4.0765493582876578E-3</v>
      </c>
      <c r="AS60" s="4">
        <f t="shared" si="83"/>
        <v>1.8674742851748916E-2</v>
      </c>
      <c r="AT60" s="4">
        <f t="shared" si="83"/>
        <v>-1.2640955842878991E-2</v>
      </c>
      <c r="AU60" s="4">
        <f t="shared" si="83"/>
        <v>2.3977122309848088E-2</v>
      </c>
      <c r="AV60" s="4">
        <f t="shared" si="83"/>
        <v>-2.9589266252571505E-3</v>
      </c>
      <c r="AW60" s="4">
        <f t="shared" si="83"/>
        <v>4.0743351600774956E-3</v>
      </c>
      <c r="AX60" s="4">
        <f t="shared" si="83"/>
        <v>-1.7561775739492531E-2</v>
      </c>
      <c r="AY60" s="4">
        <f t="shared" si="83"/>
        <v>-2.4472300029652022E-3</v>
      </c>
      <c r="AZ60" s="4">
        <f t="shared" si="83"/>
        <v>6.6490717682998711E-3</v>
      </c>
      <c r="BA60" s="4">
        <f t="shared" si="83"/>
        <v>-1.6708951742686128E-2</v>
      </c>
      <c r="BB60" s="4">
        <f t="shared" si="83"/>
        <v>-9.4127744097397929E-3</v>
      </c>
      <c r="BC60" s="4">
        <f t="shared" si="83"/>
        <v>-4.3779261242212437E-2</v>
      </c>
      <c r="BD60" s="4">
        <f t="shared" si="83"/>
        <v>-3.6490271786847155E-3</v>
      </c>
      <c r="BE60" s="4">
        <f t="shared" si="83"/>
        <v>-1.3432847621253016E-2</v>
      </c>
      <c r="BF60" s="4">
        <f t="shared" si="83"/>
        <v>1.0332369081767085E-2</v>
      </c>
      <c r="BG60" s="4">
        <f t="shared" si="83"/>
        <v>-4.7076975103709107E-3</v>
      </c>
      <c r="BH60" s="4">
        <f t="shared" si="83"/>
        <v>-3.2642966162617975E-3</v>
      </c>
      <c r="BI60" s="4">
        <f t="shared" si="83"/>
        <v>-6.5420350012801018E-3</v>
      </c>
      <c r="BJ60" s="4">
        <f t="shared" si="83"/>
        <v>2.5073918355154393E-2</v>
      </c>
      <c r="BK60" s="4">
        <f t="shared" si="83"/>
        <v>-3.3448619486685866E-3</v>
      </c>
      <c r="BL60" s="4">
        <f t="shared" si="83"/>
        <v>-2.6581366182951791E-3</v>
      </c>
      <c r="BM60" s="4">
        <f t="shared" si="83"/>
        <v>3.403411989686439E-3</v>
      </c>
      <c r="BN60" s="4">
        <f t="shared" ref="BN60:DK60" si="84">BN33-AVERAGE(BN$31:BN$45)</f>
        <v>2.3930985125579117E-3</v>
      </c>
      <c r="BO60" s="4">
        <f t="shared" si="84"/>
        <v>7.0390629283246763E-3</v>
      </c>
      <c r="BP60" s="4">
        <f t="shared" si="84"/>
        <v>1.3028305736477125E-2</v>
      </c>
      <c r="BQ60" s="4">
        <f t="shared" si="84"/>
        <v>5.720302656686705E-3</v>
      </c>
      <c r="BR60" s="4">
        <f t="shared" si="84"/>
        <v>-6.3583601661820841E-3</v>
      </c>
      <c r="BS60" s="4">
        <f t="shared" si="84"/>
        <v>-5.6017136278799076E-2</v>
      </c>
      <c r="BT60" s="4">
        <f t="shared" si="84"/>
        <v>-1.307025647451774E-2</v>
      </c>
      <c r="BU60" s="4">
        <f t="shared" si="84"/>
        <v>8.3251979453417366E-3</v>
      </c>
      <c r="BV60" s="4">
        <f t="shared" si="84"/>
        <v>-1.2584071533537425E-3</v>
      </c>
      <c r="BW60" s="4">
        <f t="shared" si="84"/>
        <v>2.7808067871798792E-2</v>
      </c>
      <c r="BX60" s="4">
        <f t="shared" si="84"/>
        <v>-1.9915405543711063E-3</v>
      </c>
      <c r="BY60" s="4">
        <f t="shared" si="84"/>
        <v>2.2428529646738228E-2</v>
      </c>
      <c r="BZ60" s="4">
        <f t="shared" si="84"/>
        <v>-1.0039798318587234E-2</v>
      </c>
      <c r="CA60" s="4">
        <f t="shared" si="84"/>
        <v>-4.8452048297854006E-3</v>
      </c>
      <c r="CB60" s="4">
        <f t="shared" si="84"/>
        <v>-3.6270505522330972E-2</v>
      </c>
      <c r="CC60" s="4">
        <f t="shared" si="84"/>
        <v>-3.0299431191085652E-4</v>
      </c>
      <c r="CD60" s="4">
        <f t="shared" si="84"/>
        <v>1.9683971584898512E-3</v>
      </c>
      <c r="CE60" s="4">
        <f t="shared" si="84"/>
        <v>2.9214404766217082E-3</v>
      </c>
      <c r="CF60" s="4">
        <f t="shared" si="84"/>
        <v>-1.8110790752351004E-3</v>
      </c>
      <c r="CG60" s="4">
        <f t="shared" si="84"/>
        <v>-8.6852881853688065E-3</v>
      </c>
      <c r="CH60" s="4">
        <f t="shared" si="84"/>
        <v>-2.1246202483323543E-2</v>
      </c>
      <c r="CI60" s="4">
        <f t="shared" si="84"/>
        <v>-3.8333685317310851E-3</v>
      </c>
      <c r="CJ60" s="4">
        <f t="shared" si="84"/>
        <v>-1.5529573380801951E-3</v>
      </c>
      <c r="CK60" s="4">
        <f t="shared" si="84"/>
        <v>2.4293403208719934E-3</v>
      </c>
      <c r="CL60" s="4">
        <f t="shared" si="84"/>
        <v>9.7306420851917298E-3</v>
      </c>
      <c r="CM60" s="4">
        <f t="shared" si="84"/>
        <v>4.6296890156017059E-3</v>
      </c>
      <c r="CN60" s="4">
        <f t="shared" si="84"/>
        <v>-7.1094540013071673E-3</v>
      </c>
      <c r="CO60" s="4">
        <f t="shared" si="84"/>
        <v>1.5612633166288963E-2</v>
      </c>
      <c r="CP60" s="4">
        <f t="shared" si="84"/>
        <v>-6.1228474144367192E-3</v>
      </c>
      <c r="CQ60" s="4">
        <f t="shared" si="84"/>
        <v>4.657952646418044E-2</v>
      </c>
      <c r="CR60" s="4">
        <f t="shared" si="84"/>
        <v>-1.3789374987059982E-2</v>
      </c>
      <c r="CS60" s="4">
        <f t="shared" si="84"/>
        <v>-1.4921699011115029E-2</v>
      </c>
      <c r="CT60" s="4">
        <f t="shared" si="84"/>
        <v>5.5939711319297286E-2</v>
      </c>
      <c r="CU60" s="4">
        <f t="shared" si="84"/>
        <v>7.2105212222142116E-4</v>
      </c>
      <c r="CV60" s="4">
        <f t="shared" si="84"/>
        <v>-3.3805794007276298E-2</v>
      </c>
      <c r="CW60" s="4">
        <f t="shared" si="84"/>
        <v>-3.6318711183554965E-3</v>
      </c>
      <c r="CX60" s="4">
        <f t="shared" si="84"/>
        <v>6.4044186572118633E-3</v>
      </c>
      <c r="CY60" s="4">
        <f t="shared" si="84"/>
        <v>-1.7157047851865219E-3</v>
      </c>
      <c r="CZ60" s="4">
        <f t="shared" si="84"/>
        <v>3.5319184241235759E-3</v>
      </c>
      <c r="DA60" s="4">
        <f t="shared" si="84"/>
        <v>3.6008767110351676E-4</v>
      </c>
      <c r="DB60" s="4">
        <f t="shared" si="84"/>
        <v>5.3971037222881706E-3</v>
      </c>
      <c r="DC60" s="4">
        <f t="shared" si="84"/>
        <v>1.7801347501176644E-2</v>
      </c>
      <c r="DD60" s="4">
        <f t="shared" si="84"/>
        <v>-4.0096021841306388E-3</v>
      </c>
      <c r="DE60" s="4">
        <f t="shared" si="84"/>
        <v>1.5240221297909327E-2</v>
      </c>
      <c r="DF60" s="4">
        <f t="shared" si="84"/>
        <v>1.8931514465228609E-2</v>
      </c>
      <c r="DG60" s="4">
        <f t="shared" si="84"/>
        <v>-1.0672381193084137E-2</v>
      </c>
      <c r="DH60" s="4">
        <f t="shared" si="84"/>
        <v>6.5916178459824231E-3</v>
      </c>
      <c r="DI60" s="4">
        <f t="shared" si="84"/>
        <v>-4.0726444056698998E-3</v>
      </c>
      <c r="DJ60" s="4">
        <f t="shared" si="84"/>
        <v>-3.9292206835130324E-3</v>
      </c>
      <c r="DK60" s="4">
        <f t="shared" si="84"/>
        <v>2.1901521091806896E-3</v>
      </c>
      <c r="DL60" s="4">
        <f t="shared" ref="DL60:EU60" si="85">DL33-AVERAGE(DL$31:DL$45)</f>
        <v>-3.0746821961327949E-3</v>
      </c>
      <c r="DM60" s="4">
        <f t="shared" si="85"/>
        <v>-6.8138963731560996E-3</v>
      </c>
      <c r="DN60" s="4">
        <f t="shared" si="85"/>
        <v>2.1769643652854113E-3</v>
      </c>
      <c r="DO60" s="4">
        <f t="shared" si="85"/>
        <v>-1.1870439325207706E-2</v>
      </c>
      <c r="DP60" s="4">
        <f t="shared" si="85"/>
        <v>3.735485717724057E-3</v>
      </c>
      <c r="DQ60" s="4">
        <f t="shared" si="85"/>
        <v>-1.9194969793265445E-4</v>
      </c>
      <c r="DR60" s="4">
        <f t="shared" si="85"/>
        <v>2.1337945268177498E-2</v>
      </c>
      <c r="DS60" s="4">
        <f t="shared" si="85"/>
        <v>-2.9895936493693916E-3</v>
      </c>
      <c r="DT60" s="4">
        <f t="shared" si="85"/>
        <v>-1.5349019028132451E-3</v>
      </c>
      <c r="DU60" s="4">
        <f t="shared" si="85"/>
        <v>-1.183410882786832E-2</v>
      </c>
      <c r="DV60" s="4">
        <f t="shared" si="85"/>
        <v>3.5070815632225151E-3</v>
      </c>
      <c r="DW60" s="4">
        <f t="shared" si="85"/>
        <v>5.5091470676537461E-3</v>
      </c>
      <c r="DX60" s="4">
        <f t="shared" si="85"/>
        <v>-7.0016682245102168E-4</v>
      </c>
      <c r="DY60" s="4">
        <f t="shared" si="85"/>
        <v>-1.116942823484012E-3</v>
      </c>
      <c r="DZ60" s="4">
        <f t="shared" si="85"/>
        <v>4.3768779120170629E-3</v>
      </c>
      <c r="EA60" s="4">
        <f t="shared" si="85"/>
        <v>-3.1107974213856308E-2</v>
      </c>
      <c r="EB60" s="4">
        <f t="shared" si="85"/>
        <v>-6.8836088152517422E-3</v>
      </c>
      <c r="EC60" s="4">
        <f t="shared" si="85"/>
        <v>2.9326105501024094E-3</v>
      </c>
      <c r="ED60" s="4">
        <f t="shared" si="85"/>
        <v>2.2941246855007697E-3</v>
      </c>
      <c r="EE60" s="4">
        <f t="shared" si="85"/>
        <v>9.9199866119908595E-3</v>
      </c>
      <c r="EF60" s="4">
        <f t="shared" si="85"/>
        <v>-3.0571727640819387E-3</v>
      </c>
      <c r="EG60" s="4">
        <f t="shared" si="85"/>
        <v>1.8130996947660235E-2</v>
      </c>
      <c r="EH60" s="4">
        <f t="shared" si="85"/>
        <v>5.7470517577348796E-3</v>
      </c>
      <c r="EI60" s="4">
        <f t="shared" si="85"/>
        <v>1.7015052668815757E-3</v>
      </c>
      <c r="EJ60" s="4">
        <f t="shared" si="85"/>
        <v>-1.6379145162402273E-2</v>
      </c>
      <c r="EK60" s="4">
        <f t="shared" si="85"/>
        <v>2.0280375649412855E-3</v>
      </c>
      <c r="EL60" s="4">
        <f t="shared" si="85"/>
        <v>-3.1364353359305658E-3</v>
      </c>
      <c r="EM60" s="4">
        <f t="shared" si="85"/>
        <v>-2.8639904000829328E-3</v>
      </c>
      <c r="EN60" s="4">
        <f t="shared" si="85"/>
        <v>1.1985344680308964E-3</v>
      </c>
      <c r="EO60" s="4">
        <f t="shared" si="85"/>
        <v>-8.7148706191382559E-3</v>
      </c>
      <c r="EP60" s="4">
        <f t="shared" si="85"/>
        <v>-2.0373125495633197E-2</v>
      </c>
      <c r="EQ60" s="4">
        <f t="shared" si="85"/>
        <v>-7.5250994670044867E-3</v>
      </c>
      <c r="ER60" s="4">
        <f t="shared" si="85"/>
        <v>5.7302275901600606E-3</v>
      </c>
      <c r="ES60" s="4">
        <f t="shared" si="85"/>
        <v>2.6588905961188796E-3</v>
      </c>
      <c r="ET60" s="4">
        <f t="shared" si="85"/>
        <v>5.2249078610158376E-3</v>
      </c>
      <c r="EU60" s="4">
        <f t="shared" si="85"/>
        <v>2.3868112019832886E-5</v>
      </c>
      <c r="EX60" s="24">
        <f t="shared" si="81"/>
        <v>-2.0240837252252398E-4</v>
      </c>
      <c r="FY60" s="1">
        <f t="shared" si="82"/>
        <v>71</v>
      </c>
    </row>
    <row r="61" spans="1:185" x14ac:dyDescent="0.25">
      <c r="A61" s="12">
        <v>-12</v>
      </c>
      <c r="B61" s="4">
        <f t="shared" ref="B61:BM61" si="86">B34-AVERAGE(B$31:B$45)</f>
        <v>1.583394695647973E-2</v>
      </c>
      <c r="C61" s="4">
        <f t="shared" si="86"/>
        <v>1.6096150642002566E-2</v>
      </c>
      <c r="D61" s="4">
        <f t="shared" si="86"/>
        <v>8.6033374422940356E-3</v>
      </c>
      <c r="E61" s="4">
        <f t="shared" si="86"/>
        <v>7.4279513860303183E-3</v>
      </c>
      <c r="F61" s="4">
        <f t="shared" si="86"/>
        <v>8.8805199969525343E-3</v>
      </c>
      <c r="G61" s="4">
        <f t="shared" si="86"/>
        <v>-6.7402569541683802E-4</v>
      </c>
      <c r="H61" s="4">
        <f t="shared" si="86"/>
        <v>-1.3085542136383195E-2</v>
      </c>
      <c r="I61" s="4">
        <f t="shared" si="86"/>
        <v>5.7415216666128347E-3</v>
      </c>
      <c r="J61" s="4">
        <f t="shared" si="86"/>
        <v>3.3014733368700623E-3</v>
      </c>
      <c r="K61" s="4">
        <f t="shared" si="86"/>
        <v>3.448972807046485E-3</v>
      </c>
      <c r="L61" s="4">
        <f t="shared" si="86"/>
        <v>-6.4425960992846604E-3</v>
      </c>
      <c r="M61" s="4">
        <f t="shared" si="86"/>
        <v>5.8325229926119116E-4</v>
      </c>
      <c r="N61" s="4">
        <f t="shared" si="86"/>
        <v>5.5659800620917726E-3</v>
      </c>
      <c r="O61" s="4">
        <f t="shared" si="86"/>
        <v>-2.3386785304011611E-2</v>
      </c>
      <c r="P61" s="4">
        <f t="shared" si="86"/>
        <v>-2.4595146707578159E-3</v>
      </c>
      <c r="Q61" s="4">
        <f t="shared" si="86"/>
        <v>1.9205154517495063E-2</v>
      </c>
      <c r="R61" s="4">
        <f t="shared" si="86"/>
        <v>9.2711077102913108E-3</v>
      </c>
      <c r="S61" s="4">
        <f t="shared" si="86"/>
        <v>2.2351420157332085E-2</v>
      </c>
      <c r="T61" s="4">
        <f t="shared" si="86"/>
        <v>7.7959064431366047E-3</v>
      </c>
      <c r="U61" s="4">
        <f t="shared" si="86"/>
        <v>-3.5585078669455694E-3</v>
      </c>
      <c r="V61" s="4">
        <f t="shared" si="86"/>
        <v>-1.9889639793922994E-2</v>
      </c>
      <c r="W61" s="4">
        <f t="shared" si="86"/>
        <v>-1.0681798991261373E-2</v>
      </c>
      <c r="X61" s="4">
        <f t="shared" si="86"/>
        <v>-5.4168583248560675E-3</v>
      </c>
      <c r="Y61" s="4">
        <f t="shared" si="86"/>
        <v>5.1611185029855032E-3</v>
      </c>
      <c r="Z61" s="4">
        <f t="shared" si="86"/>
        <v>2.609809338208207E-2</v>
      </c>
      <c r="AA61" s="4">
        <f t="shared" si="86"/>
        <v>-1.0591613883095378E-2</v>
      </c>
      <c r="AB61" s="4">
        <f t="shared" si="86"/>
        <v>1.149560343673911E-2</v>
      </c>
      <c r="AC61" s="4">
        <f t="shared" si="86"/>
        <v>2.0431358815433315E-2</v>
      </c>
      <c r="AD61" s="4">
        <f t="shared" si="86"/>
        <v>3.5319101999277359E-3</v>
      </c>
      <c r="AE61" s="4">
        <f t="shared" si="86"/>
        <v>-1.8407510294289105E-2</v>
      </c>
      <c r="AF61" s="4">
        <f t="shared" si="86"/>
        <v>5.5250634072410102E-3</v>
      </c>
      <c r="AG61" s="4">
        <f t="shared" si="86"/>
        <v>1.5825483349330892E-2</v>
      </c>
      <c r="AH61" s="4">
        <f t="shared" si="86"/>
        <v>2.0331035532635301E-2</v>
      </c>
      <c r="AI61" s="4">
        <f t="shared" si="86"/>
        <v>7.5141954972943129E-3</v>
      </c>
      <c r="AJ61" s="4">
        <f t="shared" si="86"/>
        <v>2.2750174834545479E-4</v>
      </c>
      <c r="AK61" s="4">
        <f t="shared" si="86"/>
        <v>-2.0478297429032104E-3</v>
      </c>
      <c r="AL61" s="4">
        <f t="shared" si="86"/>
        <v>-3.7535290255642402E-2</v>
      </c>
      <c r="AM61" s="4">
        <f t="shared" si="86"/>
        <v>-4.2788843607765815E-3</v>
      </c>
      <c r="AN61" s="4">
        <f t="shared" si="86"/>
        <v>3.0508127221135937E-3</v>
      </c>
      <c r="AO61" s="4">
        <f t="shared" si="86"/>
        <v>-2.8918444720424505E-3</v>
      </c>
      <c r="AP61" s="4">
        <f t="shared" si="86"/>
        <v>-3.3982769805353252E-5</v>
      </c>
      <c r="AQ61" s="4">
        <f t="shared" si="86"/>
        <v>6.0379515979133583E-3</v>
      </c>
      <c r="AR61" s="4">
        <f t="shared" si="86"/>
        <v>4.0508935010136471E-3</v>
      </c>
      <c r="AS61" s="4">
        <f t="shared" si="86"/>
        <v>-1.3977982568501513E-2</v>
      </c>
      <c r="AT61" s="4">
        <f t="shared" si="86"/>
        <v>-1.2642209974933372E-2</v>
      </c>
      <c r="AU61" s="4">
        <f t="shared" si="86"/>
        <v>7.4867408548900533E-3</v>
      </c>
      <c r="AV61" s="4">
        <f t="shared" si="86"/>
        <v>-2.965577791934129E-3</v>
      </c>
      <c r="AW61" s="4">
        <f t="shared" si="86"/>
        <v>4.0064224993276608E-3</v>
      </c>
      <c r="AX61" s="4">
        <f t="shared" si="86"/>
        <v>1.0085951210475768E-2</v>
      </c>
      <c r="AY61" s="4">
        <f t="shared" si="86"/>
        <v>-2.4525864771959139E-3</v>
      </c>
      <c r="AZ61" s="4">
        <f t="shared" si="86"/>
        <v>6.6296650322213071E-3</v>
      </c>
      <c r="BA61" s="4">
        <f t="shared" si="86"/>
        <v>-1.2439792620458469E-2</v>
      </c>
      <c r="BB61" s="4">
        <f t="shared" si="86"/>
        <v>-9.4495930605962668E-3</v>
      </c>
      <c r="BC61" s="4">
        <f t="shared" si="86"/>
        <v>-1.5979511572027982E-2</v>
      </c>
      <c r="BD61" s="4">
        <f t="shared" si="86"/>
        <v>3.9770724462384478E-2</v>
      </c>
      <c r="BE61" s="4">
        <f t="shared" si="86"/>
        <v>-1.3499549230804094E-2</v>
      </c>
      <c r="BF61" s="4">
        <f t="shared" si="86"/>
        <v>1.013576376754351E-2</v>
      </c>
      <c r="BG61" s="4">
        <f t="shared" si="86"/>
        <v>-4.751032817676035E-3</v>
      </c>
      <c r="BH61" s="4">
        <f t="shared" si="86"/>
        <v>2.3525003031008334E-2</v>
      </c>
      <c r="BI61" s="4">
        <f t="shared" si="86"/>
        <v>-6.6491727201609266E-3</v>
      </c>
      <c r="BJ61" s="4">
        <f t="shared" si="86"/>
        <v>1.9830056112979368E-2</v>
      </c>
      <c r="BK61" s="4">
        <f t="shared" si="86"/>
        <v>-3.4163917003153443E-3</v>
      </c>
      <c r="BL61" s="4">
        <f t="shared" si="86"/>
        <v>-2.8161397491293302E-3</v>
      </c>
      <c r="BM61" s="4">
        <f t="shared" si="86"/>
        <v>1.3986612505069766E-2</v>
      </c>
      <c r="BN61" s="4">
        <f t="shared" ref="BN61:DK61" si="87">BN34-AVERAGE(BN$31:BN$45)</f>
        <v>2.3846100032105955E-3</v>
      </c>
      <c r="BO61" s="4">
        <f t="shared" si="87"/>
        <v>7.0120621690874492E-3</v>
      </c>
      <c r="BP61" s="4">
        <f t="shared" si="87"/>
        <v>-2.9070688825720503E-2</v>
      </c>
      <c r="BQ61" s="4">
        <f t="shared" si="87"/>
        <v>5.5733192107482767E-3</v>
      </c>
      <c r="BR61" s="4">
        <f t="shared" si="87"/>
        <v>1.6134599441226444E-2</v>
      </c>
      <c r="BS61" s="4">
        <f t="shared" si="87"/>
        <v>7.7884855652318827E-2</v>
      </c>
      <c r="BT61" s="4">
        <f t="shared" si="87"/>
        <v>-1.3072487929850652E-2</v>
      </c>
      <c r="BU61" s="4">
        <f t="shared" si="87"/>
        <v>8.2896078355232175E-3</v>
      </c>
      <c r="BV61" s="4">
        <f t="shared" si="87"/>
        <v>-1.258698083965633E-3</v>
      </c>
      <c r="BW61" s="4">
        <f t="shared" si="87"/>
        <v>3.6664201604470221E-3</v>
      </c>
      <c r="BX61" s="4">
        <f t="shared" si="87"/>
        <v>-1.9989357543789086E-3</v>
      </c>
      <c r="BY61" s="4">
        <f t="shared" si="87"/>
        <v>1.6486907232194755E-2</v>
      </c>
      <c r="BZ61" s="4">
        <f t="shared" si="87"/>
        <v>-1.0053127079811408E-2</v>
      </c>
      <c r="CA61" s="4">
        <f t="shared" si="87"/>
        <v>-4.9746725958820064E-3</v>
      </c>
      <c r="CB61" s="4">
        <f t="shared" si="87"/>
        <v>1.7834645500577301E-2</v>
      </c>
      <c r="CC61" s="4">
        <f t="shared" si="87"/>
        <v>-3.4959863456044109E-4</v>
      </c>
      <c r="CD61" s="4">
        <f t="shared" si="87"/>
        <v>1.9683167277251513E-3</v>
      </c>
      <c r="CE61" s="4">
        <f t="shared" si="87"/>
        <v>-2.2426358934378481E-2</v>
      </c>
      <c r="CF61" s="4">
        <f t="shared" si="87"/>
        <v>-1.8396301624353725E-3</v>
      </c>
      <c r="CG61" s="4">
        <f t="shared" si="87"/>
        <v>1.3843573656872126E-2</v>
      </c>
      <c r="CH61" s="4">
        <f t="shared" si="87"/>
        <v>1.9162902455333683E-2</v>
      </c>
      <c r="CI61" s="4">
        <f t="shared" si="87"/>
        <v>-3.8336853349796242E-3</v>
      </c>
      <c r="CJ61" s="4">
        <f t="shared" si="87"/>
        <v>-1.5640871374475495E-3</v>
      </c>
      <c r="CK61" s="4">
        <f t="shared" si="87"/>
        <v>2.4140569809021897E-3</v>
      </c>
      <c r="CL61" s="4">
        <f t="shared" si="87"/>
        <v>-1.3757069697647816E-2</v>
      </c>
      <c r="CM61" s="4">
        <f t="shared" si="87"/>
        <v>4.6021907967423222E-3</v>
      </c>
      <c r="CN61" s="4">
        <f t="shared" si="87"/>
        <v>1.8822240475790303E-2</v>
      </c>
      <c r="CO61" s="4">
        <f t="shared" si="87"/>
        <v>1.5581638701821086E-2</v>
      </c>
      <c r="CP61" s="4">
        <f t="shared" si="87"/>
        <v>-6.2394538347347933E-3</v>
      </c>
      <c r="CQ61" s="4">
        <f t="shared" si="87"/>
        <v>-5.0829742325174659E-3</v>
      </c>
      <c r="CR61" s="4">
        <f t="shared" si="87"/>
        <v>-1.4071822139844068E-2</v>
      </c>
      <c r="CS61" s="4">
        <f t="shared" si="87"/>
        <v>-1.5108538851515653E-2</v>
      </c>
      <c r="CT61" s="4">
        <f t="shared" si="87"/>
        <v>-5.5035588396775456E-2</v>
      </c>
      <c r="CU61" s="4">
        <f t="shared" si="87"/>
        <v>7.0923733132351478E-4</v>
      </c>
      <c r="CV61" s="4">
        <f t="shared" si="87"/>
        <v>1.3173233377480996E-2</v>
      </c>
      <c r="CW61" s="4">
        <f t="shared" si="87"/>
        <v>4.9860181915100922E-2</v>
      </c>
      <c r="CX61" s="4">
        <f t="shared" si="87"/>
        <v>6.3956998689521944E-3</v>
      </c>
      <c r="CY61" s="4">
        <f t="shared" si="87"/>
        <v>-1.8755650898163116E-3</v>
      </c>
      <c r="CZ61" s="4">
        <f t="shared" si="87"/>
        <v>3.4786795084522258E-3</v>
      </c>
      <c r="DA61" s="4">
        <f t="shared" si="87"/>
        <v>-6.9467736456115901E-3</v>
      </c>
      <c r="DB61" s="4">
        <f t="shared" si="87"/>
        <v>5.3775123855847057E-3</v>
      </c>
      <c r="DC61" s="4">
        <f t="shared" si="87"/>
        <v>1.4824614881921582E-2</v>
      </c>
      <c r="DD61" s="4">
        <f t="shared" si="87"/>
        <v>-4.0267678173815614E-3</v>
      </c>
      <c r="DE61" s="4">
        <f t="shared" si="87"/>
        <v>1.5006198202039234E-2</v>
      </c>
      <c r="DF61" s="4">
        <f t="shared" si="87"/>
        <v>5.1939490335943007E-3</v>
      </c>
      <c r="DG61" s="4">
        <f t="shared" si="87"/>
        <v>-1.0841027363518219E-2</v>
      </c>
      <c r="DH61" s="4">
        <f t="shared" si="87"/>
        <v>6.4761094951477213E-3</v>
      </c>
      <c r="DI61" s="4">
        <f t="shared" si="87"/>
        <v>-3.4091717613196508E-2</v>
      </c>
      <c r="DJ61" s="4">
        <f t="shared" si="87"/>
        <v>-3.9367009292686555E-3</v>
      </c>
      <c r="DK61" s="4">
        <f t="shared" si="87"/>
        <v>-8.8571272926454467E-4</v>
      </c>
      <c r="DL61" s="4">
        <f t="shared" ref="DL61:EU61" si="88">DL34-AVERAGE(DL$31:DL$45)</f>
        <v>2.5841292447977015E-2</v>
      </c>
      <c r="DM61" s="4">
        <f t="shared" si="88"/>
        <v>-6.8161293895319403E-3</v>
      </c>
      <c r="DN61" s="4">
        <f t="shared" si="88"/>
        <v>2.1390938221643773E-3</v>
      </c>
      <c r="DO61" s="4">
        <f t="shared" si="88"/>
        <v>-1.2014458749315419E-2</v>
      </c>
      <c r="DP61" s="4">
        <f t="shared" si="88"/>
        <v>-5.0961964320447219E-3</v>
      </c>
      <c r="DQ61" s="4">
        <f t="shared" si="88"/>
        <v>-1.9322810501606674E-4</v>
      </c>
      <c r="DR61" s="4">
        <f t="shared" si="88"/>
        <v>1.3786683904663616E-2</v>
      </c>
      <c r="DS61" s="4">
        <f t="shared" si="88"/>
        <v>-2.9899672893844132E-3</v>
      </c>
      <c r="DT61" s="4">
        <f t="shared" si="88"/>
        <v>-1.5893689456912743E-3</v>
      </c>
      <c r="DU61" s="4">
        <f t="shared" si="88"/>
        <v>2.1869814045808782E-2</v>
      </c>
      <c r="DV61" s="4">
        <f t="shared" si="88"/>
        <v>3.4988964117729235E-3</v>
      </c>
      <c r="DW61" s="4">
        <f t="shared" si="88"/>
        <v>5.5040736424533864E-3</v>
      </c>
      <c r="DX61" s="4">
        <f t="shared" si="88"/>
        <v>-2.294779824403782E-2</v>
      </c>
      <c r="DY61" s="4">
        <f t="shared" si="88"/>
        <v>-1.1326139405195843E-3</v>
      </c>
      <c r="DZ61" s="4">
        <f t="shared" si="88"/>
        <v>7.5930796763975829E-3</v>
      </c>
      <c r="EA61" s="4">
        <f t="shared" si="88"/>
        <v>4.6069399418536633E-2</v>
      </c>
      <c r="EB61" s="4">
        <f t="shared" si="88"/>
        <v>-6.9649736166221259E-3</v>
      </c>
      <c r="EC61" s="4">
        <f t="shared" si="88"/>
        <v>2.9192500894916979E-3</v>
      </c>
      <c r="ED61" s="4">
        <f t="shared" si="88"/>
        <v>2.2752318046828351E-3</v>
      </c>
      <c r="EE61" s="4">
        <f t="shared" si="88"/>
        <v>-2.3423477324090752E-2</v>
      </c>
      <c r="EF61" s="4">
        <f t="shared" si="88"/>
        <v>-3.0588618014324113E-3</v>
      </c>
      <c r="EG61" s="4">
        <f t="shared" si="88"/>
        <v>1.4748665726301657E-2</v>
      </c>
      <c r="EH61" s="4">
        <f t="shared" si="88"/>
        <v>5.7096802247644171E-3</v>
      </c>
      <c r="EI61" s="4">
        <f t="shared" si="88"/>
        <v>1.7013078147236787E-3</v>
      </c>
      <c r="EJ61" s="4">
        <f t="shared" si="88"/>
        <v>1.9756077438922624E-2</v>
      </c>
      <c r="EK61" s="4">
        <f t="shared" si="88"/>
        <v>2.0253675937314795E-3</v>
      </c>
      <c r="EL61" s="4">
        <f t="shared" si="88"/>
        <v>-3.1515258894284936E-3</v>
      </c>
      <c r="EM61" s="4">
        <f t="shared" si="88"/>
        <v>-2.8179676615229375E-2</v>
      </c>
      <c r="EN61" s="4">
        <f t="shared" si="88"/>
        <v>1.1733805846599436E-3</v>
      </c>
      <c r="EO61" s="4">
        <f t="shared" si="88"/>
        <v>-3.1079487466878839E-5</v>
      </c>
      <c r="EP61" s="4">
        <f t="shared" si="88"/>
        <v>2.5948886250688981E-2</v>
      </c>
      <c r="EQ61" s="4">
        <f t="shared" si="88"/>
        <v>-7.5444612661361501E-3</v>
      </c>
      <c r="ER61" s="4">
        <f t="shared" si="88"/>
        <v>5.7233346200905536E-3</v>
      </c>
      <c r="ES61" s="4">
        <f t="shared" si="88"/>
        <v>2.6582060200562203E-3</v>
      </c>
      <c r="ET61" s="4">
        <f t="shared" si="88"/>
        <v>-6.0825175796067089E-3</v>
      </c>
      <c r="EU61" s="4">
        <f t="shared" si="88"/>
        <v>2.3055022100591121E-5</v>
      </c>
      <c r="EX61" s="24">
        <f t="shared" si="81"/>
        <v>2.0399134247851593E-3</v>
      </c>
      <c r="FG61" s="32">
        <f>_xlfn.STDEV.S(EX58:EX72)</f>
        <v>2.3122061709361075E-3</v>
      </c>
      <c r="FY61" s="1">
        <f t="shared" si="82"/>
        <v>82</v>
      </c>
    </row>
    <row r="62" spans="1:185" x14ac:dyDescent="0.25">
      <c r="A62" s="12">
        <v>-11</v>
      </c>
      <c r="B62" s="4">
        <f t="shared" ref="B62:BM62" si="89">B35-AVERAGE(B$31:B$45)</f>
        <v>1.5686398472018519E-2</v>
      </c>
      <c r="C62" s="4">
        <f t="shared" si="89"/>
        <v>4.9413760372241732E-2</v>
      </c>
      <c r="D62" s="4">
        <f t="shared" si="89"/>
        <v>-4.0569489456249164E-2</v>
      </c>
      <c r="E62" s="4">
        <f t="shared" si="89"/>
        <v>7.3840095767487039E-3</v>
      </c>
      <c r="F62" s="4">
        <f t="shared" si="89"/>
        <v>1.2044318093212351E-2</v>
      </c>
      <c r="G62" s="4">
        <f t="shared" si="89"/>
        <v>1.466542428968606E-3</v>
      </c>
      <c r="H62" s="4">
        <f t="shared" si="89"/>
        <v>3.5668583578100542E-3</v>
      </c>
      <c r="I62" s="4">
        <f t="shared" si="89"/>
        <v>-2.1753569597645447E-2</v>
      </c>
      <c r="J62" s="4">
        <f t="shared" si="89"/>
        <v>3.2903577961587243E-3</v>
      </c>
      <c r="K62" s="4">
        <f t="shared" si="89"/>
        <v>-6.1450327027946974E-3</v>
      </c>
      <c r="L62" s="4">
        <f t="shared" si="89"/>
        <v>-6.5091101522199886E-3</v>
      </c>
      <c r="M62" s="4">
        <f t="shared" si="89"/>
        <v>5.7614117643267279E-4</v>
      </c>
      <c r="N62" s="4">
        <f t="shared" si="89"/>
        <v>-4.8863168935065317E-4</v>
      </c>
      <c r="O62" s="4">
        <f t="shared" si="89"/>
        <v>-2.3392999796169639E-3</v>
      </c>
      <c r="P62" s="4">
        <f t="shared" si="89"/>
        <v>1.0464723864832066E-2</v>
      </c>
      <c r="Q62" s="4">
        <f t="shared" si="89"/>
        <v>1.9181323192246962E-2</v>
      </c>
      <c r="R62" s="4">
        <f t="shared" si="89"/>
        <v>3.2757238057834301E-2</v>
      </c>
      <c r="S62" s="4">
        <f t="shared" si="89"/>
        <v>-0.12761788561525353</v>
      </c>
      <c r="T62" s="4">
        <f t="shared" si="89"/>
        <v>7.7050178173542353E-3</v>
      </c>
      <c r="U62" s="4">
        <f t="shared" si="89"/>
        <v>2.457049635341961E-2</v>
      </c>
      <c r="V62" s="4">
        <f t="shared" si="89"/>
        <v>1.1789389724425923E-2</v>
      </c>
      <c r="W62" s="4">
        <f t="shared" si="89"/>
        <v>-8.6171850371272139E-3</v>
      </c>
      <c r="X62" s="4">
        <f t="shared" si="89"/>
        <v>-7.4734251403026529E-3</v>
      </c>
      <c r="Y62" s="4">
        <f t="shared" si="89"/>
        <v>5.1504212397462806E-3</v>
      </c>
      <c r="Z62" s="4">
        <f t="shared" si="89"/>
        <v>6.9709275723897615E-3</v>
      </c>
      <c r="AA62" s="4">
        <f t="shared" si="89"/>
        <v>-1.0714447389378125E-2</v>
      </c>
      <c r="AB62" s="4">
        <f t="shared" si="89"/>
        <v>1.1176713444597551E-2</v>
      </c>
      <c r="AC62" s="4">
        <f t="shared" si="89"/>
        <v>8.4671753889893828E-3</v>
      </c>
      <c r="AD62" s="4">
        <f t="shared" si="89"/>
        <v>-1.3417795485360892E-2</v>
      </c>
      <c r="AE62" s="4">
        <f t="shared" si="89"/>
        <v>-6.2360197327543748E-2</v>
      </c>
      <c r="AF62" s="4">
        <f t="shared" si="89"/>
        <v>5.5197868404734006E-3</v>
      </c>
      <c r="AG62" s="4">
        <f t="shared" si="89"/>
        <v>3.9748018653645613E-2</v>
      </c>
      <c r="AH62" s="4">
        <f t="shared" si="89"/>
        <v>-0.11228202776702517</v>
      </c>
      <c r="AI62" s="4">
        <f t="shared" si="89"/>
        <v>7.4923592268940405E-3</v>
      </c>
      <c r="AJ62" s="4">
        <f t="shared" si="89"/>
        <v>8.8455699309616716E-3</v>
      </c>
      <c r="AK62" s="4">
        <f t="shared" si="89"/>
        <v>-5.9902456574091262E-3</v>
      </c>
      <c r="AL62" s="4">
        <f t="shared" si="89"/>
        <v>-7.5221430188551356E-3</v>
      </c>
      <c r="AM62" s="4">
        <f t="shared" si="89"/>
        <v>1.6899668064675195E-2</v>
      </c>
      <c r="AN62" s="4">
        <f t="shared" si="89"/>
        <v>3.0502973668438851E-3</v>
      </c>
      <c r="AO62" s="4">
        <f t="shared" si="89"/>
        <v>-1.3837046574167433E-2</v>
      </c>
      <c r="AP62" s="4">
        <f t="shared" si="89"/>
        <v>-4.8499032330147265E-5</v>
      </c>
      <c r="AQ62" s="4">
        <f t="shared" si="89"/>
        <v>5.9431098457600725E-3</v>
      </c>
      <c r="AR62" s="4">
        <f t="shared" si="89"/>
        <v>3.9630502924571293E-2</v>
      </c>
      <c r="AS62" s="4">
        <f t="shared" si="89"/>
        <v>-1.5285177325884726E-2</v>
      </c>
      <c r="AT62" s="4">
        <f t="shared" si="89"/>
        <v>8.1384017140556496E-3</v>
      </c>
      <c r="AU62" s="4">
        <f t="shared" si="89"/>
        <v>7.4565300626251302E-3</v>
      </c>
      <c r="AV62" s="4">
        <f t="shared" si="89"/>
        <v>5.5553401401164819E-2</v>
      </c>
      <c r="AW62" s="4">
        <f t="shared" si="89"/>
        <v>7.4582679650183554E-3</v>
      </c>
      <c r="AX62" s="4">
        <f t="shared" si="89"/>
        <v>1.0079217810918979E-2</v>
      </c>
      <c r="AY62" s="4">
        <f t="shared" si="89"/>
        <v>-2.4794656307636213E-2</v>
      </c>
      <c r="AZ62" s="4">
        <f t="shared" si="89"/>
        <v>-3.3484029042896053E-2</v>
      </c>
      <c r="BA62" s="4">
        <f t="shared" si="89"/>
        <v>1.5905592728612623E-3</v>
      </c>
      <c r="BB62" s="4">
        <f t="shared" si="89"/>
        <v>2.5402964580607042E-2</v>
      </c>
      <c r="BC62" s="4">
        <f t="shared" si="89"/>
        <v>-1.5987373887413121E-2</v>
      </c>
      <c r="BD62" s="4">
        <f t="shared" si="89"/>
        <v>-2.8010305198550764E-3</v>
      </c>
      <c r="BE62" s="4">
        <f t="shared" si="89"/>
        <v>-1.3567353871429863E-2</v>
      </c>
      <c r="BF62" s="4">
        <f t="shared" si="89"/>
        <v>9.9445583220934639E-3</v>
      </c>
      <c r="BG62" s="4">
        <f t="shared" si="89"/>
        <v>3.8522418064215865E-2</v>
      </c>
      <c r="BH62" s="4">
        <f t="shared" si="89"/>
        <v>2.3857919493533733E-2</v>
      </c>
      <c r="BI62" s="4">
        <f t="shared" si="89"/>
        <v>-2.4274353677328921E-2</v>
      </c>
      <c r="BJ62" s="4">
        <f t="shared" si="89"/>
        <v>1.9716876737464001E-2</v>
      </c>
      <c r="BK62" s="4">
        <f t="shared" si="89"/>
        <v>7.808768547287874E-2</v>
      </c>
      <c r="BL62" s="4">
        <f t="shared" si="89"/>
        <v>-3.6517897634830376E-2</v>
      </c>
      <c r="BM62" s="4">
        <f t="shared" si="89"/>
        <v>1.3969936688539753E-2</v>
      </c>
      <c r="BN62" s="4">
        <f t="shared" ref="BN62:DK62" si="90">BN35-AVERAGE(BN$31:BN$45)</f>
        <v>-1.375882214148148E-2</v>
      </c>
      <c r="BO62" s="4">
        <f t="shared" si="90"/>
        <v>-2.198128989109505E-2</v>
      </c>
      <c r="BP62" s="4">
        <f t="shared" si="90"/>
        <v>-2.8611870286269158E-3</v>
      </c>
      <c r="BQ62" s="4">
        <f t="shared" si="90"/>
        <v>-1.9751541729645574E-2</v>
      </c>
      <c r="BR62" s="4">
        <f t="shared" si="90"/>
        <v>1.6108416906589221E-2</v>
      </c>
      <c r="BS62" s="4">
        <f t="shared" si="90"/>
        <v>-2.3777515436058968E-3</v>
      </c>
      <c r="BT62" s="4">
        <f t="shared" si="90"/>
        <v>-1.3074726066876636E-2</v>
      </c>
      <c r="BU62" s="4">
        <f t="shared" si="90"/>
        <v>8.2544386024471107E-3</v>
      </c>
      <c r="BV62" s="4">
        <f t="shared" si="90"/>
        <v>-2.3394974478779889E-3</v>
      </c>
      <c r="BW62" s="4">
        <f t="shared" si="90"/>
        <v>-1.5932815948871238E-2</v>
      </c>
      <c r="BX62" s="4">
        <f t="shared" si="90"/>
        <v>6.4651879517028379E-3</v>
      </c>
      <c r="BY62" s="4">
        <f t="shared" si="90"/>
        <v>1.6405645036682553E-2</v>
      </c>
      <c r="BZ62" s="4">
        <f t="shared" si="90"/>
        <v>5.2777951498662587E-2</v>
      </c>
      <c r="CA62" s="4">
        <f t="shared" si="90"/>
        <v>-9.5152397039299647E-3</v>
      </c>
      <c r="CB62" s="4">
        <f t="shared" si="90"/>
        <v>1.7711072997626896E-2</v>
      </c>
      <c r="CC62" s="4">
        <f t="shared" si="90"/>
        <v>-9.66783518736921E-3</v>
      </c>
      <c r="CD62" s="4">
        <f t="shared" si="90"/>
        <v>-2.8426644562409429E-2</v>
      </c>
      <c r="CE62" s="4">
        <f t="shared" si="90"/>
        <v>-1.761939438174123E-3</v>
      </c>
      <c r="CF62" s="4">
        <f t="shared" si="90"/>
        <v>-5.1650819336997479E-3</v>
      </c>
      <c r="CG62" s="4">
        <f t="shared" si="90"/>
        <v>1.3745116015499824E-2</v>
      </c>
      <c r="CH62" s="4">
        <f t="shared" si="90"/>
        <v>4.7351574010541918E-3</v>
      </c>
      <c r="CI62" s="4">
        <f t="shared" si="90"/>
        <v>-3.8340024951539885E-3</v>
      </c>
      <c r="CJ62" s="4">
        <f t="shared" si="90"/>
        <v>-1.5751430455498397E-3</v>
      </c>
      <c r="CK62" s="4">
        <f t="shared" si="90"/>
        <v>-3.2827456105640987E-2</v>
      </c>
      <c r="CL62" s="4">
        <f t="shared" si="90"/>
        <v>-4.5967503158076337E-3</v>
      </c>
      <c r="CM62" s="4">
        <f t="shared" si="90"/>
        <v>3.2086149507893874E-2</v>
      </c>
      <c r="CN62" s="4">
        <f t="shared" si="90"/>
        <v>1.8660201018426262E-2</v>
      </c>
      <c r="CO62" s="4">
        <f t="shared" si="90"/>
        <v>2.7118996762485321E-2</v>
      </c>
      <c r="CP62" s="4">
        <f t="shared" si="90"/>
        <v>1.2896239698816357E-3</v>
      </c>
      <c r="CQ62" s="4">
        <f t="shared" si="90"/>
        <v>-5.0878688687782652E-3</v>
      </c>
      <c r="CR62" s="4">
        <f t="shared" si="90"/>
        <v>1.65060723964594E-2</v>
      </c>
      <c r="CS62" s="4">
        <f t="shared" si="90"/>
        <v>1.3819423549104655E-2</v>
      </c>
      <c r="CT62" s="4">
        <f t="shared" si="90"/>
        <v>8.0959947752444264E-3</v>
      </c>
      <c r="CU62" s="4">
        <f t="shared" si="90"/>
        <v>-2.4774930931676323E-3</v>
      </c>
      <c r="CV62" s="4">
        <f t="shared" si="90"/>
        <v>1.3130860832450169E-2</v>
      </c>
      <c r="CW62" s="4">
        <f t="shared" si="90"/>
        <v>-6.4891742336267667E-3</v>
      </c>
      <c r="CX62" s="4">
        <f t="shared" si="90"/>
        <v>6.3870323426142763E-3</v>
      </c>
      <c r="CY62" s="4">
        <f t="shared" si="90"/>
        <v>-2.0314582189333453E-3</v>
      </c>
      <c r="CZ62" s="4">
        <f t="shared" si="90"/>
        <v>-1.3630042912026857E-2</v>
      </c>
      <c r="DA62" s="4">
        <f t="shared" si="90"/>
        <v>-6.0380149886535761E-3</v>
      </c>
      <c r="DB62" s="4">
        <f t="shared" si="90"/>
        <v>1.1294640251337026E-2</v>
      </c>
      <c r="DC62" s="4">
        <f t="shared" si="90"/>
        <v>1.4810581772553653E-2</v>
      </c>
      <c r="DD62" s="4">
        <f t="shared" si="90"/>
        <v>5.4590209289953964E-2</v>
      </c>
      <c r="DE62" s="4">
        <f t="shared" si="90"/>
        <v>-2.3464785041103092E-2</v>
      </c>
      <c r="DF62" s="4">
        <f t="shared" si="90"/>
        <v>5.1887601720059327E-3</v>
      </c>
      <c r="DG62" s="4">
        <f t="shared" si="90"/>
        <v>1.2800356261111232E-2</v>
      </c>
      <c r="DH62" s="4">
        <f t="shared" si="90"/>
        <v>-3.8988595100629693E-2</v>
      </c>
      <c r="DI62" s="4">
        <f t="shared" si="90"/>
        <v>-4.1405862801516206E-3</v>
      </c>
      <c r="DJ62" s="4">
        <f t="shared" si="90"/>
        <v>9.1718172754684628E-3</v>
      </c>
      <c r="DK62" s="4">
        <f t="shared" si="90"/>
        <v>-8.8653115849195879E-4</v>
      </c>
      <c r="DL62" s="4">
        <f t="shared" ref="DL62:EU62" si="91">DL35-AVERAGE(DL$31:DL$45)</f>
        <v>-2.9728662711584505E-3</v>
      </c>
      <c r="DM62" s="4">
        <f t="shared" si="91"/>
        <v>-6.8183557471137909E-3</v>
      </c>
      <c r="DN62" s="4">
        <f t="shared" si="91"/>
        <v>2.1016851192753013E-3</v>
      </c>
      <c r="DO62" s="4">
        <f t="shared" si="91"/>
        <v>1.9592527725605258E-2</v>
      </c>
      <c r="DP62" s="4">
        <f t="shared" si="91"/>
        <v>1.5401660398023806E-2</v>
      </c>
      <c r="DQ62" s="4">
        <f t="shared" si="91"/>
        <v>-1.1185920523125182E-2</v>
      </c>
      <c r="DR62" s="4">
        <f t="shared" si="91"/>
        <v>1.3741321329593967E-2</v>
      </c>
      <c r="DS62" s="4">
        <f t="shared" si="91"/>
        <v>4.859368073771219E-2</v>
      </c>
      <c r="DT62" s="4">
        <f t="shared" si="91"/>
        <v>-2.1694475840436926E-2</v>
      </c>
      <c r="DU62" s="4">
        <f t="shared" si="91"/>
        <v>2.1635657798260863E-2</v>
      </c>
      <c r="DV62" s="4">
        <f t="shared" si="91"/>
        <v>-7.7218370966554871E-3</v>
      </c>
      <c r="DW62" s="4">
        <f t="shared" si="91"/>
        <v>-3.4282391246508739E-2</v>
      </c>
      <c r="DX62" s="4">
        <f t="shared" si="91"/>
        <v>-2.3308957537386452E-3</v>
      </c>
      <c r="DY62" s="4">
        <f t="shared" si="91"/>
        <v>1.3365212402885076E-2</v>
      </c>
      <c r="DZ62" s="4">
        <f t="shared" si="91"/>
        <v>7.570203314329043E-3</v>
      </c>
      <c r="EA62" s="4">
        <f t="shared" si="91"/>
        <v>-6.6470862495698405E-3</v>
      </c>
      <c r="EB62" s="4">
        <f t="shared" si="91"/>
        <v>-7.0478264119521999E-3</v>
      </c>
      <c r="EC62" s="4">
        <f t="shared" si="91"/>
        <v>2.9059867665088262E-3</v>
      </c>
      <c r="ED62" s="4">
        <f t="shared" si="91"/>
        <v>3.5870735809808749E-2</v>
      </c>
      <c r="EE62" s="4">
        <f t="shared" si="91"/>
        <v>1.0598544264914718E-2</v>
      </c>
      <c r="EF62" s="4">
        <f t="shared" si="91"/>
        <v>5.0063491213429442E-2</v>
      </c>
      <c r="EG62" s="4">
        <f t="shared" si="91"/>
        <v>1.4682422113673156E-2</v>
      </c>
      <c r="EH62" s="4">
        <f t="shared" si="91"/>
        <v>5.4462917976764405E-2</v>
      </c>
      <c r="EI62" s="4">
        <f t="shared" si="91"/>
        <v>-3.1932569328324799E-2</v>
      </c>
      <c r="EJ62" s="4">
        <f t="shared" si="91"/>
        <v>1.9609049218298362E-2</v>
      </c>
      <c r="EK62" s="4">
        <f t="shared" si="91"/>
        <v>6.2759403985229991E-3</v>
      </c>
      <c r="EL62" s="4">
        <f t="shared" si="91"/>
        <v>-3.9500304087075879E-3</v>
      </c>
      <c r="EM62" s="4">
        <f t="shared" si="91"/>
        <v>2.8435861321080133E-3</v>
      </c>
      <c r="EN62" s="4">
        <f t="shared" si="91"/>
        <v>-7.4400610268350823E-3</v>
      </c>
      <c r="EO62" s="4">
        <f t="shared" si="91"/>
        <v>-3.1153848055511115E-5</v>
      </c>
      <c r="EP62" s="4">
        <f t="shared" si="91"/>
        <v>-8.3767825367624168E-3</v>
      </c>
      <c r="EQ62" s="4">
        <f t="shared" si="91"/>
        <v>-7.5639945891259955E-3</v>
      </c>
      <c r="ER62" s="4">
        <f t="shared" si="91"/>
        <v>5.716477702291064E-3</v>
      </c>
      <c r="ES62" s="4">
        <f t="shared" si="91"/>
        <v>7.2727045540516202E-3</v>
      </c>
      <c r="ET62" s="4">
        <f t="shared" si="91"/>
        <v>6.5767215544769216E-3</v>
      </c>
      <c r="EU62" s="4">
        <f t="shared" si="91"/>
        <v>1.461670688824494E-2</v>
      </c>
      <c r="EX62" s="24">
        <f t="shared" si="81"/>
        <v>2.3076291875060661E-3</v>
      </c>
      <c r="FY62" s="1">
        <f t="shared" si="82"/>
        <v>83</v>
      </c>
      <c r="GC62" s="33">
        <f>SUM(FY58:FY72)/(150*15)</f>
        <v>0.48266666666666669</v>
      </c>
    </row>
    <row r="63" spans="1:185" x14ac:dyDescent="0.25">
      <c r="A63" s="12">
        <v>-10</v>
      </c>
      <c r="B63" s="4">
        <f t="shared" ref="B63:BM63" si="92">B36-AVERAGE(B$31:B$45)</f>
        <v>1.5542370373062567E-2</v>
      </c>
      <c r="C63" s="4">
        <f t="shared" si="92"/>
        <v>-1.8720593059532917E-2</v>
      </c>
      <c r="D63" s="4">
        <f t="shared" si="92"/>
        <v>3.1240952164257804E-2</v>
      </c>
      <c r="E63" s="4">
        <f t="shared" si="92"/>
        <v>7.3394793482505364E-3</v>
      </c>
      <c r="F63" s="4">
        <f t="shared" si="92"/>
        <v>1.2035999411061761E-2</v>
      </c>
      <c r="G63" s="4">
        <f t="shared" si="92"/>
        <v>1.466542428968606E-3</v>
      </c>
      <c r="H63" s="4">
        <f t="shared" si="92"/>
        <v>3.5668095817166052E-3</v>
      </c>
      <c r="I63" s="4">
        <f t="shared" si="92"/>
        <v>1.3248923798786096E-2</v>
      </c>
      <c r="J63" s="4">
        <f t="shared" si="92"/>
        <v>3.2793160049975471E-3</v>
      </c>
      <c r="K63" s="4">
        <f t="shared" si="92"/>
        <v>-1.4573484246878056E-3</v>
      </c>
      <c r="L63" s="4">
        <f t="shared" si="92"/>
        <v>1.0042217040077938E-2</v>
      </c>
      <c r="M63" s="4">
        <f t="shared" si="92"/>
        <v>5.690678285206743E-4</v>
      </c>
      <c r="N63" s="4">
        <f t="shared" si="92"/>
        <v>3.1389713658838917E-3</v>
      </c>
      <c r="O63" s="4">
        <f t="shared" si="92"/>
        <v>1.2465113856352898E-2</v>
      </c>
      <c r="P63" s="4">
        <f t="shared" si="92"/>
        <v>-3.2624235009736952E-3</v>
      </c>
      <c r="Q63" s="4">
        <f t="shared" si="92"/>
        <v>1.9157722851960116E-2</v>
      </c>
      <c r="R63" s="4">
        <f t="shared" si="92"/>
        <v>-2.2814838126958299E-2</v>
      </c>
      <c r="S63" s="4">
        <f t="shared" si="92"/>
        <v>-4.3442538080937232E-2</v>
      </c>
      <c r="T63" s="4">
        <f t="shared" si="92"/>
        <v>7.6158377415564459E-3</v>
      </c>
      <c r="U63" s="4">
        <f t="shared" si="92"/>
        <v>2.4065160166439441E-2</v>
      </c>
      <c r="V63" s="4">
        <f t="shared" si="92"/>
        <v>-6.1188164715425007E-2</v>
      </c>
      <c r="W63" s="4">
        <f t="shared" si="92"/>
        <v>-8.6355262157453982E-3</v>
      </c>
      <c r="X63" s="4">
        <f t="shared" si="92"/>
        <v>2.0835464453759139E-2</v>
      </c>
      <c r="Y63" s="4">
        <f t="shared" si="92"/>
        <v>5.1396536571441248E-3</v>
      </c>
      <c r="Z63" s="4">
        <f t="shared" si="92"/>
        <v>2.7817458244930184E-2</v>
      </c>
      <c r="AA63" s="4">
        <f t="shared" si="92"/>
        <v>1.6167660630557412E-2</v>
      </c>
      <c r="AB63" s="4">
        <f t="shared" si="92"/>
        <v>1.0868915481467865E-2</v>
      </c>
      <c r="AC63" s="4">
        <f t="shared" si="92"/>
        <v>-2.2758038372256352E-2</v>
      </c>
      <c r="AD63" s="4">
        <f t="shared" si="92"/>
        <v>-4.9711533207325263E-3</v>
      </c>
      <c r="AE63" s="4">
        <f t="shared" si="92"/>
        <v>4.2417041785075028E-2</v>
      </c>
      <c r="AF63" s="4">
        <f t="shared" si="92"/>
        <v>5.514485948528814E-3</v>
      </c>
      <c r="AG63" s="4">
        <f t="shared" si="92"/>
        <v>-3.9332134535197578E-2</v>
      </c>
      <c r="AH63" s="4">
        <f t="shared" si="92"/>
        <v>-9.0629068504976644E-3</v>
      </c>
      <c r="AI63" s="4">
        <f t="shared" si="92"/>
        <v>7.4707256146650924E-3</v>
      </c>
      <c r="AJ63" s="4">
        <f t="shared" si="92"/>
        <v>8.8351641907033276E-3</v>
      </c>
      <c r="AK63" s="4">
        <f t="shared" si="92"/>
        <v>-1.5958543500909719E-2</v>
      </c>
      <c r="AL63" s="4">
        <f t="shared" si="92"/>
        <v>-7.5230530520347637E-3</v>
      </c>
      <c r="AM63" s="4">
        <f t="shared" si="92"/>
        <v>1.4362734568481101E-2</v>
      </c>
      <c r="AN63" s="4">
        <f t="shared" si="92"/>
        <v>3.0497827506996283E-3</v>
      </c>
      <c r="AO63" s="4">
        <f t="shared" si="92"/>
        <v>8.9183768943339337E-3</v>
      </c>
      <c r="AP63" s="4">
        <f t="shared" si="92"/>
        <v>5.4150186248127619E-2</v>
      </c>
      <c r="AQ63" s="4">
        <f t="shared" si="92"/>
        <v>5.8500887626684811E-3</v>
      </c>
      <c r="AR63" s="4">
        <f t="shared" si="92"/>
        <v>1.5860961698910298E-2</v>
      </c>
      <c r="AS63" s="4">
        <f t="shared" si="92"/>
        <v>8.8970296118735977E-4</v>
      </c>
      <c r="AT63" s="4">
        <f t="shared" si="92"/>
        <v>9.5317067813971371E-3</v>
      </c>
      <c r="AU63" s="4">
        <f t="shared" si="92"/>
        <v>7.4266486579504538E-3</v>
      </c>
      <c r="AV63" s="4">
        <f t="shared" si="92"/>
        <v>-1.8890887844446771E-2</v>
      </c>
      <c r="AW63" s="4">
        <f t="shared" si="92"/>
        <v>2.8453265387788178E-2</v>
      </c>
      <c r="AX63" s="4">
        <f t="shared" si="92"/>
        <v>1.0072519220585302E-2</v>
      </c>
      <c r="AY63" s="4">
        <f t="shared" si="92"/>
        <v>-2.5418137129823302E-2</v>
      </c>
      <c r="AZ63" s="4">
        <f t="shared" si="92"/>
        <v>-4.4285962075709638E-2</v>
      </c>
      <c r="BA63" s="4">
        <f t="shared" si="92"/>
        <v>1.5893829178390217E-3</v>
      </c>
      <c r="BB63" s="4">
        <f t="shared" si="92"/>
        <v>2.1780854095172296E-2</v>
      </c>
      <c r="BC63" s="4">
        <f t="shared" si="92"/>
        <v>-1.5995192295894654E-2</v>
      </c>
      <c r="BD63" s="4">
        <f t="shared" si="92"/>
        <v>-7.9727422485203273E-3</v>
      </c>
      <c r="BE63" s="4">
        <f t="shared" si="92"/>
        <v>9.6364606082017384E-2</v>
      </c>
      <c r="BF63" s="4">
        <f t="shared" si="92"/>
        <v>9.758533290368682E-3</v>
      </c>
      <c r="BG63" s="4">
        <f t="shared" si="92"/>
        <v>9.9508246597480431E-3</v>
      </c>
      <c r="BH63" s="4">
        <f t="shared" si="92"/>
        <v>-1.0447837202151495E-2</v>
      </c>
      <c r="BI63" s="4">
        <f t="shared" si="92"/>
        <v>1.3253860830214771E-2</v>
      </c>
      <c r="BJ63" s="4">
        <f t="shared" si="92"/>
        <v>1.960606767208695E-2</v>
      </c>
      <c r="BK63" s="4">
        <f t="shared" si="92"/>
        <v>-2.6825179349102026E-2</v>
      </c>
      <c r="BL63" s="4">
        <f t="shared" si="92"/>
        <v>2.9179469975662731E-2</v>
      </c>
      <c r="BM63" s="4">
        <f t="shared" si="92"/>
        <v>1.395339623768041E-2</v>
      </c>
      <c r="BN63" s="4">
        <f t="shared" ref="BN63:DK63" si="93">BN36-AVERAGE(BN$31:BN$45)</f>
        <v>-1.4129222545452243E-2</v>
      </c>
      <c r="BO63" s="4">
        <f t="shared" si="93"/>
        <v>-1.8082870368698923E-2</v>
      </c>
      <c r="BP63" s="4">
        <f t="shared" si="93"/>
        <v>-2.8611870286269158E-3</v>
      </c>
      <c r="BQ63" s="4">
        <f t="shared" si="93"/>
        <v>-1.7675335830979064E-2</v>
      </c>
      <c r="BR63" s="4">
        <f t="shared" si="93"/>
        <v>1.6082500277187564E-2</v>
      </c>
      <c r="BS63" s="4">
        <f t="shared" si="93"/>
        <v>1.7138540001312369E-3</v>
      </c>
      <c r="BT63" s="4">
        <f t="shared" si="93"/>
        <v>1.9609090138466533E-2</v>
      </c>
      <c r="BU63" s="4">
        <f t="shared" si="93"/>
        <v>8.2196828242542975E-3</v>
      </c>
      <c r="BV63" s="4">
        <f t="shared" si="93"/>
        <v>2.9626498759512884E-2</v>
      </c>
      <c r="BW63" s="4">
        <f t="shared" si="93"/>
        <v>-2.3988137872640897E-2</v>
      </c>
      <c r="BX63" s="4">
        <f t="shared" si="93"/>
        <v>1.4123755824154538E-2</v>
      </c>
      <c r="BY63" s="4">
        <f t="shared" si="93"/>
        <v>1.6325828379716065E-2</v>
      </c>
      <c r="BZ63" s="4">
        <f t="shared" si="93"/>
        <v>-4.1543000785358067E-2</v>
      </c>
      <c r="CA63" s="4">
        <f t="shared" si="93"/>
        <v>2.0916745455531335E-2</v>
      </c>
      <c r="CB63" s="4">
        <f t="shared" si="93"/>
        <v>1.7590202777297073E-2</v>
      </c>
      <c r="CC63" s="4">
        <f t="shared" si="93"/>
        <v>-9.9335512079336795E-3</v>
      </c>
      <c r="CD63" s="4">
        <f t="shared" si="93"/>
        <v>9.3477971060047294E-4</v>
      </c>
      <c r="CE63" s="4">
        <f t="shared" si="93"/>
        <v>-1.7724021634319275E-3</v>
      </c>
      <c r="CF63" s="4">
        <f t="shared" si="93"/>
        <v>-2.5347335274080528E-2</v>
      </c>
      <c r="CG63" s="4">
        <f t="shared" si="93"/>
        <v>1.3648583626803948E-2</v>
      </c>
      <c r="CH63" s="4">
        <f t="shared" si="93"/>
        <v>1.2649263474571557E-3</v>
      </c>
      <c r="CI63" s="4">
        <f t="shared" si="93"/>
        <v>9.6680595052447919E-3</v>
      </c>
      <c r="CJ63" s="4">
        <f t="shared" si="93"/>
        <v>-1.5861257957991782E-3</v>
      </c>
      <c r="CK63" s="4">
        <f t="shared" si="93"/>
        <v>1.8302833729719067E-2</v>
      </c>
      <c r="CL63" s="4">
        <f t="shared" si="93"/>
        <v>2.0359191608486957E-3</v>
      </c>
      <c r="CM63" s="4">
        <f t="shared" si="93"/>
        <v>-8.9930607280622483E-3</v>
      </c>
      <c r="CN63" s="4">
        <f t="shared" si="93"/>
        <v>1.8502209619042545E-2</v>
      </c>
      <c r="CO63" s="4">
        <f t="shared" si="93"/>
        <v>-1.0198019670223726E-2</v>
      </c>
      <c r="CP63" s="4">
        <f t="shared" si="93"/>
        <v>-5.6447769206073098E-2</v>
      </c>
      <c r="CQ63" s="4">
        <f t="shared" si="93"/>
        <v>-5.0927852347560712E-3</v>
      </c>
      <c r="CR63" s="4">
        <f t="shared" si="93"/>
        <v>1.6322787852977829E-2</v>
      </c>
      <c r="CS63" s="4">
        <f t="shared" si="93"/>
        <v>1.6423468628886106E-2</v>
      </c>
      <c r="CT63" s="4">
        <f t="shared" si="93"/>
        <v>7.9853020817803946E-3</v>
      </c>
      <c r="CU63" s="4">
        <f t="shared" si="93"/>
        <v>-9.8412911166378854E-3</v>
      </c>
      <c r="CV63" s="4">
        <f t="shared" si="93"/>
        <v>1.3089034594548167E-2</v>
      </c>
      <c r="CW63" s="4">
        <f t="shared" si="93"/>
        <v>-6.736244584075058E-4</v>
      </c>
      <c r="CX63" s="4">
        <f t="shared" si="93"/>
        <v>-4.9045107300659408E-3</v>
      </c>
      <c r="CY63" s="4">
        <f t="shared" si="93"/>
        <v>-2.1835300416045891E-3</v>
      </c>
      <c r="CZ63" s="4">
        <f t="shared" si="93"/>
        <v>2.4749905625081239E-2</v>
      </c>
      <c r="DA63" s="4">
        <f t="shared" si="93"/>
        <v>-6.3472625527309541E-3</v>
      </c>
      <c r="DB63" s="4">
        <f t="shared" si="93"/>
        <v>9.6109063115189892E-4</v>
      </c>
      <c r="DC63" s="4">
        <f t="shared" si="93"/>
        <v>1.479665321398152E-2</v>
      </c>
      <c r="DD63" s="4">
        <f t="shared" si="93"/>
        <v>-2.3064458635682374E-2</v>
      </c>
      <c r="DE63" s="4">
        <f t="shared" si="93"/>
        <v>-2.726263158579308E-2</v>
      </c>
      <c r="DF63" s="4">
        <f t="shared" si="93"/>
        <v>5.1835948694094044E-3</v>
      </c>
      <c r="DG63" s="4">
        <f t="shared" si="93"/>
        <v>1.2689788653401198E-2</v>
      </c>
      <c r="DH63" s="4">
        <f t="shared" si="93"/>
        <v>4.9187226456031486E-3</v>
      </c>
      <c r="DI63" s="4">
        <f t="shared" si="93"/>
        <v>-4.1447294129764757E-3</v>
      </c>
      <c r="DJ63" s="4">
        <f t="shared" si="93"/>
        <v>2.7573969344827809E-2</v>
      </c>
      <c r="DK63" s="4">
        <f t="shared" si="93"/>
        <v>-8.8735107054808114E-4</v>
      </c>
      <c r="DL63" s="4">
        <f t="shared" ref="DL63:EU63" si="94">DL36-AVERAGE(DL$31:DL$45)</f>
        <v>2.4510677384717225E-4</v>
      </c>
      <c r="DM63" s="4">
        <f t="shared" si="94"/>
        <v>2.0184212302742727E-2</v>
      </c>
      <c r="DN63" s="4">
        <f t="shared" si="94"/>
        <v>2.064729859420091E-3</v>
      </c>
      <c r="DO63" s="4">
        <f t="shared" si="94"/>
        <v>2.8923214851269117E-2</v>
      </c>
      <c r="DP63" s="4">
        <f t="shared" si="94"/>
        <v>1.5551939408889261E-3</v>
      </c>
      <c r="DQ63" s="4">
        <f t="shared" si="94"/>
        <v>1.9115412000456151E-2</v>
      </c>
      <c r="DR63" s="4">
        <f t="shared" si="94"/>
        <v>1.369656369267315E-2</v>
      </c>
      <c r="DS63" s="4">
        <f t="shared" si="94"/>
        <v>-4.4218201069858146E-2</v>
      </c>
      <c r="DT63" s="4">
        <f t="shared" si="94"/>
        <v>1.3431389862079705E-2</v>
      </c>
      <c r="DU63" s="4">
        <f t="shared" si="94"/>
        <v>2.1408506946038089E-2</v>
      </c>
      <c r="DV63" s="4">
        <f t="shared" si="94"/>
        <v>-7.9230849246467207E-3</v>
      </c>
      <c r="DW63" s="4">
        <f t="shared" si="94"/>
        <v>-1.0048280597097256E-3</v>
      </c>
      <c r="DX63" s="4">
        <f t="shared" si="94"/>
        <v>-2.3390454109998397E-3</v>
      </c>
      <c r="DY63" s="4">
        <f t="shared" si="94"/>
        <v>-1.2855532799799094E-2</v>
      </c>
      <c r="DZ63" s="4">
        <f t="shared" si="94"/>
        <v>7.5475442252597742E-3</v>
      </c>
      <c r="EA63" s="4">
        <f t="shared" si="94"/>
        <v>2.0179041329377121E-3</v>
      </c>
      <c r="EB63" s="4">
        <f t="shared" si="94"/>
        <v>2.0733693381759472E-2</v>
      </c>
      <c r="EC63" s="4">
        <f t="shared" si="94"/>
        <v>2.8928195256308622E-3</v>
      </c>
      <c r="ED63" s="4">
        <f t="shared" si="94"/>
        <v>-1.1551253061342758E-2</v>
      </c>
      <c r="EE63" s="4">
        <f t="shared" si="94"/>
        <v>8.0101658353525385E-4</v>
      </c>
      <c r="EF63" s="4">
        <f t="shared" si="94"/>
        <v>1.4570352731645267E-2</v>
      </c>
      <c r="EG63" s="4">
        <f t="shared" si="94"/>
        <v>1.4617243811010422E-2</v>
      </c>
      <c r="EH63" s="4">
        <f t="shared" si="94"/>
        <v>-3.3843719771709503E-2</v>
      </c>
      <c r="EI63" s="4">
        <f t="shared" si="94"/>
        <v>2.9773069120576133E-3</v>
      </c>
      <c r="EJ63" s="4">
        <f t="shared" si="94"/>
        <v>1.9465522890578627E-2</v>
      </c>
      <c r="EK63" s="4">
        <f t="shared" si="94"/>
        <v>6.2691187921313967E-3</v>
      </c>
      <c r="EL63" s="4">
        <f t="shared" si="94"/>
        <v>-1.0488670770492977E-2</v>
      </c>
      <c r="EM63" s="4">
        <f t="shared" si="94"/>
        <v>2.8416527847491468E-3</v>
      </c>
      <c r="EN63" s="4">
        <f t="shared" si="94"/>
        <v>4.4832666285390208E-3</v>
      </c>
      <c r="EO63" s="4">
        <f t="shared" si="94"/>
        <v>-3.1228249218740188E-5</v>
      </c>
      <c r="EP63" s="4">
        <f t="shared" si="94"/>
        <v>8.7074838809832005E-4</v>
      </c>
      <c r="EQ63" s="4">
        <f t="shared" si="94"/>
        <v>1.4772727904451308E-2</v>
      </c>
      <c r="ER63" s="4">
        <f t="shared" si="94"/>
        <v>5.7096565546533393E-3</v>
      </c>
      <c r="ES63" s="4">
        <f t="shared" si="94"/>
        <v>-1.2328803202288177E-2</v>
      </c>
      <c r="ET63" s="4">
        <f t="shared" si="94"/>
        <v>-1.9571799633954501E-3</v>
      </c>
      <c r="EU63" s="4">
        <f t="shared" si="94"/>
        <v>-2.0284790173432626E-2</v>
      </c>
      <c r="EX63" s="24">
        <f t="shared" si="81"/>
        <v>2.6236599116047912E-3</v>
      </c>
      <c r="FY63" s="1">
        <f t="shared" si="82"/>
        <v>95</v>
      </c>
    </row>
    <row r="64" spans="1:185" x14ac:dyDescent="0.25">
      <c r="A64" s="12">
        <v>-9</v>
      </c>
      <c r="B64" s="4">
        <f t="shared" ref="B64:BM64" si="95">B37-AVERAGE(B$31:B$45)</f>
        <v>-8.1286968878249433E-3</v>
      </c>
      <c r="C64" s="4">
        <f t="shared" si="95"/>
        <v>-5.0238247817583251E-2</v>
      </c>
      <c r="D64" s="4">
        <f t="shared" si="95"/>
        <v>4.0475325189034787E-3</v>
      </c>
      <c r="E64" s="4">
        <f t="shared" si="95"/>
        <v>-4.3676418361975403E-3</v>
      </c>
      <c r="F64" s="4">
        <f t="shared" si="95"/>
        <v>-1.9179297544876621E-2</v>
      </c>
      <c r="G64" s="4">
        <f t="shared" si="95"/>
        <v>-2.5317533081597836E-2</v>
      </c>
      <c r="H64" s="4">
        <f t="shared" si="95"/>
        <v>3.5667608271579007E-3</v>
      </c>
      <c r="I64" s="4">
        <f t="shared" si="95"/>
        <v>-7.3407135280704021E-3</v>
      </c>
      <c r="J64" s="4">
        <f t="shared" si="95"/>
        <v>4.0447255139081026E-3</v>
      </c>
      <c r="K64" s="4">
        <f t="shared" si="95"/>
        <v>-1.4677345986230913E-3</v>
      </c>
      <c r="L64" s="4">
        <f t="shared" si="95"/>
        <v>7.2161480043022464E-3</v>
      </c>
      <c r="M64" s="4">
        <f t="shared" si="95"/>
        <v>5.1809577559311067E-3</v>
      </c>
      <c r="N64" s="4">
        <f t="shared" si="95"/>
        <v>-5.5803982624145184E-3</v>
      </c>
      <c r="O64" s="4">
        <f t="shared" si="95"/>
        <v>1.2346490854074906E-2</v>
      </c>
      <c r="P64" s="4">
        <f t="shared" si="95"/>
        <v>7.4818355087601053E-4</v>
      </c>
      <c r="Q64" s="4">
        <f t="shared" si="95"/>
        <v>-7.8740420843411152E-3</v>
      </c>
      <c r="R64" s="4">
        <f t="shared" si="95"/>
        <v>-1.7984440971217298E-2</v>
      </c>
      <c r="S64" s="4">
        <f t="shared" si="95"/>
        <v>9.6832548653397438E-2</v>
      </c>
      <c r="T64" s="4">
        <f t="shared" si="95"/>
        <v>3.4478970009550143E-2</v>
      </c>
      <c r="U64" s="4">
        <f t="shared" si="95"/>
        <v>-9.0832792011111885E-2</v>
      </c>
      <c r="V64" s="4">
        <f t="shared" si="95"/>
        <v>-1.3737043291536926E-2</v>
      </c>
      <c r="W64" s="4">
        <f t="shared" si="95"/>
        <v>-8.6537112990451824E-3</v>
      </c>
      <c r="X64" s="4">
        <f t="shared" si="95"/>
        <v>1.5165253144288647E-2</v>
      </c>
      <c r="Y64" s="4">
        <f t="shared" si="95"/>
        <v>4.9544704889835374E-2</v>
      </c>
      <c r="Z64" s="4">
        <f t="shared" si="95"/>
        <v>2.7505770534347732E-2</v>
      </c>
      <c r="AA64" s="4">
        <f t="shared" si="95"/>
        <v>4.7181596402113432E-2</v>
      </c>
      <c r="AB64" s="4">
        <f t="shared" si="95"/>
        <v>-3.7293543141222282E-2</v>
      </c>
      <c r="AC64" s="4">
        <f t="shared" si="95"/>
        <v>-1.3436894943797472E-2</v>
      </c>
      <c r="AD64" s="4">
        <f t="shared" si="95"/>
        <v>-4.9901672231213281E-3</v>
      </c>
      <c r="AE64" s="4">
        <f t="shared" si="95"/>
        <v>-2.8792483356717374E-3</v>
      </c>
      <c r="AF64" s="4">
        <f t="shared" si="95"/>
        <v>-2.4624236989110718E-2</v>
      </c>
      <c r="AG64" s="4">
        <f t="shared" si="95"/>
        <v>-1.7866889811443895E-2</v>
      </c>
      <c r="AH64" s="4">
        <f t="shared" si="95"/>
        <v>0.11709326774312609</v>
      </c>
      <c r="AI64" s="4">
        <f t="shared" si="95"/>
        <v>1.6957656848144025E-2</v>
      </c>
      <c r="AJ64" s="4">
        <f t="shared" si="95"/>
        <v>-2.941535207418481E-2</v>
      </c>
      <c r="AK64" s="4">
        <f t="shared" si="95"/>
        <v>-3.1872816628667137E-2</v>
      </c>
      <c r="AL64" s="4">
        <f t="shared" si="95"/>
        <v>-7.5239648239672817E-3</v>
      </c>
      <c r="AM64" s="4">
        <f t="shared" si="95"/>
        <v>-2.0707931728498802E-2</v>
      </c>
      <c r="AN64" s="4">
        <f t="shared" si="95"/>
        <v>5.5720504458203889E-2</v>
      </c>
      <c r="AO64" s="4">
        <f t="shared" si="95"/>
        <v>8.8287844258233064E-3</v>
      </c>
      <c r="AP64" s="4">
        <f t="shared" si="95"/>
        <v>6.1274623588706573E-3</v>
      </c>
      <c r="AQ64" s="4">
        <f t="shared" si="95"/>
        <v>-1.354850860178668E-2</v>
      </c>
      <c r="AR64" s="4">
        <f t="shared" si="95"/>
        <v>-4.883413573886549E-3</v>
      </c>
      <c r="AS64" s="4">
        <f t="shared" si="95"/>
        <v>8.6525421655150262E-4</v>
      </c>
      <c r="AT64" s="4">
        <f t="shared" si="95"/>
        <v>-1.350285570323804E-2</v>
      </c>
      <c r="AU64" s="4">
        <f t="shared" si="95"/>
        <v>9.552992156173308E-4</v>
      </c>
      <c r="AV64" s="4">
        <f t="shared" si="95"/>
        <v>2.967112811599475E-2</v>
      </c>
      <c r="AW64" s="4">
        <f t="shared" si="95"/>
        <v>1.8487560686849681E-2</v>
      </c>
      <c r="AX64" s="4">
        <f t="shared" si="95"/>
        <v>7.48770356495E-3</v>
      </c>
      <c r="AY64" s="4">
        <f t="shared" si="95"/>
        <v>-2.6940642064488221E-2</v>
      </c>
      <c r="AZ64" s="4">
        <f t="shared" si="95"/>
        <v>-2.5392251934744817E-3</v>
      </c>
      <c r="BA64" s="4">
        <f t="shared" si="95"/>
        <v>1.5882091104126098E-3</v>
      </c>
      <c r="BB64" s="4">
        <f t="shared" si="95"/>
        <v>1.2869886305076766E-2</v>
      </c>
      <c r="BC64" s="4">
        <f t="shared" si="95"/>
        <v>1.4860607491365228E-2</v>
      </c>
      <c r="BD64" s="4">
        <f t="shared" si="95"/>
        <v>-8.0484306125196744E-3</v>
      </c>
      <c r="BE64" s="4">
        <f t="shared" si="95"/>
        <v>7.9461790555378498E-3</v>
      </c>
      <c r="BF64" s="4">
        <f t="shared" si="95"/>
        <v>-4.5703097402145759E-2</v>
      </c>
      <c r="BG64" s="4">
        <f t="shared" si="95"/>
        <v>-2.3818740626998094E-2</v>
      </c>
      <c r="BH64" s="4">
        <f t="shared" si="95"/>
        <v>-1.0532082843917252E-2</v>
      </c>
      <c r="BI64" s="4">
        <f t="shared" si="95"/>
        <v>-2.1819045934394245E-2</v>
      </c>
      <c r="BJ64" s="4">
        <f t="shared" si="95"/>
        <v>-7.5476947561522335E-3</v>
      </c>
      <c r="BK64" s="4">
        <f t="shared" si="95"/>
        <v>-1.2762998185246177E-2</v>
      </c>
      <c r="BL64" s="4">
        <f t="shared" si="95"/>
        <v>6.2266126321905577E-2</v>
      </c>
      <c r="BM64" s="4">
        <f t="shared" si="95"/>
        <v>-2.5017882353500963E-2</v>
      </c>
      <c r="BN64" s="4">
        <f t="shared" ref="BN64:DK64" si="96">BN37-AVERAGE(BN$31:BN$45)</f>
        <v>-2.2408072068399079E-2</v>
      </c>
      <c r="BO64" s="4">
        <f t="shared" si="96"/>
        <v>2.5567691030900196E-2</v>
      </c>
      <c r="BP64" s="4">
        <f t="shared" si="96"/>
        <v>-2.8611870286269158E-3</v>
      </c>
      <c r="BQ64" s="4">
        <f t="shared" si="96"/>
        <v>3.7582979273080998E-2</v>
      </c>
      <c r="BR64" s="4">
        <f t="shared" si="96"/>
        <v>-1.3944709240604038E-2</v>
      </c>
      <c r="BS64" s="4">
        <f t="shared" si="96"/>
        <v>1.7035571123481439E-3</v>
      </c>
      <c r="BT64" s="4">
        <f t="shared" si="96"/>
        <v>8.9570361716517499E-3</v>
      </c>
      <c r="BU64" s="4">
        <f t="shared" si="96"/>
        <v>-1.3280323956598402E-3</v>
      </c>
      <c r="BV64" s="4">
        <f t="shared" si="96"/>
        <v>2.0552737505484291E-2</v>
      </c>
      <c r="BW64" s="4">
        <f t="shared" si="96"/>
        <v>-2.4317451488090377E-2</v>
      </c>
      <c r="BX64" s="4">
        <f t="shared" si="96"/>
        <v>-2.7951248221821736E-2</v>
      </c>
      <c r="BY64" s="4">
        <f t="shared" si="96"/>
        <v>2.5901588306985329E-3</v>
      </c>
      <c r="BZ64" s="4">
        <f t="shared" si="96"/>
        <v>1.2928683951853457E-2</v>
      </c>
      <c r="CA64" s="4">
        <f t="shared" si="96"/>
        <v>1.9700330833735763E-2</v>
      </c>
      <c r="CB64" s="4">
        <f t="shared" si="96"/>
        <v>-1.2502552492704332E-2</v>
      </c>
      <c r="CC64" s="4">
        <f t="shared" si="96"/>
        <v>-1.3495896498411878E-2</v>
      </c>
      <c r="CD64" s="4">
        <f t="shared" si="96"/>
        <v>-4.8027696850703773E-3</v>
      </c>
      <c r="CE64" s="4">
        <f t="shared" si="96"/>
        <v>-1.7829329044438689E-3</v>
      </c>
      <c r="CF64" s="4">
        <f t="shared" si="96"/>
        <v>-2.4915010508417745E-3</v>
      </c>
      <c r="CG64" s="4">
        <f t="shared" si="96"/>
        <v>1.8985344657453714E-2</v>
      </c>
      <c r="CH64" s="4">
        <f t="shared" si="96"/>
        <v>1.2635878059396556E-3</v>
      </c>
      <c r="CI64" s="4">
        <f t="shared" si="96"/>
        <v>9.0144924216273726E-3</v>
      </c>
      <c r="CJ64" s="4">
        <f t="shared" si="96"/>
        <v>6.5996682988675153E-3</v>
      </c>
      <c r="CK64" s="4">
        <f t="shared" si="96"/>
        <v>1.6034653110823201E-2</v>
      </c>
      <c r="CL64" s="4">
        <f t="shared" si="96"/>
        <v>2.0094653572768858E-3</v>
      </c>
      <c r="CM64" s="4">
        <f t="shared" si="96"/>
        <v>-4.4535059835751336E-3</v>
      </c>
      <c r="CN64" s="4">
        <f t="shared" si="96"/>
        <v>1.1747457763063313E-2</v>
      </c>
      <c r="CO64" s="4">
        <f t="shared" si="96"/>
        <v>2.3672646391053806E-4</v>
      </c>
      <c r="CP64" s="4">
        <f t="shared" si="96"/>
        <v>4.6936555156659968E-2</v>
      </c>
      <c r="CQ64" s="4">
        <f t="shared" si="96"/>
        <v>-2.0164564844448798E-2</v>
      </c>
      <c r="CR64" s="4">
        <f t="shared" si="96"/>
        <v>-3.2962629320117495E-2</v>
      </c>
      <c r="CS64" s="4">
        <f t="shared" si="96"/>
        <v>-7.2998193382781087E-2</v>
      </c>
      <c r="CT64" s="4">
        <f t="shared" si="96"/>
        <v>7.8769024093057159E-3</v>
      </c>
      <c r="CU64" s="4">
        <f t="shared" si="96"/>
        <v>-3.9547417405179737E-3</v>
      </c>
      <c r="CV64" s="4">
        <f t="shared" si="96"/>
        <v>6.0026696843864646E-4</v>
      </c>
      <c r="CW64" s="4">
        <f t="shared" si="96"/>
        <v>-6.8906373418147013E-4</v>
      </c>
      <c r="CX64" s="4">
        <f t="shared" si="96"/>
        <v>-1.2043184492078075E-5</v>
      </c>
      <c r="CY64" s="4">
        <f t="shared" si="96"/>
        <v>-2.7114552225080742E-3</v>
      </c>
      <c r="CZ64" s="4">
        <f t="shared" si="96"/>
        <v>-2.1014890058898429E-2</v>
      </c>
      <c r="DA64" s="4">
        <f t="shared" si="96"/>
        <v>-6.3518478071027161E-3</v>
      </c>
      <c r="DB64" s="4">
        <f t="shared" si="96"/>
        <v>-2.5555589363924627E-2</v>
      </c>
      <c r="DC64" s="4">
        <f t="shared" si="96"/>
        <v>-7.7969377941243742E-3</v>
      </c>
      <c r="DD64" s="4">
        <f t="shared" si="96"/>
        <v>1.0336532467436389E-2</v>
      </c>
      <c r="DE64" s="4">
        <f t="shared" si="96"/>
        <v>3.976099194147005E-2</v>
      </c>
      <c r="DF64" s="4">
        <f t="shared" si="96"/>
        <v>1.0233540186682172E-2</v>
      </c>
      <c r="DG64" s="4">
        <f t="shared" si="96"/>
        <v>-1.8248669072371326E-2</v>
      </c>
      <c r="DH64" s="4">
        <f t="shared" si="96"/>
        <v>-4.1255033730007037E-2</v>
      </c>
      <c r="DI64" s="4">
        <f t="shared" si="96"/>
        <v>-4.1488894638911419E-3</v>
      </c>
      <c r="DJ64" s="4">
        <f t="shared" si="96"/>
        <v>-1.3669063571150209E-3</v>
      </c>
      <c r="DK64" s="4">
        <f t="shared" si="96"/>
        <v>3.7638028192841656E-2</v>
      </c>
      <c r="DL64" s="4">
        <f t="shared" ref="DL64:EU64" si="97">DL37-AVERAGE(DL$31:DL$45)</f>
        <v>2.3685806256239358E-4</v>
      </c>
      <c r="DM64" s="4">
        <f t="shared" si="97"/>
        <v>-1.0628797671713536E-2</v>
      </c>
      <c r="DN64" s="4">
        <f t="shared" si="97"/>
        <v>-9.7923241391603948E-4</v>
      </c>
      <c r="DO64" s="4">
        <f t="shared" si="97"/>
        <v>-3.6086822214280702E-2</v>
      </c>
      <c r="DP64" s="4">
        <f t="shared" si="97"/>
        <v>1.5258889519554528E-3</v>
      </c>
      <c r="DQ64" s="4">
        <f t="shared" si="97"/>
        <v>3.0981605318617399E-2</v>
      </c>
      <c r="DR64" s="4">
        <f t="shared" si="97"/>
        <v>-1.2463765558693355E-2</v>
      </c>
      <c r="DS64" s="4">
        <f t="shared" si="97"/>
        <v>2.6090496699406633E-3</v>
      </c>
      <c r="DT64" s="4">
        <f t="shared" si="97"/>
        <v>6.9550406411024029E-3</v>
      </c>
      <c r="DU64" s="4">
        <f t="shared" si="97"/>
        <v>-2.0192966836614486E-2</v>
      </c>
      <c r="DV64" s="4">
        <f t="shared" si="97"/>
        <v>-1.3761332600583428E-2</v>
      </c>
      <c r="DW64" s="4">
        <f t="shared" si="97"/>
        <v>1.2003106705635373E-2</v>
      </c>
      <c r="DX64" s="4">
        <f t="shared" si="97"/>
        <v>-2.3472417990050378E-3</v>
      </c>
      <c r="DY64" s="4">
        <f t="shared" si="97"/>
        <v>-7.581769441791595E-4</v>
      </c>
      <c r="DZ64" s="4">
        <f t="shared" si="97"/>
        <v>1.3028486631510346E-4</v>
      </c>
      <c r="EA64" s="4">
        <f t="shared" si="97"/>
        <v>2.0108967559318842E-3</v>
      </c>
      <c r="EB64" s="4">
        <f t="shared" si="97"/>
        <v>1.5188001095009015E-3</v>
      </c>
      <c r="EC64" s="4">
        <f t="shared" si="97"/>
        <v>-1.1635067202426344E-2</v>
      </c>
      <c r="ED64" s="4">
        <f t="shared" si="97"/>
        <v>1.0180351510520758E-3</v>
      </c>
      <c r="EE64" s="4">
        <f t="shared" si="97"/>
        <v>7.6018645750709941E-4</v>
      </c>
      <c r="EF64" s="4">
        <f t="shared" si="97"/>
        <v>-7.652555691176839E-3</v>
      </c>
      <c r="EG64" s="4">
        <f t="shared" si="97"/>
        <v>-4.6987570059741791E-3</v>
      </c>
      <c r="EH64" s="4">
        <f t="shared" si="97"/>
        <v>-3.8487911613172948E-4</v>
      </c>
      <c r="EI64" s="4">
        <f t="shared" si="97"/>
        <v>2.8051905067937592E-2</v>
      </c>
      <c r="EJ64" s="4">
        <f t="shared" si="97"/>
        <v>-2.1201539492624093E-2</v>
      </c>
      <c r="EK64" s="4">
        <f t="shared" si="97"/>
        <v>-2.6419229134296736E-2</v>
      </c>
      <c r="EL64" s="4">
        <f t="shared" si="97"/>
        <v>-1.483317244977817E-2</v>
      </c>
      <c r="EM64" s="4">
        <f t="shared" si="97"/>
        <v>2.8397248026405912E-3</v>
      </c>
      <c r="EN64" s="4">
        <f t="shared" si="97"/>
        <v>-1.2698699648887197E-2</v>
      </c>
      <c r="EO64" s="4">
        <f t="shared" si="97"/>
        <v>2.476779565519422E-2</v>
      </c>
      <c r="EP64" s="4">
        <f t="shared" si="97"/>
        <v>8.7072136638771907E-4</v>
      </c>
      <c r="EQ64" s="4">
        <f t="shared" si="97"/>
        <v>1.1144914506441058E-2</v>
      </c>
      <c r="ER64" s="4">
        <f t="shared" si="97"/>
        <v>-1.2063742534949811E-2</v>
      </c>
      <c r="ES64" s="4">
        <f t="shared" si="97"/>
        <v>-1.2532191090777306E-2</v>
      </c>
      <c r="ET64" s="4">
        <f t="shared" si="97"/>
        <v>-1.9588794782849231E-3</v>
      </c>
      <c r="EU64" s="4">
        <f t="shared" si="97"/>
        <v>-1.148597487671079E-2</v>
      </c>
      <c r="EX64" s="24">
        <f t="shared" si="81"/>
        <v>-9.8976546722814515E-4</v>
      </c>
      <c r="FY64" s="1">
        <f t="shared" si="82"/>
        <v>67</v>
      </c>
    </row>
    <row r="65" spans="1:187" x14ac:dyDescent="0.25">
      <c r="A65" s="12">
        <v>-8</v>
      </c>
      <c r="B65" s="4">
        <f t="shared" ref="B65:BM65" si="98">B38-AVERAGE(B$31:B$45)</f>
        <v>1.5910558838572324E-2</v>
      </c>
      <c r="C65" s="4">
        <f t="shared" si="98"/>
        <v>-7.7638239419963841E-3</v>
      </c>
      <c r="D65" s="4">
        <f t="shared" si="98"/>
        <v>1.7828147050761942E-2</v>
      </c>
      <c r="E65" s="4">
        <f t="shared" si="98"/>
        <v>-1.7289921967756153E-3</v>
      </c>
      <c r="F65" s="4">
        <f t="shared" si="98"/>
        <v>-1.8592042573856854E-4</v>
      </c>
      <c r="G65" s="4">
        <f t="shared" si="98"/>
        <v>3.0391163405940939E-2</v>
      </c>
      <c r="H65" s="4">
        <f t="shared" si="98"/>
        <v>9.946627078283506E-3</v>
      </c>
      <c r="I65" s="4">
        <f t="shared" si="98"/>
        <v>-7.4954980276266299E-3</v>
      </c>
      <c r="J65" s="4">
        <f t="shared" si="98"/>
        <v>1.0384724841843464E-2</v>
      </c>
      <c r="K65" s="4">
        <f t="shared" si="98"/>
        <v>-1.4781880420114387E-3</v>
      </c>
      <c r="L65" s="4">
        <f t="shared" si="98"/>
        <v>7.1856656148431034E-3</v>
      </c>
      <c r="M65" s="4">
        <f t="shared" si="98"/>
        <v>-1.5340965844293085E-2</v>
      </c>
      <c r="N65" s="4">
        <f t="shared" si="98"/>
        <v>6.7809040477590258E-3</v>
      </c>
      <c r="O65" s="4">
        <f t="shared" si="98"/>
        <v>1.2230410261299103E-2</v>
      </c>
      <c r="P65" s="4">
        <f t="shared" si="98"/>
        <v>9.3743293134060856E-4</v>
      </c>
      <c r="Q65" s="4">
        <f t="shared" si="98"/>
        <v>2.2641767727853673E-2</v>
      </c>
      <c r="R65" s="4">
        <f t="shared" si="98"/>
        <v>8.716114827750988E-3</v>
      </c>
      <c r="S65" s="4">
        <f t="shared" si="98"/>
        <v>1.9862037091449802E-2</v>
      </c>
      <c r="T65" s="4">
        <f t="shared" si="98"/>
        <v>-4.9218953593050951E-3</v>
      </c>
      <c r="U65" s="4">
        <f t="shared" si="98"/>
        <v>4.7740830427479217E-2</v>
      </c>
      <c r="V65" s="4">
        <f t="shared" si="98"/>
        <v>3.5592643759450759E-2</v>
      </c>
      <c r="W65" s="4">
        <f t="shared" si="98"/>
        <v>-3.0739355553862143E-3</v>
      </c>
      <c r="X65" s="4">
        <f t="shared" si="98"/>
        <v>1.4587238999492883E-2</v>
      </c>
      <c r="Y65" s="4">
        <f t="shared" si="98"/>
        <v>1.1502298549627204E-2</v>
      </c>
      <c r="Z65" s="4">
        <f t="shared" si="98"/>
        <v>2.7204804381361844E-2</v>
      </c>
      <c r="AA65" s="4">
        <f t="shared" si="98"/>
        <v>4.3232660594724054E-2</v>
      </c>
      <c r="AB65" s="4">
        <f t="shared" si="98"/>
        <v>-3.9837656983446039E-2</v>
      </c>
      <c r="AC65" s="4">
        <f t="shared" si="98"/>
        <v>-3.8589785800801236E-4</v>
      </c>
      <c r="AD65" s="4">
        <f t="shared" si="98"/>
        <v>-5.0093480372300275E-3</v>
      </c>
      <c r="AE65" s="4">
        <f t="shared" si="98"/>
        <v>1.1735650435073876E-2</v>
      </c>
      <c r="AF65" s="4">
        <f t="shared" si="98"/>
        <v>9.0107015044699548E-3</v>
      </c>
      <c r="AG65" s="4">
        <f t="shared" si="98"/>
        <v>-1.632466259961261E-2</v>
      </c>
      <c r="AH65" s="4">
        <f t="shared" si="98"/>
        <v>1.1681284487558738E-2</v>
      </c>
      <c r="AI65" s="4">
        <f t="shared" si="98"/>
        <v>-1.7413267367049234E-2</v>
      </c>
      <c r="AJ65" s="4">
        <f t="shared" si="98"/>
        <v>-2.9646386148456473E-2</v>
      </c>
      <c r="AK65" s="4">
        <f t="shared" si="98"/>
        <v>1.2672028666714344E-2</v>
      </c>
      <c r="AL65" s="4">
        <f t="shared" si="98"/>
        <v>1.8910486582230938E-2</v>
      </c>
      <c r="AM65" s="4">
        <f t="shared" si="98"/>
        <v>-2.0947453328236085E-2</v>
      </c>
      <c r="AN65" s="4">
        <f t="shared" si="98"/>
        <v>-9.6312375609489131E-3</v>
      </c>
      <c r="AO65" s="4">
        <f t="shared" si="98"/>
        <v>8.7408642583368494E-3</v>
      </c>
      <c r="AP65" s="4">
        <f t="shared" si="98"/>
        <v>3.6459945104551826E-2</v>
      </c>
      <c r="AQ65" s="4">
        <f t="shared" si="98"/>
        <v>2.2940798697916988E-3</v>
      </c>
      <c r="AR65" s="4">
        <f t="shared" si="98"/>
        <v>-3.1766703395198367E-2</v>
      </c>
      <c r="AS65" s="4">
        <f t="shared" si="98"/>
        <v>8.4104546881966658E-4</v>
      </c>
      <c r="AT65" s="4">
        <f t="shared" si="98"/>
        <v>-1.1026046007468352E-2</v>
      </c>
      <c r="AU65" s="4">
        <f t="shared" si="98"/>
        <v>3.5046291682609681E-3</v>
      </c>
      <c r="AV65" s="4">
        <f t="shared" si="98"/>
        <v>-3.4089861049984007E-3</v>
      </c>
      <c r="AW65" s="4">
        <f t="shared" si="98"/>
        <v>2.4302576440887725E-2</v>
      </c>
      <c r="AX65" s="4">
        <f t="shared" si="98"/>
        <v>5.5497184622714229E-3</v>
      </c>
      <c r="AY65" s="4">
        <f t="shared" si="98"/>
        <v>-6.5141835106368234E-3</v>
      </c>
      <c r="AZ65" s="4">
        <f t="shared" si="98"/>
        <v>4.6228045465122228E-2</v>
      </c>
      <c r="BA65" s="4">
        <f t="shared" si="98"/>
        <v>3.8101389397857871E-2</v>
      </c>
      <c r="BB65" s="4">
        <f t="shared" si="98"/>
        <v>1.2610572953657445E-2</v>
      </c>
      <c r="BC65" s="4">
        <f t="shared" si="98"/>
        <v>-1.2191580068516328E-2</v>
      </c>
      <c r="BD65" s="4">
        <f t="shared" si="98"/>
        <v>-8.1254533533669966E-3</v>
      </c>
      <c r="BE65" s="4">
        <f t="shared" si="98"/>
        <v>9.6266025221929188E-3</v>
      </c>
      <c r="BF65" s="4">
        <f t="shared" si="98"/>
        <v>2.0295630992125481E-2</v>
      </c>
      <c r="BG65" s="4">
        <f t="shared" si="98"/>
        <v>-3.4797315482338756E-3</v>
      </c>
      <c r="BH65" s="4">
        <f t="shared" si="98"/>
        <v>-1.0617896579457858E-2</v>
      </c>
      <c r="BI65" s="4">
        <f t="shared" si="98"/>
        <v>7.3749552459541285E-3</v>
      </c>
      <c r="BJ65" s="4">
        <f t="shared" si="98"/>
        <v>1.1623859998953759E-2</v>
      </c>
      <c r="BK65" s="4">
        <f t="shared" si="98"/>
        <v>-1.6146670944477994E-2</v>
      </c>
      <c r="BL65" s="4">
        <f t="shared" si="98"/>
        <v>2.8701415327825934E-2</v>
      </c>
      <c r="BM65" s="4">
        <f t="shared" si="98"/>
        <v>-3.2439743458005779E-2</v>
      </c>
      <c r="BN65" s="4">
        <f t="shared" ref="BN65:DK65" si="99">BN38-AVERAGE(BN$31:BN$45)</f>
        <v>-1.8022288572827429E-2</v>
      </c>
      <c r="BO65" s="4">
        <f t="shared" si="99"/>
        <v>-4.1086130158540728E-2</v>
      </c>
      <c r="BP65" s="4">
        <f t="shared" si="99"/>
        <v>2.375246148946299E-2</v>
      </c>
      <c r="BQ65" s="4">
        <f t="shared" si="99"/>
        <v>3.5723343969426974E-2</v>
      </c>
      <c r="BR65" s="4">
        <f t="shared" si="99"/>
        <v>2.5478997891210681E-3</v>
      </c>
      <c r="BS65" s="4">
        <f t="shared" si="99"/>
        <v>1.6933259908936704E-3</v>
      </c>
      <c r="BT65" s="4">
        <f t="shared" si="99"/>
        <v>1.6480386525101542E-2</v>
      </c>
      <c r="BU65" s="4">
        <f t="shared" si="99"/>
        <v>5.0951568794417364E-3</v>
      </c>
      <c r="BV65" s="4">
        <f t="shared" si="99"/>
        <v>1.3320787048354886E-3</v>
      </c>
      <c r="BW65" s="4">
        <f t="shared" si="99"/>
        <v>-2.4659051667836732E-2</v>
      </c>
      <c r="BX65" s="4">
        <f t="shared" si="99"/>
        <v>-9.3834629733693031E-4</v>
      </c>
      <c r="BY65" s="4">
        <f t="shared" si="99"/>
        <v>1.2273162050367561E-2</v>
      </c>
      <c r="BZ65" s="4">
        <f t="shared" si="99"/>
        <v>1.224927921785322E-2</v>
      </c>
      <c r="CA65" s="4">
        <f t="shared" si="99"/>
        <v>3.8312029925051463E-2</v>
      </c>
      <c r="CB65" s="4">
        <f t="shared" si="99"/>
        <v>-9.9996297336017309E-3</v>
      </c>
      <c r="CC65" s="4">
        <f t="shared" si="99"/>
        <v>-3.2845269653749513E-4</v>
      </c>
      <c r="CD65" s="4">
        <f t="shared" si="99"/>
        <v>2.2519601116645729E-3</v>
      </c>
      <c r="CE65" s="4">
        <f t="shared" si="99"/>
        <v>3.4717644235924931E-2</v>
      </c>
      <c r="CF65" s="4">
        <f t="shared" si="99"/>
        <v>-2.5132753356966343E-3</v>
      </c>
      <c r="CG65" s="4">
        <f t="shared" si="99"/>
        <v>-7.0207858474543132E-3</v>
      </c>
      <c r="CH65" s="4">
        <f t="shared" si="99"/>
        <v>1.2622461617688722E-3</v>
      </c>
      <c r="CI65" s="4">
        <f t="shared" si="99"/>
        <v>1.8469257402083682E-2</v>
      </c>
      <c r="CJ65" s="4">
        <f t="shared" si="99"/>
        <v>-1.5013683935159294E-2</v>
      </c>
      <c r="CK65" s="4">
        <f t="shared" si="99"/>
        <v>8.3889259145328056E-3</v>
      </c>
      <c r="CL65" s="4">
        <f t="shared" si="99"/>
        <v>1.9832815914474868E-3</v>
      </c>
      <c r="CM65" s="4">
        <f t="shared" si="99"/>
        <v>-2.9303208573565531E-3</v>
      </c>
      <c r="CN65" s="4">
        <f t="shared" si="99"/>
        <v>-1.3441963804973311E-2</v>
      </c>
      <c r="CO65" s="4">
        <f t="shared" si="99"/>
        <v>-1.7977812774512228E-2</v>
      </c>
      <c r="CP65" s="4">
        <f t="shared" si="99"/>
        <v>8.4914926317600451E-3</v>
      </c>
      <c r="CQ65" s="4">
        <f t="shared" si="99"/>
        <v>-1.8498341513364772E-2</v>
      </c>
      <c r="CR65" s="4">
        <f t="shared" si="99"/>
        <v>-1.6416131984137291E-3</v>
      </c>
      <c r="CS65" s="4">
        <f t="shared" si="99"/>
        <v>3.354394727006646E-2</v>
      </c>
      <c r="CT65" s="4">
        <f t="shared" si="99"/>
        <v>6.2397113888879472E-3</v>
      </c>
      <c r="CU65" s="4">
        <f t="shared" si="99"/>
        <v>-3.9562629630568828E-3</v>
      </c>
      <c r="CV65" s="4">
        <f t="shared" si="99"/>
        <v>-6.0435979548452449E-3</v>
      </c>
      <c r="CW65" s="4">
        <f t="shared" si="99"/>
        <v>-7.0462505993046202E-4</v>
      </c>
      <c r="CX65" s="4">
        <f t="shared" si="99"/>
        <v>-1.0511088503680073E-2</v>
      </c>
      <c r="CY65" s="4">
        <f t="shared" si="99"/>
        <v>-3.1945278550113788E-2</v>
      </c>
      <c r="CZ65" s="4">
        <f t="shared" si="99"/>
        <v>9.8688441050686429E-3</v>
      </c>
      <c r="DA65" s="4">
        <f t="shared" si="99"/>
        <v>-6.3564527617421271E-3</v>
      </c>
      <c r="DB65" s="4">
        <f t="shared" si="99"/>
        <v>3.1180753323911915E-3</v>
      </c>
      <c r="DC65" s="4">
        <f t="shared" si="99"/>
        <v>1.1992828907245718E-2</v>
      </c>
      <c r="DD65" s="4">
        <f t="shared" si="99"/>
        <v>-2.7092596447063268E-2</v>
      </c>
      <c r="DE65" s="4">
        <f t="shared" si="99"/>
        <v>3.9591224427076091E-2</v>
      </c>
      <c r="DF65" s="4">
        <f t="shared" si="99"/>
        <v>-6.5859410258708069E-3</v>
      </c>
      <c r="DG65" s="4">
        <f t="shared" si="99"/>
        <v>3.4797211305928867E-2</v>
      </c>
      <c r="DH65" s="4">
        <f t="shared" si="99"/>
        <v>1.9755510320965342E-2</v>
      </c>
      <c r="DI65" s="4">
        <f t="shared" si="99"/>
        <v>4.215411894282952E-2</v>
      </c>
      <c r="DJ65" s="4">
        <f t="shared" si="99"/>
        <v>-1.3948594776391427E-3</v>
      </c>
      <c r="DK65" s="4">
        <f t="shared" si="99"/>
        <v>-1.8214183399904296E-2</v>
      </c>
      <c r="DL65" s="4">
        <f t="shared" ref="DL65:EU65" si="100">DL38-AVERAGE(DL$31:DL$45)</f>
        <v>2.2856176473400177E-4</v>
      </c>
      <c r="DM65" s="4">
        <f t="shared" si="100"/>
        <v>7.8153261904034474E-3</v>
      </c>
      <c r="DN65" s="4">
        <f t="shared" si="100"/>
        <v>-3.1478587326861013E-2</v>
      </c>
      <c r="DO65" s="4">
        <f t="shared" si="100"/>
        <v>1.16286668628089E-2</v>
      </c>
      <c r="DP65" s="4">
        <f t="shared" si="100"/>
        <v>1.4968986871570045E-3</v>
      </c>
      <c r="DQ65" s="4">
        <f t="shared" si="100"/>
        <v>-3.3961377096226697E-3</v>
      </c>
      <c r="DR65" s="4">
        <f t="shared" si="100"/>
        <v>1.0572069729119771E-2</v>
      </c>
      <c r="DS65" s="4">
        <f t="shared" si="100"/>
        <v>1.6837813239725359E-3</v>
      </c>
      <c r="DT65" s="4">
        <f t="shared" si="100"/>
        <v>5.3886522162523855E-2</v>
      </c>
      <c r="DU65" s="4">
        <f t="shared" si="100"/>
        <v>-2.5503382985080827E-2</v>
      </c>
      <c r="DV65" s="4">
        <f t="shared" si="100"/>
        <v>8.6321688408255454E-4</v>
      </c>
      <c r="DW65" s="4">
        <f t="shared" si="100"/>
        <v>-1.889068463107613E-2</v>
      </c>
      <c r="DX65" s="4">
        <f t="shared" si="100"/>
        <v>2.8894953273115854E-2</v>
      </c>
      <c r="DY65" s="4">
        <f t="shared" si="100"/>
        <v>-7.768044748785348E-4</v>
      </c>
      <c r="DZ65" s="4">
        <f t="shared" si="100"/>
        <v>-1.1328695060276152E-2</v>
      </c>
      <c r="EA65" s="4">
        <f t="shared" si="100"/>
        <v>2.0038521319438473E-3</v>
      </c>
      <c r="EB65" s="4">
        <f t="shared" si="100"/>
        <v>3.559333595863292E-2</v>
      </c>
      <c r="EC65" s="4">
        <f t="shared" si="100"/>
        <v>-1.052437473527529E-2</v>
      </c>
      <c r="ED65" s="4">
        <f t="shared" si="100"/>
        <v>2.9576165596870759E-3</v>
      </c>
      <c r="EE65" s="4">
        <f t="shared" si="100"/>
        <v>7.1987317404017398E-4</v>
      </c>
      <c r="EF65" s="4">
        <f t="shared" si="100"/>
        <v>-2.7088358469780894E-3</v>
      </c>
      <c r="EG65" s="4">
        <f t="shared" si="100"/>
        <v>9.0033435352520359E-3</v>
      </c>
      <c r="EH65" s="4">
        <f t="shared" si="100"/>
        <v>-1.6699873977601393E-2</v>
      </c>
      <c r="EI65" s="4">
        <f t="shared" si="100"/>
        <v>1.6864248539297994E-2</v>
      </c>
      <c r="EJ65" s="4">
        <f t="shared" si="100"/>
        <v>-2.9678016784472797E-2</v>
      </c>
      <c r="EK65" s="4">
        <f t="shared" si="100"/>
        <v>1.3345235400682222E-2</v>
      </c>
      <c r="EL65" s="4">
        <f t="shared" si="100"/>
        <v>3.7545004735796217E-3</v>
      </c>
      <c r="EM65" s="4">
        <f t="shared" si="100"/>
        <v>2.0678166585221393E-2</v>
      </c>
      <c r="EN65" s="4">
        <f t="shared" si="100"/>
        <v>-1.2778068278574341E-2</v>
      </c>
      <c r="EO65" s="4">
        <f t="shared" si="100"/>
        <v>-1.2350720568164986E-2</v>
      </c>
      <c r="EP65" s="4">
        <f t="shared" si="100"/>
        <v>8.7069435355649049E-4</v>
      </c>
      <c r="EQ65" s="4">
        <f t="shared" si="100"/>
        <v>7.3681073447661666E-3</v>
      </c>
      <c r="ER65" s="4">
        <f t="shared" si="100"/>
        <v>4.8629709395241073E-3</v>
      </c>
      <c r="ES65" s="4">
        <f t="shared" si="100"/>
        <v>1.5772635971050021E-3</v>
      </c>
      <c r="ET65" s="4">
        <f t="shared" si="100"/>
        <v>-1.9605745706594352E-3</v>
      </c>
      <c r="EU65" s="4">
        <f t="shared" si="100"/>
        <v>6.1808696304849293E-3</v>
      </c>
      <c r="EX65" s="24">
        <f t="shared" si="81"/>
        <v>3.6668235249461413E-3</v>
      </c>
      <c r="FY65" s="1">
        <f t="shared" si="82"/>
        <v>87</v>
      </c>
    </row>
    <row r="66" spans="1:187" x14ac:dyDescent="0.25">
      <c r="A66" s="12">
        <v>-7</v>
      </c>
      <c r="B66" s="4">
        <f t="shared" ref="B66:BM66" si="101">B39-AVERAGE(B$31:B$45)</f>
        <v>-5.3155525440262003E-3</v>
      </c>
      <c r="C66" s="4">
        <f t="shared" si="101"/>
        <v>-3.5692734143969555E-3</v>
      </c>
      <c r="D66" s="4">
        <f t="shared" si="101"/>
        <v>-1.7478040764864313E-3</v>
      </c>
      <c r="E66" s="4">
        <f t="shared" si="101"/>
        <v>-2.2369523598624572E-2</v>
      </c>
      <c r="F66" s="4">
        <f t="shared" si="101"/>
        <v>1.1604509032321873E-3</v>
      </c>
      <c r="G66" s="4">
        <f t="shared" si="101"/>
        <v>5.9705333655052147E-3</v>
      </c>
      <c r="H66" s="4">
        <f t="shared" si="101"/>
        <v>4.660935532430765E-3</v>
      </c>
      <c r="I66" s="4">
        <f t="shared" si="101"/>
        <v>1.8188106330997147E-3</v>
      </c>
      <c r="J66" s="4">
        <f t="shared" si="101"/>
        <v>1.6884636483199946E-3</v>
      </c>
      <c r="K66" s="4">
        <f t="shared" si="101"/>
        <v>1.2010896948322755E-2</v>
      </c>
      <c r="L66" s="4">
        <f t="shared" si="101"/>
        <v>5.3526658711185258E-4</v>
      </c>
      <c r="M66" s="4">
        <f t="shared" si="101"/>
        <v>5.2244985315508504E-3</v>
      </c>
      <c r="N66" s="4">
        <f t="shared" si="101"/>
        <v>1.2044087414314498E-3</v>
      </c>
      <c r="O66" s="4">
        <f t="shared" si="101"/>
        <v>8.5492760565704304E-3</v>
      </c>
      <c r="P66" s="4">
        <f t="shared" si="101"/>
        <v>9.2593273288338633E-4</v>
      </c>
      <c r="Q66" s="4">
        <f t="shared" si="101"/>
        <v>-2.4189531219322817E-3</v>
      </c>
      <c r="R66" s="4">
        <f t="shared" si="101"/>
        <v>-3.0329840223384009E-2</v>
      </c>
      <c r="S66" s="4">
        <f t="shared" si="101"/>
        <v>9.6066460903760052E-3</v>
      </c>
      <c r="T66" s="4">
        <f t="shared" si="101"/>
        <v>4.200587219656134E-3</v>
      </c>
      <c r="U66" s="4">
        <f t="shared" si="101"/>
        <v>-5.1125068432125685E-3</v>
      </c>
      <c r="V66" s="4">
        <f t="shared" si="101"/>
        <v>1.338445744000411E-2</v>
      </c>
      <c r="W66" s="4">
        <f t="shared" si="101"/>
        <v>4.6614765446790871E-2</v>
      </c>
      <c r="X66" s="4">
        <f t="shared" si="101"/>
        <v>-9.4276843323816174E-3</v>
      </c>
      <c r="Y66" s="4">
        <f t="shared" si="101"/>
        <v>-3.1333079226045488E-2</v>
      </c>
      <c r="Z66" s="4">
        <f t="shared" si="101"/>
        <v>-4.371894786925945E-2</v>
      </c>
      <c r="AA66" s="4">
        <f t="shared" si="101"/>
        <v>-1.7103215179369361E-2</v>
      </c>
      <c r="AB66" s="4">
        <f t="shared" si="101"/>
        <v>1.5811606652952774E-2</v>
      </c>
      <c r="AC66" s="4">
        <f t="shared" si="101"/>
        <v>-5.599832919274828E-3</v>
      </c>
      <c r="AD66" s="4">
        <f t="shared" si="101"/>
        <v>-1.5837988080758841E-2</v>
      </c>
      <c r="AE66" s="4">
        <f t="shared" si="101"/>
        <v>1.1525128236422594E-2</v>
      </c>
      <c r="AF66" s="4">
        <f t="shared" si="101"/>
        <v>-2.5261353937063573E-2</v>
      </c>
      <c r="AG66" s="4">
        <f t="shared" si="101"/>
        <v>-7.3350844619479317E-3</v>
      </c>
      <c r="AH66" s="4">
        <f t="shared" si="101"/>
        <v>-1.7132326874314142E-3</v>
      </c>
      <c r="AI66" s="4">
        <f t="shared" si="101"/>
        <v>2.4894287841106168E-3</v>
      </c>
      <c r="AJ66" s="4">
        <f t="shared" si="101"/>
        <v>-8.4635634983234176E-3</v>
      </c>
      <c r="AK66" s="4">
        <f t="shared" si="101"/>
        <v>6.5938571370435239E-3</v>
      </c>
      <c r="AL66" s="4">
        <f t="shared" si="101"/>
        <v>1.1094070914730449E-2</v>
      </c>
      <c r="AM66" s="4">
        <f t="shared" si="101"/>
        <v>-1.1847879188137511E-2</v>
      </c>
      <c r="AN66" s="4">
        <f t="shared" si="101"/>
        <v>-2.4502817486191229E-2</v>
      </c>
      <c r="AO66" s="4">
        <f t="shared" si="101"/>
        <v>-1.4952359577786699E-2</v>
      </c>
      <c r="AP66" s="4">
        <f t="shared" si="101"/>
        <v>-6.427997279748369E-3</v>
      </c>
      <c r="AQ66" s="4">
        <f t="shared" si="101"/>
        <v>-3.9781263850005251E-2</v>
      </c>
      <c r="AR66" s="4">
        <f t="shared" si="101"/>
        <v>-1.0120356661294516E-2</v>
      </c>
      <c r="AS66" s="4">
        <f t="shared" si="101"/>
        <v>-1.4041249024558031E-2</v>
      </c>
      <c r="AT66" s="4">
        <f t="shared" si="101"/>
        <v>-1.1026291561037821E-2</v>
      </c>
      <c r="AU66" s="4">
        <f t="shared" si="101"/>
        <v>-2.696740155967918E-2</v>
      </c>
      <c r="AV66" s="4">
        <f t="shared" si="101"/>
        <v>-4.2290345270716793E-3</v>
      </c>
      <c r="AW66" s="4">
        <f t="shared" si="101"/>
        <v>-8.0840816650824873E-3</v>
      </c>
      <c r="AX66" s="4">
        <f t="shared" si="101"/>
        <v>4.5736655631004649E-3</v>
      </c>
      <c r="AY66" s="4">
        <f t="shared" si="101"/>
        <v>1.9952500098169624E-3</v>
      </c>
      <c r="AZ66" s="4">
        <f t="shared" si="101"/>
        <v>7.066361246039377E-4</v>
      </c>
      <c r="BA66" s="4">
        <f t="shared" si="101"/>
        <v>1.1305673654968115E-3</v>
      </c>
      <c r="BB66" s="4">
        <f t="shared" si="101"/>
        <v>-5.0040171633129755E-3</v>
      </c>
      <c r="BC66" s="4">
        <f t="shared" si="101"/>
        <v>0.11820764642703735</v>
      </c>
      <c r="BD66" s="4">
        <f t="shared" si="101"/>
        <v>3.6646720092879365E-2</v>
      </c>
      <c r="BE66" s="4">
        <f t="shared" si="101"/>
        <v>6.9710448973284581E-3</v>
      </c>
      <c r="BF66" s="4">
        <f t="shared" si="101"/>
        <v>-5.5304317233416337E-3</v>
      </c>
      <c r="BG66" s="4">
        <f t="shared" si="101"/>
        <v>2.2496540362651591E-3</v>
      </c>
      <c r="BH66" s="4">
        <f t="shared" si="101"/>
        <v>1.8441233169885229E-3</v>
      </c>
      <c r="BI66" s="4">
        <f t="shared" si="101"/>
        <v>7.3619000319309954E-3</v>
      </c>
      <c r="BJ66" s="4">
        <f t="shared" si="101"/>
        <v>-3.3731944288336851E-3</v>
      </c>
      <c r="BK66" s="4">
        <f t="shared" si="101"/>
        <v>-1.3306862641160266E-2</v>
      </c>
      <c r="BL66" s="4">
        <f t="shared" si="101"/>
        <v>-7.0093982295650094E-4</v>
      </c>
      <c r="BM66" s="4">
        <f t="shared" si="101"/>
        <v>-9.749590440989598E-4</v>
      </c>
      <c r="BN66" s="4">
        <f t="shared" ref="BN66:DK66" si="102">BN39-AVERAGE(BN$31:BN$45)</f>
        <v>-8.0608890458592035E-3</v>
      </c>
      <c r="BO66" s="4">
        <f t="shared" si="102"/>
        <v>7.3191523454916741E-3</v>
      </c>
      <c r="BP66" s="4">
        <f t="shared" si="102"/>
        <v>-2.5334042880685543E-2</v>
      </c>
      <c r="BQ66" s="4">
        <f t="shared" si="102"/>
        <v>-5.5132919226305293E-3</v>
      </c>
      <c r="BR66" s="4">
        <f t="shared" si="102"/>
        <v>-3.6830596466818868E-2</v>
      </c>
      <c r="BS66" s="4">
        <f t="shared" si="102"/>
        <v>-3.600160531991263E-2</v>
      </c>
      <c r="BT66" s="4">
        <f t="shared" si="102"/>
        <v>6.4409234367720364E-3</v>
      </c>
      <c r="BU66" s="4">
        <f t="shared" si="102"/>
        <v>-7.7920112311875653E-3</v>
      </c>
      <c r="BV66" s="4">
        <f t="shared" si="102"/>
        <v>6.4602038528373089E-4</v>
      </c>
      <c r="BW66" s="4">
        <f t="shared" si="102"/>
        <v>1.4062266556829859E-2</v>
      </c>
      <c r="BX66" s="4">
        <f t="shared" si="102"/>
        <v>-9.5255314598815134E-4</v>
      </c>
      <c r="BY66" s="4">
        <f t="shared" si="102"/>
        <v>-8.9475870709126888E-3</v>
      </c>
      <c r="BZ66" s="4">
        <f t="shared" si="102"/>
        <v>-9.5313947816450806E-3</v>
      </c>
      <c r="CA66" s="4">
        <f t="shared" si="102"/>
        <v>4.104168167707355E-4</v>
      </c>
      <c r="CB66" s="4">
        <f t="shared" si="102"/>
        <v>-2.7283188716225901E-2</v>
      </c>
      <c r="CC66" s="4">
        <f t="shared" si="102"/>
        <v>-5.8806236590037229E-3</v>
      </c>
      <c r="CD66" s="4">
        <f t="shared" si="102"/>
        <v>6.9606164798285929E-3</v>
      </c>
      <c r="CE66" s="4">
        <f t="shared" si="102"/>
        <v>3.6452163200416778E-3</v>
      </c>
      <c r="CF66" s="4">
        <f t="shared" si="102"/>
        <v>-2.0659685448587567E-3</v>
      </c>
      <c r="CG66" s="4">
        <f t="shared" si="102"/>
        <v>-1.6554509111967236E-2</v>
      </c>
      <c r="CH66" s="4">
        <f t="shared" si="102"/>
        <v>-1.2768989943522911E-2</v>
      </c>
      <c r="CI66" s="4">
        <f t="shared" si="102"/>
        <v>3.9512919399784605E-3</v>
      </c>
      <c r="CJ66" s="4">
        <f t="shared" si="102"/>
        <v>-1.8755667298280538E-3</v>
      </c>
      <c r="CK66" s="4">
        <f t="shared" si="102"/>
        <v>-4.4404606458330982E-3</v>
      </c>
      <c r="CL66" s="4">
        <f t="shared" si="102"/>
        <v>-1.4089676569422343E-2</v>
      </c>
      <c r="CM66" s="4">
        <f t="shared" si="102"/>
        <v>-2.9356340201727596E-3</v>
      </c>
      <c r="CN66" s="4">
        <f t="shared" si="102"/>
        <v>2.2450345756574144E-2</v>
      </c>
      <c r="CO66" s="4">
        <f t="shared" si="102"/>
        <v>-6.7606502848136657E-3</v>
      </c>
      <c r="CP66" s="4">
        <f t="shared" si="102"/>
        <v>-1.3361869122235599E-2</v>
      </c>
      <c r="CQ66" s="4">
        <f t="shared" si="102"/>
        <v>7.4086186219181061E-3</v>
      </c>
      <c r="CR66" s="4">
        <f t="shared" si="102"/>
        <v>3.3789228525996102E-3</v>
      </c>
      <c r="CS66" s="4">
        <f t="shared" si="102"/>
        <v>1.8679269118957741E-2</v>
      </c>
      <c r="CT66" s="4">
        <f t="shared" si="102"/>
        <v>3.1165723650954033E-2</v>
      </c>
      <c r="CU66" s="4">
        <f t="shared" si="102"/>
        <v>-8.7499458141871746E-3</v>
      </c>
      <c r="CV66" s="4">
        <f t="shared" si="102"/>
        <v>-3.266651660432833E-2</v>
      </c>
      <c r="CW66" s="4">
        <f t="shared" si="102"/>
        <v>1.3590272514048929E-2</v>
      </c>
      <c r="CX66" s="4">
        <f t="shared" si="102"/>
        <v>-7.9967905964812777E-3</v>
      </c>
      <c r="CY66" s="4">
        <f t="shared" si="102"/>
        <v>-2.6438948699663602E-3</v>
      </c>
      <c r="CZ66" s="4">
        <f t="shared" si="102"/>
        <v>1.0283145320695554E-2</v>
      </c>
      <c r="DA66" s="4">
        <f t="shared" si="102"/>
        <v>1.3064370595680143E-3</v>
      </c>
      <c r="DB66" s="4">
        <f t="shared" si="102"/>
        <v>3.1134327615573391E-3</v>
      </c>
      <c r="DC66" s="4">
        <f t="shared" si="102"/>
        <v>-1.5049436741457367E-2</v>
      </c>
      <c r="DD66" s="4">
        <f t="shared" si="102"/>
        <v>-1.236434652402372E-4</v>
      </c>
      <c r="DE66" s="4">
        <f t="shared" si="102"/>
        <v>-1.2795106680075913E-2</v>
      </c>
      <c r="DF66" s="4">
        <f t="shared" si="102"/>
        <v>1.275957988813936E-3</v>
      </c>
      <c r="DG66" s="4">
        <f t="shared" si="102"/>
        <v>4.5413703965971235E-3</v>
      </c>
      <c r="DH66" s="4">
        <f t="shared" si="102"/>
        <v>7.5588020761691984E-3</v>
      </c>
      <c r="DI66" s="4">
        <f t="shared" si="102"/>
        <v>2.081254541036737E-2</v>
      </c>
      <c r="DJ66" s="4">
        <f t="shared" si="102"/>
        <v>-1.5219330051372477E-2</v>
      </c>
      <c r="DK66" s="4">
        <f t="shared" si="102"/>
        <v>-1.7195415274332125E-2</v>
      </c>
      <c r="DL66" s="4">
        <f t="shared" ref="DL66:EU66" si="103">DL39-AVERAGE(DL$31:DL$45)</f>
        <v>6.9824438472331565E-3</v>
      </c>
      <c r="DM66" s="4">
        <f t="shared" si="103"/>
        <v>3.4322476643287164E-5</v>
      </c>
      <c r="DN66" s="4">
        <f t="shared" si="103"/>
        <v>-3.6862793007062045E-3</v>
      </c>
      <c r="DO66" s="4">
        <f t="shared" si="103"/>
        <v>-9.7991099635405237E-3</v>
      </c>
      <c r="DP66" s="4">
        <f t="shared" si="103"/>
        <v>-9.321828285075261E-3</v>
      </c>
      <c r="DQ66" s="4">
        <f t="shared" si="103"/>
        <v>-3.4004434764362606E-3</v>
      </c>
      <c r="DR66" s="4">
        <f t="shared" si="103"/>
        <v>-1.2452345145717482E-2</v>
      </c>
      <c r="DS66" s="4">
        <f t="shared" si="103"/>
        <v>-1.3400015965956011E-2</v>
      </c>
      <c r="DT66" s="4">
        <f t="shared" si="103"/>
        <v>-8.2246804603343208E-4</v>
      </c>
      <c r="DU66" s="4">
        <f t="shared" si="103"/>
        <v>-1.8791859351407314E-2</v>
      </c>
      <c r="DV66" s="4">
        <f t="shared" si="103"/>
        <v>-2.3260699339700238E-3</v>
      </c>
      <c r="DW66" s="4">
        <f t="shared" si="103"/>
        <v>8.7522008346430161E-3</v>
      </c>
      <c r="DX66" s="4">
        <f t="shared" si="103"/>
        <v>1.1321992812436134E-3</v>
      </c>
      <c r="DY66" s="4">
        <f t="shared" si="103"/>
        <v>-2.365503328632433E-3</v>
      </c>
      <c r="DZ66" s="4">
        <f t="shared" si="103"/>
        <v>-3.544737985231168E-3</v>
      </c>
      <c r="EA66" s="4">
        <f t="shared" si="103"/>
        <v>-2.0839981566789904E-2</v>
      </c>
      <c r="EB66" s="4">
        <f t="shared" si="103"/>
        <v>1.4580556664771113E-2</v>
      </c>
      <c r="EC66" s="4">
        <f t="shared" si="103"/>
        <v>-9.6895371857557769E-3</v>
      </c>
      <c r="ED66" s="4">
        <f t="shared" si="103"/>
        <v>-8.2003333388013834E-3</v>
      </c>
      <c r="EE66" s="4">
        <f t="shared" si="103"/>
        <v>-1.8307897541195543E-2</v>
      </c>
      <c r="EF66" s="4">
        <f t="shared" si="103"/>
        <v>-2.7115499512991E-3</v>
      </c>
      <c r="EG66" s="4">
        <f t="shared" si="103"/>
        <v>-1.264600352285759E-3</v>
      </c>
      <c r="EH66" s="4">
        <f t="shared" si="103"/>
        <v>-2.636813261683372E-3</v>
      </c>
      <c r="EI66" s="4">
        <f t="shared" si="103"/>
        <v>6.5150267985095919E-3</v>
      </c>
      <c r="EJ66" s="4">
        <f t="shared" si="103"/>
        <v>1.2867224866666763E-2</v>
      </c>
      <c r="EK66" s="4">
        <f t="shared" si="103"/>
        <v>-1.0028593088729086E-3</v>
      </c>
      <c r="EL66" s="4">
        <f t="shared" si="103"/>
        <v>1.0026357623452333E-2</v>
      </c>
      <c r="EM66" s="4">
        <f t="shared" si="103"/>
        <v>-4.8242738200634308E-3</v>
      </c>
      <c r="EN66" s="4">
        <f t="shared" si="103"/>
        <v>-4.7661716747047318E-3</v>
      </c>
      <c r="EO66" s="4">
        <f t="shared" si="103"/>
        <v>-2.8030817638991439E-5</v>
      </c>
      <c r="EP66" s="4">
        <f t="shared" si="103"/>
        <v>-5.4749014490407637E-3</v>
      </c>
      <c r="EQ66" s="4">
        <f t="shared" si="103"/>
        <v>-5.5086149764363131E-4</v>
      </c>
      <c r="ER66" s="4">
        <f t="shared" si="103"/>
        <v>-2.2750616739548341E-2</v>
      </c>
      <c r="ES66" s="4">
        <f t="shared" si="103"/>
        <v>2.4233461183118866E-3</v>
      </c>
      <c r="ET66" s="4">
        <f t="shared" si="103"/>
        <v>7.625855442298891E-5</v>
      </c>
      <c r="EU66" s="4">
        <f t="shared" si="103"/>
        <v>6.1313875077064466E-3</v>
      </c>
      <c r="EX66" s="24">
        <f t="shared" si="81"/>
        <v>-2.497530333105302E-3</v>
      </c>
      <c r="FY66" s="1">
        <f t="shared" si="82"/>
        <v>62</v>
      </c>
    </row>
    <row r="67" spans="1:187" x14ac:dyDescent="0.25">
      <c r="A67" s="12">
        <v>-6</v>
      </c>
      <c r="B67" s="4">
        <f t="shared" ref="B67:BM67" si="104">B40-AVERAGE(B$31:B$45)</f>
        <v>-3.8751580241059812E-2</v>
      </c>
      <c r="C67" s="4">
        <f t="shared" si="104"/>
        <v>-3.572547391293715E-3</v>
      </c>
      <c r="D67" s="4">
        <f t="shared" si="104"/>
        <v>-1.7815858747323114E-3</v>
      </c>
      <c r="E67" s="4">
        <f t="shared" si="104"/>
        <v>5.5616438157781063E-4</v>
      </c>
      <c r="F67" s="4">
        <f t="shared" si="104"/>
        <v>1.0960073866770857E-3</v>
      </c>
      <c r="G67" s="4">
        <f t="shared" si="104"/>
        <v>5.950338355305178E-3</v>
      </c>
      <c r="H67" s="4">
        <f t="shared" si="104"/>
        <v>-4.569620036192548E-3</v>
      </c>
      <c r="I67" s="4">
        <f t="shared" si="104"/>
        <v>1.8085088822534993E-3</v>
      </c>
      <c r="J67" s="4">
        <f t="shared" si="104"/>
        <v>-6.9624598327822571E-3</v>
      </c>
      <c r="K67" s="4">
        <f t="shared" si="104"/>
        <v>-9.0630437668039101E-3</v>
      </c>
      <c r="L67" s="4">
        <f t="shared" si="104"/>
        <v>5.3395511343257282E-4</v>
      </c>
      <c r="M67" s="4">
        <f t="shared" si="104"/>
        <v>-1.2043619799327237E-3</v>
      </c>
      <c r="N67" s="4">
        <f t="shared" si="104"/>
        <v>1.2043503379293469E-3</v>
      </c>
      <c r="O67" s="4">
        <f t="shared" si="104"/>
        <v>-1.9319810957498958E-2</v>
      </c>
      <c r="P67" s="4">
        <f t="shared" si="104"/>
        <v>9.1451013848023888E-4</v>
      </c>
      <c r="Q67" s="4">
        <f t="shared" si="104"/>
        <v>-1.4867777807755032E-2</v>
      </c>
      <c r="R67" s="4">
        <f t="shared" si="104"/>
        <v>-3.0842144090474449E-2</v>
      </c>
      <c r="S67" s="4">
        <f t="shared" si="104"/>
        <v>9.554674252630466E-3</v>
      </c>
      <c r="T67" s="4">
        <f t="shared" si="104"/>
        <v>-3.0603600611053116E-2</v>
      </c>
      <c r="U67" s="4">
        <f t="shared" si="104"/>
        <v>-5.16114344394639E-3</v>
      </c>
      <c r="V67" s="4">
        <f t="shared" si="104"/>
        <v>1.3287303167521549E-2</v>
      </c>
      <c r="W67" s="4">
        <f t="shared" si="104"/>
        <v>-1.2909022398982284E-2</v>
      </c>
      <c r="X67" s="4">
        <f t="shared" si="104"/>
        <v>-9.427752391607383E-3</v>
      </c>
      <c r="Y67" s="4">
        <f t="shared" si="104"/>
        <v>-5.1859279057881805E-3</v>
      </c>
      <c r="Z67" s="4">
        <f t="shared" si="104"/>
        <v>-7.5088215076436662E-2</v>
      </c>
      <c r="AA67" s="4">
        <f t="shared" si="104"/>
        <v>-1.741612724266265E-2</v>
      </c>
      <c r="AB67" s="4">
        <f t="shared" si="104"/>
        <v>-1.3190185287204663E-2</v>
      </c>
      <c r="AC67" s="4">
        <f t="shared" si="104"/>
        <v>-5.7117178205356991E-3</v>
      </c>
      <c r="AD67" s="4">
        <f t="shared" si="104"/>
        <v>1.7818300771420513E-2</v>
      </c>
      <c r="AE67" s="4">
        <f t="shared" si="104"/>
        <v>1.1320585003345495E-2</v>
      </c>
      <c r="AF67" s="4">
        <f t="shared" si="104"/>
        <v>4.1210853255399561E-3</v>
      </c>
      <c r="AG67" s="4">
        <f t="shared" si="104"/>
        <v>-7.3520546770317989E-3</v>
      </c>
      <c r="AH67" s="4">
        <f t="shared" si="104"/>
        <v>-1.9336678207713728E-3</v>
      </c>
      <c r="AI67" s="4">
        <f t="shared" si="104"/>
        <v>-4.2861917568984498E-2</v>
      </c>
      <c r="AJ67" s="4">
        <f t="shared" si="104"/>
        <v>-8.8938829317734211E-3</v>
      </c>
      <c r="AK67" s="4">
        <f t="shared" si="104"/>
        <v>6.558425670354296E-3</v>
      </c>
      <c r="AL67" s="4">
        <f t="shared" si="104"/>
        <v>3.8733520332297433E-2</v>
      </c>
      <c r="AM67" s="4">
        <f t="shared" si="104"/>
        <v>-1.1890366136994832E-2</v>
      </c>
      <c r="AN67" s="4">
        <f t="shared" si="104"/>
        <v>7.2657124072984455E-3</v>
      </c>
      <c r="AO67" s="4">
        <f t="shared" si="104"/>
        <v>-4.2144355769202849E-3</v>
      </c>
      <c r="AP67" s="4">
        <f t="shared" si="104"/>
        <v>-6.4346539757088794E-3</v>
      </c>
      <c r="AQ67" s="4">
        <f t="shared" si="104"/>
        <v>-1.3948370446333146E-2</v>
      </c>
      <c r="AR67" s="4">
        <f t="shared" si="104"/>
        <v>-1.0204276958522034E-2</v>
      </c>
      <c r="AS67" s="4">
        <f t="shared" si="104"/>
        <v>-9.6963612772024282E-3</v>
      </c>
      <c r="AT67" s="4">
        <f t="shared" si="104"/>
        <v>-1.1026536871429172E-2</v>
      </c>
      <c r="AU67" s="4">
        <f t="shared" si="104"/>
        <v>-9.0979552906533864E-3</v>
      </c>
      <c r="AV67" s="4">
        <f t="shared" si="104"/>
        <v>-4.2438815856096473E-3</v>
      </c>
      <c r="AW67" s="4">
        <f t="shared" si="104"/>
        <v>-8.0992220543421624E-3</v>
      </c>
      <c r="AX67" s="4">
        <f t="shared" si="104"/>
        <v>-2.5140005291567645E-2</v>
      </c>
      <c r="AY67" s="4">
        <f t="shared" si="104"/>
        <v>1.9907195597919525E-3</v>
      </c>
      <c r="AZ67" s="4">
        <f t="shared" si="104"/>
        <v>7.0429955120677274E-4</v>
      </c>
      <c r="BA67" s="4">
        <f t="shared" si="104"/>
        <v>-2.2891205834817453E-2</v>
      </c>
      <c r="BB67" s="4">
        <f t="shared" si="104"/>
        <v>-5.0067134495831011E-3</v>
      </c>
      <c r="BC67" s="4">
        <f t="shared" si="104"/>
        <v>7.8258362522603375E-2</v>
      </c>
      <c r="BD67" s="4">
        <f t="shared" si="104"/>
        <v>-1.2555852330107265E-2</v>
      </c>
      <c r="BE67" s="4">
        <f t="shared" si="104"/>
        <v>6.822312837859096E-3</v>
      </c>
      <c r="BF67" s="4">
        <f t="shared" si="104"/>
        <v>-4.3693294275601513E-3</v>
      </c>
      <c r="BG67" s="4">
        <f t="shared" si="104"/>
        <v>2.2494972509843644E-3</v>
      </c>
      <c r="BH67" s="4">
        <f t="shared" si="104"/>
        <v>7.9438309271560471E-3</v>
      </c>
      <c r="BI67" s="4">
        <f t="shared" si="104"/>
        <v>7.3489386515452155E-3</v>
      </c>
      <c r="BJ67" s="4">
        <f t="shared" si="104"/>
        <v>-3.4602009233779062E-2</v>
      </c>
      <c r="BK67" s="4">
        <f t="shared" si="104"/>
        <v>-1.3651166705170227E-2</v>
      </c>
      <c r="BL67" s="4">
        <f t="shared" si="104"/>
        <v>-8.1308517985767895E-4</v>
      </c>
      <c r="BM67" s="4">
        <f t="shared" si="104"/>
        <v>-1.3803185727272481E-2</v>
      </c>
      <c r="BN67" s="4">
        <f t="shared" ref="BN67:DK67" si="105">BN40-AVERAGE(BN$31:BN$45)</f>
        <v>-8.2418869469813236E-3</v>
      </c>
      <c r="BO67" s="4">
        <f t="shared" si="105"/>
        <v>7.2891786210402673E-3</v>
      </c>
      <c r="BP67" s="4">
        <f t="shared" si="105"/>
        <v>-1.1993657865638042E-2</v>
      </c>
      <c r="BQ67" s="4">
        <f t="shared" si="105"/>
        <v>-5.5142197820434819E-3</v>
      </c>
      <c r="BR67" s="4">
        <f t="shared" si="105"/>
        <v>1.3229304829455685E-2</v>
      </c>
      <c r="BS67" s="4">
        <f t="shared" si="105"/>
        <v>-6.0107811595968199E-3</v>
      </c>
      <c r="BT67" s="4">
        <f t="shared" si="105"/>
        <v>6.1219955877347687E-3</v>
      </c>
      <c r="BU67" s="4">
        <f t="shared" si="105"/>
        <v>-4.7824505361387416E-3</v>
      </c>
      <c r="BV67" s="4">
        <f t="shared" si="105"/>
        <v>6.4415917357154955E-4</v>
      </c>
      <c r="BW67" s="4">
        <f t="shared" si="105"/>
        <v>4.1838346071421735E-2</v>
      </c>
      <c r="BX67" s="4">
        <f t="shared" si="105"/>
        <v>-9.6665349990951227E-4</v>
      </c>
      <c r="BY67" s="4">
        <f t="shared" si="105"/>
        <v>-3.8227946768896744E-2</v>
      </c>
      <c r="BZ67" s="4">
        <f t="shared" si="105"/>
        <v>-9.5412589240431809E-3</v>
      </c>
      <c r="CA67" s="4">
        <f t="shared" si="105"/>
        <v>3.7349173234025364E-4</v>
      </c>
      <c r="CB67" s="4">
        <f t="shared" si="105"/>
        <v>-4.0625966422992425E-2</v>
      </c>
      <c r="CC67" s="4">
        <f t="shared" si="105"/>
        <v>-6.0358387778255973E-3</v>
      </c>
      <c r="CD67" s="4">
        <f t="shared" si="105"/>
        <v>6.9385489030807795E-3</v>
      </c>
      <c r="CE67" s="4">
        <f t="shared" si="105"/>
        <v>-1.0936923592421642E-2</v>
      </c>
      <c r="CF67" s="4">
        <f t="shared" si="105"/>
        <v>-2.091874168396189E-3</v>
      </c>
      <c r="CG67" s="4">
        <f t="shared" si="105"/>
        <v>-7.3692763729457083E-3</v>
      </c>
      <c r="CH67" s="4">
        <f t="shared" si="105"/>
        <v>-5.8547225980963733E-3</v>
      </c>
      <c r="CI67" s="4">
        <f t="shared" si="105"/>
        <v>3.8995088977987866E-3</v>
      </c>
      <c r="CJ67" s="4">
        <f t="shared" si="105"/>
        <v>1.9331682993811595E-3</v>
      </c>
      <c r="CK67" s="4">
        <f t="shared" si="105"/>
        <v>-4.4492052827515005E-3</v>
      </c>
      <c r="CL67" s="4">
        <f t="shared" si="105"/>
        <v>-3.1206451988484104E-3</v>
      </c>
      <c r="CM67" s="4">
        <f t="shared" si="105"/>
        <v>-2.9409717619629698E-3</v>
      </c>
      <c r="CN67" s="4">
        <f t="shared" si="105"/>
        <v>-1.1963016666039848E-2</v>
      </c>
      <c r="CO67" s="4">
        <f t="shared" si="105"/>
        <v>-7.0473927315481306E-3</v>
      </c>
      <c r="CP67" s="4">
        <f t="shared" si="105"/>
        <v>-1.3691050698917503E-2</v>
      </c>
      <c r="CQ67" s="4">
        <f t="shared" si="105"/>
        <v>-2.3860535665796798E-3</v>
      </c>
      <c r="CR67" s="4">
        <f t="shared" si="105"/>
        <v>3.3786700092815667E-3</v>
      </c>
      <c r="CS67" s="4">
        <f t="shared" si="105"/>
        <v>1.8286119000351223E-2</v>
      </c>
      <c r="CT67" s="4">
        <f t="shared" si="105"/>
        <v>-1.490307523764145E-2</v>
      </c>
      <c r="CU67" s="4">
        <f t="shared" si="105"/>
        <v>-8.7865009127482407E-3</v>
      </c>
      <c r="CV67" s="4">
        <f t="shared" si="105"/>
        <v>4.0288836199516995E-2</v>
      </c>
      <c r="CW67" s="4">
        <f t="shared" si="105"/>
        <v>-3.704339228333875E-2</v>
      </c>
      <c r="CX67" s="4">
        <f t="shared" si="105"/>
        <v>-8.1292753833604042E-3</v>
      </c>
      <c r="CY67" s="4">
        <f t="shared" si="105"/>
        <v>2.9834497665643826E-2</v>
      </c>
      <c r="CZ67" s="4">
        <f t="shared" si="105"/>
        <v>1.0282876145644663E-2</v>
      </c>
      <c r="DA67" s="4">
        <f t="shared" si="105"/>
        <v>-6.961767567046283E-3</v>
      </c>
      <c r="DB67" s="4">
        <f t="shared" si="105"/>
        <v>3.1088101326094126E-3</v>
      </c>
      <c r="DC67" s="4">
        <f t="shared" si="105"/>
        <v>-5.127036502821123E-3</v>
      </c>
      <c r="DD67" s="4">
        <f t="shared" si="105"/>
        <v>-1.2370528620291263E-4</v>
      </c>
      <c r="DE67" s="4">
        <f t="shared" si="105"/>
        <v>-1.2956414147208963E-2</v>
      </c>
      <c r="DF67" s="4">
        <f t="shared" si="105"/>
        <v>-3.1261278547550619E-2</v>
      </c>
      <c r="DG67" s="4">
        <f t="shared" si="105"/>
        <v>4.5360396464886963E-3</v>
      </c>
      <c r="DH67" s="4">
        <f t="shared" si="105"/>
        <v>7.4218208297027024E-3</v>
      </c>
      <c r="DI67" s="4">
        <f t="shared" si="105"/>
        <v>-3.0348279965151423E-2</v>
      </c>
      <c r="DJ67" s="4">
        <f t="shared" si="105"/>
        <v>-1.5293087049539661E-2</v>
      </c>
      <c r="DK67" s="4">
        <f t="shared" si="105"/>
        <v>-2.9701942397597366E-3</v>
      </c>
      <c r="DL67" s="4">
        <f t="shared" ref="DL67:EU67" si="106">DL40-AVERAGE(DL$31:DL$45)</f>
        <v>1.0664198076654205E-3</v>
      </c>
      <c r="DM67" s="4">
        <f t="shared" si="106"/>
        <v>-3.4718589150830106E-5</v>
      </c>
      <c r="DN67" s="4">
        <f t="shared" si="106"/>
        <v>-3.0678191866370884E-3</v>
      </c>
      <c r="DO67" s="4">
        <f t="shared" si="106"/>
        <v>-9.8972507592994252E-3</v>
      </c>
      <c r="DP67" s="4">
        <f t="shared" si="106"/>
        <v>-8.5160144716751682E-3</v>
      </c>
      <c r="DQ67" s="4">
        <f t="shared" si="106"/>
        <v>-3.404767168268927E-3</v>
      </c>
      <c r="DR67" s="4">
        <f t="shared" si="106"/>
        <v>-1.686083060822148E-2</v>
      </c>
      <c r="DS67" s="4">
        <f t="shared" si="106"/>
        <v>-1.3522844361431155E-2</v>
      </c>
      <c r="DT67" s="4">
        <f t="shared" si="106"/>
        <v>-8.668598361603096E-4</v>
      </c>
      <c r="DU67" s="4">
        <f t="shared" si="106"/>
        <v>-1.9445561004004512E-2</v>
      </c>
      <c r="DV67" s="4">
        <f t="shared" si="106"/>
        <v>-2.4022490595338843E-3</v>
      </c>
      <c r="DW67" s="4">
        <f t="shared" si="106"/>
        <v>8.7221378448563563E-3</v>
      </c>
      <c r="DX67" s="4">
        <f t="shared" si="106"/>
        <v>-1.6979336363967819E-2</v>
      </c>
      <c r="DY67" s="4">
        <f t="shared" si="106"/>
        <v>-2.3728705962096242E-3</v>
      </c>
      <c r="DZ67" s="4">
        <f t="shared" si="106"/>
        <v>-8.6299874545023546E-3</v>
      </c>
      <c r="EA67" s="4">
        <f t="shared" si="106"/>
        <v>-5.0451991378606988E-3</v>
      </c>
      <c r="EB67" s="4">
        <f t="shared" si="106"/>
        <v>1.44266128011202E-2</v>
      </c>
      <c r="EC67" s="4">
        <f t="shared" si="106"/>
        <v>2.1632811639853856E-3</v>
      </c>
      <c r="ED67" s="4">
        <f t="shared" si="106"/>
        <v>-8.2382462681281354E-3</v>
      </c>
      <c r="EE67" s="4">
        <f t="shared" si="106"/>
        <v>-1.0413105945318121E-2</v>
      </c>
      <c r="EF67" s="4">
        <f t="shared" si="106"/>
        <v>-2.7142551349444519E-3</v>
      </c>
      <c r="EG67" s="4">
        <f t="shared" si="106"/>
        <v>-2.6819724858697366E-2</v>
      </c>
      <c r="EH67" s="4">
        <f t="shared" si="106"/>
        <v>-2.6418959170371628E-3</v>
      </c>
      <c r="EI67" s="4">
        <f t="shared" si="106"/>
        <v>6.4875250258893073E-3</v>
      </c>
      <c r="EJ67" s="4">
        <f t="shared" si="106"/>
        <v>-1.9961610063891647E-2</v>
      </c>
      <c r="EK67" s="4">
        <f t="shared" si="106"/>
        <v>-1.0247101076120723E-3</v>
      </c>
      <c r="EL67" s="4">
        <f t="shared" si="106"/>
        <v>9.9409265002326514E-3</v>
      </c>
      <c r="EM67" s="4">
        <f t="shared" si="106"/>
        <v>-1.5944298776362349E-2</v>
      </c>
      <c r="EN67" s="4">
        <f t="shared" si="106"/>
        <v>-4.7670500055262887E-3</v>
      </c>
      <c r="EO67" s="4">
        <f t="shared" si="106"/>
        <v>-7.6101213579382859E-3</v>
      </c>
      <c r="EP67" s="4">
        <f t="shared" si="106"/>
        <v>-1.8575589218269368E-2</v>
      </c>
      <c r="EQ67" s="4">
        <f t="shared" si="106"/>
        <v>-5.5751984167854525E-4</v>
      </c>
      <c r="ER67" s="4">
        <f t="shared" si="106"/>
        <v>3.5025879759683779E-3</v>
      </c>
      <c r="ES67" s="4">
        <f t="shared" si="106"/>
        <v>2.4229956380700736E-3</v>
      </c>
      <c r="ET67" s="4">
        <f t="shared" si="106"/>
        <v>4.7594048616468702E-3</v>
      </c>
      <c r="EU67" s="4">
        <f t="shared" si="106"/>
        <v>6.0825942655985772E-3</v>
      </c>
      <c r="EX67" s="24">
        <f t="shared" si="81"/>
        <v>-4.7423182439246484E-3</v>
      </c>
      <c r="FY67" s="1">
        <f t="shared" si="82"/>
        <v>49</v>
      </c>
    </row>
    <row r="68" spans="1:187" x14ac:dyDescent="0.25">
      <c r="A68" s="12">
        <v>-5</v>
      </c>
      <c r="B68" s="4">
        <f t="shared" ref="B68:BM68" si="107">B41-AVERAGE(B$31:B$45)</f>
        <v>6.8481739133812456E-4</v>
      </c>
      <c r="C68" s="4">
        <f t="shared" si="107"/>
        <v>-3.57583324839669E-3</v>
      </c>
      <c r="D68" s="4">
        <f t="shared" si="107"/>
        <v>-1.8157638206162344E-3</v>
      </c>
      <c r="E68" s="4">
        <f t="shared" si="107"/>
        <v>7.0516046196176128E-3</v>
      </c>
      <c r="F68" s="4">
        <f t="shared" si="107"/>
        <v>1.0305165964781676E-3</v>
      </c>
      <c r="G68" s="4">
        <f t="shared" si="107"/>
        <v>5.9303236379221469E-3</v>
      </c>
      <c r="H68" s="4">
        <f t="shared" si="107"/>
        <v>-3.2985871233883026E-3</v>
      </c>
      <c r="I68" s="4">
        <f t="shared" si="107"/>
        <v>1.7981406817875203E-3</v>
      </c>
      <c r="J68" s="4">
        <f t="shared" si="107"/>
        <v>-4.2419444882194995E-4</v>
      </c>
      <c r="K68" s="4">
        <f t="shared" si="107"/>
        <v>9.0077919311575417E-4</v>
      </c>
      <c r="L68" s="4">
        <f t="shared" si="107"/>
        <v>5.3264063079262389E-4</v>
      </c>
      <c r="M68" s="4">
        <f t="shared" si="107"/>
        <v>-1.2051402964890151E-3</v>
      </c>
      <c r="N68" s="4">
        <f t="shared" si="107"/>
        <v>1.2042919626417711E-3</v>
      </c>
      <c r="O68" s="4">
        <f t="shared" si="107"/>
        <v>9.0646601378246393E-3</v>
      </c>
      <c r="P68" s="4">
        <f t="shared" si="107"/>
        <v>9.0316436525999253E-4</v>
      </c>
      <c r="Q68" s="4">
        <f t="shared" si="107"/>
        <v>-2.3417229413092329E-3</v>
      </c>
      <c r="R68" s="4">
        <f t="shared" si="107"/>
        <v>-3.137845413712969E-2</v>
      </c>
      <c r="S68" s="4">
        <f t="shared" si="107"/>
        <v>9.5019448775422056E-3</v>
      </c>
      <c r="T68" s="4">
        <f t="shared" si="107"/>
        <v>-2.2164901533643623E-2</v>
      </c>
      <c r="U68" s="4">
        <f t="shared" si="107"/>
        <v>-5.2104655990690939E-3</v>
      </c>
      <c r="V68" s="4">
        <f t="shared" si="107"/>
        <v>1.3192036228974748E-2</v>
      </c>
      <c r="W68" s="4">
        <f t="shared" si="107"/>
        <v>-2.300071263112206E-2</v>
      </c>
      <c r="X68" s="4">
        <f t="shared" si="107"/>
        <v>-9.4278204863600858E-3</v>
      </c>
      <c r="Y68" s="4">
        <f t="shared" si="107"/>
        <v>-5.9635112894156021E-3</v>
      </c>
      <c r="Z68" s="4">
        <f t="shared" si="107"/>
        <v>2.4592487625731418E-2</v>
      </c>
      <c r="AA68" s="4">
        <f t="shared" si="107"/>
        <v>-1.7740411466299212E-2</v>
      </c>
      <c r="AB68" s="4">
        <f t="shared" si="107"/>
        <v>-1.3234951235226323E-2</v>
      </c>
      <c r="AC68" s="4">
        <f t="shared" si="107"/>
        <v>-5.8260078221606436E-3</v>
      </c>
      <c r="AD68" s="4">
        <f t="shared" si="107"/>
        <v>-3.8407926825377034E-3</v>
      </c>
      <c r="AE68" s="4">
        <f t="shared" si="107"/>
        <v>1.1121769588372021E-2</v>
      </c>
      <c r="AF68" s="4">
        <f t="shared" si="107"/>
        <v>2.5911103482056733E-3</v>
      </c>
      <c r="AG68" s="4">
        <f t="shared" si="107"/>
        <v>-7.3691655787870639E-3</v>
      </c>
      <c r="AH68" s="4">
        <f t="shared" si="107"/>
        <v>-2.1607976788116448E-3</v>
      </c>
      <c r="AI68" s="4">
        <f t="shared" si="107"/>
        <v>-5.0521878593883796E-3</v>
      </c>
      <c r="AJ68" s="4">
        <f t="shared" si="107"/>
        <v>-9.3426289674173914E-3</v>
      </c>
      <c r="AK68" s="4">
        <f t="shared" si="107"/>
        <v>6.5234122777280915E-3</v>
      </c>
      <c r="AL68" s="4">
        <f t="shared" si="107"/>
        <v>-1.9859020442412117E-3</v>
      </c>
      <c r="AM68" s="4">
        <f t="shared" si="107"/>
        <v>-1.1933412431733115E-2</v>
      </c>
      <c r="AN68" s="4">
        <f t="shared" si="107"/>
        <v>7.4746657482709471E-3</v>
      </c>
      <c r="AO68" s="4">
        <f t="shared" si="107"/>
        <v>2.3529277348658464E-2</v>
      </c>
      <c r="AP68" s="4">
        <f t="shared" si="107"/>
        <v>-6.4413451544494994E-3</v>
      </c>
      <c r="AQ68" s="4">
        <f t="shared" si="107"/>
        <v>-1.4053486652392443E-2</v>
      </c>
      <c r="AR68" s="4">
        <f t="shared" si="107"/>
        <v>-1.0289756232607208E-2</v>
      </c>
      <c r="AS68" s="4">
        <f t="shared" si="107"/>
        <v>-5.2775206590954258E-3</v>
      </c>
      <c r="AT68" s="4">
        <f t="shared" si="107"/>
        <v>-1.1026781939001981E-2</v>
      </c>
      <c r="AU68" s="4">
        <f t="shared" si="107"/>
        <v>-6.3663289941783014E-3</v>
      </c>
      <c r="AV68" s="4">
        <f t="shared" si="107"/>
        <v>-4.2588437263154678E-3</v>
      </c>
      <c r="AW68" s="4">
        <f t="shared" si="107"/>
        <v>-8.1144809598211829E-3</v>
      </c>
      <c r="AX68" s="4">
        <f t="shared" si="107"/>
        <v>-2.4732743400868694E-4</v>
      </c>
      <c r="AY68" s="4">
        <f t="shared" si="107"/>
        <v>1.986208334382004E-3</v>
      </c>
      <c r="AZ68" s="4">
        <f t="shared" si="107"/>
        <v>7.0195581809791708E-4</v>
      </c>
      <c r="BA68" s="4">
        <f t="shared" si="107"/>
        <v>1.8889407954430275E-2</v>
      </c>
      <c r="BB68" s="4">
        <f t="shared" si="107"/>
        <v>-5.0094186125218786E-3</v>
      </c>
      <c r="BC68" s="4">
        <f t="shared" si="107"/>
        <v>-1.2449174350503012E-2</v>
      </c>
      <c r="BD68" s="4">
        <f t="shared" si="107"/>
        <v>-8.1212552622415054E-3</v>
      </c>
      <c r="BE68" s="4">
        <f t="shared" si="107"/>
        <v>6.6771433522388917E-3</v>
      </c>
      <c r="BF68" s="4">
        <f t="shared" si="107"/>
        <v>-4.3696678415592934E-3</v>
      </c>
      <c r="BG68" s="4">
        <f t="shared" si="107"/>
        <v>2.2493405897927653E-3</v>
      </c>
      <c r="BH68" s="4">
        <f t="shared" si="107"/>
        <v>-1.8536659402976351E-2</v>
      </c>
      <c r="BI68" s="4">
        <f t="shared" si="107"/>
        <v>7.3360700967842656E-3</v>
      </c>
      <c r="BJ68" s="4">
        <f t="shared" si="107"/>
        <v>-1.1233375645281277E-4</v>
      </c>
      <c r="BK68" s="4">
        <f t="shared" si="107"/>
        <v>-1.40086140194043E-2</v>
      </c>
      <c r="BL68" s="4">
        <f t="shared" si="107"/>
        <v>-9.2764408548960328E-4</v>
      </c>
      <c r="BM68" s="4">
        <f t="shared" si="107"/>
        <v>-1.1924377961941127E-2</v>
      </c>
      <c r="BN68" s="4">
        <f t="shared" ref="BN68:DK68" si="108">BN41-AVERAGE(BN$31:BN$45)</f>
        <v>-8.4278552817684711E-3</v>
      </c>
      <c r="BO68" s="4">
        <f t="shared" si="108"/>
        <v>7.25953042514162E-3</v>
      </c>
      <c r="BP68" s="4">
        <f t="shared" si="108"/>
        <v>-1.1657080820849897E-2</v>
      </c>
      <c r="BQ68" s="4">
        <f t="shared" si="108"/>
        <v>-5.5151458565039944E-3</v>
      </c>
      <c r="BR68" s="4">
        <f t="shared" si="108"/>
        <v>6.5502594579642682E-3</v>
      </c>
      <c r="BS68" s="4">
        <f t="shared" si="108"/>
        <v>6.6043282096922102E-3</v>
      </c>
      <c r="BT68" s="4">
        <f t="shared" si="108"/>
        <v>5.8141617257793064E-3</v>
      </c>
      <c r="BU68" s="4">
        <f t="shared" si="108"/>
        <v>-4.8335675894812836E-3</v>
      </c>
      <c r="BV68" s="4">
        <f t="shared" si="108"/>
        <v>6.4230302984829971E-4</v>
      </c>
      <c r="BW68" s="4">
        <f t="shared" si="108"/>
        <v>4.0859012482238465E-2</v>
      </c>
      <c r="BX68" s="4">
        <f t="shared" si="108"/>
        <v>-9.806485520581225E-4</v>
      </c>
      <c r="BY68" s="4">
        <f t="shared" si="108"/>
        <v>-5.104758946758132E-3</v>
      </c>
      <c r="BZ68" s="4">
        <f t="shared" si="108"/>
        <v>-9.5511853208078059E-3</v>
      </c>
      <c r="CA68" s="4">
        <f t="shared" si="108"/>
        <v>3.3611376184576082E-4</v>
      </c>
      <c r="CB68" s="4">
        <f t="shared" si="108"/>
        <v>-6.9382987864533849E-3</v>
      </c>
      <c r="CC68" s="4">
        <f t="shared" si="108"/>
        <v>-6.1949950555059714E-3</v>
      </c>
      <c r="CD68" s="4">
        <f t="shared" si="108"/>
        <v>6.9166872055574022E-3</v>
      </c>
      <c r="CE68" s="4">
        <f t="shared" si="108"/>
        <v>-2.1180659251005488E-2</v>
      </c>
      <c r="CF68" s="4">
        <f t="shared" si="108"/>
        <v>-2.1175180833362664E-3</v>
      </c>
      <c r="CG68" s="4">
        <f t="shared" si="108"/>
        <v>3.7267341426041375E-3</v>
      </c>
      <c r="CH68" s="4">
        <f t="shared" si="108"/>
        <v>1.8274392302799055E-3</v>
      </c>
      <c r="CI68" s="4">
        <f t="shared" si="108"/>
        <v>3.8484631630901606E-3</v>
      </c>
      <c r="CJ68" s="4">
        <f t="shared" si="108"/>
        <v>1.8868650223716719E-3</v>
      </c>
      <c r="CK68" s="4">
        <f t="shared" si="108"/>
        <v>-4.4580018682205316E-3</v>
      </c>
      <c r="CL68" s="4">
        <f t="shared" si="108"/>
        <v>2.4079581100308133E-2</v>
      </c>
      <c r="CM68" s="4">
        <f t="shared" si="108"/>
        <v>-2.9463342536929331E-3</v>
      </c>
      <c r="CN68" s="4">
        <f t="shared" si="108"/>
        <v>-2.736488787126139E-3</v>
      </c>
      <c r="CO68" s="4">
        <f t="shared" si="108"/>
        <v>-7.3440993668375566E-3</v>
      </c>
      <c r="CP68" s="4">
        <f t="shared" si="108"/>
        <v>-1.4032511382268385E-2</v>
      </c>
      <c r="CQ68" s="4">
        <f t="shared" si="108"/>
        <v>-4.822370078244544E-3</v>
      </c>
      <c r="CR68" s="4">
        <f t="shared" si="108"/>
        <v>3.3784174200500163E-3</v>
      </c>
      <c r="CS68" s="4">
        <f t="shared" si="108"/>
        <v>1.7908109331489262E-2</v>
      </c>
      <c r="CT68" s="4">
        <f t="shared" si="108"/>
        <v>-2.4805081440583262E-3</v>
      </c>
      <c r="CU68" s="4">
        <f t="shared" si="108"/>
        <v>-8.8235020870254376E-3</v>
      </c>
      <c r="CV68" s="4">
        <f t="shared" si="108"/>
        <v>-3.781926238545545E-3</v>
      </c>
      <c r="CW68" s="4">
        <f t="shared" si="108"/>
        <v>-6.5942701575273819E-3</v>
      </c>
      <c r="CX68" s="4">
        <f t="shared" si="108"/>
        <v>-8.2648636063541898E-3</v>
      </c>
      <c r="CY68" s="4">
        <f t="shared" si="108"/>
        <v>2.7957144551678866E-2</v>
      </c>
      <c r="CZ68" s="4">
        <f t="shared" si="108"/>
        <v>1.0282606691070123E-2</v>
      </c>
      <c r="DA68" s="4">
        <f t="shared" si="108"/>
        <v>3.6319582705461921E-2</v>
      </c>
      <c r="DB68" s="4">
        <f t="shared" si="108"/>
        <v>3.104207317343149E-3</v>
      </c>
      <c r="DC68" s="4">
        <f t="shared" si="108"/>
        <v>-2.2519851037013979E-3</v>
      </c>
      <c r="DD68" s="4">
        <f t="shared" si="108"/>
        <v>-1.2376713792068753E-4</v>
      </c>
      <c r="DE68" s="4">
        <f t="shared" si="108"/>
        <v>-1.3121898623273249E-2</v>
      </c>
      <c r="DF68" s="4">
        <f t="shared" si="108"/>
        <v>1.5935688450947618E-3</v>
      </c>
      <c r="DG68" s="4">
        <f t="shared" si="108"/>
        <v>4.5307334271390736E-3</v>
      </c>
      <c r="DH68" s="4">
        <f t="shared" si="108"/>
        <v>7.287990691518917E-3</v>
      </c>
      <c r="DI68" s="4">
        <f t="shared" si="108"/>
        <v>3.4935194857014336E-3</v>
      </c>
      <c r="DJ68" s="4">
        <f t="shared" si="108"/>
        <v>-1.5368127459228748E-2</v>
      </c>
      <c r="DK68" s="4">
        <f t="shared" si="108"/>
        <v>3.0977050417886243E-3</v>
      </c>
      <c r="DL68" s="4">
        <f t="shared" ref="DL68:EU68" si="109">DL41-AVERAGE(DL$31:DL$45)</f>
        <v>-8.7945977676708916E-3</v>
      </c>
      <c r="DM68" s="4">
        <f t="shared" si="109"/>
        <v>-1.0262644139643652E-4</v>
      </c>
      <c r="DN68" s="4">
        <f t="shared" si="109"/>
        <v>-3.0686797128390681E-3</v>
      </c>
      <c r="DO68" s="4">
        <f t="shared" si="109"/>
        <v>-9.9973653699346656E-3</v>
      </c>
      <c r="DP68" s="4">
        <f t="shared" si="109"/>
        <v>3.2452125896642703E-2</v>
      </c>
      <c r="DQ68" s="4">
        <f t="shared" si="109"/>
        <v>-3.4091088972866453E-3</v>
      </c>
      <c r="DR68" s="4">
        <f t="shared" si="109"/>
        <v>-2.7570109960045799E-3</v>
      </c>
      <c r="DS68" s="4">
        <f t="shared" si="109"/>
        <v>-1.364844134739257E-2</v>
      </c>
      <c r="DT68" s="4">
        <f t="shared" si="109"/>
        <v>-9.1184913769788885E-4</v>
      </c>
      <c r="DU68" s="4">
        <f t="shared" si="109"/>
        <v>-1.1896734916315677E-2</v>
      </c>
      <c r="DV68" s="4">
        <f t="shared" si="109"/>
        <v>-2.4797756187269456E-3</v>
      </c>
      <c r="DW68" s="4">
        <f t="shared" si="109"/>
        <v>8.6924018349336767E-3</v>
      </c>
      <c r="DX68" s="4">
        <f t="shared" si="109"/>
        <v>-9.9187159989809013E-3</v>
      </c>
      <c r="DY68" s="4">
        <f t="shared" si="109"/>
        <v>-2.3801980324315622E-3</v>
      </c>
      <c r="DZ68" s="4">
        <f t="shared" si="109"/>
        <v>-1.1939294492274038E-3</v>
      </c>
      <c r="EA68" s="4">
        <f t="shared" si="109"/>
        <v>-3.963341438573402E-3</v>
      </c>
      <c r="EB68" s="4">
        <f t="shared" si="109"/>
        <v>1.4276419229246688E-2</v>
      </c>
      <c r="EC68" s="4">
        <f t="shared" si="109"/>
        <v>2.1549384369365272E-3</v>
      </c>
      <c r="ED68" s="4">
        <f t="shared" si="109"/>
        <v>-8.2766304360029318E-3</v>
      </c>
      <c r="EE68" s="4">
        <f t="shared" si="109"/>
        <v>2.9404521918956726E-2</v>
      </c>
      <c r="EF68" s="4">
        <f t="shared" si="109"/>
        <v>-2.7169514418193897E-3</v>
      </c>
      <c r="EG68" s="4">
        <f t="shared" si="109"/>
        <v>-7.4751955167097137E-4</v>
      </c>
      <c r="EH68" s="4">
        <f t="shared" si="109"/>
        <v>-2.6470015675880338E-3</v>
      </c>
      <c r="EI68" s="4">
        <f t="shared" si="109"/>
        <v>6.4603094522521672E-3</v>
      </c>
      <c r="EJ68" s="4">
        <f t="shared" si="109"/>
        <v>1.5276547970881835E-3</v>
      </c>
      <c r="EK68" s="4">
        <f t="shared" si="109"/>
        <v>-1.0467666312396584E-3</v>
      </c>
      <c r="EL68" s="4">
        <f t="shared" si="109"/>
        <v>9.8570530427884075E-3</v>
      </c>
      <c r="EM68" s="4">
        <f t="shared" si="109"/>
        <v>1.0326318776451569E-2</v>
      </c>
      <c r="EN68" s="4">
        <f t="shared" si="109"/>
        <v>-4.7679299849970984E-3</v>
      </c>
      <c r="EO68" s="4">
        <f t="shared" si="109"/>
        <v>1.1471939832573958E-3</v>
      </c>
      <c r="EP68" s="4">
        <f t="shared" si="109"/>
        <v>2.6009093271277569E-3</v>
      </c>
      <c r="EQ68" s="4">
        <f t="shared" si="109"/>
        <v>-5.6414395612632093E-4</v>
      </c>
      <c r="ER68" s="4">
        <f t="shared" si="109"/>
        <v>3.5024270349559091E-3</v>
      </c>
      <c r="ES68" s="4">
        <f t="shared" si="109"/>
        <v>2.4226455724356533E-3</v>
      </c>
      <c r="ET68" s="4">
        <f t="shared" si="109"/>
        <v>5.2420392087841883E-3</v>
      </c>
      <c r="EU68" s="4">
        <f t="shared" si="109"/>
        <v>6.0344756178463549E-3</v>
      </c>
      <c r="EX68" s="24">
        <f t="shared" si="81"/>
        <v>-4.9263867266034539E-4</v>
      </c>
      <c r="FY68" s="1">
        <f t="shared" si="82"/>
        <v>63</v>
      </c>
    </row>
    <row r="69" spans="1:187" x14ac:dyDescent="0.25">
      <c r="A69" s="12">
        <v>-4</v>
      </c>
      <c r="B69" s="4">
        <f t="shared" ref="B69:BM69" si="110">B42-AVERAGE(B$31:B$45)</f>
        <v>6.7621754137713475E-4</v>
      </c>
      <c r="C69" s="4">
        <f t="shared" si="110"/>
        <v>4.874950442198529E-3</v>
      </c>
      <c r="D69" s="4">
        <f t="shared" si="110"/>
        <v>-2.0389794486595818E-2</v>
      </c>
      <c r="E69" s="4">
        <f t="shared" si="110"/>
        <v>7.0024955291895377E-3</v>
      </c>
      <c r="F69" s="4">
        <f t="shared" si="110"/>
        <v>3.3336801843494301E-2</v>
      </c>
      <c r="G69" s="4">
        <f t="shared" si="110"/>
        <v>-2.8514294739997722E-2</v>
      </c>
      <c r="H69" s="4">
        <f t="shared" si="110"/>
        <v>-2.2250641912825338E-3</v>
      </c>
      <c r="I69" s="4">
        <f t="shared" si="110"/>
        <v>-1.0520794112955281E-3</v>
      </c>
      <c r="J69" s="4">
        <f t="shared" si="110"/>
        <v>-4.2434358673644408E-4</v>
      </c>
      <c r="K69" s="4">
        <f t="shared" si="110"/>
        <v>9.0003991917216475E-4</v>
      </c>
      <c r="L69" s="4">
        <f t="shared" si="110"/>
        <v>1.1275452016944729E-2</v>
      </c>
      <c r="M69" s="4">
        <f t="shared" si="110"/>
        <v>-1.2059172415663547E-3</v>
      </c>
      <c r="N69" s="4">
        <f t="shared" si="110"/>
        <v>2.4109016382826993E-3</v>
      </c>
      <c r="O69" s="4">
        <f t="shared" si="110"/>
        <v>-5.7738534716522249E-4</v>
      </c>
      <c r="P69" s="4">
        <f t="shared" si="110"/>
        <v>-1.838340291317115E-2</v>
      </c>
      <c r="Q69" s="4">
        <f t="shared" si="110"/>
        <v>-2.6237560063857718E-3</v>
      </c>
      <c r="R69" s="4">
        <f t="shared" si="110"/>
        <v>1.1626120794116316E-2</v>
      </c>
      <c r="S69" s="4">
        <f t="shared" si="110"/>
        <v>4.2323136704406517E-2</v>
      </c>
      <c r="T69" s="4">
        <f t="shared" si="110"/>
        <v>-2.2588975154620571E-2</v>
      </c>
      <c r="U69" s="4">
        <f t="shared" si="110"/>
        <v>-3.2255240510602926E-2</v>
      </c>
      <c r="V69" s="4">
        <f t="shared" si="110"/>
        <v>-1.8754008749436715E-4</v>
      </c>
      <c r="W69" s="4">
        <f t="shared" si="110"/>
        <v>-3.2699230489132744E-2</v>
      </c>
      <c r="X69" s="4">
        <f t="shared" si="110"/>
        <v>2.3951248444659776E-2</v>
      </c>
      <c r="Y69" s="4">
        <f t="shared" si="110"/>
        <v>-6.1736089576118862E-3</v>
      </c>
      <c r="Z69" s="4">
        <f t="shared" si="110"/>
        <v>2.4382790873029629E-2</v>
      </c>
      <c r="AA69" s="4">
        <f t="shared" si="110"/>
        <v>2.5968883419980458E-2</v>
      </c>
      <c r="AB69" s="4">
        <f t="shared" si="110"/>
        <v>-1.328032229046899E-2</v>
      </c>
      <c r="AC69" s="4">
        <f t="shared" si="110"/>
        <v>1.3129848481650441E-2</v>
      </c>
      <c r="AD69" s="4">
        <f t="shared" si="110"/>
        <v>-1.5391477983485231E-2</v>
      </c>
      <c r="AE69" s="4">
        <f t="shared" si="110"/>
        <v>3.665278816638104E-2</v>
      </c>
      <c r="AF69" s="4">
        <f t="shared" si="110"/>
        <v>2.5636305095918686E-3</v>
      </c>
      <c r="AG69" s="4">
        <f t="shared" si="110"/>
        <v>-1.2164625467707761E-2</v>
      </c>
      <c r="AH69" s="4">
        <f t="shared" si="110"/>
        <v>-1.5481612445580554E-2</v>
      </c>
      <c r="AI69" s="4">
        <f t="shared" si="110"/>
        <v>-5.1148160898087866E-3</v>
      </c>
      <c r="AJ69" s="4">
        <f t="shared" si="110"/>
        <v>-1.4500877259545644E-2</v>
      </c>
      <c r="AK69" s="4">
        <f t="shared" si="110"/>
        <v>-6.7564171470827642E-3</v>
      </c>
      <c r="AL69" s="4">
        <f t="shared" si="110"/>
        <v>-1.1807703961769063E-2</v>
      </c>
      <c r="AM69" s="4">
        <f t="shared" si="110"/>
        <v>2.5158760922137133E-2</v>
      </c>
      <c r="AN69" s="4">
        <f t="shared" si="110"/>
        <v>7.44836085581817E-3</v>
      </c>
      <c r="AO69" s="4">
        <f t="shared" si="110"/>
        <v>2.2961127519598886E-2</v>
      </c>
      <c r="AP69" s="4">
        <f t="shared" si="110"/>
        <v>8.8819794728277491E-3</v>
      </c>
      <c r="AQ69" s="4">
        <f t="shared" si="110"/>
        <v>-1.4160791957680496E-2</v>
      </c>
      <c r="AR69" s="4">
        <f t="shared" si="110"/>
        <v>2.0892461972002487E-2</v>
      </c>
      <c r="AS69" s="4">
        <f t="shared" si="110"/>
        <v>1.9867031732251621E-2</v>
      </c>
      <c r="AT69" s="4">
        <f t="shared" si="110"/>
        <v>3.1298264309825956E-2</v>
      </c>
      <c r="AU69" s="4">
        <f t="shared" si="110"/>
        <v>-6.4364955912753052E-3</v>
      </c>
      <c r="AV69" s="4">
        <f t="shared" si="110"/>
        <v>-1.4585418070563636E-2</v>
      </c>
      <c r="AW69" s="4">
        <f t="shared" si="110"/>
        <v>-2.9518389622974751E-2</v>
      </c>
      <c r="AX69" s="4">
        <f t="shared" si="110"/>
        <v>-3.0762484387706571E-4</v>
      </c>
      <c r="AY69" s="4">
        <f t="shared" si="110"/>
        <v>3.3267063268093123E-3</v>
      </c>
      <c r="AZ69" s="4">
        <f t="shared" si="110"/>
        <v>-5.1528683038916459E-3</v>
      </c>
      <c r="BA69" s="4">
        <f t="shared" si="110"/>
        <v>-1.0442105783610817E-2</v>
      </c>
      <c r="BB69" s="4">
        <f t="shared" si="110"/>
        <v>3.7502453829490706E-3</v>
      </c>
      <c r="BC69" s="4">
        <f t="shared" si="110"/>
        <v>-1.2489094898719862E-2</v>
      </c>
      <c r="BD69" s="4">
        <f t="shared" si="110"/>
        <v>-8.1995729973326249E-3</v>
      </c>
      <c r="BE69" s="4">
        <f t="shared" si="110"/>
        <v>3.5898997227631216E-3</v>
      </c>
      <c r="BF69" s="4">
        <f t="shared" si="110"/>
        <v>-4.3700066496358755E-3</v>
      </c>
      <c r="BG69" s="4">
        <f t="shared" si="110"/>
        <v>7.1612173559988624E-5</v>
      </c>
      <c r="BH69" s="4">
        <f t="shared" si="110"/>
        <v>-8.1007203646996581E-3</v>
      </c>
      <c r="BI69" s="4">
        <f t="shared" si="110"/>
        <v>1.8625386217440525E-2</v>
      </c>
      <c r="BJ69" s="4">
        <f t="shared" si="110"/>
        <v>-1.9864171034636793E-4</v>
      </c>
      <c r="BK69" s="4">
        <f t="shared" si="110"/>
        <v>-1.4272042115898893E-3</v>
      </c>
      <c r="BL69" s="4">
        <f t="shared" si="110"/>
        <v>-3.9615318462262496E-2</v>
      </c>
      <c r="BM69" s="4">
        <f t="shared" si="110"/>
        <v>-1.2411087906269738E-2</v>
      </c>
      <c r="BN69" s="4">
        <f t="shared" ref="BN69:DK69" si="111">BN42-AVERAGE(BN$31:BN$45)</f>
        <v>-1.6437590251204323E-2</v>
      </c>
      <c r="BO69" s="4">
        <f t="shared" si="111"/>
        <v>-3.1203308360904979E-2</v>
      </c>
      <c r="BP69" s="4">
        <f t="shared" si="111"/>
        <v>-1.4001391027982929E-2</v>
      </c>
      <c r="BQ69" s="4">
        <f t="shared" si="111"/>
        <v>1.7139734857376861E-2</v>
      </c>
      <c r="BR69" s="4">
        <f t="shared" si="111"/>
        <v>6.5303294124234995E-3</v>
      </c>
      <c r="BS69" s="4">
        <f t="shared" si="111"/>
        <v>6.5391729571702964E-3</v>
      </c>
      <c r="BT69" s="4">
        <f t="shared" si="111"/>
        <v>-1.1374328807280832E-3</v>
      </c>
      <c r="BU69" s="4">
        <f t="shared" si="111"/>
        <v>-4.8854235016136359E-3</v>
      </c>
      <c r="BV69" s="4">
        <f t="shared" si="111"/>
        <v>5.8915965000430129E-3</v>
      </c>
      <c r="BW69" s="4">
        <f t="shared" si="111"/>
        <v>2.168017395224154E-2</v>
      </c>
      <c r="BX69" s="4">
        <f t="shared" si="111"/>
        <v>4.5059343566609738E-3</v>
      </c>
      <c r="BY69" s="4">
        <f t="shared" si="111"/>
        <v>-5.2639181553263267E-3</v>
      </c>
      <c r="BZ69" s="4">
        <f t="shared" si="111"/>
        <v>2.042236468410269E-2</v>
      </c>
      <c r="CA69" s="4">
        <f t="shared" si="111"/>
        <v>-4.9429092800173567E-2</v>
      </c>
      <c r="CB69" s="4">
        <f t="shared" si="111"/>
        <v>-7.1256655023387806E-3</v>
      </c>
      <c r="CC69" s="4">
        <f t="shared" si="111"/>
        <v>3.7425020559639739E-3</v>
      </c>
      <c r="CD69" s="4">
        <f t="shared" si="111"/>
        <v>-2.7415909807799382E-2</v>
      </c>
      <c r="CE69" s="4">
        <f t="shared" si="111"/>
        <v>-3.9294773556578406E-3</v>
      </c>
      <c r="CF69" s="4">
        <f t="shared" si="111"/>
        <v>3.8320250295500694E-2</v>
      </c>
      <c r="CG69" s="4">
        <f t="shared" si="111"/>
        <v>3.7267131299672431E-3</v>
      </c>
      <c r="CH69" s="4">
        <f t="shared" si="111"/>
        <v>1.8270864561814098E-3</v>
      </c>
      <c r="CI69" s="4">
        <f t="shared" si="111"/>
        <v>-1.4796095638083616E-2</v>
      </c>
      <c r="CJ69" s="4">
        <f t="shared" si="111"/>
        <v>1.8411855336379623E-3</v>
      </c>
      <c r="CK69" s="4">
        <f t="shared" si="111"/>
        <v>1.327635034744036E-2</v>
      </c>
      <c r="CL69" s="4">
        <f t="shared" si="111"/>
        <v>1.2851300367203776E-2</v>
      </c>
      <c r="CM69" s="4">
        <f t="shared" si="111"/>
        <v>1.6904706529088794E-3</v>
      </c>
      <c r="CN69" s="4">
        <f t="shared" si="111"/>
        <v>-2.8136933267429547E-3</v>
      </c>
      <c r="CO69" s="4">
        <f t="shared" si="111"/>
        <v>-2.4184434835238817E-3</v>
      </c>
      <c r="CP69" s="4">
        <f t="shared" si="111"/>
        <v>2.1227109964908366E-2</v>
      </c>
      <c r="CQ69" s="4">
        <f t="shared" si="111"/>
        <v>-4.8261773960844171E-3</v>
      </c>
      <c r="CR69" s="4">
        <f t="shared" si="111"/>
        <v>-1.0125292990125311E-2</v>
      </c>
      <c r="CS69" s="4">
        <f t="shared" si="111"/>
        <v>1.6270504826701615E-3</v>
      </c>
      <c r="CT69" s="4">
        <f t="shared" si="111"/>
        <v>-1.1941784873477204E-2</v>
      </c>
      <c r="CU69" s="4">
        <f t="shared" si="111"/>
        <v>9.5265043314346331E-3</v>
      </c>
      <c r="CV69" s="4">
        <f t="shared" si="111"/>
        <v>-3.8917428694647512E-3</v>
      </c>
      <c r="CW69" s="4">
        <f t="shared" si="111"/>
        <v>-6.6921030535647226E-3</v>
      </c>
      <c r="CX69" s="4">
        <f t="shared" si="111"/>
        <v>1.4611337973489623E-2</v>
      </c>
      <c r="CY69" s="4">
        <f t="shared" si="111"/>
        <v>2.6232547481374602E-2</v>
      </c>
      <c r="CZ69" s="4">
        <f t="shared" si="111"/>
        <v>3.7248626079848982E-2</v>
      </c>
      <c r="DA69" s="4">
        <f t="shared" si="111"/>
        <v>1.3290009160981033E-2</v>
      </c>
      <c r="DB69" s="4">
        <f t="shared" si="111"/>
        <v>-1.8974808220811085E-3</v>
      </c>
      <c r="DC69" s="4">
        <f t="shared" si="111"/>
        <v>-2.4319005528353945E-3</v>
      </c>
      <c r="DD69" s="4">
        <f t="shared" si="111"/>
        <v>-2.0610906165757868E-2</v>
      </c>
      <c r="DE69" s="4">
        <f t="shared" si="111"/>
        <v>-1.5590592239212038E-2</v>
      </c>
      <c r="DF69" s="4">
        <f t="shared" si="111"/>
        <v>1.5918244658863483E-3</v>
      </c>
      <c r="DG69" s="4">
        <f t="shared" si="111"/>
        <v>-1.6777512076766303E-2</v>
      </c>
      <c r="DH69" s="4">
        <f t="shared" si="111"/>
        <v>1.6908517283985958E-2</v>
      </c>
      <c r="DI69" s="4">
        <f t="shared" si="111"/>
        <v>-6.9593061927150012E-3</v>
      </c>
      <c r="DJ69" s="4">
        <f t="shared" si="111"/>
        <v>1.0151998304413438E-2</v>
      </c>
      <c r="DK69" s="4">
        <f t="shared" si="111"/>
        <v>3.0882529363173905E-3</v>
      </c>
      <c r="DL69" s="4">
        <f t="shared" ref="DL69:EU69" si="112">DL42-AVERAGE(DL$31:DL$45)</f>
        <v>-8.9381001278780389E-3</v>
      </c>
      <c r="DM69" s="4">
        <f t="shared" si="112"/>
        <v>-2.4752063103449292E-3</v>
      </c>
      <c r="DN69" s="4">
        <f t="shared" si="112"/>
        <v>-3.0695386447351283E-3</v>
      </c>
      <c r="DO69" s="4">
        <f t="shared" si="112"/>
        <v>1.8086850297602274E-2</v>
      </c>
      <c r="DP69" s="4">
        <f t="shared" si="112"/>
        <v>-2.0699556011258047E-2</v>
      </c>
      <c r="DQ69" s="4">
        <f t="shared" si="112"/>
        <v>-4.7149538945861647E-3</v>
      </c>
      <c r="DR69" s="4">
        <f t="shared" si="112"/>
        <v>-2.8537203041938165E-3</v>
      </c>
      <c r="DS69" s="4">
        <f t="shared" si="112"/>
        <v>8.2771963495300721E-3</v>
      </c>
      <c r="DT69" s="4">
        <f t="shared" si="112"/>
        <v>-2.4849984589931047E-2</v>
      </c>
      <c r="DU69" s="4">
        <f t="shared" si="112"/>
        <v>-1.2239648841578027E-2</v>
      </c>
      <c r="DV69" s="4">
        <f t="shared" si="112"/>
        <v>6.8497247220436833E-4</v>
      </c>
      <c r="DW69" s="4">
        <f t="shared" si="112"/>
        <v>-4.0230948148165593E-2</v>
      </c>
      <c r="DX69" s="4">
        <f t="shared" si="112"/>
        <v>-8.3335691717984235E-3</v>
      </c>
      <c r="DY69" s="4">
        <f t="shared" si="112"/>
        <v>2.4938745856194433E-2</v>
      </c>
      <c r="DZ69" s="4">
        <f t="shared" si="112"/>
        <v>-1.2099345298106873E-3</v>
      </c>
      <c r="EA69" s="4">
        <f t="shared" si="112"/>
        <v>-4.0383777894962957E-3</v>
      </c>
      <c r="EB69" s="4">
        <f t="shared" si="112"/>
        <v>-7.244659709006189E-2</v>
      </c>
      <c r="EC69" s="4">
        <f t="shared" si="112"/>
        <v>2.1466436958828229E-3</v>
      </c>
      <c r="ED69" s="4">
        <f t="shared" si="112"/>
        <v>-5.4681919684887188E-3</v>
      </c>
      <c r="EE69" s="4">
        <f t="shared" si="112"/>
        <v>2.6120087646073875E-2</v>
      </c>
      <c r="EF69" s="4">
        <f t="shared" si="112"/>
        <v>-1.0936643440715509E-2</v>
      </c>
      <c r="EG69" s="4">
        <f t="shared" si="112"/>
        <v>-8.0155654716206927E-4</v>
      </c>
      <c r="EH69" s="4">
        <f t="shared" si="112"/>
        <v>1.7292352618275351E-2</v>
      </c>
      <c r="EI69" s="4">
        <f t="shared" si="112"/>
        <v>-3.6420882017334504E-2</v>
      </c>
      <c r="EJ69" s="4">
        <f t="shared" si="112"/>
        <v>1.491082440258527E-3</v>
      </c>
      <c r="EK69" s="4">
        <f t="shared" si="112"/>
        <v>-6.8425047422492526E-3</v>
      </c>
      <c r="EL69" s="4">
        <f t="shared" si="112"/>
        <v>-1.1334266700354643E-2</v>
      </c>
      <c r="EM69" s="4">
        <f t="shared" si="112"/>
        <v>-8.2580183251059081E-3</v>
      </c>
      <c r="EN69" s="4">
        <f t="shared" si="112"/>
        <v>3.3493463029337471E-2</v>
      </c>
      <c r="EO69" s="4">
        <f t="shared" si="112"/>
        <v>1.1463745790182272E-3</v>
      </c>
      <c r="EP69" s="4">
        <f t="shared" si="112"/>
        <v>2.5973267661621989E-3</v>
      </c>
      <c r="EQ69" s="4">
        <f t="shared" si="112"/>
        <v>3.8350723473463112E-2</v>
      </c>
      <c r="ER69" s="4">
        <f t="shared" si="112"/>
        <v>3.5022662229935971E-3</v>
      </c>
      <c r="ES69" s="4">
        <f t="shared" si="112"/>
        <v>5.8776940595054259E-3</v>
      </c>
      <c r="ET69" s="4">
        <f t="shared" si="112"/>
        <v>6.5236778215393039E-3</v>
      </c>
      <c r="EU69" s="4">
        <f t="shared" si="112"/>
        <v>1.5286661126863842E-2</v>
      </c>
      <c r="EX69" s="24">
        <f t="shared" si="81"/>
        <v>-4.7817374834502275E-4</v>
      </c>
      <c r="FY69" s="1">
        <f t="shared" si="82"/>
        <v>69</v>
      </c>
    </row>
    <row r="70" spans="1:187" x14ac:dyDescent="0.25">
      <c r="A70" s="12">
        <v>-3</v>
      </c>
      <c r="B70" s="4">
        <f t="shared" ref="B70:BM70" si="113">B43-AVERAGE(B$31:B$45)</f>
        <v>6.675670295761835E-4</v>
      </c>
      <c r="C70" s="4">
        <f t="shared" si="113"/>
        <v>-2.6108385913213017E-2</v>
      </c>
      <c r="D70" s="4">
        <f t="shared" si="113"/>
        <v>4.0475325189034787E-3</v>
      </c>
      <c r="E70" s="4">
        <f t="shared" si="113"/>
        <v>6.9526908345930571E-3</v>
      </c>
      <c r="F70" s="4">
        <f t="shared" si="113"/>
        <v>-1.0663790809850455E-2</v>
      </c>
      <c r="G70" s="4">
        <f t="shared" si="113"/>
        <v>1.5855266059702233E-2</v>
      </c>
      <c r="H70" s="4">
        <f t="shared" si="113"/>
        <v>-2.2562746904970718E-3</v>
      </c>
      <c r="I70" s="4">
        <f t="shared" si="113"/>
        <v>6.2413514003818657E-3</v>
      </c>
      <c r="J70" s="4">
        <f t="shared" si="113"/>
        <v>-4.2449283990744579E-4</v>
      </c>
      <c r="K70" s="4">
        <f t="shared" si="113"/>
        <v>8.035349018648126E-4</v>
      </c>
      <c r="L70" s="4">
        <f t="shared" si="113"/>
        <v>-1.7604518908852711E-2</v>
      </c>
      <c r="M70" s="4">
        <f t="shared" si="113"/>
        <v>8.4255964721970042E-3</v>
      </c>
      <c r="N70" s="4">
        <f t="shared" si="113"/>
        <v>-4.1152607792885381E-3</v>
      </c>
      <c r="O70" s="4">
        <f t="shared" si="113"/>
        <v>2.3514655411048832E-3</v>
      </c>
      <c r="P70" s="4">
        <f t="shared" si="113"/>
        <v>8.7138131411870802E-3</v>
      </c>
      <c r="Q70" s="4">
        <f t="shared" si="113"/>
        <v>-2.9155067083943484E-3</v>
      </c>
      <c r="R70" s="4">
        <f t="shared" si="113"/>
        <v>2.2259368933847383E-2</v>
      </c>
      <c r="S70" s="4">
        <f t="shared" si="113"/>
        <v>-3.7765548180306918E-2</v>
      </c>
      <c r="T70" s="4">
        <f t="shared" si="113"/>
        <v>-2.3031071445099621E-2</v>
      </c>
      <c r="U70" s="4">
        <f t="shared" si="113"/>
        <v>2.8212357456330103E-2</v>
      </c>
      <c r="V70" s="4">
        <f t="shared" si="113"/>
        <v>5.4551115295735026E-3</v>
      </c>
      <c r="W70" s="4">
        <f t="shared" si="113"/>
        <v>-3.3098803767909885E-2</v>
      </c>
      <c r="X70" s="4">
        <f t="shared" si="113"/>
        <v>1.9459923234618638E-2</v>
      </c>
      <c r="Y70" s="4">
        <f t="shared" si="113"/>
        <v>-6.3899326192790994E-3</v>
      </c>
      <c r="Z70" s="4">
        <f t="shared" si="113"/>
        <v>-1.7998840669726318E-2</v>
      </c>
      <c r="AA70" s="4">
        <f t="shared" si="113"/>
        <v>-1.1449972719185889E-2</v>
      </c>
      <c r="AB70" s="4">
        <f t="shared" si="113"/>
        <v>-1.8170005607462437E-2</v>
      </c>
      <c r="AC70" s="4">
        <f t="shared" si="113"/>
        <v>3.1274571153266248E-2</v>
      </c>
      <c r="AD70" s="4">
        <f t="shared" si="113"/>
        <v>5.3145983634125728E-3</v>
      </c>
      <c r="AE70" s="4">
        <f t="shared" si="113"/>
        <v>2.9585164084667537E-2</v>
      </c>
      <c r="AF70" s="4">
        <f t="shared" si="113"/>
        <v>2.5358602822753255E-3</v>
      </c>
      <c r="AG70" s="4">
        <f t="shared" si="113"/>
        <v>-2.0663092376440428E-2</v>
      </c>
      <c r="AH70" s="4">
        <f t="shared" si="113"/>
        <v>-6.4414542357576175E-3</v>
      </c>
      <c r="AI70" s="4">
        <f t="shared" si="113"/>
        <v>-5.178447483109555E-3</v>
      </c>
      <c r="AJ70" s="4">
        <f t="shared" si="113"/>
        <v>4.485599826893464E-2</v>
      </c>
      <c r="AK70" s="4">
        <f t="shared" si="113"/>
        <v>1.3868916900560493E-2</v>
      </c>
      <c r="AL70" s="4">
        <f t="shared" si="113"/>
        <v>-1.1835296360348468E-2</v>
      </c>
      <c r="AM70" s="4">
        <f t="shared" si="113"/>
        <v>7.6464122357923714E-2</v>
      </c>
      <c r="AN70" s="4">
        <f t="shared" si="113"/>
        <v>7.4223237299785349E-3</v>
      </c>
      <c r="AO70" s="4">
        <f t="shared" si="113"/>
        <v>-1.3679071624630498E-2</v>
      </c>
      <c r="AP70" s="4">
        <f t="shared" si="113"/>
        <v>-4.3032718340008727E-3</v>
      </c>
      <c r="AQ70" s="4">
        <f t="shared" si="113"/>
        <v>-2.6752741706477074E-3</v>
      </c>
      <c r="AR70" s="4">
        <f t="shared" si="113"/>
        <v>2.622542609349187E-2</v>
      </c>
      <c r="AS70" s="4">
        <f t="shared" si="113"/>
        <v>6.6491526837822472E-3</v>
      </c>
      <c r="AT70" s="4">
        <f t="shared" si="113"/>
        <v>4.3333122554857301E-2</v>
      </c>
      <c r="AU70" s="4">
        <f t="shared" si="113"/>
        <v>-6.5078526545395646E-3</v>
      </c>
      <c r="AV70" s="4">
        <f t="shared" si="113"/>
        <v>-2.7488611953119566E-2</v>
      </c>
      <c r="AW70" s="4">
        <f t="shared" si="113"/>
        <v>-1.4814782880458281E-2</v>
      </c>
      <c r="AX70" s="4">
        <f t="shared" si="113"/>
        <v>-3.6886972541798346E-4</v>
      </c>
      <c r="AY70" s="4">
        <f t="shared" si="113"/>
        <v>4.82156811979466E-2</v>
      </c>
      <c r="AZ70" s="4">
        <f t="shared" si="113"/>
        <v>2.7853021009685362E-2</v>
      </c>
      <c r="BA70" s="4">
        <f t="shared" si="113"/>
        <v>-1.0563280837609424E-2</v>
      </c>
      <c r="BB70" s="4">
        <f t="shared" si="113"/>
        <v>1.9812056064245496E-2</v>
      </c>
      <c r="BC70" s="4">
        <f t="shared" si="113"/>
        <v>-1.2528515725334127E-2</v>
      </c>
      <c r="BD70" s="4">
        <f t="shared" si="113"/>
        <v>-5.0181095024214907E-4</v>
      </c>
      <c r="BE70" s="4">
        <f t="shared" si="113"/>
        <v>-7.5873447266893573E-2</v>
      </c>
      <c r="BF70" s="4">
        <f t="shared" si="113"/>
        <v>2.0194522462922996E-3</v>
      </c>
      <c r="BG70" s="4">
        <f t="shared" si="113"/>
        <v>3.0419686965074541E-3</v>
      </c>
      <c r="BH70" s="4">
        <f t="shared" si="113"/>
        <v>1.2844661157674223E-2</v>
      </c>
      <c r="BI70" s="4">
        <f t="shared" si="113"/>
        <v>5.8361856663027237E-5</v>
      </c>
      <c r="BJ70" s="4">
        <f t="shared" si="113"/>
        <v>-2.8657596499938494E-4</v>
      </c>
      <c r="BK70" s="4">
        <f t="shared" si="113"/>
        <v>1.263287082063289E-3</v>
      </c>
      <c r="BL70" s="4">
        <f t="shared" si="113"/>
        <v>-3.2526316887422857E-2</v>
      </c>
      <c r="BM70" s="4">
        <f t="shared" si="113"/>
        <v>-1.292000797067934E-2</v>
      </c>
      <c r="BN70" s="4">
        <f t="shared" ref="BN70:DK70" si="114">BN43-AVERAGE(BN$31:BN$45)</f>
        <v>3.6977457471819526E-2</v>
      </c>
      <c r="BO70" s="4">
        <f t="shared" si="114"/>
        <v>-1.6509034223218515E-3</v>
      </c>
      <c r="BP70" s="4">
        <f t="shared" si="114"/>
        <v>-1.4126894621334726E-2</v>
      </c>
      <c r="BQ70" s="4">
        <f t="shared" si="114"/>
        <v>-8.5904264056012661E-4</v>
      </c>
      <c r="BR70" s="4">
        <f t="shared" si="114"/>
        <v>6.5102202195052505E-3</v>
      </c>
      <c r="BS70" s="4">
        <f t="shared" si="114"/>
        <v>5.0029530701773709E-3</v>
      </c>
      <c r="BT70" s="4">
        <f t="shared" si="114"/>
        <v>5.0965247812262748E-2</v>
      </c>
      <c r="BU70" s="4">
        <f t="shared" si="114"/>
        <v>-9.0761521018841301E-3</v>
      </c>
      <c r="BV70" s="4">
        <f t="shared" si="114"/>
        <v>-5.3801335360059904E-2</v>
      </c>
      <c r="BW70" s="4">
        <f t="shared" si="114"/>
        <v>-1.3612565365168501E-2</v>
      </c>
      <c r="BX70" s="4">
        <f t="shared" si="114"/>
        <v>4.8479879044115272E-3</v>
      </c>
      <c r="BY70" s="4">
        <f t="shared" si="114"/>
        <v>-5.4271706773335515E-3</v>
      </c>
      <c r="BZ70" s="4">
        <f t="shared" si="114"/>
        <v>8.8718710881464311E-3</v>
      </c>
      <c r="CA70" s="4">
        <f t="shared" si="114"/>
        <v>3.2990277034386896E-3</v>
      </c>
      <c r="CB70" s="4">
        <f t="shared" si="114"/>
        <v>-7.3182691713424329E-3</v>
      </c>
      <c r="CC70" s="4">
        <f t="shared" si="114"/>
        <v>-2.2690164238693241E-2</v>
      </c>
      <c r="CD70" s="4">
        <f t="shared" si="114"/>
        <v>9.4172665479222567E-3</v>
      </c>
      <c r="CE70" s="4">
        <f t="shared" si="114"/>
        <v>-3.9587622532473096E-3</v>
      </c>
      <c r="CF70" s="4">
        <f t="shared" si="114"/>
        <v>2.5731428874908601E-2</v>
      </c>
      <c r="CG70" s="4">
        <f t="shared" si="114"/>
        <v>3.7266921112285695E-3</v>
      </c>
      <c r="CH70" s="4">
        <f t="shared" si="114"/>
        <v>2.9493453934705985E-3</v>
      </c>
      <c r="CI70" s="4">
        <f t="shared" si="114"/>
        <v>-7.7756876077588345E-3</v>
      </c>
      <c r="CJ70" s="4">
        <f t="shared" si="114"/>
        <v>-4.8946607262454166E-3</v>
      </c>
      <c r="CK70" s="4">
        <f t="shared" si="114"/>
        <v>1.1133858822999526E-2</v>
      </c>
      <c r="CL70" s="4">
        <f t="shared" si="114"/>
        <v>-1.9476245364897201E-3</v>
      </c>
      <c r="CM70" s="4">
        <f t="shared" si="114"/>
        <v>5.2919070505604254E-4</v>
      </c>
      <c r="CN70" s="4">
        <f t="shared" si="114"/>
        <v>-2.8922727195031632E-3</v>
      </c>
      <c r="CO70" s="4">
        <f t="shared" si="114"/>
        <v>-5.0449207612089583E-3</v>
      </c>
      <c r="CP70" s="4">
        <f t="shared" si="114"/>
        <v>-7.3055492603239852E-3</v>
      </c>
      <c r="CQ70" s="4">
        <f t="shared" si="114"/>
        <v>-4.8299996154920321E-3</v>
      </c>
      <c r="CR70" s="4">
        <f t="shared" si="114"/>
        <v>-3.5812782788581514E-2</v>
      </c>
      <c r="CS70" s="4">
        <f t="shared" si="114"/>
        <v>-8.3680197681716487E-3</v>
      </c>
      <c r="CT70" s="4">
        <f t="shared" si="114"/>
        <v>-1.2032156340864474E-2</v>
      </c>
      <c r="CU70" s="4">
        <f t="shared" si="114"/>
        <v>3.6498534786280713E-2</v>
      </c>
      <c r="CV70" s="4">
        <f t="shared" si="114"/>
        <v>-4.0038978698906076E-3</v>
      </c>
      <c r="CW70" s="4">
        <f t="shared" si="114"/>
        <v>-4.2724441661417751E-3</v>
      </c>
      <c r="CX70" s="4">
        <f t="shared" si="114"/>
        <v>-6.6777576885613601E-3</v>
      </c>
      <c r="CY70" s="4">
        <f t="shared" si="114"/>
        <v>-2.4574568439259301E-2</v>
      </c>
      <c r="CZ70" s="4">
        <f t="shared" si="114"/>
        <v>-2.9493631949094393E-3</v>
      </c>
      <c r="DA70" s="4">
        <f t="shared" si="114"/>
        <v>9.2880308164312309E-3</v>
      </c>
      <c r="DB70" s="4">
        <f t="shared" si="114"/>
        <v>-9.490822982928832E-4</v>
      </c>
      <c r="DC70" s="4">
        <f t="shared" si="114"/>
        <v>-2.6167416102746734E-3</v>
      </c>
      <c r="DD70" s="4">
        <f t="shared" si="114"/>
        <v>2.4080495614402582E-3</v>
      </c>
      <c r="DE70" s="4">
        <f t="shared" si="114"/>
        <v>1.5524094699961547E-2</v>
      </c>
      <c r="DF70" s="4">
        <f t="shared" si="114"/>
        <v>1.5900754697565315E-3</v>
      </c>
      <c r="DG70" s="4">
        <f t="shared" si="114"/>
        <v>-2.2672227490376576E-2</v>
      </c>
      <c r="DH70" s="4">
        <f t="shared" si="114"/>
        <v>1.0850167498634718E-2</v>
      </c>
      <c r="DI70" s="4">
        <f t="shared" si="114"/>
        <v>-6.9829640768385532E-3</v>
      </c>
      <c r="DJ70" s="4">
        <f t="shared" si="114"/>
        <v>3.1268870385434341E-2</v>
      </c>
      <c r="DK70" s="4">
        <f t="shared" si="114"/>
        <v>3.0788586836779769E-3</v>
      </c>
      <c r="DL70" s="4">
        <f t="shared" ref="DL70:EU70" si="115">DL43-AVERAGE(DL$31:DL$45)</f>
        <v>-8.3773046816370059E-3</v>
      </c>
      <c r="DM70" s="4">
        <f t="shared" si="115"/>
        <v>5.4460344181956749E-3</v>
      </c>
      <c r="DN70" s="4">
        <f t="shared" si="115"/>
        <v>-2.3317182211034418E-2</v>
      </c>
      <c r="DO70" s="4">
        <f t="shared" si="115"/>
        <v>7.6098507192180536E-3</v>
      </c>
      <c r="DP70" s="4">
        <f t="shared" si="115"/>
        <v>1.6899311003732791E-3</v>
      </c>
      <c r="DQ70" s="4">
        <f t="shared" si="115"/>
        <v>-3.4014978345030887E-2</v>
      </c>
      <c r="DR70" s="4">
        <f t="shared" si="115"/>
        <v>-2.9523601866761149E-3</v>
      </c>
      <c r="DS70" s="4">
        <f t="shared" si="115"/>
        <v>1.588681063354655E-2</v>
      </c>
      <c r="DT70" s="4">
        <f t="shared" si="115"/>
        <v>4.6780166929506276E-3</v>
      </c>
      <c r="DU70" s="4">
        <f t="shared" si="115"/>
        <v>-1.259562574217246E-2</v>
      </c>
      <c r="DV70" s="4">
        <f t="shared" si="115"/>
        <v>-1.9082704023818679E-2</v>
      </c>
      <c r="DW70" s="4">
        <f t="shared" si="115"/>
        <v>4.5604988828936502E-3</v>
      </c>
      <c r="DX70" s="4">
        <f t="shared" si="115"/>
        <v>-8.4126518410989233E-3</v>
      </c>
      <c r="DY70" s="4">
        <f t="shared" si="115"/>
        <v>1.9028871890294292E-2</v>
      </c>
      <c r="DZ70" s="4">
        <f t="shared" si="115"/>
        <v>-1.2260684444960058E-3</v>
      </c>
      <c r="EA70" s="4">
        <f t="shared" si="115"/>
        <v>9.870709659393624E-4</v>
      </c>
      <c r="EB70" s="4">
        <f t="shared" si="115"/>
        <v>-1.9882892798619371E-2</v>
      </c>
      <c r="EC70" s="4">
        <f t="shared" si="115"/>
        <v>-1.0935075137359685E-2</v>
      </c>
      <c r="ED70" s="4">
        <f t="shared" si="115"/>
        <v>3.5056943404265614E-2</v>
      </c>
      <c r="EE70" s="4">
        <f t="shared" si="115"/>
        <v>-3.6092574272993346E-3</v>
      </c>
      <c r="EF70" s="4">
        <f t="shared" si="115"/>
        <v>1.2009330709812555E-2</v>
      </c>
      <c r="EG70" s="4">
        <f t="shared" si="115"/>
        <v>-8.5639685075278998E-4</v>
      </c>
      <c r="EH70" s="4">
        <f t="shared" si="115"/>
        <v>2.1076962701759981E-2</v>
      </c>
      <c r="EI70" s="4">
        <f t="shared" si="115"/>
        <v>8.30521151758613E-3</v>
      </c>
      <c r="EJ70" s="4">
        <f t="shared" si="115"/>
        <v>1.4540636908042187E-3</v>
      </c>
      <c r="EK70" s="4">
        <f t="shared" si="115"/>
        <v>-2.8317304426881298E-3</v>
      </c>
      <c r="EL70" s="4">
        <f t="shared" si="115"/>
        <v>-9.6837912162713192E-3</v>
      </c>
      <c r="EM70" s="4">
        <f t="shared" si="115"/>
        <v>-8.3532313866514409E-3</v>
      </c>
      <c r="EN70" s="4">
        <f t="shared" si="115"/>
        <v>2.3927951345483261E-3</v>
      </c>
      <c r="EO70" s="4">
        <f t="shared" si="115"/>
        <v>1.1455566562347849E-3</v>
      </c>
      <c r="EP70" s="4">
        <f t="shared" si="115"/>
        <v>2.3842111583744063E-3</v>
      </c>
      <c r="EQ70" s="4">
        <f t="shared" si="115"/>
        <v>-2.5258743547323111E-2</v>
      </c>
      <c r="ER70" s="4">
        <f t="shared" si="115"/>
        <v>-9.3023918639144314E-3</v>
      </c>
      <c r="ES70" s="4">
        <f t="shared" si="115"/>
        <v>1.4122837828649508E-2</v>
      </c>
      <c r="ET70" s="4">
        <f t="shared" si="115"/>
        <v>-2.9912423436531622E-3</v>
      </c>
      <c r="EU70" s="4">
        <f t="shared" si="115"/>
        <v>4.9357386251972033E-3</v>
      </c>
      <c r="EX70" s="24">
        <f t="shared" si="81"/>
        <v>9.1153022230936784E-6</v>
      </c>
      <c r="FY70" s="1">
        <f t="shared" si="82"/>
        <v>71</v>
      </c>
    </row>
    <row r="71" spans="1:187" x14ac:dyDescent="0.25">
      <c r="A71" s="12">
        <v>-2</v>
      </c>
      <c r="B71" s="4">
        <f t="shared" ref="B71:BM71" si="116">B44-AVERAGE(B$31:B$45)</f>
        <v>-1.4244615675131279E-2</v>
      </c>
      <c r="C71" s="4">
        <f t="shared" si="116"/>
        <v>-2.2303764582454647E-2</v>
      </c>
      <c r="D71" s="4">
        <f t="shared" si="116"/>
        <v>-2.1001968563065063E-2</v>
      </c>
      <c r="E71" s="4">
        <f t="shared" si="116"/>
        <v>1.136600216942397E-2</v>
      </c>
      <c r="F71" s="4">
        <f t="shared" si="116"/>
        <v>-2.5375985073174762E-2</v>
      </c>
      <c r="G71" s="4">
        <f t="shared" si="116"/>
        <v>-2.311894421406329E-2</v>
      </c>
      <c r="H71" s="4">
        <f t="shared" si="116"/>
        <v>-2.2878368600798438E-3</v>
      </c>
      <c r="I71" s="4">
        <f t="shared" si="116"/>
        <v>-4.6955527288361325E-4</v>
      </c>
      <c r="J71" s="4">
        <f t="shared" si="116"/>
        <v>8.6199555902465447E-3</v>
      </c>
      <c r="K71" s="4">
        <f t="shared" si="116"/>
        <v>8.0261877893112615E-4</v>
      </c>
      <c r="L71" s="4">
        <f t="shared" si="116"/>
        <v>-5.2986151493371585E-3</v>
      </c>
      <c r="M71" s="4">
        <f t="shared" si="116"/>
        <v>-4.0496653628907028E-3</v>
      </c>
      <c r="N71" s="4">
        <f t="shared" si="116"/>
        <v>9.6521133286596502E-3</v>
      </c>
      <c r="O71" s="4">
        <f t="shared" si="116"/>
        <v>2.3507652409329853E-3</v>
      </c>
      <c r="P71" s="4">
        <f t="shared" si="116"/>
        <v>1.1333747325559213E-2</v>
      </c>
      <c r="Q71" s="4">
        <f t="shared" si="116"/>
        <v>-2.020580223203762E-3</v>
      </c>
      <c r="R71" s="4">
        <f t="shared" si="116"/>
        <v>1.3710673418329383E-2</v>
      </c>
      <c r="S71" s="4">
        <f t="shared" si="116"/>
        <v>2.2421367778219691E-2</v>
      </c>
      <c r="T71" s="4">
        <f t="shared" si="116"/>
        <v>4.5330829354533114E-2</v>
      </c>
      <c r="U71" s="4">
        <f t="shared" si="116"/>
        <v>-2.1678543010450635E-2</v>
      </c>
      <c r="V71" s="4">
        <f t="shared" si="116"/>
        <v>5.2725783811136816E-2</v>
      </c>
      <c r="W71" s="4">
        <f t="shared" si="116"/>
        <v>-3.3514845249600328E-2</v>
      </c>
      <c r="X71" s="4">
        <f t="shared" si="116"/>
        <v>-1.7792853674605411E-2</v>
      </c>
      <c r="Y71" s="4">
        <f t="shared" si="116"/>
        <v>4.2969941069438071E-2</v>
      </c>
      <c r="Z71" s="4">
        <f t="shared" si="116"/>
        <v>-1.8805791621391073E-2</v>
      </c>
      <c r="AA71" s="4">
        <f t="shared" si="116"/>
        <v>1.0711529059802689E-4</v>
      </c>
      <c r="AB71" s="4">
        <f t="shared" si="116"/>
        <v>1.2920662516181278E-2</v>
      </c>
      <c r="AC71" s="4">
        <f t="shared" si="116"/>
        <v>-3.9578110469052179E-2</v>
      </c>
      <c r="AD71" s="4">
        <f t="shared" si="116"/>
        <v>5.2795847020697638E-3</v>
      </c>
      <c r="AE71" s="4">
        <f t="shared" si="116"/>
        <v>-1.4242282708420003E-2</v>
      </c>
      <c r="AF71" s="4">
        <f t="shared" si="116"/>
        <v>1.5734537509073294E-2</v>
      </c>
      <c r="AG71" s="4">
        <f t="shared" si="116"/>
        <v>1.1073753946149244E-3</v>
      </c>
      <c r="AH71" s="4">
        <f t="shared" si="116"/>
        <v>-2.3507592753362574E-2</v>
      </c>
      <c r="AI71" s="4">
        <f t="shared" si="116"/>
        <v>8.2978213869822001E-3</v>
      </c>
      <c r="AJ71" s="4">
        <f t="shared" si="116"/>
        <v>-3.276166437815646E-2</v>
      </c>
      <c r="AK71" s="4">
        <f t="shared" si="116"/>
        <v>3.8688055463159178E-5</v>
      </c>
      <c r="AL71" s="4">
        <f t="shared" si="116"/>
        <v>-1.1863180938368009E-2</v>
      </c>
      <c r="AM71" s="4">
        <f t="shared" si="116"/>
        <v>-2.3872994622127913E-2</v>
      </c>
      <c r="AN71" s="4">
        <f t="shared" si="116"/>
        <v>1.2937536613565543E-3</v>
      </c>
      <c r="AO71" s="4">
        <f t="shared" si="116"/>
        <v>-1.3852621586262475E-2</v>
      </c>
      <c r="AP71" s="4">
        <f t="shared" si="116"/>
        <v>7.8342868234430145E-3</v>
      </c>
      <c r="AQ71" s="4">
        <f t="shared" si="116"/>
        <v>4.4658876520941804E-2</v>
      </c>
      <c r="AR71" s="4">
        <f t="shared" si="116"/>
        <v>-2.3145688469663476E-2</v>
      </c>
      <c r="AS71" s="4">
        <f t="shared" si="116"/>
        <v>6.5355311617099473E-3</v>
      </c>
      <c r="AT71" s="4">
        <f t="shared" si="116"/>
        <v>9.5120249478981688E-3</v>
      </c>
      <c r="AU71" s="4">
        <f t="shared" si="116"/>
        <v>1.3329729219288702E-2</v>
      </c>
      <c r="AV71" s="4">
        <f t="shared" si="116"/>
        <v>-6.1647068873893505E-2</v>
      </c>
      <c r="AW71" s="4">
        <f t="shared" si="116"/>
        <v>-2.681202802523177E-2</v>
      </c>
      <c r="AX71" s="4">
        <f t="shared" si="116"/>
        <v>-2.5826854970534101E-4</v>
      </c>
      <c r="AY71" s="4">
        <f t="shared" si="116"/>
        <v>5.337966012510428E-3</v>
      </c>
      <c r="AZ71" s="4">
        <f t="shared" si="116"/>
        <v>4.0391082009134192E-3</v>
      </c>
      <c r="BA71" s="4">
        <f t="shared" si="116"/>
        <v>-1.0687168460697729E-2</v>
      </c>
      <c r="BB71" s="4">
        <f t="shared" si="116"/>
        <v>-3.4201584221520885E-2</v>
      </c>
      <c r="BC71" s="4">
        <f t="shared" si="116"/>
        <v>-1.9141354196049211E-3</v>
      </c>
      <c r="BD71" s="4">
        <f t="shared" si="116"/>
        <v>-5.032315652120559E-4</v>
      </c>
      <c r="BE71" s="4">
        <f t="shared" si="116"/>
        <v>2.9235415394730912E-2</v>
      </c>
      <c r="BF71" s="4">
        <f t="shared" si="116"/>
        <v>1.6843339248280839E-2</v>
      </c>
      <c r="BG71" s="4">
        <f t="shared" si="116"/>
        <v>1.2596138156627653E-3</v>
      </c>
      <c r="BH71" s="4">
        <f t="shared" si="116"/>
        <v>1.2647062374915825E-2</v>
      </c>
      <c r="BI71" s="4">
        <f t="shared" si="116"/>
        <v>-4.6223265710164255E-3</v>
      </c>
      <c r="BJ71" s="4">
        <f t="shared" si="116"/>
        <v>5.0698022419473692E-3</v>
      </c>
      <c r="BK71" s="4">
        <f t="shared" si="116"/>
        <v>-9.2168108822575402E-3</v>
      </c>
      <c r="BL71" s="4">
        <f t="shared" si="116"/>
        <v>-7.0209750721817607E-2</v>
      </c>
      <c r="BM71" s="4">
        <f t="shared" si="116"/>
        <v>7.3272438906146972E-3</v>
      </c>
      <c r="BN71" s="4">
        <f t="shared" ref="BN71:DK71" si="117">BN44-AVERAGE(BN$31:BN$45)</f>
        <v>-6.9396139584013564E-3</v>
      </c>
      <c r="BO71" s="4">
        <f t="shared" si="117"/>
        <v>4.7304007061153737E-3</v>
      </c>
      <c r="BP71" s="4">
        <f t="shared" si="117"/>
        <v>-1.4255258269301371E-2</v>
      </c>
      <c r="BQ71" s="4">
        <f t="shared" si="117"/>
        <v>-9.2820492709443491E-3</v>
      </c>
      <c r="BR71" s="4">
        <f t="shared" si="117"/>
        <v>-3.6975043236199712E-2</v>
      </c>
      <c r="BS71" s="4">
        <f t="shared" si="117"/>
        <v>4.9609355120426146E-3</v>
      </c>
      <c r="BT71" s="4">
        <f t="shared" si="117"/>
        <v>-6.1587986844717404E-2</v>
      </c>
      <c r="BU71" s="4">
        <f t="shared" si="117"/>
        <v>7.1149192502166538E-3</v>
      </c>
      <c r="BV71" s="4">
        <f t="shared" si="117"/>
        <v>7.7959975346375103E-3</v>
      </c>
      <c r="BW71" s="4">
        <f t="shared" si="117"/>
        <v>-1.3670879801824841E-2</v>
      </c>
      <c r="BX71" s="4">
        <f t="shared" si="117"/>
        <v>3.127749958495353E-2</v>
      </c>
      <c r="BY71" s="4">
        <f t="shared" si="117"/>
        <v>1.1064982263175299E-2</v>
      </c>
      <c r="BZ71" s="4">
        <f t="shared" si="117"/>
        <v>-1.95115525908236E-2</v>
      </c>
      <c r="CA71" s="4">
        <f t="shared" si="117"/>
        <v>-2.197438260898997E-2</v>
      </c>
      <c r="CB71" s="4">
        <f t="shared" si="117"/>
        <v>4.8487227159070709E-2</v>
      </c>
      <c r="CC71" s="4">
        <f t="shared" si="117"/>
        <v>-1.9911688834291629E-2</v>
      </c>
      <c r="CD71" s="4">
        <f t="shared" si="117"/>
        <v>-2.0768718114387144E-2</v>
      </c>
      <c r="CE71" s="4">
        <f t="shared" si="117"/>
        <v>-3.9883666982281855E-3</v>
      </c>
      <c r="CF71" s="4">
        <f t="shared" si="117"/>
        <v>-3.4976129130389654E-3</v>
      </c>
      <c r="CG71" s="4">
        <f t="shared" si="117"/>
        <v>-1.1469404821722404E-2</v>
      </c>
      <c r="CH71" s="4">
        <f t="shared" si="117"/>
        <v>2.9490666145055152E-3</v>
      </c>
      <c r="CI71" s="4">
        <f t="shared" si="117"/>
        <v>2.1802111040470965E-3</v>
      </c>
      <c r="CJ71" s="4">
        <f t="shared" si="117"/>
        <v>4.7258516072392238E-3</v>
      </c>
      <c r="CK71" s="4">
        <f t="shared" si="117"/>
        <v>-8.2641473539251872E-3</v>
      </c>
      <c r="CL71" s="4">
        <f t="shared" si="117"/>
        <v>-1.9489989019554348E-3</v>
      </c>
      <c r="CM71" s="4">
        <f t="shared" si="117"/>
        <v>-1.2650609134130731E-2</v>
      </c>
      <c r="CN71" s="4">
        <f t="shared" si="117"/>
        <v>-2.1185760712904504E-2</v>
      </c>
      <c r="CO71" s="4">
        <f t="shared" si="117"/>
        <v>-3.3282625623742963E-2</v>
      </c>
      <c r="CP71" s="4">
        <f t="shared" si="117"/>
        <v>2.5937584444578495E-2</v>
      </c>
      <c r="CQ71" s="4">
        <f t="shared" si="117"/>
        <v>1.0745882492460996E-2</v>
      </c>
      <c r="CR71" s="4">
        <f t="shared" si="117"/>
        <v>-9.9007942735401082E-3</v>
      </c>
      <c r="CS71" s="4">
        <f t="shared" si="117"/>
        <v>-6.2695025867869373E-3</v>
      </c>
      <c r="CT71" s="4">
        <f t="shared" si="117"/>
        <v>-1.2124270876863772E-2</v>
      </c>
      <c r="CU71" s="4">
        <f t="shared" si="117"/>
        <v>-6.5516626220888437E-3</v>
      </c>
      <c r="CV71" s="4">
        <f t="shared" si="117"/>
        <v>5.6227296475576021E-3</v>
      </c>
      <c r="CW71" s="4">
        <f t="shared" si="117"/>
        <v>-4.3294292451357087E-3</v>
      </c>
      <c r="CX71" s="4">
        <f t="shared" si="117"/>
        <v>4.9000258491041677E-3</v>
      </c>
      <c r="CY71" s="4">
        <f t="shared" si="117"/>
        <v>7.6291479090626144E-3</v>
      </c>
      <c r="CZ71" s="4">
        <f t="shared" si="117"/>
        <v>-3.1624009468301378E-2</v>
      </c>
      <c r="DA71" s="4">
        <f t="shared" si="117"/>
        <v>9.1083046025516347E-3</v>
      </c>
      <c r="DB71" s="4">
        <f t="shared" si="117"/>
        <v>4.5885061201842055E-6</v>
      </c>
      <c r="DC71" s="4">
        <f t="shared" si="117"/>
        <v>6.7273421696316029E-3</v>
      </c>
      <c r="DD71" s="4">
        <f t="shared" si="117"/>
        <v>7.3206220841600198E-3</v>
      </c>
      <c r="DE71" s="4">
        <f t="shared" si="117"/>
        <v>-4.951749095873019E-2</v>
      </c>
      <c r="DF71" s="4">
        <f t="shared" si="117"/>
        <v>7.7258594519380702E-3</v>
      </c>
      <c r="DG71" s="4">
        <f t="shared" si="117"/>
        <v>-2.8437899122095558E-2</v>
      </c>
      <c r="DH71" s="4">
        <f t="shared" si="117"/>
        <v>-1.0606620024302314E-2</v>
      </c>
      <c r="DI71" s="4">
        <f t="shared" si="117"/>
        <v>-7.0068537933119174E-3</v>
      </c>
      <c r="DJ71" s="4">
        <f t="shared" si="117"/>
        <v>-1.5956648461653844E-2</v>
      </c>
      <c r="DK71" s="4">
        <f t="shared" si="117"/>
        <v>9.677883621668739E-3</v>
      </c>
      <c r="DL71" s="4">
        <f t="shared" ref="DL71:EU71" si="118">DL44-AVERAGE(DL$31:DL$45)</f>
        <v>-8.5108689199418167E-3</v>
      </c>
      <c r="DM71" s="4">
        <f t="shared" si="118"/>
        <v>2.5603726998635907E-3</v>
      </c>
      <c r="DN71" s="4">
        <f t="shared" si="118"/>
        <v>2.7595414382455805E-2</v>
      </c>
      <c r="DO71" s="4">
        <f t="shared" si="118"/>
        <v>1.9374390341887469E-3</v>
      </c>
      <c r="DP71" s="4">
        <f t="shared" si="118"/>
        <v>1.6591573424023557E-3</v>
      </c>
      <c r="DQ71" s="4">
        <f t="shared" si="118"/>
        <v>9.5002461259585409E-3</v>
      </c>
      <c r="DR71" s="4">
        <f t="shared" si="118"/>
        <v>4.2577609457591734E-3</v>
      </c>
      <c r="DS71" s="4">
        <f t="shared" si="118"/>
        <v>-1.2383206033509897E-2</v>
      </c>
      <c r="DT71" s="4">
        <f t="shared" si="118"/>
        <v>-2.900167403966793E-2</v>
      </c>
      <c r="DU71" s="4">
        <f t="shared" si="118"/>
        <v>3.4174837409319626E-2</v>
      </c>
      <c r="DV71" s="4">
        <f t="shared" si="118"/>
        <v>1.196004394300826E-3</v>
      </c>
      <c r="DW71" s="4">
        <f t="shared" si="118"/>
        <v>-4.0833442772221663E-3</v>
      </c>
      <c r="DX71" s="4">
        <f t="shared" si="118"/>
        <v>-8.4931600660303058E-3</v>
      </c>
      <c r="DY71" s="4">
        <f t="shared" si="118"/>
        <v>-4.8709260770093098E-5</v>
      </c>
      <c r="DZ71" s="4">
        <f t="shared" si="118"/>
        <v>1.2753653601839112E-2</v>
      </c>
      <c r="EA71" s="4">
        <f t="shared" si="118"/>
        <v>9.7351938111542042E-4</v>
      </c>
      <c r="EB71" s="4">
        <f t="shared" si="118"/>
        <v>1.2706210925794863E-2</v>
      </c>
      <c r="EC71" s="4">
        <f t="shared" si="118"/>
        <v>1.9579232819952126E-2</v>
      </c>
      <c r="ED71" s="4">
        <f t="shared" si="118"/>
        <v>-1.9751698152322292E-2</v>
      </c>
      <c r="EE71" s="4">
        <f t="shared" si="118"/>
        <v>-3.6132494778300665E-3</v>
      </c>
      <c r="EF71" s="4">
        <f t="shared" si="118"/>
        <v>-2.7679416658916118E-2</v>
      </c>
      <c r="EG71" s="4">
        <f t="shared" si="118"/>
        <v>-1.5179272805460798E-2</v>
      </c>
      <c r="EH71" s="4">
        <f t="shared" si="118"/>
        <v>-3.8675036733872147E-2</v>
      </c>
      <c r="EI71" s="4">
        <f t="shared" si="118"/>
        <v>-7.1393044178845767E-3</v>
      </c>
      <c r="EJ71" s="4">
        <f t="shared" si="118"/>
        <v>1.4807024944138903E-2</v>
      </c>
      <c r="EK71" s="4">
        <f t="shared" si="118"/>
        <v>-1.1743913370167083E-4</v>
      </c>
      <c r="EL71" s="4">
        <f t="shared" si="118"/>
        <v>4.4117044305627782E-4</v>
      </c>
      <c r="EM71" s="4">
        <f t="shared" si="118"/>
        <v>-8.4503301734078495E-3</v>
      </c>
      <c r="EN71" s="4">
        <f t="shared" si="118"/>
        <v>1.5930847365506914E-2</v>
      </c>
      <c r="EO71" s="4">
        <f t="shared" si="118"/>
        <v>-1.929335645922479E-3</v>
      </c>
      <c r="EP71" s="4">
        <f t="shared" si="118"/>
        <v>2.3814006621547539E-3</v>
      </c>
      <c r="EQ71" s="4">
        <f t="shared" si="118"/>
        <v>-8.0857417026068204E-3</v>
      </c>
      <c r="ER71" s="4">
        <f t="shared" si="118"/>
        <v>8.8686108368298301E-3</v>
      </c>
      <c r="ES71" s="4">
        <f t="shared" si="118"/>
        <v>-8.4433309469815494E-3</v>
      </c>
      <c r="ET71" s="4">
        <f t="shared" si="118"/>
        <v>-2.9913154627509791E-3</v>
      </c>
      <c r="EU71" s="4">
        <f t="shared" si="118"/>
        <v>-2.4339717523203921E-2</v>
      </c>
      <c r="EX71" s="24">
        <f t="shared" si="81"/>
        <v>-3.5037520309264265E-3</v>
      </c>
      <c r="FY71" s="1">
        <f t="shared" si="82"/>
        <v>70</v>
      </c>
    </row>
    <row r="72" spans="1:187" x14ac:dyDescent="0.25">
      <c r="A72" s="12">
        <v>-1</v>
      </c>
      <c r="B72" s="4">
        <f t="shared" ref="B72:BM72" si="119">B45-AVERAGE(B$31:B$45)</f>
        <v>-1.5181025098050561E-2</v>
      </c>
      <c r="C72" s="4">
        <f t="shared" si="119"/>
        <v>3.467354096197376E-2</v>
      </c>
      <c r="D72" s="4">
        <f t="shared" si="119"/>
        <v>-2.214624058159154E-2</v>
      </c>
      <c r="E72" s="4">
        <f t="shared" si="119"/>
        <v>-1.4701119223259704E-2</v>
      </c>
      <c r="F72" s="4">
        <f t="shared" si="119"/>
        <v>1.2753066815598799E-2</v>
      </c>
      <c r="G72" s="4">
        <f t="shared" si="119"/>
        <v>-4.5544736541070037E-3</v>
      </c>
      <c r="H72" s="4">
        <f t="shared" si="119"/>
        <v>1.7482873168606097E-2</v>
      </c>
      <c r="I72" s="4">
        <f t="shared" si="119"/>
        <v>-9.7735065055368515E-3</v>
      </c>
      <c r="J72" s="4">
        <f t="shared" si="119"/>
        <v>6.2638898429979543E-3</v>
      </c>
      <c r="K72" s="4">
        <f t="shared" si="119"/>
        <v>8.0170089975765458E-4</v>
      </c>
      <c r="L72" s="4">
        <f t="shared" si="119"/>
        <v>1.696851810455249E-2</v>
      </c>
      <c r="M72" s="4">
        <f t="shared" si="119"/>
        <v>-3.3976198617778177E-3</v>
      </c>
      <c r="N72" s="4">
        <f t="shared" si="119"/>
        <v>-7.726690597720731E-3</v>
      </c>
      <c r="O72" s="4">
        <f t="shared" si="119"/>
        <v>2.3500661113650184E-3</v>
      </c>
      <c r="P72" s="4">
        <f t="shared" si="119"/>
        <v>-8.3476424538304027E-3</v>
      </c>
      <c r="Q72" s="4">
        <f t="shared" si="119"/>
        <v>-5.721785121121075E-2</v>
      </c>
      <c r="R72" s="4">
        <f t="shared" si="119"/>
        <v>1.3251278669922833E-2</v>
      </c>
      <c r="S72" s="4">
        <f t="shared" si="119"/>
        <v>1.9593756071289846E-2</v>
      </c>
      <c r="T72" s="4">
        <f t="shared" si="119"/>
        <v>1.0609978397807108E-2</v>
      </c>
      <c r="U72" s="4">
        <f t="shared" si="119"/>
        <v>7.7575442829732208E-2</v>
      </c>
      <c r="V72" s="4">
        <f t="shared" si="119"/>
        <v>-5.3652483579881959E-3</v>
      </c>
      <c r="W72" s="4">
        <f t="shared" si="119"/>
        <v>4.1239193825649396E-2</v>
      </c>
      <c r="X72" s="4">
        <f t="shared" si="119"/>
        <v>-1.8867278542539653E-2</v>
      </c>
      <c r="Y72" s="4">
        <f t="shared" si="119"/>
        <v>-8.4823413534455966E-2</v>
      </c>
      <c r="Z72" s="4">
        <f t="shared" si="119"/>
        <v>-1.9660629096707363E-2</v>
      </c>
      <c r="AA72" s="4">
        <f t="shared" si="119"/>
        <v>-1.1867415634006383E-3</v>
      </c>
      <c r="AB72" s="4">
        <f t="shared" si="119"/>
        <v>6.4372808881987403E-3</v>
      </c>
      <c r="AC72" s="4">
        <f t="shared" si="119"/>
        <v>-2.8776655798731683E-3</v>
      </c>
      <c r="AD72" s="4">
        <f t="shared" si="119"/>
        <v>5.2449817632785004E-3</v>
      </c>
      <c r="AE72" s="4">
        <f t="shared" si="119"/>
        <v>1.7657292545591118E-3</v>
      </c>
      <c r="AF72" s="4">
        <f t="shared" si="119"/>
        <v>-5.3791053951827837E-2</v>
      </c>
      <c r="AG72" s="4">
        <f t="shared" si="119"/>
        <v>3.8030767220292578E-3</v>
      </c>
      <c r="AH72" s="4">
        <f t="shared" si="119"/>
        <v>9.9611377801882093E-3</v>
      </c>
      <c r="AI72" s="4">
        <f t="shared" si="119"/>
        <v>1.690743103079392E-2</v>
      </c>
      <c r="AJ72" s="4">
        <f t="shared" si="119"/>
        <v>4.2732948815572221E-2</v>
      </c>
      <c r="AK72" s="4">
        <f t="shared" si="119"/>
        <v>2.9031408732597642E-3</v>
      </c>
      <c r="AL72" s="4">
        <f t="shared" si="119"/>
        <v>1.5092875660880918E-2</v>
      </c>
      <c r="AM72" s="4">
        <f t="shared" si="119"/>
        <v>-1.4576623612808259E-2</v>
      </c>
      <c r="AN72" s="4">
        <f t="shared" si="119"/>
        <v>-5.5437443101221187E-2</v>
      </c>
      <c r="AO72" s="4">
        <f t="shared" si="119"/>
        <v>-1.4030836367169924E-2</v>
      </c>
      <c r="AP72" s="4">
        <f t="shared" si="119"/>
        <v>-5.8017801680569296E-2</v>
      </c>
      <c r="AQ72" s="4">
        <f t="shared" si="119"/>
        <v>2.3712868920787826E-2</v>
      </c>
      <c r="AR72" s="4">
        <f t="shared" si="119"/>
        <v>-9.2738359344826972E-3</v>
      </c>
      <c r="AS72" s="4">
        <f t="shared" si="119"/>
        <v>6.4242937800400171E-3</v>
      </c>
      <c r="AT72" s="4">
        <f t="shared" si="119"/>
        <v>-3.2305307170144154E-3</v>
      </c>
      <c r="AU72" s="4">
        <f t="shared" si="119"/>
        <v>-1.4831931200018435E-2</v>
      </c>
      <c r="AV72" s="4">
        <f t="shared" si="119"/>
        <v>6.407033386507073E-2</v>
      </c>
      <c r="AW72" s="4">
        <f t="shared" si="119"/>
        <v>-8.3672543335307995E-3</v>
      </c>
      <c r="AX72" s="4">
        <f t="shared" si="119"/>
        <v>-4.3014656524368949E-2</v>
      </c>
      <c r="AY72" s="4">
        <f t="shared" si="119"/>
        <v>7.2489775096297171E-2</v>
      </c>
      <c r="AZ72" s="4">
        <f t="shared" si="119"/>
        <v>2.4143799504390919E-3</v>
      </c>
      <c r="BA72" s="4">
        <f t="shared" si="119"/>
        <v>2.4247263526942068E-2</v>
      </c>
      <c r="BB72" s="4">
        <f t="shared" si="119"/>
        <v>-9.425622381398966E-3</v>
      </c>
      <c r="BC72" s="4">
        <f t="shared" si="119"/>
        <v>-4.0208764332034186E-2</v>
      </c>
      <c r="BD72" s="4">
        <f t="shared" si="119"/>
        <v>-5.046555726896069E-4</v>
      </c>
      <c r="BE72" s="4">
        <f t="shared" si="119"/>
        <v>-4.5547812047135434E-2</v>
      </c>
      <c r="BF72" s="4">
        <f t="shared" si="119"/>
        <v>-2.8480377593282244E-2</v>
      </c>
      <c r="BG72" s="4">
        <f t="shared" si="119"/>
        <v>-7.6986970128832396E-3</v>
      </c>
      <c r="BH72" s="4">
        <f t="shared" si="119"/>
        <v>1.2454904158991253E-2</v>
      </c>
      <c r="BI72" s="4">
        <f t="shared" si="119"/>
        <v>2.8116713673601045E-3</v>
      </c>
      <c r="BJ72" s="4">
        <f t="shared" si="119"/>
        <v>-2.0491927422364511E-2</v>
      </c>
      <c r="BK72" s="4">
        <f t="shared" si="119"/>
        <v>4.6828727012401823E-2</v>
      </c>
      <c r="BL72" s="4">
        <f t="shared" si="119"/>
        <v>1.9164300127542958E-2</v>
      </c>
      <c r="BM72" s="4">
        <f t="shared" si="119"/>
        <v>3.7779895186305076E-2</v>
      </c>
      <c r="BN72" s="4">
        <f t="shared" ref="BN72:DK72" si="120">BN45-AVERAGE(BN$31:BN$45)</f>
        <v>5.4862098903859499E-2</v>
      </c>
      <c r="BO72" s="4">
        <f t="shared" si="120"/>
        <v>-2.700046558687684E-3</v>
      </c>
      <c r="BP72" s="4">
        <f t="shared" si="120"/>
        <v>5.216750603102005E-2</v>
      </c>
      <c r="BQ72" s="4">
        <f t="shared" si="120"/>
        <v>-4.9525264628153182E-2</v>
      </c>
      <c r="BR72" s="4">
        <f t="shared" si="120"/>
        <v>-1.7760555754021447E-2</v>
      </c>
      <c r="BS72" s="4">
        <f t="shared" si="120"/>
        <v>4.9194574320878077E-3</v>
      </c>
      <c r="BT72" s="4">
        <f t="shared" si="120"/>
        <v>-6.4849573786575528E-4</v>
      </c>
      <c r="BU72" s="4">
        <f t="shared" si="120"/>
        <v>-1.2047096954540494E-2</v>
      </c>
      <c r="BV72" s="4">
        <f t="shared" si="120"/>
        <v>-1.2982739460269566E-2</v>
      </c>
      <c r="BW72" s="4">
        <f t="shared" si="120"/>
        <v>-1.3730095181903736E-2</v>
      </c>
      <c r="BX72" s="4">
        <f t="shared" si="120"/>
        <v>-2.3525684200113958E-2</v>
      </c>
      <c r="BY72" s="4">
        <f t="shared" si="120"/>
        <v>-2.3256889517785984E-2</v>
      </c>
      <c r="BZ72" s="4">
        <f t="shared" si="120"/>
        <v>2.6819967829662072E-2</v>
      </c>
      <c r="CA72" s="4">
        <f t="shared" si="120"/>
        <v>1.3520361533241484E-2</v>
      </c>
      <c r="CB72" s="4">
        <f t="shared" si="120"/>
        <v>1.7379679531969904E-2</v>
      </c>
      <c r="CC72" s="4">
        <f t="shared" si="120"/>
        <v>7.989566306506396E-2</v>
      </c>
      <c r="CD72" s="4">
        <f t="shared" si="120"/>
        <v>-9.495061489379307E-4</v>
      </c>
      <c r="CE72" s="4">
        <f t="shared" si="120"/>
        <v>1.323007819474162E-2</v>
      </c>
      <c r="CF72" s="4">
        <f t="shared" si="120"/>
        <v>-1.1575533059420003E-2</v>
      </c>
      <c r="CG72" s="4">
        <f t="shared" si="120"/>
        <v>-6.339230298672522E-3</v>
      </c>
      <c r="CH72" s="4">
        <f t="shared" si="120"/>
        <v>2.9487881297028365E-3</v>
      </c>
      <c r="CI72" s="4">
        <f t="shared" si="120"/>
        <v>3.7948105034947646E-3</v>
      </c>
      <c r="CJ72" s="4">
        <f t="shared" si="120"/>
        <v>5.6874891861792808E-3</v>
      </c>
      <c r="CK72" s="4">
        <f t="shared" si="120"/>
        <v>-2.0115627361974271E-2</v>
      </c>
      <c r="CL72" s="4">
        <f t="shared" si="120"/>
        <v>-1.9503700506557262E-3</v>
      </c>
      <c r="CM72" s="4">
        <f t="shared" si="120"/>
        <v>-1.7990877858242288E-3</v>
      </c>
      <c r="CN72" s="4">
        <f t="shared" si="120"/>
        <v>-4.0944256836803541E-3</v>
      </c>
      <c r="CO72" s="4">
        <f t="shared" si="120"/>
        <v>-6.3334375935821391E-3</v>
      </c>
      <c r="CP72" s="4">
        <f t="shared" si="120"/>
        <v>-6.1870070956305508E-3</v>
      </c>
      <c r="CQ72" s="4">
        <f t="shared" si="120"/>
        <v>1.626628326976114E-2</v>
      </c>
      <c r="CR72" s="4">
        <f t="shared" si="120"/>
        <v>8.7799467389356123E-2</v>
      </c>
      <c r="CS72" s="4">
        <f t="shared" si="120"/>
        <v>-2.8492378089361075E-3</v>
      </c>
      <c r="CT72" s="4">
        <f t="shared" si="120"/>
        <v>1.8647920300786332E-2</v>
      </c>
      <c r="CU72" s="4">
        <f t="shared" si="120"/>
        <v>4.2081957435663713E-3</v>
      </c>
      <c r="CV72" s="4">
        <f t="shared" si="120"/>
        <v>-3.7426617083504587E-2</v>
      </c>
      <c r="CW72" s="4">
        <f t="shared" si="120"/>
        <v>-4.3872845208428844E-3</v>
      </c>
      <c r="CX72" s="4">
        <f t="shared" si="120"/>
        <v>-8.4480913729999708E-5</v>
      </c>
      <c r="CY72" s="4">
        <f t="shared" si="120"/>
        <v>-1.3016905626401506E-2</v>
      </c>
      <c r="CZ72" s="4">
        <f t="shared" si="120"/>
        <v>-9.302618722296133E-3</v>
      </c>
      <c r="DA72" s="4">
        <f t="shared" si="120"/>
        <v>-1.0419426231438218E-2</v>
      </c>
      <c r="DB72" s="4">
        <f t="shared" si="120"/>
        <v>-1.0588593781650026E-2</v>
      </c>
      <c r="DC72" s="4">
        <f t="shared" si="120"/>
        <v>-4.5063071754465625E-2</v>
      </c>
      <c r="DD72" s="4">
        <f t="shared" si="120"/>
        <v>5.7693671511430816E-3</v>
      </c>
      <c r="DE72" s="4">
        <f t="shared" si="120"/>
        <v>2.1603412327151104E-2</v>
      </c>
      <c r="DF72" s="4">
        <f t="shared" si="120"/>
        <v>1.7831575392827257E-3</v>
      </c>
      <c r="DG72" s="4">
        <f t="shared" si="120"/>
        <v>5.1020026440601399E-2</v>
      </c>
      <c r="DH72" s="4">
        <f t="shared" si="120"/>
        <v>-5.4478318727412102E-3</v>
      </c>
      <c r="DI72" s="4">
        <f t="shared" si="120"/>
        <v>3.5433671073283768E-2</v>
      </c>
      <c r="DJ72" s="4">
        <f t="shared" si="120"/>
        <v>2.1340611072988534E-3</v>
      </c>
      <c r="DK72" s="4">
        <f t="shared" si="120"/>
        <v>-4.1415571814682521E-2</v>
      </c>
      <c r="DL72" s="4">
        <f t="shared" ref="DL72:EU72" si="121">DL45-AVERAGE(DL$31:DL$45)</f>
        <v>-8.6475748249015705E-3</v>
      </c>
      <c r="DM72" s="4">
        <f t="shared" si="121"/>
        <v>2.4393281862434734E-2</v>
      </c>
      <c r="DN72" s="4">
        <f t="shared" si="121"/>
        <v>2.2776629493631611E-2</v>
      </c>
      <c r="DO72" s="4">
        <f t="shared" si="121"/>
        <v>1.8041880742381413E-2</v>
      </c>
      <c r="DP72" s="4">
        <f t="shared" si="121"/>
        <v>1.628722196105496E-3</v>
      </c>
      <c r="DQ72" s="4">
        <f t="shared" si="121"/>
        <v>-5.0763044704583461E-5</v>
      </c>
      <c r="DR72" s="4">
        <f t="shared" si="121"/>
        <v>-2.3255223647450432E-2</v>
      </c>
      <c r="DS72" s="4">
        <f t="shared" si="121"/>
        <v>2.7340090585608656E-2</v>
      </c>
      <c r="DT72" s="4">
        <f t="shared" si="121"/>
        <v>1.600227136391745E-2</v>
      </c>
      <c r="DU72" s="4">
        <f t="shared" si="121"/>
        <v>3.3772486315390614E-2</v>
      </c>
      <c r="DV72" s="4">
        <f t="shared" si="121"/>
        <v>5.6879750146665985E-2</v>
      </c>
      <c r="DW72" s="4">
        <f t="shared" si="121"/>
        <v>1.2005270010388394E-3</v>
      </c>
      <c r="DX72" s="4">
        <f t="shared" si="121"/>
        <v>1.9311740694889529E-2</v>
      </c>
      <c r="DY72" s="4">
        <f t="shared" si="121"/>
        <v>-3.1339106409367698E-2</v>
      </c>
      <c r="DZ72" s="4">
        <f t="shared" si="121"/>
        <v>-3.6191666130476995E-2</v>
      </c>
      <c r="EA72" s="4">
        <f t="shared" si="121"/>
        <v>9.5986746881622596E-4</v>
      </c>
      <c r="EB72" s="4">
        <f t="shared" si="121"/>
        <v>1.1724039280620517E-2</v>
      </c>
      <c r="EC72" s="4">
        <f t="shared" si="121"/>
        <v>7.1590691229755782E-3</v>
      </c>
      <c r="ED72" s="4">
        <f t="shared" si="121"/>
        <v>-4.0158576001795262E-3</v>
      </c>
      <c r="EE72" s="4">
        <f t="shared" si="121"/>
        <v>-3.6172256236973975E-3</v>
      </c>
      <c r="EF72" s="4">
        <f t="shared" si="121"/>
        <v>-1.1695882551937077E-2</v>
      </c>
      <c r="EG72" s="4">
        <f t="shared" si="121"/>
        <v>-2.0773564507810614E-2</v>
      </c>
      <c r="EH72" s="4">
        <f t="shared" si="121"/>
        <v>3.0939461433084469E-2</v>
      </c>
      <c r="EI72" s="4">
        <f t="shared" si="121"/>
        <v>-6.5303441688209542E-3</v>
      </c>
      <c r="EJ72" s="4">
        <f t="shared" si="121"/>
        <v>2.0377420431449272E-3</v>
      </c>
      <c r="EK72" s="4">
        <f t="shared" si="121"/>
        <v>3.3493464661743723E-2</v>
      </c>
      <c r="EL72" s="4">
        <f t="shared" si="121"/>
        <v>3.3129925198908936E-3</v>
      </c>
      <c r="EM72" s="4">
        <f t="shared" si="121"/>
        <v>8.5353568528129167E-3</v>
      </c>
      <c r="EN72" s="4">
        <f t="shared" si="121"/>
        <v>-1.3927857948334602E-2</v>
      </c>
      <c r="EO72" s="4">
        <f t="shared" si="121"/>
        <v>-2.7300787619766335E-2</v>
      </c>
      <c r="EP72" s="4">
        <f t="shared" si="121"/>
        <v>2.3785995656326847E-3</v>
      </c>
      <c r="EQ72" s="4">
        <f t="shared" si="121"/>
        <v>1.2354752032073309E-3</v>
      </c>
      <c r="ER72" s="4">
        <f t="shared" si="121"/>
        <v>-1.1840298191750748E-2</v>
      </c>
      <c r="ES72" s="4">
        <f t="shared" si="121"/>
        <v>-3.2193778625266701E-3</v>
      </c>
      <c r="ET72" s="4">
        <f t="shared" si="121"/>
        <v>-2.9913885423235695E-3</v>
      </c>
      <c r="EU72" s="4">
        <f t="shared" si="121"/>
        <v>-3.2550172705901334E-3</v>
      </c>
      <c r="EX72" s="24">
        <f t="shared" si="81"/>
        <v>1.3792906261569477E-3</v>
      </c>
      <c r="FE72" s="16" t="s">
        <v>5</v>
      </c>
      <c r="FF72" s="16" t="s">
        <v>6</v>
      </c>
      <c r="FG72" s="16" t="s">
        <v>7</v>
      </c>
      <c r="FL72" s="16" t="s">
        <v>5</v>
      </c>
      <c r="FM72" s="16" t="s">
        <v>6</v>
      </c>
      <c r="FN72" s="16" t="s">
        <v>7</v>
      </c>
      <c r="FS72" s="10" t="s">
        <v>8</v>
      </c>
      <c r="FT72" s="16" t="s">
        <v>5</v>
      </c>
      <c r="FU72" s="16" t="s">
        <v>6</v>
      </c>
      <c r="FV72" s="16" t="s">
        <v>7</v>
      </c>
      <c r="FY72" s="1">
        <f t="shared" si="82"/>
        <v>73</v>
      </c>
      <c r="GA72" s="10" t="s">
        <v>9</v>
      </c>
      <c r="GB72" s="16" t="s">
        <v>5</v>
      </c>
      <c r="GC72" s="16" t="s">
        <v>6</v>
      </c>
      <c r="GD72" s="16" t="s">
        <v>7</v>
      </c>
    </row>
    <row r="73" spans="1:187" s="9" customFormat="1" x14ac:dyDescent="0.25">
      <c r="A73" s="7">
        <v>0</v>
      </c>
      <c r="B73" s="8">
        <f t="shared" ref="B73:BM73" si="122">B46-AVERAGE(B$31:B$45)</f>
        <v>1.3963242672251167E-2</v>
      </c>
      <c r="C73" s="8">
        <f t="shared" si="122"/>
        <v>4.5961721354472146E-4</v>
      </c>
      <c r="D73" s="8">
        <f t="shared" si="122"/>
        <v>3.7136668920816343E-3</v>
      </c>
      <c r="E73" s="8">
        <f t="shared" si="122"/>
        <v>1.3484647665844035E-2</v>
      </c>
      <c r="F73" s="8">
        <f t="shared" si="122"/>
        <v>1.0650913397692273E-2</v>
      </c>
      <c r="G73" s="8">
        <f t="shared" si="122"/>
        <v>-4.5909460002105202E-3</v>
      </c>
      <c r="H73" s="8">
        <f t="shared" si="122"/>
        <v>1.0008255996654744E-2</v>
      </c>
      <c r="I73" s="8">
        <f t="shared" si="122"/>
        <v>2.5000762471504533E-4</v>
      </c>
      <c r="J73" s="8">
        <f t="shared" si="122"/>
        <v>5.3286703773747473E-4</v>
      </c>
      <c r="K73" s="8">
        <f t="shared" si="122"/>
        <v>6.0889286449662184E-4</v>
      </c>
      <c r="L73" s="8">
        <f t="shared" si="122"/>
        <v>-3.9130540821518561E-4</v>
      </c>
      <c r="M73" s="8">
        <f t="shared" si="122"/>
        <v>-2.0869737066846672E-3</v>
      </c>
      <c r="N73" s="8">
        <f t="shared" si="122"/>
        <v>6.0407065125032819E-3</v>
      </c>
      <c r="O73" s="8">
        <f t="shared" si="122"/>
        <v>9.8337438929031688E-3</v>
      </c>
      <c r="P73" s="8">
        <f t="shared" si="122"/>
        <v>9.4675394946258087E-4</v>
      </c>
      <c r="Q73" s="8">
        <f t="shared" si="122"/>
        <v>4.6662354427834438E-2</v>
      </c>
      <c r="R73" s="8">
        <f t="shared" si="122"/>
        <v>-2.8536368287409254E-3</v>
      </c>
      <c r="S73" s="8">
        <f t="shared" si="122"/>
        <v>3.3319142931070939E-2</v>
      </c>
      <c r="T73" s="8">
        <f t="shared" si="122"/>
        <v>-1.819267896237672E-2</v>
      </c>
      <c r="U73" s="8">
        <f t="shared" si="122"/>
        <v>-4.8517934365891989E-3</v>
      </c>
      <c r="V73" s="8">
        <f t="shared" si="122"/>
        <v>-5.444169627532967E-3</v>
      </c>
      <c r="W73" s="8">
        <f t="shared" si="122"/>
        <v>-3.3749723975297477E-2</v>
      </c>
      <c r="X73" s="8">
        <f t="shared" si="122"/>
        <v>3.4171567914185585E-3</v>
      </c>
      <c r="Y73" s="8">
        <f t="shared" si="122"/>
        <v>7.9809243573581906E-2</v>
      </c>
      <c r="Z73" s="8">
        <f t="shared" si="122"/>
        <v>2.2564802130698811E-2</v>
      </c>
      <c r="AA73" s="8">
        <f t="shared" si="122"/>
        <v>6.3457089569252702E-3</v>
      </c>
      <c r="AB73" s="8">
        <f t="shared" si="122"/>
        <v>-1.0207282429342414E-2</v>
      </c>
      <c r="AC73" s="8">
        <f t="shared" si="122"/>
        <v>1.2721373405793719E-2</v>
      </c>
      <c r="AD73" s="8">
        <f t="shared" si="122"/>
        <v>6.6631932319281594E-3</v>
      </c>
      <c r="AE73" s="8">
        <f t="shared" si="122"/>
        <v>-6.8660197897974038E-3</v>
      </c>
      <c r="AF73" s="8">
        <f t="shared" si="122"/>
        <v>2.1842507175343934E-2</v>
      </c>
      <c r="AG73" s="8">
        <f t="shared" si="122"/>
        <v>4.5014404129776718E-3</v>
      </c>
      <c r="AH73" s="8">
        <f t="shared" si="122"/>
        <v>3.1094112422836429E-2</v>
      </c>
      <c r="AI73" s="8">
        <f t="shared" si="122"/>
        <v>-2.8848977922223101E-2</v>
      </c>
      <c r="AJ73" s="8">
        <f t="shared" si="122"/>
        <v>2.6778442527884118E-2</v>
      </c>
      <c r="AK73" s="8">
        <f t="shared" si="122"/>
        <v>2.8979567922800338E-3</v>
      </c>
      <c r="AL73" s="8">
        <f t="shared" si="122"/>
        <v>-4.6224646372884986E-3</v>
      </c>
      <c r="AM73" s="8">
        <f t="shared" si="122"/>
        <v>1.508760975544093E-4</v>
      </c>
      <c r="AN73" s="8">
        <f t="shared" si="122"/>
        <v>5.2101290116287696E-2</v>
      </c>
      <c r="AO73" s="8">
        <f t="shared" si="122"/>
        <v>-5.184983681731644E-3</v>
      </c>
      <c r="AP73" s="8">
        <f t="shared" si="122"/>
        <v>-5.5480973934912562E-4</v>
      </c>
      <c r="AQ73" s="8">
        <f t="shared" si="122"/>
        <v>-1.2233405993982913E-2</v>
      </c>
      <c r="AR73" s="8">
        <f t="shared" si="122"/>
        <v>4.8740345264084014E-3</v>
      </c>
      <c r="AS73" s="8">
        <f t="shared" si="122"/>
        <v>-1.9070241956338434E-2</v>
      </c>
      <c r="AT73" s="8">
        <f t="shared" si="122"/>
        <v>-8.4682649295477544E-3</v>
      </c>
      <c r="AU73" s="8">
        <f t="shared" si="122"/>
        <v>1.5551284851297698E-2</v>
      </c>
      <c r="AV73" s="8">
        <f t="shared" si="122"/>
        <v>6.777428686326587E-4</v>
      </c>
      <c r="AW73" s="8">
        <f t="shared" si="122"/>
        <v>8.247711887883008E-3</v>
      </c>
      <c r="AX73" s="8">
        <f t="shared" si="122"/>
        <v>6.4866719715830478E-4</v>
      </c>
      <c r="AY73" s="8">
        <f t="shared" si="122"/>
        <v>2.9055551741174416E-3</v>
      </c>
      <c r="AZ73" s="8">
        <f t="shared" si="122"/>
        <v>2.414347438694322E-3</v>
      </c>
      <c r="BA73" s="8">
        <f t="shared" si="122"/>
        <v>4.9343573829112829E-3</v>
      </c>
      <c r="BB73" s="8">
        <f t="shared" si="122"/>
        <v>-7.7954679251921212E-3</v>
      </c>
      <c r="BC73" s="8">
        <f t="shared" si="122"/>
        <v>-3.3134875035009045E-2</v>
      </c>
      <c r="BD73" s="8">
        <f t="shared" si="122"/>
        <v>4.2671957677973167E-3</v>
      </c>
      <c r="BE73" s="8">
        <f t="shared" si="122"/>
        <v>-1.0726036273556085E-2</v>
      </c>
      <c r="BF73" s="8">
        <f t="shared" si="122"/>
        <v>7.1981795438736448E-3</v>
      </c>
      <c r="BG73" s="8">
        <f t="shared" si="122"/>
        <v>1.2535544031226924E-3</v>
      </c>
      <c r="BH73" s="8">
        <f t="shared" si="122"/>
        <v>5.2004474142150888E-3</v>
      </c>
      <c r="BI73" s="8">
        <f t="shared" si="122"/>
        <v>1.9030258194983735E-3</v>
      </c>
      <c r="BJ73" s="8">
        <f t="shared" si="122"/>
        <v>-1.4101266723289263E-3</v>
      </c>
      <c r="BK73" s="8">
        <f t="shared" si="122"/>
        <v>1.3525400456376561E-3</v>
      </c>
      <c r="BL73" s="8">
        <f t="shared" si="122"/>
        <v>2.0780712256645698E-2</v>
      </c>
      <c r="BM73" s="8">
        <f t="shared" si="122"/>
        <v>6.9737498715010948E-3</v>
      </c>
      <c r="BN73" s="8">
        <f t="shared" ref="BN73:DK73" si="123">BN46-AVERAGE(BN$31:BN$45)</f>
        <v>-6.2414168118125691E-3</v>
      </c>
      <c r="BO73" s="8">
        <f t="shared" si="123"/>
        <v>-2.7206551481762939E-3</v>
      </c>
      <c r="BP73" s="8">
        <f t="shared" si="123"/>
        <v>-6.1615326263013701E-3</v>
      </c>
      <c r="BQ73" s="8">
        <f t="shared" si="123"/>
        <v>-6.6166527882886642E-3</v>
      </c>
      <c r="BR73" s="8">
        <f t="shared" si="123"/>
        <v>2.7406298504786417E-2</v>
      </c>
      <c r="BS73" s="8">
        <f t="shared" si="123"/>
        <v>-7.6271074297496761E-3</v>
      </c>
      <c r="BT73" s="8">
        <f t="shared" si="123"/>
        <v>-1.0370565520022029E-2</v>
      </c>
      <c r="BU73" s="8">
        <f t="shared" si="123"/>
        <v>8.1219887552388299E-3</v>
      </c>
      <c r="BV73" s="8">
        <f t="shared" si="123"/>
        <v>3.5322433426703491E-4</v>
      </c>
      <c r="BW73" s="8">
        <f t="shared" si="123"/>
        <v>-2.1230380980799178E-2</v>
      </c>
      <c r="BX73" s="8">
        <f t="shared" si="123"/>
        <v>-1.6936496623913031E-2</v>
      </c>
      <c r="BY73" s="8">
        <f t="shared" si="123"/>
        <v>3.1842590454461269E-3</v>
      </c>
      <c r="BZ73" s="8">
        <f t="shared" si="123"/>
        <v>-2.4434019986934946E-3</v>
      </c>
      <c r="CA73" s="8">
        <f t="shared" si="123"/>
        <v>1.7221372937071204E-2</v>
      </c>
      <c r="CB73" s="8">
        <f t="shared" si="123"/>
        <v>-1.0556508078085326E-2</v>
      </c>
      <c r="CC73" s="8">
        <f t="shared" si="123"/>
        <v>5.9727835986710925E-3</v>
      </c>
      <c r="CD73" s="8">
        <f t="shared" si="123"/>
        <v>-9.5978846244610359E-4</v>
      </c>
      <c r="CE73" s="8">
        <f t="shared" si="123"/>
        <v>2.1632407605535343E-2</v>
      </c>
      <c r="CF73" s="8">
        <f t="shared" si="123"/>
        <v>-1.1595114538894752E-2</v>
      </c>
      <c r="CG73" s="8">
        <f t="shared" si="123"/>
        <v>3.8516644652566878E-2</v>
      </c>
      <c r="CH73" s="8">
        <f t="shared" si="123"/>
        <v>-1.2724567120381784E-2</v>
      </c>
      <c r="CI73" s="8">
        <f t="shared" si="123"/>
        <v>1.0635169542339442E-2</v>
      </c>
      <c r="CJ73" s="8">
        <f t="shared" si="123"/>
        <v>-1.7417696864425896E-3</v>
      </c>
      <c r="CK73" s="8">
        <f t="shared" si="123"/>
        <v>3.2492682499700594E-4</v>
      </c>
      <c r="CL73" s="8">
        <f t="shared" si="123"/>
        <v>3.8198535235366409E-4</v>
      </c>
      <c r="CM73" s="8">
        <f t="shared" si="123"/>
        <v>5.990734550344168E-3</v>
      </c>
      <c r="CN73" s="8">
        <f t="shared" si="123"/>
        <v>-3.8666630974651707E-3</v>
      </c>
      <c r="CO73" s="8">
        <f t="shared" si="123"/>
        <v>2.5778193128798012E-2</v>
      </c>
      <c r="CP73" s="8">
        <f t="shared" si="123"/>
        <v>1.5056907866166997E-2</v>
      </c>
      <c r="CQ73" s="8">
        <f t="shared" si="123"/>
        <v>1.2178971857167457E-2</v>
      </c>
      <c r="CR73" s="8">
        <f t="shared" si="123"/>
        <v>8.4848884845881017E-3</v>
      </c>
      <c r="CS73" s="8">
        <f t="shared" si="123"/>
        <v>-2.8515010285708681E-3</v>
      </c>
      <c r="CT73" s="8">
        <f t="shared" si="123"/>
        <v>-1.4734716796209794E-3</v>
      </c>
      <c r="CU73" s="8">
        <f t="shared" si="123"/>
        <v>-8.1348441609520143E-3</v>
      </c>
      <c r="CV73" s="8">
        <f t="shared" si="123"/>
        <v>3.7874630097794633E-2</v>
      </c>
      <c r="CW73" s="8">
        <f t="shared" si="123"/>
        <v>1.9697087084608357E-3</v>
      </c>
      <c r="CX73" s="8">
        <f t="shared" si="123"/>
        <v>6.8407885646482001E-3</v>
      </c>
      <c r="CY73" s="8">
        <f t="shared" si="123"/>
        <v>-7.5925208175577812E-3</v>
      </c>
      <c r="CZ73" s="8">
        <f t="shared" si="123"/>
        <v>6.6442907421213589E-3</v>
      </c>
      <c r="DA73" s="8">
        <f t="shared" si="123"/>
        <v>1.5144494861427792E-2</v>
      </c>
      <c r="DB73" s="8">
        <f t="shared" si="123"/>
        <v>6.3834642978009349E-4</v>
      </c>
      <c r="DC73" s="8">
        <f t="shared" si="123"/>
        <v>-5.7175674191419015E-3</v>
      </c>
      <c r="DD73" s="8">
        <f t="shared" si="123"/>
        <v>5.3644978142782301E-3</v>
      </c>
      <c r="DE73" s="8">
        <f t="shared" si="123"/>
        <v>1.9332781002071031E-2</v>
      </c>
      <c r="DF73" s="8">
        <f t="shared" si="123"/>
        <v>-1.9530491103436513E-2</v>
      </c>
      <c r="DG73" s="8">
        <f t="shared" si="123"/>
        <v>3.7706082174760328E-3</v>
      </c>
      <c r="DH73" s="8">
        <f t="shared" si="123"/>
        <v>-5.4493567846869767E-3</v>
      </c>
      <c r="DI73" s="8">
        <f t="shared" si="123"/>
        <v>3.8792572080247785E-3</v>
      </c>
      <c r="DJ73" s="8">
        <f t="shared" si="123"/>
        <v>-9.1052332696982922E-3</v>
      </c>
      <c r="DK73" s="8">
        <f t="shared" si="123"/>
        <v>3.9581769884593547E-2</v>
      </c>
      <c r="DL73" s="8">
        <f t="shared" ref="DL73:EU73" si="124">DL46-AVERAGE(DL$31:DL$45)</f>
        <v>1.05695132438084E-2</v>
      </c>
      <c r="DM73" s="8">
        <f t="shared" si="124"/>
        <v>-8.3093412277228697E-3</v>
      </c>
      <c r="DN73" s="8">
        <f t="shared" si="124"/>
        <v>-7.2662055108724741E-3</v>
      </c>
      <c r="DO73" s="8">
        <f t="shared" si="124"/>
        <v>5.8504302980381026E-5</v>
      </c>
      <c r="DP73" s="8">
        <f t="shared" si="124"/>
        <v>1.9801480545848485E-3</v>
      </c>
      <c r="DQ73" s="8">
        <f t="shared" si="124"/>
        <v>-6.9653430707149067E-3</v>
      </c>
      <c r="DR73" s="8">
        <f t="shared" si="124"/>
        <v>-2.0886678621302369E-2</v>
      </c>
      <c r="DS73" s="8">
        <f t="shared" si="124"/>
        <v>3.3724272541223481E-3</v>
      </c>
      <c r="DT73" s="8">
        <f t="shared" si="124"/>
        <v>1.1775885084602283E-2</v>
      </c>
      <c r="DU73" s="8">
        <f t="shared" si="124"/>
        <v>-8.3441904793948914E-3</v>
      </c>
      <c r="DV73" s="8">
        <f t="shared" si="124"/>
        <v>6.2544837377326726E-3</v>
      </c>
      <c r="DW73" s="8">
        <f t="shared" si="124"/>
        <v>1.1963008179187266E-3</v>
      </c>
      <c r="DX73" s="8">
        <f t="shared" si="124"/>
        <v>-7.5034751121499216E-4</v>
      </c>
      <c r="DY73" s="8">
        <f t="shared" si="124"/>
        <v>-3.8468802421293938E-3</v>
      </c>
      <c r="DZ73" s="8">
        <f t="shared" si="124"/>
        <v>3.4390212241144219E-2</v>
      </c>
      <c r="EA73" s="8">
        <f t="shared" si="124"/>
        <v>1.3565935280495347E-2</v>
      </c>
      <c r="EB73" s="8">
        <f t="shared" si="124"/>
        <v>1.0673170786329464E-2</v>
      </c>
      <c r="EC73" s="8">
        <f t="shared" si="124"/>
        <v>1.0823659820634612E-3</v>
      </c>
      <c r="ED73" s="8">
        <f t="shared" si="124"/>
        <v>-4.2997015431038167E-3</v>
      </c>
      <c r="EE73" s="8">
        <f t="shared" si="124"/>
        <v>-5.6092657615153061E-3</v>
      </c>
      <c r="EF73" s="8">
        <f t="shared" si="124"/>
        <v>-3.3538185852705188E-3</v>
      </c>
      <c r="EG73" s="8">
        <f t="shared" si="124"/>
        <v>-1.2904926977601056E-3</v>
      </c>
      <c r="EH73" s="8">
        <f t="shared" si="124"/>
        <v>-1.8937006381377481E-3</v>
      </c>
      <c r="EI73" s="8">
        <f t="shared" si="124"/>
        <v>1.2971523546821797E-2</v>
      </c>
      <c r="EJ73" s="8">
        <f t="shared" si="124"/>
        <v>2.2150688293732259E-2</v>
      </c>
      <c r="EK73" s="8">
        <f t="shared" si="124"/>
        <v>-1.473816308946684E-3</v>
      </c>
      <c r="EL73" s="8">
        <f t="shared" si="124"/>
        <v>3.3063927035871816E-3</v>
      </c>
      <c r="EM73" s="8">
        <f t="shared" si="124"/>
        <v>1.4355656917055945E-2</v>
      </c>
      <c r="EN73" s="8">
        <f t="shared" si="124"/>
        <v>-5.790004848166894E-3</v>
      </c>
      <c r="EO73" s="8">
        <f t="shared" si="124"/>
        <v>-2.8349374842648514E-3</v>
      </c>
      <c r="EP73" s="8">
        <f t="shared" si="124"/>
        <v>-6.0835759310224353E-3</v>
      </c>
      <c r="EQ73" s="8">
        <f t="shared" si="124"/>
        <v>2.5115108367508576E-4</v>
      </c>
      <c r="ER73" s="8">
        <f t="shared" si="124"/>
        <v>2.4454400865949084E-5</v>
      </c>
      <c r="ES73" s="8">
        <f t="shared" si="124"/>
        <v>3.0118892510803772E-3</v>
      </c>
      <c r="ET73" s="8">
        <f t="shared" si="124"/>
        <v>4.8137092095149655E-3</v>
      </c>
      <c r="EU73" s="8">
        <f t="shared" si="124"/>
        <v>1.2515689601847405E-2</v>
      </c>
      <c r="EV73" s="26"/>
      <c r="EX73" s="24">
        <f t="shared" si="81"/>
        <v>3.5281197530710818E-3</v>
      </c>
      <c r="EY73" s="8">
        <f>EX73</f>
        <v>3.5281197530710818E-3</v>
      </c>
      <c r="FC73" s="8">
        <f t="shared" ref="FC73:FC82" si="125">_xlfn.STDEV.S(B73:CW73)</f>
        <v>1.6592955814652942E-2</v>
      </c>
      <c r="FD73" s="9">
        <f>(EX73/FC73)*SQRT(1000)</f>
        <v>6.7238739150278493</v>
      </c>
      <c r="FE73" s="8">
        <f>_xlfn.T.INV.2T(0.1,999)</f>
        <v>1.6463803454274908</v>
      </c>
      <c r="FF73" s="8">
        <f>_xlfn.T.INV.2T(0.05,999)</f>
        <v>1.9623414611334626</v>
      </c>
      <c r="FG73" s="8">
        <f>_xlfn.T.INV.2T(0.01,999)</f>
        <v>2.5807596372676254</v>
      </c>
      <c r="FH73" s="9" t="str">
        <f>IF(ABS(FD73)&gt;FF73,"Odrzucamy H0","NieodrzucamyH0")</f>
        <v>Odrzucamy H0</v>
      </c>
      <c r="FK73" s="9">
        <f>EX73/$FG$61</f>
        <v>1.5258672852874127</v>
      </c>
      <c r="FL73" s="8">
        <f>_xlfn.T.INV.2T(0.1,14)</f>
        <v>1.7613101357748921</v>
      </c>
      <c r="FM73" s="8">
        <f>_xlfn.T.INV.2T(0.05,14)</f>
        <v>2.1447866879178044</v>
      </c>
      <c r="FN73" s="8">
        <f>_xlfn.T.INV.2T(0.01,14)</f>
        <v>2.9768427343708348</v>
      </c>
      <c r="FO73" s="9" t="str">
        <f>IF(ABS(FK73)&gt;FM73,"Odrzucamy H0","NieodrzucamyH0")</f>
        <v>NieodrzucamyH0</v>
      </c>
      <c r="FR73" s="30">
        <f>COUNTIF(B73:EU73,"&gt;0")/150</f>
        <v>0.6</v>
      </c>
      <c r="FS73" s="9">
        <f>(SQRT(150)/0.5)*(FR73-0.5)</f>
        <v>2.4494897427831774</v>
      </c>
      <c r="FT73" s="22">
        <f>NORMSINV(1-0.05)</f>
        <v>1.6448536269514715</v>
      </c>
      <c r="FU73" s="22">
        <f>NORMSINV(1-0.025)</f>
        <v>1.9599639845400536</v>
      </c>
      <c r="FV73" s="22">
        <f>NORMSINV(1-0.005)</f>
        <v>2.5758293035488999</v>
      </c>
      <c r="FW73" s="9" t="str">
        <f>IF(ABS(FS73)&gt;FU73,"Odrzucamy H0","NieodrzucamyH0")</f>
        <v>Odrzucamy H0</v>
      </c>
      <c r="GA73" s="9">
        <f>SQRT(150)*(FR73-$GC$62)/SQRT($GC$62*(1-$GC$62))</f>
        <v>2.8757965185307559</v>
      </c>
      <c r="GB73" s="22">
        <f>NORMSINV(1-0.05)</f>
        <v>1.6448536269514715</v>
      </c>
      <c r="GC73" s="22">
        <f>NORMSINV(1-0.025)</f>
        <v>1.9599639845400536</v>
      </c>
      <c r="GD73" s="22">
        <f>NORMSINV(1-0.005)</f>
        <v>2.5758293035488999</v>
      </c>
      <c r="GE73" s="9" t="str">
        <f>IF(ABS(GA73)&gt;GC73,"Odrzucamy H0","NieodrzucamyH0")</f>
        <v>Odrzucamy H0</v>
      </c>
    </row>
    <row r="74" spans="1:187" x14ac:dyDescent="0.25">
      <c r="A74" s="12">
        <v>1</v>
      </c>
      <c r="B74" s="4">
        <f t="shared" ref="B74:BM74" si="126">B47-AVERAGE(B$31:B$45)</f>
        <v>-2.5891192691622548E-2</v>
      </c>
      <c r="C74" s="4">
        <f t="shared" si="126"/>
        <v>4.5469479866220371E-4</v>
      </c>
      <c r="D74" s="4">
        <f t="shared" si="126"/>
        <v>3.7135553885968954E-3</v>
      </c>
      <c r="E74" s="4">
        <f t="shared" si="126"/>
        <v>1.3484344758301419E-2</v>
      </c>
      <c r="F74" s="4">
        <f t="shared" si="126"/>
        <v>1.0648681800491815E-2</v>
      </c>
      <c r="G74" s="4">
        <f t="shared" si="126"/>
        <v>-4.627862903569699E-3</v>
      </c>
      <c r="H74" s="4">
        <f t="shared" si="126"/>
        <v>9.9641007724929186E-3</v>
      </c>
      <c r="I74" s="4">
        <f t="shared" si="126"/>
        <v>2.2711401577625405E-4</v>
      </c>
      <c r="J74" s="4">
        <f t="shared" si="126"/>
        <v>-2.3238528260917921E-3</v>
      </c>
      <c r="K74" s="4">
        <f t="shared" si="126"/>
        <v>5.2104514370581671E-3</v>
      </c>
      <c r="L74" s="4">
        <f t="shared" si="126"/>
        <v>-3.9560381839668659E-4</v>
      </c>
      <c r="M74" s="4">
        <f t="shared" si="126"/>
        <v>-2.30558183755682E-3</v>
      </c>
      <c r="N74" s="4">
        <f t="shared" si="126"/>
        <v>6.0150507030146873E-3</v>
      </c>
      <c r="O74" s="4">
        <f t="shared" si="126"/>
        <v>-1.6880834107593445E-2</v>
      </c>
      <c r="P74" s="4">
        <f t="shared" si="126"/>
        <v>9.3519066007666154E-4</v>
      </c>
      <c r="Q74" s="4">
        <f t="shared" si="126"/>
        <v>-6.1282900592759398E-5</v>
      </c>
      <c r="R74" s="4">
        <f t="shared" si="126"/>
        <v>-2.879487162200968E-3</v>
      </c>
      <c r="S74" s="4">
        <f t="shared" si="126"/>
        <v>3.3050361851640758E-2</v>
      </c>
      <c r="T74" s="4">
        <f t="shared" si="126"/>
        <v>-1.846644988000555E-2</v>
      </c>
      <c r="U74" s="4">
        <f t="shared" si="126"/>
        <v>-4.8968375078394313E-3</v>
      </c>
      <c r="V74" s="4">
        <f t="shared" si="126"/>
        <v>-5.5245120711940963E-3</v>
      </c>
      <c r="W74" s="4">
        <f t="shared" si="126"/>
        <v>-6.6657194939205605E-2</v>
      </c>
      <c r="X74" s="4">
        <f t="shared" si="126"/>
        <v>3.2607658826672367E-3</v>
      </c>
      <c r="Y74" s="4">
        <f t="shared" si="126"/>
        <v>-4.924625097301083E-2</v>
      </c>
      <c r="Z74" s="4">
        <f t="shared" si="126"/>
        <v>-5.5988711017954558E-3</v>
      </c>
      <c r="AA74" s="4">
        <f t="shared" si="126"/>
        <v>6.310920348292684E-3</v>
      </c>
      <c r="AB74" s="4">
        <f t="shared" si="126"/>
        <v>-1.1006434988615641E-3</v>
      </c>
      <c r="AC74" s="4">
        <f t="shared" si="126"/>
        <v>1.2661011936543117E-2</v>
      </c>
      <c r="AD74" s="4">
        <f t="shared" si="126"/>
        <v>-4.4009138755497293E-3</v>
      </c>
      <c r="AE74" s="4">
        <f t="shared" si="126"/>
        <v>-6.8819777784986675E-3</v>
      </c>
      <c r="AF74" s="4">
        <f t="shared" si="126"/>
        <v>3.4583981587615158E-3</v>
      </c>
      <c r="AG74" s="4">
        <f t="shared" si="126"/>
        <v>4.4422141372897142E-3</v>
      </c>
      <c r="AH74" s="4">
        <f t="shared" si="126"/>
        <v>3.0773366522968731E-2</v>
      </c>
      <c r="AI74" s="4">
        <f t="shared" si="126"/>
        <v>-2.9885482331652904E-2</v>
      </c>
      <c r="AJ74" s="4">
        <f t="shared" si="126"/>
        <v>2.6565125935312392E-2</v>
      </c>
      <c r="AK74" s="4">
        <f t="shared" si="126"/>
        <v>2.8927962377800261E-3</v>
      </c>
      <c r="AL74" s="4">
        <f t="shared" si="126"/>
        <v>-2.4881795568615753E-2</v>
      </c>
      <c r="AM74" s="4">
        <f t="shared" si="126"/>
        <v>1.2077212650559756E-4</v>
      </c>
      <c r="AN74" s="4">
        <f t="shared" si="126"/>
        <v>-4.3258204804684343E-3</v>
      </c>
      <c r="AO74" s="4">
        <f t="shared" si="126"/>
        <v>-1.0838169829336211E-2</v>
      </c>
      <c r="AP74" s="4">
        <f t="shared" si="126"/>
        <v>-5.6564067481821353E-4</v>
      </c>
      <c r="AQ74" s="4">
        <f t="shared" si="126"/>
        <v>-5.0857935397587636E-3</v>
      </c>
      <c r="AR74" s="4">
        <f t="shared" si="126"/>
        <v>4.8397147489497886E-3</v>
      </c>
      <c r="AS74" s="4">
        <f t="shared" si="126"/>
        <v>-4.4547943695778715E-3</v>
      </c>
      <c r="AT74" s="4">
        <f t="shared" si="126"/>
        <v>-8.4775600352099516E-3</v>
      </c>
      <c r="AU74" s="4">
        <f t="shared" si="126"/>
        <v>-3.9756013396143493E-3</v>
      </c>
      <c r="AV74" s="4">
        <f t="shared" si="126"/>
        <v>6.7661832358114206E-4</v>
      </c>
      <c r="AW74" s="4">
        <f t="shared" si="126"/>
        <v>8.0946552183524846E-3</v>
      </c>
      <c r="AX74" s="4">
        <f t="shared" si="126"/>
        <v>6.0157251162666365E-4</v>
      </c>
      <c r="AY74" s="4">
        <f t="shared" si="126"/>
        <v>2.8963351804586969E-3</v>
      </c>
      <c r="AZ74" s="4">
        <f t="shared" si="126"/>
        <v>2.4143149386707812E-3</v>
      </c>
      <c r="BA74" s="4">
        <f t="shared" si="126"/>
        <v>-1.4121279887360574E-2</v>
      </c>
      <c r="BB74" s="4">
        <f t="shared" si="126"/>
        <v>-7.8151992766762827E-3</v>
      </c>
      <c r="BC74" s="4">
        <f t="shared" si="126"/>
        <v>-1.0154279482164626E-2</v>
      </c>
      <c r="BD74" s="4">
        <f t="shared" si="126"/>
        <v>-1.3699363032186142E-2</v>
      </c>
      <c r="BE74" s="4">
        <f t="shared" si="126"/>
        <v>-1.0755649261015162E-2</v>
      </c>
      <c r="BF74" s="4">
        <f t="shared" si="126"/>
        <v>-8.2061758026104048E-3</v>
      </c>
      <c r="BG74" s="4">
        <f t="shared" si="126"/>
        <v>1.2531941148849293E-3</v>
      </c>
      <c r="BH74" s="4">
        <f t="shared" si="126"/>
        <v>7.896078936081595E-3</v>
      </c>
      <c r="BI74" s="4">
        <f t="shared" si="126"/>
        <v>1.8995888153728073E-3</v>
      </c>
      <c r="BJ74" s="4">
        <f t="shared" si="126"/>
        <v>-2.7573229916830186E-2</v>
      </c>
      <c r="BK74" s="4">
        <f t="shared" si="126"/>
        <v>1.338616945225214E-3</v>
      </c>
      <c r="BL74" s="4">
        <f t="shared" si="126"/>
        <v>2.0662155667668117E-2</v>
      </c>
      <c r="BM74" s="4">
        <f t="shared" si="126"/>
        <v>6.9651931234851663E-3</v>
      </c>
      <c r="BN74" s="4">
        <f t="shared" ref="BN74:DK74" si="127">BN47-AVERAGE(BN$31:BN$45)</f>
        <v>-6.3762334248867016E-3</v>
      </c>
      <c r="BO74" s="4">
        <f t="shared" si="127"/>
        <v>-2.7414521328769552E-3</v>
      </c>
      <c r="BP74" s="4">
        <f t="shared" si="127"/>
        <v>-3.2213399041154368E-2</v>
      </c>
      <c r="BQ74" s="4">
        <f t="shared" si="127"/>
        <v>-6.6166722909748194E-3</v>
      </c>
      <c r="BR74" s="4">
        <f t="shared" si="127"/>
        <v>-3.5014247701368274E-2</v>
      </c>
      <c r="BS74" s="4">
        <f t="shared" si="127"/>
        <v>-2.7290842743049163E-2</v>
      </c>
      <c r="BT74" s="4">
        <f t="shared" si="127"/>
        <v>-1.0372020614708405E-2</v>
      </c>
      <c r="BU74" s="4">
        <f t="shared" si="127"/>
        <v>7.7703767745975344E-3</v>
      </c>
      <c r="BV74" s="4">
        <f t="shared" si="127"/>
        <v>3.5207553059361926E-4</v>
      </c>
      <c r="BW74" s="4">
        <f t="shared" si="127"/>
        <v>-2.3446186295857596E-2</v>
      </c>
      <c r="BX74" s="4">
        <f t="shared" si="127"/>
        <v>-1.7087720258861561E-2</v>
      </c>
      <c r="BY74" s="4">
        <f t="shared" si="127"/>
        <v>-2.4365499945591083E-2</v>
      </c>
      <c r="BZ74" s="4">
        <f t="shared" si="127"/>
        <v>-2.4589604062237053E-3</v>
      </c>
      <c r="CA74" s="4">
        <f t="shared" si="127"/>
        <v>1.7106979221953665E-2</v>
      </c>
      <c r="CB74" s="4">
        <f t="shared" si="127"/>
        <v>-1.0857990206411171E-2</v>
      </c>
      <c r="CC74" s="4">
        <f t="shared" si="127"/>
        <v>5.9725050030333847E-3</v>
      </c>
      <c r="CD74" s="4">
        <f t="shared" si="127"/>
        <v>-9.7013703729425561E-4</v>
      </c>
      <c r="CE74" s="4">
        <f t="shared" si="127"/>
        <v>-3.6201791455695888E-2</v>
      </c>
      <c r="CF74" s="4">
        <f t="shared" si="127"/>
        <v>-1.1614794927365519E-2</v>
      </c>
      <c r="CG74" s="4">
        <f t="shared" si="127"/>
        <v>-1.5275961568479515E-2</v>
      </c>
      <c r="CH74" s="4">
        <f t="shared" si="127"/>
        <v>6.029127711797813E-3</v>
      </c>
      <c r="CI74" s="4">
        <f t="shared" si="127"/>
        <v>1.0444446191643685E-2</v>
      </c>
      <c r="CJ74" s="4">
        <f t="shared" si="127"/>
        <v>-6.0320444220743515E-3</v>
      </c>
      <c r="CK74" s="4">
        <f t="shared" si="127"/>
        <v>3.2164716167003781E-4</v>
      </c>
      <c r="CL74" s="4">
        <f t="shared" si="127"/>
        <v>2.4581910504226346E-3</v>
      </c>
      <c r="CM74" s="4">
        <f t="shared" si="127"/>
        <v>5.9472154921320613E-3</v>
      </c>
      <c r="CN74" s="4">
        <f t="shared" si="127"/>
        <v>-2.4904865794580879E-2</v>
      </c>
      <c r="CO74" s="4">
        <f t="shared" si="127"/>
        <v>2.5534023255349182E-2</v>
      </c>
      <c r="CP74" s="4">
        <f t="shared" si="127"/>
        <v>1.4949049551219489E-2</v>
      </c>
      <c r="CQ74" s="4">
        <f t="shared" si="127"/>
        <v>1.1955764420418843E-2</v>
      </c>
      <c r="CR74" s="4">
        <f t="shared" si="127"/>
        <v>8.4536038105464568E-3</v>
      </c>
      <c r="CS74" s="4">
        <f t="shared" si="127"/>
        <v>-2.8537710731845909E-3</v>
      </c>
      <c r="CT74" s="4">
        <f t="shared" si="127"/>
        <v>-4.9096388333180828E-2</v>
      </c>
      <c r="CU74" s="4">
        <f t="shared" si="127"/>
        <v>-8.1643012189871259E-3</v>
      </c>
      <c r="CV74" s="4">
        <f t="shared" si="127"/>
        <v>9.4167262506136742E-4</v>
      </c>
      <c r="CW74" s="4">
        <f t="shared" si="127"/>
        <v>7.2900853787999107E-3</v>
      </c>
      <c r="CX74" s="4">
        <f t="shared" si="127"/>
        <v>6.8293117198983261E-3</v>
      </c>
      <c r="CY74" s="4">
        <f t="shared" si="127"/>
        <v>-8.1065561490318433E-3</v>
      </c>
      <c r="CZ74" s="4">
        <f t="shared" si="127"/>
        <v>6.6269334074337809E-3</v>
      </c>
      <c r="DA74" s="4">
        <f t="shared" si="127"/>
        <v>-4.1563983899134335E-2</v>
      </c>
      <c r="DB74" s="4">
        <f t="shared" si="127"/>
        <v>6.3824223233029023E-4</v>
      </c>
      <c r="DC74" s="4">
        <f t="shared" si="127"/>
        <v>9.6295204144396292E-3</v>
      </c>
      <c r="DD74" s="4">
        <f t="shared" si="127"/>
        <v>5.3371881259568037E-3</v>
      </c>
      <c r="DE74" s="4">
        <f t="shared" si="127"/>
        <v>1.8959501512153479E-2</v>
      </c>
      <c r="DF74" s="4">
        <f t="shared" si="127"/>
        <v>-2.0045809329073849E-2</v>
      </c>
      <c r="DG74" s="4">
        <f t="shared" si="127"/>
        <v>3.7682379708844512E-3</v>
      </c>
      <c r="DH74" s="4">
        <f t="shared" si="127"/>
        <v>-5.4508854697678287E-3</v>
      </c>
      <c r="DI74" s="4">
        <f t="shared" si="127"/>
        <v>-2.8775469091410624E-2</v>
      </c>
      <c r="DJ74" s="4">
        <f t="shared" si="127"/>
        <v>-9.111188056311708E-3</v>
      </c>
      <c r="DK74" s="4">
        <f t="shared" si="127"/>
        <v>-2.5175802314422489E-2</v>
      </c>
      <c r="DL74" s="4">
        <f t="shared" ref="DL74:EU74" si="128">DL47-AVERAGE(DL$31:DL$45)</f>
        <v>-2.680526815089182E-2</v>
      </c>
      <c r="DM74" s="4">
        <f t="shared" si="128"/>
        <v>-8.3093412277228697E-3</v>
      </c>
      <c r="DN74" s="4">
        <f t="shared" si="128"/>
        <v>-8.4728536125617121E-3</v>
      </c>
      <c r="DO74" s="4">
        <f t="shared" si="128"/>
        <v>-8.1983103772784996E-4</v>
      </c>
      <c r="DP74" s="4">
        <f t="shared" si="128"/>
        <v>1.8866966563709162E-2</v>
      </c>
      <c r="DQ74" s="4">
        <f t="shared" si="128"/>
        <v>-6.997356931281163E-3</v>
      </c>
      <c r="DR74" s="4">
        <f t="shared" si="128"/>
        <v>-2.0554074572803886E-2</v>
      </c>
      <c r="DS74" s="4">
        <f t="shared" si="128"/>
        <v>3.3395428922731191E-3</v>
      </c>
      <c r="DT74" s="4">
        <f t="shared" si="128"/>
        <v>1.1740599728586513E-2</v>
      </c>
      <c r="DU74" s="4">
        <f t="shared" si="128"/>
        <v>-8.5663575709858161E-3</v>
      </c>
      <c r="DV74" s="4">
        <f t="shared" si="128"/>
        <v>6.2544717510819034E-3</v>
      </c>
      <c r="DW74" s="4">
        <f t="shared" si="128"/>
        <v>1.192057204944582E-3</v>
      </c>
      <c r="DX74" s="4">
        <f t="shared" si="128"/>
        <v>-1.4633610759813689E-2</v>
      </c>
      <c r="DY74" s="4">
        <f t="shared" si="128"/>
        <v>-3.8484074825841171E-3</v>
      </c>
      <c r="DZ74" s="4">
        <f t="shared" si="128"/>
        <v>-2.401379569967808E-2</v>
      </c>
      <c r="EA74" s="4">
        <f t="shared" si="128"/>
        <v>-1.6284838407215349E-3</v>
      </c>
      <c r="EB74" s="4">
        <f t="shared" si="128"/>
        <v>1.0600228361662276E-2</v>
      </c>
      <c r="EC74" s="4">
        <f t="shared" si="128"/>
        <v>-3.5487522635507893E-3</v>
      </c>
      <c r="ED74" s="4">
        <f t="shared" si="128"/>
        <v>-4.3047204302357842E-3</v>
      </c>
      <c r="EE74" s="4">
        <f t="shared" si="128"/>
        <v>2.6120828613867879E-2</v>
      </c>
      <c r="EF74" s="4">
        <f t="shared" si="128"/>
        <v>-3.3548252466534742E-3</v>
      </c>
      <c r="EG74" s="4">
        <f t="shared" si="128"/>
        <v>-3.0241247944663395E-2</v>
      </c>
      <c r="EH74" s="4">
        <f t="shared" si="128"/>
        <v>-1.8959806210433689E-3</v>
      </c>
      <c r="EI74" s="4">
        <f t="shared" si="128"/>
        <v>1.2835882106193281E-2</v>
      </c>
      <c r="EJ74" s="4">
        <f t="shared" si="128"/>
        <v>2.1940769343343033E-2</v>
      </c>
      <c r="EK74" s="4">
        <f t="shared" si="128"/>
        <v>-1.500315765294765E-3</v>
      </c>
      <c r="EL74" s="4">
        <f t="shared" si="128"/>
        <v>3.2998266671044577E-3</v>
      </c>
      <c r="EM74" s="4">
        <f t="shared" si="128"/>
        <v>-1.4561647510439774E-2</v>
      </c>
      <c r="EN74" s="4">
        <f t="shared" si="128"/>
        <v>-5.7938563024092721E-3</v>
      </c>
      <c r="EO74" s="4">
        <f t="shared" si="128"/>
        <v>5.2160053107079508E-4</v>
      </c>
      <c r="EP74" s="4">
        <f t="shared" si="128"/>
        <v>-5.1142270699101938E-3</v>
      </c>
      <c r="EQ74" s="4">
        <f t="shared" si="128"/>
        <v>2.3972665342344946E-4</v>
      </c>
      <c r="ER74" s="4">
        <f t="shared" si="128"/>
        <v>1.9707443346699649E-3</v>
      </c>
      <c r="ES74" s="4">
        <f t="shared" si="128"/>
        <v>3.0104967667543875E-3</v>
      </c>
      <c r="ET74" s="4">
        <f t="shared" si="128"/>
        <v>-1.9221198122108844E-3</v>
      </c>
      <c r="EU74" s="4">
        <f t="shared" si="128"/>
        <v>1.2338660398011483E-2</v>
      </c>
      <c r="EX74" s="24">
        <f t="shared" si="81"/>
        <v>-3.6447478485400154E-3</v>
      </c>
      <c r="EY74" s="4">
        <f>SUM(EX73:EX74)</f>
        <v>-1.1662809546893367E-4</v>
      </c>
      <c r="FC74" s="4">
        <f t="shared" si="125"/>
        <v>1.60430390669975E-2</v>
      </c>
      <c r="FD74" s="1">
        <f t="shared" ref="FD74:FD82" si="129">(EX74/FC74)*SQRT(1000)</f>
        <v>-7.1842402491524462</v>
      </c>
      <c r="FE74" s="4">
        <f t="shared" ref="FE74:FE82" si="130">_xlfn.T.INV.2T(0.1,999)</f>
        <v>1.6463803454274908</v>
      </c>
      <c r="FF74" s="4">
        <f t="shared" ref="FF74:FF82" si="131">_xlfn.T.INV.2T(0.05,999)</f>
        <v>1.9623414611334626</v>
      </c>
      <c r="FG74" s="4">
        <f t="shared" ref="FG74:FG82" si="132">_xlfn.T.INV.2T(0.01,999)</f>
        <v>2.5807596372676254</v>
      </c>
      <c r="FH74" s="1" t="str">
        <f t="shared" ref="FH74:FH93" si="133">IF(ABS(FD74)&gt;FF74,"Odrzucamy H0","NieodrzucamyH0")</f>
        <v>Odrzucamy H0</v>
      </c>
      <c r="FK74" s="1">
        <f t="shared" ref="FK74:FK82" si="134">EX74/$FG$61</f>
        <v>-1.5763074652916536</v>
      </c>
      <c r="FL74" s="4">
        <f t="shared" ref="FL74:FL82" si="135">_xlfn.T.INV.2T(0.1,14)</f>
        <v>1.7613101357748921</v>
      </c>
      <c r="FM74" s="4">
        <f t="shared" ref="FM74:FM82" si="136">_xlfn.T.INV.2T(0.05,14)</f>
        <v>2.1447866879178044</v>
      </c>
      <c r="FN74" s="4">
        <f t="shared" ref="FN74:FN82" si="137">_xlfn.T.INV.2T(0.01,14)</f>
        <v>2.9768427343708348</v>
      </c>
      <c r="FO74" s="1" t="str">
        <f t="shared" ref="FO74:FO82" si="138">IF(ABS(FK74)&gt;FM74,"Odrzucamy H0","NieodrzucamyH0")</f>
        <v>NieodrzucamyH0</v>
      </c>
      <c r="FR74" s="30">
        <f t="shared" ref="FR74:FR82" si="139">COUNTIF(B74:EU74,"&gt;0")/150</f>
        <v>0.45333333333333331</v>
      </c>
      <c r="FS74" s="9">
        <f t="shared" ref="FS74:FS82" si="140">(SQRT(150)/0.5)*(FR74-0.5)</f>
        <v>-1.143095213298817</v>
      </c>
      <c r="FT74" s="23">
        <f t="shared" ref="FT74:FT82" si="141">NORMSINV(1-0.05)</f>
        <v>1.6448536269514715</v>
      </c>
      <c r="FU74" s="23">
        <f t="shared" ref="FU74:FU82" si="142">NORMSINV(1-0.025)</f>
        <v>1.9599639845400536</v>
      </c>
      <c r="FV74" s="23">
        <f t="shared" ref="FV74:FV82" si="143">NORMSINV(1-0.005)</f>
        <v>2.5758293035488999</v>
      </c>
      <c r="FW74" s="1" t="str">
        <f t="shared" ref="FW74:FW93" si="144">IF(ABS(FS74)&gt;FU74,"Odrzucamy H0","NieodrzucamyH0")</f>
        <v>NieodrzucamyH0</v>
      </c>
      <c r="GA74" s="9">
        <f t="shared" ref="GA74:GA82" si="145">SQRT(150)*(FR74-$GC$62)/SQRT($GC$62*(1-$GC$62))</f>
        <v>-0.71894912963269031</v>
      </c>
      <c r="GB74" s="23">
        <f t="shared" ref="GB74:GB82" si="146">NORMSINV(1-0.05)</f>
        <v>1.6448536269514715</v>
      </c>
      <c r="GC74" s="23">
        <f t="shared" ref="GC74:GC82" si="147">NORMSINV(1-0.025)</f>
        <v>1.9599639845400536</v>
      </c>
      <c r="GD74" s="23">
        <f t="shared" ref="GD74:GD82" si="148">NORMSINV(1-0.005)</f>
        <v>2.5758293035488999</v>
      </c>
      <c r="GE74" s="1" t="str">
        <f t="shared" ref="GE74:GE93" si="149">IF(ABS(GA74)&gt;GC74,"Odrzucamy H0","NieodrzucamyH0")</f>
        <v>NieodrzucamyH0</v>
      </c>
    </row>
    <row r="75" spans="1:187" x14ac:dyDescent="0.25">
      <c r="A75" s="12">
        <v>2</v>
      </c>
      <c r="B75" s="4">
        <f t="shared" ref="B75:BM75" si="150">B48-AVERAGE(B$31:B$45)</f>
        <v>5.897808407721747E-3</v>
      </c>
      <c r="C75" s="4">
        <f t="shared" si="150"/>
        <v>4.4979415357715067E-4</v>
      </c>
      <c r="D75" s="4">
        <f t="shared" si="150"/>
        <v>3.7134438106126281E-3</v>
      </c>
      <c r="E75" s="4">
        <f t="shared" si="150"/>
        <v>3.9765586492610916E-2</v>
      </c>
      <c r="F75" s="4">
        <f t="shared" si="150"/>
        <v>1.064645685574628E-2</v>
      </c>
      <c r="G75" s="4">
        <f t="shared" si="150"/>
        <v>-4.6652325420206741E-3</v>
      </c>
      <c r="H75" s="4">
        <f t="shared" si="150"/>
        <v>-1.2821063992770826E-3</v>
      </c>
      <c r="I75" s="4">
        <f t="shared" si="150"/>
        <v>2.0399974379211629E-4</v>
      </c>
      <c r="J75" s="4">
        <f t="shared" si="150"/>
        <v>-5.3918032439487689E-3</v>
      </c>
      <c r="K75" s="4">
        <f t="shared" si="150"/>
        <v>1.3175912357325554E-2</v>
      </c>
      <c r="L75" s="4">
        <f t="shared" si="150"/>
        <v>-3.9992010762687834E-4</v>
      </c>
      <c r="M75" s="4">
        <f t="shared" si="150"/>
        <v>-2.3056296375211821E-3</v>
      </c>
      <c r="N75" s="4">
        <f t="shared" si="150"/>
        <v>5.9896528351257384E-3</v>
      </c>
      <c r="O75" s="4">
        <f t="shared" si="150"/>
        <v>-6.1096618941136986E-3</v>
      </c>
      <c r="P75" s="4">
        <f t="shared" si="150"/>
        <v>9.2370561315521706E-4</v>
      </c>
      <c r="Q75" s="4">
        <f t="shared" si="150"/>
        <v>2.765926558725245E-2</v>
      </c>
      <c r="R75" s="4">
        <f t="shared" si="150"/>
        <v>-2.9050766223589798E-3</v>
      </c>
      <c r="S75" s="4">
        <f t="shared" si="150"/>
        <v>3.2790182326303513E-2</v>
      </c>
      <c r="T75" s="4">
        <f t="shared" si="150"/>
        <v>-1.6850142073417097E-2</v>
      </c>
      <c r="U75" s="4">
        <f t="shared" si="150"/>
        <v>-4.9424923534060004E-3</v>
      </c>
      <c r="V75" s="4">
        <f t="shared" si="150"/>
        <v>-5.6063144256830386E-3</v>
      </c>
      <c r="W75" s="4">
        <f t="shared" si="150"/>
        <v>-1.3582622500789362E-2</v>
      </c>
      <c r="X75" s="4">
        <f t="shared" si="150"/>
        <v>3.1082144849771676E-3</v>
      </c>
      <c r="Y75" s="4">
        <f t="shared" si="150"/>
        <v>-6.84942947719374E-3</v>
      </c>
      <c r="Z75" s="4">
        <f t="shared" si="150"/>
        <v>-4.0298925417697112E-2</v>
      </c>
      <c r="AA75" s="4">
        <f t="shared" si="150"/>
        <v>6.2765385201762076E-3</v>
      </c>
      <c r="AB75" s="4">
        <f t="shared" si="150"/>
        <v>-1.1298741231965627E-3</v>
      </c>
      <c r="AC75" s="4">
        <f t="shared" si="150"/>
        <v>1.2601577591061969E-2</v>
      </c>
      <c r="AD75" s="4">
        <f t="shared" si="150"/>
        <v>1.857098991896787E-2</v>
      </c>
      <c r="AE75" s="4">
        <f t="shared" si="150"/>
        <v>-6.8980640319753535E-3</v>
      </c>
      <c r="AF75" s="4">
        <f t="shared" si="150"/>
        <v>1.6378334590002881E-2</v>
      </c>
      <c r="AG75" s="4">
        <f t="shared" si="150"/>
        <v>4.3838890527517719E-3</v>
      </c>
      <c r="AH75" s="4">
        <f t="shared" si="150"/>
        <v>3.0463808776460856E-2</v>
      </c>
      <c r="AI75" s="4">
        <f t="shared" si="150"/>
        <v>-1.3743572439643125E-2</v>
      </c>
      <c r="AJ75" s="4">
        <f t="shared" si="150"/>
        <v>2.635790688716743E-2</v>
      </c>
      <c r="AK75" s="4">
        <f t="shared" si="150"/>
        <v>2.8876590499697296E-3</v>
      </c>
      <c r="AL75" s="4">
        <f t="shared" si="150"/>
        <v>3.6104190107559163E-3</v>
      </c>
      <c r="AM75" s="4">
        <f t="shared" si="150"/>
        <v>9.0995802334549458E-5</v>
      </c>
      <c r="AN75" s="4">
        <f t="shared" si="150"/>
        <v>-1.278333090962664E-2</v>
      </c>
      <c r="AO75" s="4">
        <f t="shared" si="150"/>
        <v>-6.2608627840319259E-2</v>
      </c>
      <c r="AP75" s="4">
        <f t="shared" si="150"/>
        <v>-5.7640067043187877E-4</v>
      </c>
      <c r="AQ75" s="4">
        <f t="shared" si="150"/>
        <v>-5.0875850412250741E-3</v>
      </c>
      <c r="AR75" s="4">
        <f t="shared" si="150"/>
        <v>4.8057935804031483E-3</v>
      </c>
      <c r="AS75" s="4">
        <f t="shared" si="150"/>
        <v>-4.4549447358320816E-3</v>
      </c>
      <c r="AT75" s="4">
        <f t="shared" si="150"/>
        <v>-8.4867987212750382E-3</v>
      </c>
      <c r="AU75" s="4">
        <f t="shared" si="150"/>
        <v>4.6844816481690192E-3</v>
      </c>
      <c r="AV75" s="4">
        <f t="shared" si="150"/>
        <v>6.7549615978156063E-4</v>
      </c>
      <c r="AW75" s="4">
        <f t="shared" si="150"/>
        <v>7.9453166634232651E-3</v>
      </c>
      <c r="AX75" s="4">
        <f t="shared" si="150"/>
        <v>6.1970239352367408E-3</v>
      </c>
      <c r="AY75" s="4">
        <f t="shared" si="150"/>
        <v>2.8871709249246283E-3</v>
      </c>
      <c r="AZ75" s="4">
        <f t="shared" si="150"/>
        <v>2.4142824503622538E-3</v>
      </c>
      <c r="BA75" s="4">
        <f t="shared" si="150"/>
        <v>-3.9356161453552183E-2</v>
      </c>
      <c r="BB75" s="4">
        <f t="shared" si="150"/>
        <v>-7.8351070972464878E-3</v>
      </c>
      <c r="BC75" s="4">
        <f t="shared" si="150"/>
        <v>-2.5111103922907843E-2</v>
      </c>
      <c r="BD75" s="4">
        <f t="shared" si="150"/>
        <v>-2.8724510786379928E-2</v>
      </c>
      <c r="BE75" s="4">
        <f t="shared" si="150"/>
        <v>-1.0785587195732768E-2</v>
      </c>
      <c r="BF75" s="4">
        <f t="shared" si="150"/>
        <v>-8.2257848293826874E-3</v>
      </c>
      <c r="BG75" s="4">
        <f t="shared" si="150"/>
        <v>1.2528333937384104E-3</v>
      </c>
      <c r="BH75" s="4">
        <f t="shared" si="150"/>
        <v>-2.4771879757903448E-3</v>
      </c>
      <c r="BI75" s="4">
        <f t="shared" si="150"/>
        <v>1.8961390318763826E-3</v>
      </c>
      <c r="BJ75" s="4">
        <f t="shared" si="150"/>
        <v>1.0355937034248475E-2</v>
      </c>
      <c r="BK75" s="4">
        <f t="shared" si="150"/>
        <v>1.3245893555989445E-3</v>
      </c>
      <c r="BL75" s="4">
        <f t="shared" si="150"/>
        <v>2.0546139364810145E-2</v>
      </c>
      <c r="BM75" s="4">
        <f t="shared" si="150"/>
        <v>2.2941337347191261E-2</v>
      </c>
      <c r="BN75" s="4">
        <f t="shared" ref="BN75:DK75" si="151">BN48-AVERAGE(BN$31:BN$45)</f>
        <v>-6.5142362580564691E-3</v>
      </c>
      <c r="BO75" s="4">
        <f t="shared" si="151"/>
        <v>-2.7624401079915425E-3</v>
      </c>
      <c r="BP75" s="4">
        <f t="shared" si="151"/>
        <v>-3.8819157120961269E-2</v>
      </c>
      <c r="BQ75" s="4">
        <f t="shared" si="151"/>
        <v>-6.6166917991095356E-3</v>
      </c>
      <c r="BR75" s="4">
        <f t="shared" si="151"/>
        <v>1.4172588860594757E-2</v>
      </c>
      <c r="BS75" s="4">
        <f t="shared" si="151"/>
        <v>-0.10706092172470667</v>
      </c>
      <c r="BT75" s="4">
        <f t="shared" si="151"/>
        <v>-1.0373472205249036E-2</v>
      </c>
      <c r="BU75" s="4">
        <f t="shared" si="151"/>
        <v>7.7410646532086562E-3</v>
      </c>
      <c r="BV75" s="4">
        <f t="shared" si="151"/>
        <v>3.5092918559226339E-4</v>
      </c>
      <c r="BW75" s="4">
        <f t="shared" si="151"/>
        <v>4.5938126964454994E-3</v>
      </c>
      <c r="BX75" s="4">
        <f t="shared" si="151"/>
        <v>-1.7242733075160915E-2</v>
      </c>
      <c r="BY75" s="4">
        <f t="shared" si="151"/>
        <v>1.3872491900045938E-2</v>
      </c>
      <c r="BZ75" s="4">
        <f t="shared" si="151"/>
        <v>-2.4743967980535792E-3</v>
      </c>
      <c r="CA75" s="4">
        <f t="shared" si="151"/>
        <v>1.6994993864494858E-2</v>
      </c>
      <c r="CB75" s="4">
        <f t="shared" si="151"/>
        <v>8.6993294371610769E-3</v>
      </c>
      <c r="CC75" s="4">
        <f t="shared" si="151"/>
        <v>5.9722261130639208E-3</v>
      </c>
      <c r="CD75" s="4">
        <f t="shared" si="151"/>
        <v>-9.8055251605631832E-4</v>
      </c>
      <c r="CE75" s="4">
        <f t="shared" si="151"/>
        <v>-1.4786829813883375E-2</v>
      </c>
      <c r="CF75" s="4">
        <f t="shared" si="151"/>
        <v>-1.1634651100144141E-2</v>
      </c>
      <c r="CG75" s="4">
        <f t="shared" si="151"/>
        <v>4.4573236334657295E-3</v>
      </c>
      <c r="CH75" s="4">
        <f t="shared" si="151"/>
        <v>-2.3112041766422613E-2</v>
      </c>
      <c r="CI75" s="4">
        <f t="shared" si="151"/>
        <v>1.0258883806916605E-2</v>
      </c>
      <c r="CJ75" s="4">
        <f t="shared" si="151"/>
        <v>-6.033339536928195E-3</v>
      </c>
      <c r="CK75" s="4">
        <f t="shared" si="151"/>
        <v>3.1837934498765534E-4</v>
      </c>
      <c r="CL75" s="4">
        <f t="shared" si="151"/>
        <v>5.1896307125476587E-3</v>
      </c>
      <c r="CM75" s="4">
        <f t="shared" si="151"/>
        <v>5.9042649893972432E-3</v>
      </c>
      <c r="CN75" s="4">
        <f t="shared" si="151"/>
        <v>1.2927297336935796E-2</v>
      </c>
      <c r="CO75" s="4">
        <f t="shared" si="151"/>
        <v>2.5297309383499337E-2</v>
      </c>
      <c r="CP75" s="4">
        <f t="shared" si="151"/>
        <v>1.4843397193058262E-2</v>
      </c>
      <c r="CQ75" s="4">
        <f t="shared" si="151"/>
        <v>-4.2539383233191098E-3</v>
      </c>
      <c r="CR75" s="4">
        <f t="shared" si="151"/>
        <v>8.4226661920191494E-3</v>
      </c>
      <c r="CS75" s="4">
        <f t="shared" si="151"/>
        <v>-2.8560479736921118E-3</v>
      </c>
      <c r="CT75" s="4">
        <f t="shared" si="151"/>
        <v>-6.972511980335507E-3</v>
      </c>
      <c r="CU75" s="4">
        <f t="shared" si="151"/>
        <v>-8.1940806541293282E-3</v>
      </c>
      <c r="CV75" s="4">
        <f t="shared" si="151"/>
        <v>1.8611571290344478E-2</v>
      </c>
      <c r="CW75" s="4">
        <f t="shared" si="151"/>
        <v>1.1224973515254395E-3</v>
      </c>
      <c r="CX75" s="4">
        <f t="shared" si="151"/>
        <v>6.8179122433354583E-3</v>
      </c>
      <c r="CY75" s="4">
        <f t="shared" si="151"/>
        <v>-8.146408697292256E-3</v>
      </c>
      <c r="CZ75" s="4">
        <f t="shared" si="151"/>
        <v>6.6094305345048027E-3</v>
      </c>
      <c r="DA75" s="4">
        <f t="shared" si="151"/>
        <v>1.2094107392527555E-2</v>
      </c>
      <c r="DB75" s="4">
        <f t="shared" si="151"/>
        <v>6.3813796758870642E-4</v>
      </c>
      <c r="DC75" s="4">
        <f t="shared" si="151"/>
        <v>1.2513486176969648E-2</v>
      </c>
      <c r="DD75" s="4">
        <f t="shared" si="151"/>
        <v>5.3101616511883375E-3</v>
      </c>
      <c r="DE75" s="4">
        <f t="shared" si="151"/>
        <v>1.8600239620282687E-2</v>
      </c>
      <c r="DF75" s="4">
        <f t="shared" si="151"/>
        <v>-1.8315166208092652E-3</v>
      </c>
      <c r="DG75" s="4">
        <f t="shared" si="151"/>
        <v>3.7658750057540354E-3</v>
      </c>
      <c r="DH75" s="4">
        <f t="shared" si="151"/>
        <v>-5.4524179420051035E-3</v>
      </c>
      <c r="DI75" s="4">
        <f t="shared" si="151"/>
        <v>-1.3596732058416348E-2</v>
      </c>
      <c r="DJ75" s="4">
        <f t="shared" si="151"/>
        <v>-9.1171720119488549E-3</v>
      </c>
      <c r="DK75" s="4">
        <f t="shared" si="151"/>
        <v>-8.7993557614172435E-3</v>
      </c>
      <c r="DL75" s="4">
        <f t="shared" ref="DL75:EU75" si="152">DL48-AVERAGE(DL$31:DL$45)</f>
        <v>-2.6964433280074813E-2</v>
      </c>
      <c r="DM75" s="4">
        <f t="shared" si="152"/>
        <v>-8.3093412277228697E-3</v>
      </c>
      <c r="DN75" s="4">
        <f t="shared" si="152"/>
        <v>-8.4929869405440377E-3</v>
      </c>
      <c r="DO75" s="4">
        <f t="shared" si="152"/>
        <v>-8.2060318895478264E-4</v>
      </c>
      <c r="DP75" s="4">
        <f t="shared" si="152"/>
        <v>4.0967857018646171E-2</v>
      </c>
      <c r="DQ75" s="4">
        <f t="shared" si="152"/>
        <v>-7.0297361667554098E-3</v>
      </c>
      <c r="DR75" s="4">
        <f t="shared" si="152"/>
        <v>1.0800983106272411E-2</v>
      </c>
      <c r="DS75" s="4">
        <f t="shared" si="152"/>
        <v>3.3070324639437624E-3</v>
      </c>
      <c r="DT75" s="4">
        <f t="shared" si="152"/>
        <v>1.1705729870842318E-2</v>
      </c>
      <c r="DU75" s="4">
        <f t="shared" si="152"/>
        <v>1.1185685868219036E-2</v>
      </c>
      <c r="DV75" s="4">
        <f t="shared" si="152"/>
        <v>6.2544597618094675E-3</v>
      </c>
      <c r="DW75" s="4">
        <f t="shared" si="152"/>
        <v>1.1877960540665187E-3</v>
      </c>
      <c r="DX75" s="4">
        <f t="shared" si="152"/>
        <v>-1.5303656113957842E-2</v>
      </c>
      <c r="DY75" s="4">
        <f t="shared" si="152"/>
        <v>-3.8499309552477903E-3</v>
      </c>
      <c r="DZ75" s="4">
        <f t="shared" si="152"/>
        <v>7.0803586127965671E-3</v>
      </c>
      <c r="EA75" s="4">
        <f t="shared" si="152"/>
        <v>-1.8226796895543726E-2</v>
      </c>
      <c r="EB75" s="4">
        <f t="shared" si="152"/>
        <v>1.0528516126075246E-2</v>
      </c>
      <c r="EC75" s="4">
        <f t="shared" si="152"/>
        <v>-3.5567242251260591E-3</v>
      </c>
      <c r="ED75" s="4">
        <f t="shared" si="152"/>
        <v>-4.309761880691005E-3</v>
      </c>
      <c r="EE75" s="4">
        <f t="shared" si="152"/>
        <v>4.7474664337231621E-3</v>
      </c>
      <c r="EF75" s="4">
        <f t="shared" si="152"/>
        <v>-3.3558298910509919E-3</v>
      </c>
      <c r="EG75" s="4">
        <f t="shared" si="152"/>
        <v>5.5253943358935685E-3</v>
      </c>
      <c r="EH75" s="4">
        <f t="shared" si="152"/>
        <v>-1.8982675049511505E-3</v>
      </c>
      <c r="EI75" s="4">
        <f t="shared" si="152"/>
        <v>1.2703345918516571E-2</v>
      </c>
      <c r="EJ75" s="4">
        <f t="shared" si="152"/>
        <v>9.682776245037987E-3</v>
      </c>
      <c r="EK75" s="4">
        <f t="shared" si="152"/>
        <v>-1.5270901705111638E-3</v>
      </c>
      <c r="EL75" s="4">
        <f t="shared" si="152"/>
        <v>3.2932941517743227E-3</v>
      </c>
      <c r="EM75" s="4">
        <f t="shared" si="152"/>
        <v>-2.1464989743359631E-2</v>
      </c>
      <c r="EN75" s="4">
        <f t="shared" si="152"/>
        <v>-5.7977229183439807E-3</v>
      </c>
      <c r="EO75" s="4">
        <f t="shared" si="152"/>
        <v>-5.2809756408011511E-3</v>
      </c>
      <c r="EP75" s="4">
        <f t="shared" si="152"/>
        <v>-4.7386145086754976E-2</v>
      </c>
      <c r="EQ75" s="4">
        <f t="shared" si="152"/>
        <v>2.2837906284181846E-4</v>
      </c>
      <c r="ER75" s="4">
        <f t="shared" si="152"/>
        <v>1.9694646571158754E-3</v>
      </c>
      <c r="ES75" s="4">
        <f t="shared" si="152"/>
        <v>3.0091075629867809E-3</v>
      </c>
      <c r="ET75" s="4">
        <f t="shared" si="152"/>
        <v>-5.6742349411695869E-3</v>
      </c>
      <c r="EU75" s="4">
        <f t="shared" si="152"/>
        <v>1.2166249843850858E-2</v>
      </c>
      <c r="EX75" s="24">
        <f t="shared" si="81"/>
        <v>-6.6692188465159157E-4</v>
      </c>
      <c r="EY75" s="4">
        <f>SUM(EX73:EX75)</f>
        <v>-7.8354998012052524E-4</v>
      </c>
      <c r="FC75" s="4">
        <f t="shared" si="125"/>
        <v>1.8659753553301451E-2</v>
      </c>
      <c r="FD75" s="1">
        <f t="shared" si="129"/>
        <v>-1.1302358152195311</v>
      </c>
      <c r="FE75" s="4">
        <f t="shared" si="130"/>
        <v>1.6463803454274908</v>
      </c>
      <c r="FF75" s="4">
        <f t="shared" si="131"/>
        <v>1.9623414611334626</v>
      </c>
      <c r="FG75" s="4">
        <f t="shared" si="132"/>
        <v>2.5807596372676254</v>
      </c>
      <c r="FH75" s="1" t="str">
        <f t="shared" si="133"/>
        <v>NieodrzucamyH0</v>
      </c>
      <c r="FK75" s="1">
        <f t="shared" si="134"/>
        <v>-0.28843530176272519</v>
      </c>
      <c r="FL75" s="4">
        <f t="shared" si="135"/>
        <v>1.7613101357748921</v>
      </c>
      <c r="FM75" s="4">
        <f t="shared" si="136"/>
        <v>2.1447866879178044</v>
      </c>
      <c r="FN75" s="4">
        <f t="shared" si="137"/>
        <v>2.9768427343708348</v>
      </c>
      <c r="FO75" s="1" t="str">
        <f t="shared" si="138"/>
        <v>NieodrzucamyH0</v>
      </c>
      <c r="FR75" s="30">
        <f t="shared" si="139"/>
        <v>0.53333333333333333</v>
      </c>
      <c r="FS75" s="9">
        <f t="shared" si="140"/>
        <v>0.81649658092772581</v>
      </c>
      <c r="FT75" s="24">
        <f t="shared" si="141"/>
        <v>1.6448536269514715</v>
      </c>
      <c r="FU75" s="24">
        <f t="shared" si="142"/>
        <v>1.9599639845400536</v>
      </c>
      <c r="FV75" s="24">
        <f t="shared" si="143"/>
        <v>2.5758293035488999</v>
      </c>
      <c r="FW75" s="1" t="str">
        <f t="shared" si="144"/>
        <v>NieodrzucamyH0</v>
      </c>
      <c r="GA75" s="9">
        <f t="shared" si="145"/>
        <v>1.2418212239110078</v>
      </c>
      <c r="GB75" s="24">
        <f t="shared" si="146"/>
        <v>1.6448536269514715</v>
      </c>
      <c r="GC75" s="24">
        <f t="shared" si="147"/>
        <v>1.9599639845400536</v>
      </c>
      <c r="GD75" s="24">
        <f t="shared" si="148"/>
        <v>2.5758293035488999</v>
      </c>
      <c r="GE75" s="1" t="str">
        <f t="shared" si="149"/>
        <v>NieodrzucamyH0</v>
      </c>
    </row>
    <row r="76" spans="1:187" x14ac:dyDescent="0.25">
      <c r="A76" s="12">
        <v>3</v>
      </c>
      <c r="B76" s="4">
        <f t="shared" ref="B76:BM76" si="153">B49-AVERAGE(B$31:B$45)</f>
        <v>5.8926002734836676E-3</v>
      </c>
      <c r="C76" s="4">
        <f t="shared" si="153"/>
        <v>1.0214626158430003E-2</v>
      </c>
      <c r="D76" s="4">
        <f t="shared" si="153"/>
        <v>1.1538184984077276E-2</v>
      </c>
      <c r="E76" s="4">
        <f t="shared" si="153"/>
        <v>3.9120090893534187E-2</v>
      </c>
      <c r="F76" s="4">
        <f t="shared" si="153"/>
        <v>2.3353236894971686E-2</v>
      </c>
      <c r="G76" s="4">
        <f t="shared" si="153"/>
        <v>-4.7030632952445054E-3</v>
      </c>
      <c r="H76" s="4">
        <f t="shared" si="153"/>
        <v>-6.1979890946479684E-3</v>
      </c>
      <c r="I76" s="4">
        <f t="shared" si="153"/>
        <v>5.6532322788619919E-3</v>
      </c>
      <c r="J76" s="4">
        <f t="shared" si="153"/>
        <v>-5.4206198859037373E-3</v>
      </c>
      <c r="K76" s="4">
        <f t="shared" si="153"/>
        <v>6.2447560462852562E-4</v>
      </c>
      <c r="L76" s="4">
        <f t="shared" si="153"/>
        <v>5.1436268362805831E-3</v>
      </c>
      <c r="M76" s="4">
        <f t="shared" si="153"/>
        <v>-2.305677458390683E-3</v>
      </c>
      <c r="N76" s="4">
        <f t="shared" si="153"/>
        <v>1.0231948038756182E-2</v>
      </c>
      <c r="O76" s="4">
        <f t="shared" si="153"/>
        <v>-1.003173451445568E-2</v>
      </c>
      <c r="P76" s="4">
        <f t="shared" si="153"/>
        <v>-2.8493111670590127E-3</v>
      </c>
      <c r="Q76" s="4">
        <f t="shared" si="153"/>
        <v>2.7483446828682766E-2</v>
      </c>
      <c r="R76" s="4">
        <f t="shared" si="153"/>
        <v>-4.8496989663341795E-2</v>
      </c>
      <c r="S76" s="4">
        <f t="shared" si="153"/>
        <v>6.8356917890919893E-3</v>
      </c>
      <c r="T76" s="4">
        <f t="shared" si="153"/>
        <v>-1.7080633172247839E-2</v>
      </c>
      <c r="U76" s="4">
        <f t="shared" si="153"/>
        <v>1.1989573815951712E-2</v>
      </c>
      <c r="V76" s="4">
        <f t="shared" si="153"/>
        <v>-5.689616848414231E-3</v>
      </c>
      <c r="W76" s="4">
        <f t="shared" si="153"/>
        <v>-3.3102576616098986E-2</v>
      </c>
      <c r="X76" s="4">
        <f t="shared" si="153"/>
        <v>-4.1715850369924562E-2</v>
      </c>
      <c r="Y76" s="4">
        <f t="shared" si="153"/>
        <v>-7.0864063695881552E-3</v>
      </c>
      <c r="Z76" s="4">
        <f t="shared" si="153"/>
        <v>2.2029727180770675E-2</v>
      </c>
      <c r="AA76" s="4">
        <f t="shared" si="153"/>
        <v>1.4323565136946733E-2</v>
      </c>
      <c r="AB76" s="4">
        <f t="shared" si="153"/>
        <v>-1.15879121739902E-3</v>
      </c>
      <c r="AC76" s="4">
        <f t="shared" si="153"/>
        <v>-1.9975599365164087E-2</v>
      </c>
      <c r="AD76" s="4">
        <f t="shared" si="153"/>
        <v>-2.3752584103160893E-2</v>
      </c>
      <c r="AE76" s="4">
        <f t="shared" si="153"/>
        <v>-5.2558150325185349E-2</v>
      </c>
      <c r="AF76" s="4">
        <f t="shared" si="153"/>
        <v>1.6305702217644352E-2</v>
      </c>
      <c r="AG76" s="4">
        <f t="shared" si="153"/>
        <v>-7.4271223497000168E-3</v>
      </c>
      <c r="AH76" s="4">
        <f t="shared" si="153"/>
        <v>2.6026697647144048E-2</v>
      </c>
      <c r="AI76" s="4">
        <f t="shared" si="153"/>
        <v>-1.4022903094392374E-2</v>
      </c>
      <c r="AJ76" s="4">
        <f t="shared" si="153"/>
        <v>5.0668781819167348E-2</v>
      </c>
      <c r="AK76" s="4">
        <f t="shared" si="153"/>
        <v>2.8825450705090745E-3</v>
      </c>
      <c r="AL76" s="4">
        <f t="shared" si="153"/>
        <v>-7.8762717098046359E-3</v>
      </c>
      <c r="AM76" s="4">
        <f t="shared" si="153"/>
        <v>-4.0477127116613401E-2</v>
      </c>
      <c r="AN76" s="4">
        <f t="shared" si="153"/>
        <v>-1.3015335943530965E-2</v>
      </c>
      <c r="AO76" s="4">
        <f t="shared" si="153"/>
        <v>9.2570754066177187E-3</v>
      </c>
      <c r="AP76" s="4">
        <f t="shared" si="153"/>
        <v>-4.3184759202286472E-3</v>
      </c>
      <c r="AQ76" s="4">
        <f t="shared" si="153"/>
        <v>-5.0893813480855131E-3</v>
      </c>
      <c r="AR76" s="4">
        <f t="shared" si="153"/>
        <v>-2.3864385867091067E-2</v>
      </c>
      <c r="AS76" s="4">
        <f t="shared" si="153"/>
        <v>-1.2637395440807647E-2</v>
      </c>
      <c r="AT76" s="4">
        <f t="shared" si="153"/>
        <v>-1.3797016253570665E-2</v>
      </c>
      <c r="AU76" s="4">
        <f t="shared" si="153"/>
        <v>4.6771612000931157E-3</v>
      </c>
      <c r="AV76" s="4">
        <f t="shared" si="153"/>
        <v>2.7863095728175944E-3</v>
      </c>
      <c r="AW76" s="4">
        <f t="shared" si="153"/>
        <v>-3.1950511366660578E-3</v>
      </c>
      <c r="AX76" s="4">
        <f t="shared" si="153"/>
        <v>6.1953559282356286E-3</v>
      </c>
      <c r="AY76" s="4">
        <f t="shared" si="153"/>
        <v>4.989945634067592E-2</v>
      </c>
      <c r="AZ76" s="4">
        <f t="shared" si="153"/>
        <v>2.4142499737620821E-3</v>
      </c>
      <c r="BA76" s="4">
        <f t="shared" si="153"/>
        <v>-4.8422343550167486E-3</v>
      </c>
      <c r="BB76" s="4">
        <f t="shared" si="153"/>
        <v>-2.0882848987464238E-2</v>
      </c>
      <c r="BC76" s="4">
        <f t="shared" si="153"/>
        <v>-2.5151347439425063E-2</v>
      </c>
      <c r="BD76" s="4">
        <f t="shared" si="153"/>
        <v>-2.5777198768249875E-2</v>
      </c>
      <c r="BE76" s="4">
        <f t="shared" si="153"/>
        <v>-2.0954944767035893E-2</v>
      </c>
      <c r="BF76" s="4">
        <f t="shared" si="153"/>
        <v>-8.2455686831145528E-3</v>
      </c>
      <c r="BG76" s="4">
        <f t="shared" si="153"/>
        <v>6.6497866906217546E-3</v>
      </c>
      <c r="BH76" s="4">
        <f t="shared" si="153"/>
        <v>-1.9820660737052765E-3</v>
      </c>
      <c r="BI76" s="4">
        <f t="shared" si="153"/>
        <v>1.0377660300836023E-2</v>
      </c>
      <c r="BJ76" s="4">
        <f t="shared" si="153"/>
        <v>1.0354447644216357E-2</v>
      </c>
      <c r="BK76" s="4">
        <f t="shared" si="153"/>
        <v>8.9489223408287466E-2</v>
      </c>
      <c r="BL76" s="4">
        <f t="shared" si="153"/>
        <v>4.3234898579514236E-2</v>
      </c>
      <c r="BM76" s="4">
        <f t="shared" si="153"/>
        <v>2.2773311527169059E-2</v>
      </c>
      <c r="BN76" s="4">
        <f t="shared" ref="BN76:DK76" si="154">BN49-AVERAGE(BN$31:BN$45)</f>
        <v>4.5456408794917795E-2</v>
      </c>
      <c r="BO76" s="4">
        <f t="shared" si="154"/>
        <v>-2.7836217166285265E-3</v>
      </c>
      <c r="BP76" s="4">
        <f t="shared" si="154"/>
        <v>-2.3060880129798678E-2</v>
      </c>
      <c r="BQ76" s="4">
        <f t="shared" si="154"/>
        <v>-5.1481389716888482E-2</v>
      </c>
      <c r="BR76" s="4">
        <f t="shared" si="154"/>
        <v>1.4162584454720621E-2</v>
      </c>
      <c r="BS76" s="4">
        <f t="shared" si="154"/>
        <v>3.2167749333471753E-2</v>
      </c>
      <c r="BT76" s="4">
        <f t="shared" si="154"/>
        <v>1.2674649255749262E-2</v>
      </c>
      <c r="BU76" s="4">
        <f t="shared" si="154"/>
        <v>7.7120673705548433E-3</v>
      </c>
      <c r="BV76" s="4">
        <f t="shared" si="154"/>
        <v>-2.5077616597649764E-2</v>
      </c>
      <c r="BW76" s="4">
        <f t="shared" si="154"/>
        <v>-5.6375968015044218E-3</v>
      </c>
      <c r="BX76" s="4">
        <f t="shared" si="154"/>
        <v>-2.1096589914880097E-3</v>
      </c>
      <c r="BY76" s="4">
        <f t="shared" si="154"/>
        <v>1.3831272932993043E-2</v>
      </c>
      <c r="BZ76" s="4">
        <f t="shared" si="154"/>
        <v>5.0094018809389039E-2</v>
      </c>
      <c r="CA76" s="4">
        <f t="shared" si="154"/>
        <v>1.4291280069964996E-2</v>
      </c>
      <c r="CB76" s="4">
        <f t="shared" si="154"/>
        <v>8.6951644972103857E-3</v>
      </c>
      <c r="CC76" s="4">
        <f t="shared" si="154"/>
        <v>4.5146217707178374E-2</v>
      </c>
      <c r="CD76" s="4">
        <f t="shared" si="154"/>
        <v>-9.9103554964075731E-4</v>
      </c>
      <c r="CE76" s="4">
        <f t="shared" si="154"/>
        <v>-2.1289193716289529E-2</v>
      </c>
      <c r="CF76" s="4">
        <f t="shared" si="154"/>
        <v>-2.106567218575868E-2</v>
      </c>
      <c r="CG76" s="4">
        <f t="shared" si="154"/>
        <v>4.4569808569401379E-3</v>
      </c>
      <c r="CH76" s="4">
        <f t="shared" si="154"/>
        <v>-1.8737039803389442E-2</v>
      </c>
      <c r="CI76" s="4">
        <f t="shared" si="154"/>
        <v>1.9001960709494885E-2</v>
      </c>
      <c r="CJ76" s="4">
        <f t="shared" si="154"/>
        <v>-6.0346376045834673E-3</v>
      </c>
      <c r="CK76" s="4">
        <f t="shared" si="154"/>
        <v>-1.4876975813792926E-3</v>
      </c>
      <c r="CL76" s="4">
        <f t="shared" si="154"/>
        <v>-1.3519352419747032E-2</v>
      </c>
      <c r="CM76" s="4">
        <f t="shared" si="154"/>
        <v>-2.1610778409990646E-3</v>
      </c>
      <c r="CN76" s="4">
        <f t="shared" si="154"/>
        <v>1.2879798448220986E-2</v>
      </c>
      <c r="CO76" s="4">
        <f t="shared" si="154"/>
        <v>-5.6945420009769154E-2</v>
      </c>
      <c r="CP76" s="4">
        <f t="shared" si="154"/>
        <v>3.1555029667039831E-2</v>
      </c>
      <c r="CQ76" s="4">
        <f t="shared" si="154"/>
        <v>-4.2558478457352172E-3</v>
      </c>
      <c r="CR76" s="4">
        <f t="shared" si="154"/>
        <v>-2.744854632406591E-2</v>
      </c>
      <c r="CS76" s="4">
        <f t="shared" si="154"/>
        <v>-2.858331761202159E-3</v>
      </c>
      <c r="CT76" s="4">
        <f t="shared" si="154"/>
        <v>-1.8139201585574936E-2</v>
      </c>
      <c r="CU76" s="4">
        <f t="shared" si="154"/>
        <v>-1.8581930808065507E-2</v>
      </c>
      <c r="CV76" s="4">
        <f t="shared" si="154"/>
        <v>1.8470007820526269E-2</v>
      </c>
      <c r="CW76" s="4">
        <f t="shared" si="154"/>
        <v>-7.4472826808661989E-3</v>
      </c>
      <c r="CX76" s="4">
        <f t="shared" si="154"/>
        <v>1.5935917358373044E-2</v>
      </c>
      <c r="CY76" s="4">
        <f t="shared" si="154"/>
        <v>-8.1857627962445955E-3</v>
      </c>
      <c r="CZ76" s="4">
        <f t="shared" si="154"/>
        <v>-8.9609999883217255E-3</v>
      </c>
      <c r="DA76" s="4">
        <f t="shared" si="154"/>
        <v>-1.2755326977034923E-2</v>
      </c>
      <c r="DB76" s="4">
        <f t="shared" si="154"/>
        <v>-9.78726097434173E-4</v>
      </c>
      <c r="DC76" s="4">
        <f t="shared" si="154"/>
        <v>1.2511409888953854E-2</v>
      </c>
      <c r="DD76" s="4">
        <f t="shared" si="154"/>
        <v>-4.6377443687598253E-2</v>
      </c>
      <c r="DE76" s="4">
        <f t="shared" si="154"/>
        <v>3.7471208965245075E-4</v>
      </c>
      <c r="DF76" s="4">
        <f t="shared" si="154"/>
        <v>-1.8541386777271079E-3</v>
      </c>
      <c r="DG76" s="4">
        <f t="shared" si="154"/>
        <v>-1.1405473744898816E-2</v>
      </c>
      <c r="DH76" s="4">
        <f t="shared" si="154"/>
        <v>-5.4539542154892961E-3</v>
      </c>
      <c r="DI76" s="4">
        <f t="shared" si="154"/>
        <v>-1.5537809083364964E-2</v>
      </c>
      <c r="DJ76" s="4">
        <f t="shared" si="154"/>
        <v>-2.5980247404218827E-2</v>
      </c>
      <c r="DK76" s="4">
        <f t="shared" si="154"/>
        <v>-8.8778034612332895E-3</v>
      </c>
      <c r="DL76" s="4">
        <f t="shared" ref="DL76:EU76" si="155">DL49-AVERAGE(DL$31:DL$45)</f>
        <v>-1.4600132007311068E-2</v>
      </c>
      <c r="DM76" s="4">
        <f t="shared" si="155"/>
        <v>-3.8723776319949605E-3</v>
      </c>
      <c r="DN76" s="4">
        <f t="shared" si="155"/>
        <v>-8.513302170019544E-3</v>
      </c>
      <c r="DO76" s="4">
        <f t="shared" si="155"/>
        <v>-3.9071723510227287E-3</v>
      </c>
      <c r="DP76" s="4">
        <f t="shared" si="155"/>
        <v>-1.4625671804792002E-2</v>
      </c>
      <c r="DQ76" s="4">
        <f t="shared" si="155"/>
        <v>6.4077895176030582E-3</v>
      </c>
      <c r="DR76" s="4">
        <f t="shared" si="155"/>
        <v>1.0786807218454646E-2</v>
      </c>
      <c r="DS76" s="4">
        <f t="shared" si="155"/>
        <v>3.1915421532016965E-2</v>
      </c>
      <c r="DT76" s="4">
        <f t="shared" si="155"/>
        <v>2.0261473582980537E-2</v>
      </c>
      <c r="DU76" s="4">
        <f t="shared" si="155"/>
        <v>1.1163367374515903E-2</v>
      </c>
      <c r="DV76" s="4">
        <f t="shared" si="155"/>
        <v>3.2625786952301936E-2</v>
      </c>
      <c r="DW76" s="4">
        <f t="shared" si="155"/>
        <v>1.1835172563408715E-3</v>
      </c>
      <c r="DX76" s="4">
        <f t="shared" si="155"/>
        <v>-1.3487989775050014E-2</v>
      </c>
      <c r="DY76" s="4">
        <f t="shared" si="155"/>
        <v>-2.2911394585430608E-2</v>
      </c>
      <c r="DZ76" s="4">
        <f t="shared" si="155"/>
        <v>7.0621042151649983E-3</v>
      </c>
      <c r="EA76" s="4">
        <f t="shared" si="155"/>
        <v>-2.172992924679755E-2</v>
      </c>
      <c r="EB76" s="4">
        <f t="shared" si="155"/>
        <v>-1.7097001980844297E-4</v>
      </c>
      <c r="EC76" s="4">
        <f t="shared" si="155"/>
        <v>-3.5647413952942129E-3</v>
      </c>
      <c r="ED76" s="4">
        <f t="shared" si="155"/>
        <v>-1.3377395882316814E-2</v>
      </c>
      <c r="EE76" s="4">
        <f t="shared" si="155"/>
        <v>-2.9357839844348588E-2</v>
      </c>
      <c r="EF76" s="4">
        <f t="shared" si="155"/>
        <v>-2.1526839249988237E-2</v>
      </c>
      <c r="EG76" s="4">
        <f t="shared" si="155"/>
        <v>5.5242883900143485E-3</v>
      </c>
      <c r="EH76" s="4">
        <f t="shared" si="155"/>
        <v>2.167487676468545E-2</v>
      </c>
      <c r="EI76" s="4">
        <f t="shared" si="155"/>
        <v>-1.6295934706787727E-2</v>
      </c>
      <c r="EJ76" s="4">
        <f t="shared" si="155"/>
        <v>9.6782664610936195E-3</v>
      </c>
      <c r="EK76" s="4">
        <f t="shared" si="155"/>
        <v>2.2811291396063312E-2</v>
      </c>
      <c r="EL76" s="4">
        <f t="shared" si="155"/>
        <v>3.2867949015405436E-3</v>
      </c>
      <c r="EM76" s="4">
        <f t="shared" si="155"/>
        <v>-1.1184071548071505E-2</v>
      </c>
      <c r="EN76" s="4">
        <f t="shared" si="155"/>
        <v>-3.299871091344124E-2</v>
      </c>
      <c r="EO76" s="4">
        <f t="shared" si="155"/>
        <v>-5.3116436472649591E-3</v>
      </c>
      <c r="EP76" s="4">
        <f t="shared" si="155"/>
        <v>-4.4786938879646319E-2</v>
      </c>
      <c r="EQ76" s="4">
        <f t="shared" si="155"/>
        <v>4.6051990935403794E-3</v>
      </c>
      <c r="ER76" s="4">
        <f t="shared" si="155"/>
        <v>1.9681820794257929E-3</v>
      </c>
      <c r="ES76" s="4">
        <f t="shared" si="155"/>
        <v>8.2154280487418529E-4</v>
      </c>
      <c r="ET76" s="4">
        <f t="shared" si="155"/>
        <v>-2.9932786943834048E-3</v>
      </c>
      <c r="EU76" s="4">
        <f t="shared" si="155"/>
        <v>-1.7307494612388747E-2</v>
      </c>
      <c r="EX76" s="24">
        <f t="shared" si="81"/>
        <v>-1.4404412389582002E-3</v>
      </c>
      <c r="EY76" s="4">
        <f>SUM(EX73:EX76)</f>
        <v>-2.2239912190787255E-3</v>
      </c>
      <c r="FC76" s="4">
        <f t="shared" si="125"/>
        <v>2.3854213273929583E-2</v>
      </c>
      <c r="FD76" s="1">
        <f t="shared" si="129"/>
        <v>-1.9095474239433621</v>
      </c>
      <c r="FE76" s="4">
        <f t="shared" si="130"/>
        <v>1.6463803454274908</v>
      </c>
      <c r="FF76" s="4">
        <f t="shared" si="131"/>
        <v>1.9623414611334626</v>
      </c>
      <c r="FG76" s="4">
        <f t="shared" si="132"/>
        <v>2.5807596372676254</v>
      </c>
      <c r="FH76" s="1" t="str">
        <f t="shared" si="133"/>
        <v>NieodrzucamyH0</v>
      </c>
      <c r="FK76" s="1">
        <f t="shared" si="134"/>
        <v>-0.62297266440346488</v>
      </c>
      <c r="FL76" s="4">
        <f t="shared" si="135"/>
        <v>1.7613101357748921</v>
      </c>
      <c r="FM76" s="4">
        <f t="shared" si="136"/>
        <v>2.1447866879178044</v>
      </c>
      <c r="FN76" s="4">
        <f t="shared" si="137"/>
        <v>2.9768427343708348</v>
      </c>
      <c r="FO76" s="1" t="str">
        <f t="shared" si="138"/>
        <v>NieodrzucamyH0</v>
      </c>
      <c r="FR76" s="30">
        <f t="shared" si="139"/>
        <v>0.42666666666666669</v>
      </c>
      <c r="FS76" s="9">
        <f t="shared" si="140"/>
        <v>-1.7962924780409966</v>
      </c>
      <c r="FT76" s="24">
        <f t="shared" si="141"/>
        <v>1.6448536269514715</v>
      </c>
      <c r="FU76" s="24">
        <f t="shared" si="142"/>
        <v>1.9599639845400536</v>
      </c>
      <c r="FV76" s="24">
        <f t="shared" si="143"/>
        <v>2.5758293035488999</v>
      </c>
      <c r="FW76" s="1" t="str">
        <f t="shared" si="144"/>
        <v>NieodrzucamyH0</v>
      </c>
      <c r="GA76" s="9">
        <f t="shared" si="145"/>
        <v>-1.3725392474805882</v>
      </c>
      <c r="GB76" s="24">
        <f t="shared" si="146"/>
        <v>1.6448536269514715</v>
      </c>
      <c r="GC76" s="24">
        <f t="shared" si="147"/>
        <v>1.9599639845400536</v>
      </c>
      <c r="GD76" s="24">
        <f t="shared" si="148"/>
        <v>2.5758293035488999</v>
      </c>
      <c r="GE76" s="1" t="str">
        <f t="shared" si="149"/>
        <v>NieodrzucamyH0</v>
      </c>
    </row>
    <row r="77" spans="1:187" x14ac:dyDescent="0.25">
      <c r="A77" s="12">
        <v>4</v>
      </c>
      <c r="B77" s="4">
        <f t="shared" ref="B77:BM77" si="156">B50-AVERAGE(B$31:B$45)</f>
        <v>5.8874158294660046E-3</v>
      </c>
      <c r="C77" s="4">
        <f t="shared" si="156"/>
        <v>-1.3737619148663826E-2</v>
      </c>
      <c r="D77" s="4">
        <f t="shared" si="156"/>
        <v>3.5391890240891163E-2</v>
      </c>
      <c r="E77" s="4">
        <f t="shared" si="156"/>
        <v>3.8506190832598264E-2</v>
      </c>
      <c r="F77" s="4">
        <f t="shared" si="156"/>
        <v>1.0036549716321487E-2</v>
      </c>
      <c r="G77" s="4">
        <f t="shared" si="156"/>
        <v>4.4808598515376757E-3</v>
      </c>
      <c r="H77" s="4">
        <f t="shared" si="156"/>
        <v>-6.2899548806065421E-3</v>
      </c>
      <c r="I77" s="4">
        <f t="shared" si="156"/>
        <v>2.9900236306474426E-2</v>
      </c>
      <c r="J77" s="4">
        <f t="shared" si="156"/>
        <v>-5.4497484212871154E-3</v>
      </c>
      <c r="K77" s="4">
        <f t="shared" si="156"/>
        <v>3.2742233793809127E-3</v>
      </c>
      <c r="L77" s="4">
        <f t="shared" si="156"/>
        <v>9.87988880036322E-4</v>
      </c>
      <c r="M77" s="4">
        <f t="shared" si="156"/>
        <v>-1.431005893269938E-3</v>
      </c>
      <c r="N77" s="4">
        <f t="shared" si="156"/>
        <v>1.9943914337171634E-2</v>
      </c>
      <c r="O77" s="4">
        <f t="shared" si="156"/>
        <v>4.3775672622830605E-3</v>
      </c>
      <c r="P77" s="4">
        <f t="shared" si="156"/>
        <v>-6.2718707112688607E-2</v>
      </c>
      <c r="Q77" s="4">
        <f t="shared" si="156"/>
        <v>2.7312199736883376E-2</v>
      </c>
      <c r="R77" s="4">
        <f t="shared" si="156"/>
        <v>-4.9209904740527789E-3</v>
      </c>
      <c r="S77" s="4">
        <f t="shared" si="156"/>
        <v>1.7174539154479501E-2</v>
      </c>
      <c r="T77" s="4">
        <f t="shared" si="156"/>
        <v>-1.7318285967853581E-2</v>
      </c>
      <c r="U77" s="4">
        <f t="shared" si="156"/>
        <v>1.1887538112920384E-2</v>
      </c>
      <c r="V77" s="4">
        <f t="shared" si="156"/>
        <v>-2.9638381010592057E-2</v>
      </c>
      <c r="W77" s="4">
        <f t="shared" si="156"/>
        <v>-3.3518775211219105E-2</v>
      </c>
      <c r="X77" s="4">
        <f t="shared" si="156"/>
        <v>9.5621070518246559E-3</v>
      </c>
      <c r="Y77" s="4">
        <f t="shared" si="156"/>
        <v>-7.330851791941935E-3</v>
      </c>
      <c r="Z77" s="4">
        <f t="shared" si="156"/>
        <v>1.9554249279521652E-2</v>
      </c>
      <c r="AA77" s="4">
        <f t="shared" si="156"/>
        <v>3.8735515765524258E-3</v>
      </c>
      <c r="AB77" s="4">
        <f t="shared" si="156"/>
        <v>-3.8202106961914034E-2</v>
      </c>
      <c r="AC77" s="4">
        <f t="shared" si="156"/>
        <v>-3.3335706081934188E-2</v>
      </c>
      <c r="AD77" s="4">
        <f t="shared" si="156"/>
        <v>3.4668223455899434E-3</v>
      </c>
      <c r="AE77" s="4">
        <f t="shared" si="156"/>
        <v>-1.834242669581666E-3</v>
      </c>
      <c r="AF77" s="4">
        <f t="shared" si="156"/>
        <v>1.6234292231985137E-2</v>
      </c>
      <c r="AG77" s="4">
        <f t="shared" si="156"/>
        <v>-2.2020779519521281E-2</v>
      </c>
      <c r="AH77" s="4">
        <f t="shared" si="156"/>
        <v>4.2257442694132265E-2</v>
      </c>
      <c r="AI77" s="4">
        <f t="shared" si="156"/>
        <v>-1.4311810862508397E-2</v>
      </c>
      <c r="AJ77" s="4">
        <f t="shared" si="156"/>
        <v>2.2062425206814555E-2</v>
      </c>
      <c r="AK77" s="4">
        <f t="shared" si="156"/>
        <v>-2.7241434804739867E-2</v>
      </c>
      <c r="AL77" s="4">
        <f t="shared" si="156"/>
        <v>-7.8779838459999939E-3</v>
      </c>
      <c r="AM77" s="4">
        <f t="shared" si="156"/>
        <v>6.7176561138703461E-3</v>
      </c>
      <c r="AN77" s="4">
        <f t="shared" si="156"/>
        <v>-1.3254573902916202E-2</v>
      </c>
      <c r="AO77" s="4">
        <f t="shared" si="156"/>
        <v>6.9632805900776192E-3</v>
      </c>
      <c r="AP77" s="4">
        <f t="shared" si="156"/>
        <v>-6.155958445931347E-2</v>
      </c>
      <c r="AQ77" s="4">
        <f t="shared" si="156"/>
        <v>-1.2594479543425761E-2</v>
      </c>
      <c r="AR77" s="4">
        <f t="shared" si="156"/>
        <v>2.4188145630405855E-3</v>
      </c>
      <c r="AS77" s="4">
        <f t="shared" si="156"/>
        <v>2.6914163050716505E-3</v>
      </c>
      <c r="AT77" s="4">
        <f t="shared" si="156"/>
        <v>2.0753609120163406E-2</v>
      </c>
      <c r="AU77" s="4">
        <f t="shared" si="156"/>
        <v>4.669880204786923E-3</v>
      </c>
      <c r="AV77" s="4">
        <f t="shared" si="156"/>
        <v>-1.5689686471136988E-2</v>
      </c>
      <c r="AW77" s="4">
        <f t="shared" si="156"/>
        <v>-1.4301677625188788E-2</v>
      </c>
      <c r="AX77" s="4">
        <f t="shared" si="156"/>
        <v>6.1936836043657078E-3</v>
      </c>
      <c r="AY77" s="4">
        <f t="shared" si="156"/>
        <v>1.4116521305539934E-2</v>
      </c>
      <c r="AZ77" s="4">
        <f t="shared" si="156"/>
        <v>1.4767789706439835E-2</v>
      </c>
      <c r="BA77" s="4">
        <f t="shared" si="156"/>
        <v>-4.8709850648019125E-3</v>
      </c>
      <c r="BB77" s="4">
        <f t="shared" si="156"/>
        <v>-5.646433720421719E-3</v>
      </c>
      <c r="BC77" s="4">
        <f t="shared" si="156"/>
        <v>-2.5192106453109694E-2</v>
      </c>
      <c r="BD77" s="4">
        <f t="shared" si="156"/>
        <v>-1.2940771016532985E-2</v>
      </c>
      <c r="BE77" s="4">
        <f t="shared" si="156"/>
        <v>-4.3133403697237444E-3</v>
      </c>
      <c r="BF77" s="4">
        <f t="shared" si="156"/>
        <v>-6.7057711586248764E-3</v>
      </c>
      <c r="BG77" s="4">
        <f t="shared" si="156"/>
        <v>1.0191959344282589E-2</v>
      </c>
      <c r="BH77" s="4">
        <f t="shared" si="156"/>
        <v>-3.4859090952973062E-3</v>
      </c>
      <c r="BI77" s="4">
        <f t="shared" si="156"/>
        <v>7.3896937909373479E-3</v>
      </c>
      <c r="BJ77" s="4">
        <f t="shared" si="156"/>
        <v>1.0352961882865124E-2</v>
      </c>
      <c r="BK77" s="4">
        <f t="shared" si="156"/>
        <v>1.1963321824751828E-2</v>
      </c>
      <c r="BL77" s="4">
        <f t="shared" si="156"/>
        <v>1.9448415651160733E-2</v>
      </c>
      <c r="BM77" s="4">
        <f t="shared" si="156"/>
        <v>2.2609558685218932E-2</v>
      </c>
      <c r="BN77" s="4">
        <f t="shared" ref="BN77:DK77" si="157">BN50-AVERAGE(BN$31:BN$45)</f>
        <v>-1.0862553641089501E-2</v>
      </c>
      <c r="BO77" s="4">
        <f t="shared" si="157"/>
        <v>-1.2499241535252868E-2</v>
      </c>
      <c r="BP77" s="4">
        <f t="shared" si="157"/>
        <v>-2.3477334432328145E-2</v>
      </c>
      <c r="BQ77" s="4">
        <f t="shared" si="157"/>
        <v>8.3187069569283945E-3</v>
      </c>
      <c r="BR77" s="4">
        <f t="shared" si="157"/>
        <v>1.4152643037357738E-2</v>
      </c>
      <c r="BS77" s="4">
        <f t="shared" si="157"/>
        <v>7.1745795914267595E-3</v>
      </c>
      <c r="BT77" s="4">
        <f t="shared" si="157"/>
        <v>-1.1577566270055985E-2</v>
      </c>
      <c r="BU77" s="4">
        <f t="shared" si="157"/>
        <v>-4.9795485510718005E-4</v>
      </c>
      <c r="BV77" s="4">
        <f t="shared" si="157"/>
        <v>-4.0122938183180792E-3</v>
      </c>
      <c r="BW77" s="4">
        <f t="shared" si="157"/>
        <v>-4.6989555999027354E-3</v>
      </c>
      <c r="BX77" s="4">
        <f t="shared" si="157"/>
        <v>-7.4645257318021914E-3</v>
      </c>
      <c r="BY77" s="4">
        <f t="shared" si="157"/>
        <v>1.3790578185549011E-2</v>
      </c>
      <c r="BZ77" s="4">
        <f t="shared" si="157"/>
        <v>-3.3101356610746278E-2</v>
      </c>
      <c r="CA77" s="4">
        <f t="shared" si="157"/>
        <v>9.0625700074958206E-3</v>
      </c>
      <c r="CB77" s="4">
        <f t="shared" si="157"/>
        <v>8.6910165051495326E-3</v>
      </c>
      <c r="CC77" s="4">
        <f t="shared" si="157"/>
        <v>4.9742540748015131E-3</v>
      </c>
      <c r="CD77" s="4">
        <f t="shared" si="157"/>
        <v>1.5161328103402961E-2</v>
      </c>
      <c r="CE77" s="4">
        <f t="shared" si="157"/>
        <v>-2.1819141585576757E-2</v>
      </c>
      <c r="CF77" s="4">
        <f t="shared" si="157"/>
        <v>2.6168844359585617E-3</v>
      </c>
      <c r="CG77" s="4">
        <f t="shared" si="157"/>
        <v>4.4566384814425913E-3</v>
      </c>
      <c r="CH77" s="4">
        <f t="shared" si="157"/>
        <v>3.8178590311479486E-3</v>
      </c>
      <c r="CI77" s="4">
        <f t="shared" si="157"/>
        <v>-1.2120323029303192E-2</v>
      </c>
      <c r="CJ77" s="4">
        <f t="shared" si="157"/>
        <v>-4.6315123811984209E-3</v>
      </c>
      <c r="CK77" s="4">
        <f t="shared" si="157"/>
        <v>1.9512493793276844E-3</v>
      </c>
      <c r="CL77" s="4">
        <f t="shared" si="157"/>
        <v>-5.3298128780288048E-3</v>
      </c>
      <c r="CM77" s="4">
        <f t="shared" si="157"/>
        <v>-1.1038729365155287E-2</v>
      </c>
      <c r="CN77" s="4">
        <f t="shared" si="157"/>
        <v>1.2832947579639747E-2</v>
      </c>
      <c r="CO77" s="4">
        <f t="shared" si="157"/>
        <v>-4.3420950364476442E-2</v>
      </c>
      <c r="CP77" s="4">
        <f t="shared" si="157"/>
        <v>3.1926176296169879E-3</v>
      </c>
      <c r="CQ77" s="4">
        <f t="shared" si="157"/>
        <v>-4.2577626564781201E-3</v>
      </c>
      <c r="CR77" s="4">
        <f t="shared" si="157"/>
        <v>5.4543385961701517E-2</v>
      </c>
      <c r="CS77" s="4">
        <f t="shared" si="157"/>
        <v>5.9804813538897185E-4</v>
      </c>
      <c r="CT77" s="4">
        <f t="shared" si="157"/>
        <v>-1.8388302024019382E-2</v>
      </c>
      <c r="CU77" s="4">
        <f t="shared" si="157"/>
        <v>-5.4714678842951572E-2</v>
      </c>
      <c r="CV77" s="4">
        <f t="shared" si="157"/>
        <v>1.8331753940559196E-2</v>
      </c>
      <c r="CW77" s="4">
        <f t="shared" si="157"/>
        <v>-9.3036340848013412E-3</v>
      </c>
      <c r="CX77" s="4">
        <f t="shared" si="157"/>
        <v>6.4945050833399281E-3</v>
      </c>
      <c r="CY77" s="4">
        <f t="shared" si="157"/>
        <v>-4.515333886811148E-2</v>
      </c>
      <c r="CZ77" s="4">
        <f t="shared" si="157"/>
        <v>-1.5592208097731599E-2</v>
      </c>
      <c r="DA77" s="4">
        <f t="shared" si="157"/>
        <v>-2.4929553258937693E-3</v>
      </c>
      <c r="DB77" s="4">
        <f t="shared" si="157"/>
        <v>-2.0629568048006402E-2</v>
      </c>
      <c r="DC77" s="4">
        <f t="shared" si="157"/>
        <v>1.2509339571618885E-2</v>
      </c>
      <c r="DD77" s="4">
        <f t="shared" si="157"/>
        <v>-2.4954696181223396E-2</v>
      </c>
      <c r="DE77" s="4">
        <f t="shared" si="157"/>
        <v>1.7524612564633675E-2</v>
      </c>
      <c r="DF77" s="4">
        <f t="shared" si="157"/>
        <v>-1.8769774739494259E-3</v>
      </c>
      <c r="DG77" s="4">
        <f t="shared" si="157"/>
        <v>5.2456456385192316E-3</v>
      </c>
      <c r="DH77" s="4">
        <f t="shared" si="157"/>
        <v>-1.8462172937859928E-2</v>
      </c>
      <c r="DI77" s="4">
        <f t="shared" si="157"/>
        <v>-1.5720649094745326E-2</v>
      </c>
      <c r="DJ77" s="4">
        <f t="shared" si="157"/>
        <v>4.0246707812784353E-3</v>
      </c>
      <c r="DK77" s="4">
        <f t="shared" si="157"/>
        <v>-8.9576595055174523E-3</v>
      </c>
      <c r="DL77" s="4">
        <f t="shared" ref="DL77:EU77" si="158">DL50-AVERAGE(DL$31:DL$45)</f>
        <v>1.15381215422712E-2</v>
      </c>
      <c r="DM77" s="4">
        <f t="shared" si="158"/>
        <v>-2.9362830743871839E-2</v>
      </c>
      <c r="DN77" s="4">
        <f t="shared" si="158"/>
        <v>-4.9019073004788636E-3</v>
      </c>
      <c r="DO77" s="4">
        <f t="shared" si="158"/>
        <v>-2.7605372396215817E-2</v>
      </c>
      <c r="DP77" s="4">
        <f t="shared" si="158"/>
        <v>-2.792371909326922E-3</v>
      </c>
      <c r="DQ77" s="4">
        <f t="shared" si="158"/>
        <v>-7.3995962472495644E-4</v>
      </c>
      <c r="DR77" s="4">
        <f t="shared" si="158"/>
        <v>1.0772737478089333E-2</v>
      </c>
      <c r="DS77" s="4">
        <f t="shared" si="158"/>
        <v>-2.4535389762529013E-2</v>
      </c>
      <c r="DT77" s="4">
        <f t="shared" si="158"/>
        <v>3.5513793191083785E-3</v>
      </c>
      <c r="DU77" s="4">
        <f t="shared" si="158"/>
        <v>1.1141258273053924E-2</v>
      </c>
      <c r="DV77" s="4">
        <f t="shared" si="158"/>
        <v>2.0345775680953467E-2</v>
      </c>
      <c r="DW77" s="4">
        <f t="shared" si="158"/>
        <v>1.6584013619312555E-3</v>
      </c>
      <c r="DX77" s="4">
        <f t="shared" si="158"/>
        <v>-1.3686998693809214E-2</v>
      </c>
      <c r="DY77" s="4">
        <f t="shared" si="158"/>
        <v>-1.3907087985618823E-2</v>
      </c>
      <c r="DZ77" s="4">
        <f t="shared" si="158"/>
        <v>7.0440048086603067E-3</v>
      </c>
      <c r="EA77" s="4">
        <f t="shared" si="158"/>
        <v>3.5943157520886377E-3</v>
      </c>
      <c r="EB77" s="4">
        <f t="shared" si="158"/>
        <v>3.7967334945826201E-3</v>
      </c>
      <c r="EC77" s="4">
        <f t="shared" si="158"/>
        <v>4.1265771297838262E-3</v>
      </c>
      <c r="ED77" s="4">
        <f t="shared" si="158"/>
        <v>-2.6310877460491112E-3</v>
      </c>
      <c r="EE77" s="4">
        <f t="shared" si="158"/>
        <v>-7.8587610514289294E-3</v>
      </c>
      <c r="EF77" s="4">
        <f t="shared" si="158"/>
        <v>-2.3223864560840959E-3</v>
      </c>
      <c r="EG77" s="4">
        <f t="shared" si="158"/>
        <v>5.5231801143469901E-3</v>
      </c>
      <c r="EH77" s="4">
        <f t="shared" si="158"/>
        <v>-6.4639096856155976E-3</v>
      </c>
      <c r="EI77" s="4">
        <f t="shared" si="158"/>
        <v>3.5931002438280165E-3</v>
      </c>
      <c r="EJ77" s="4">
        <f t="shared" si="158"/>
        <v>9.6737757705135773E-3</v>
      </c>
      <c r="EK77" s="4">
        <f t="shared" si="158"/>
        <v>3.2742204005635749E-4</v>
      </c>
      <c r="EL77" s="4">
        <f t="shared" si="158"/>
        <v>-2.3804092545806625E-2</v>
      </c>
      <c r="EM77" s="4">
        <f t="shared" si="158"/>
        <v>-1.1345791880810255E-2</v>
      </c>
      <c r="EN77" s="4">
        <f t="shared" si="158"/>
        <v>-5.2135854605008716E-3</v>
      </c>
      <c r="EO77" s="4">
        <f t="shared" si="158"/>
        <v>-5.3426541698290402E-3</v>
      </c>
      <c r="EP77" s="4">
        <f t="shared" si="158"/>
        <v>-2.8301901038059194E-3</v>
      </c>
      <c r="EQ77" s="4">
        <f t="shared" si="158"/>
        <v>1.5879283296418335E-6</v>
      </c>
      <c r="ER77" s="4">
        <f t="shared" si="158"/>
        <v>-3.7246700874248098E-3</v>
      </c>
      <c r="ES77" s="4">
        <f t="shared" si="158"/>
        <v>1.6620251704161627E-2</v>
      </c>
      <c r="ET77" s="4">
        <f t="shared" si="158"/>
        <v>-3.6195062904212805E-3</v>
      </c>
      <c r="EU77" s="4">
        <f t="shared" si="158"/>
        <v>-4.0801369295806493E-3</v>
      </c>
      <c r="EX77" s="24">
        <f t="shared" si="81"/>
        <v>-2.1424281704330033E-3</v>
      </c>
      <c r="EY77" s="4">
        <f>SUM(EX73:EX77)</f>
        <v>-4.3664193895117283E-3</v>
      </c>
      <c r="FC77" s="4">
        <f t="shared" si="125"/>
        <v>1.9961361000347361E-2</v>
      </c>
      <c r="FD77" s="1">
        <f t="shared" si="129"/>
        <v>-3.3940334738487037</v>
      </c>
      <c r="FE77" s="4">
        <f t="shared" si="130"/>
        <v>1.6463803454274908</v>
      </c>
      <c r="FF77" s="4">
        <f t="shared" si="131"/>
        <v>1.9623414611334626</v>
      </c>
      <c r="FG77" s="4">
        <f t="shared" si="132"/>
        <v>2.5807596372676254</v>
      </c>
      <c r="FH77" s="1" t="str">
        <f t="shared" si="133"/>
        <v>Odrzucamy H0</v>
      </c>
      <c r="FK77" s="1">
        <f t="shared" si="134"/>
        <v>-0.92657315656485384</v>
      </c>
      <c r="FL77" s="4">
        <f t="shared" si="135"/>
        <v>1.7613101357748921</v>
      </c>
      <c r="FM77" s="4">
        <f t="shared" si="136"/>
        <v>2.1447866879178044</v>
      </c>
      <c r="FN77" s="4">
        <f t="shared" si="137"/>
        <v>2.9768427343708348</v>
      </c>
      <c r="FO77" s="1" t="str">
        <f t="shared" si="138"/>
        <v>NieodrzucamyH0</v>
      </c>
      <c r="FR77" s="30">
        <f t="shared" si="139"/>
        <v>0.48666666666666669</v>
      </c>
      <c r="FS77" s="9">
        <f t="shared" si="140"/>
        <v>-0.32659863237108977</v>
      </c>
      <c r="FT77" s="24">
        <f t="shared" si="141"/>
        <v>1.6448536269514715</v>
      </c>
      <c r="FU77" s="24">
        <f t="shared" si="142"/>
        <v>1.9599639845400536</v>
      </c>
      <c r="FV77" s="24">
        <f t="shared" si="143"/>
        <v>2.5758293035488999</v>
      </c>
      <c r="FW77" s="1" t="str">
        <f t="shared" si="144"/>
        <v>NieodrzucamyH0</v>
      </c>
      <c r="GA77" s="9">
        <f t="shared" si="145"/>
        <v>9.803851767718498E-2</v>
      </c>
      <c r="GB77" s="24">
        <f t="shared" si="146"/>
        <v>1.6448536269514715</v>
      </c>
      <c r="GC77" s="24">
        <f t="shared" si="147"/>
        <v>1.9599639845400536</v>
      </c>
      <c r="GD77" s="24">
        <f t="shared" si="148"/>
        <v>2.5758293035488999</v>
      </c>
      <c r="GE77" s="1" t="str">
        <f t="shared" si="149"/>
        <v>NieodrzucamyH0</v>
      </c>
    </row>
    <row r="78" spans="1:187" x14ac:dyDescent="0.25">
      <c r="A78" s="12">
        <v>5</v>
      </c>
      <c r="B78" s="4">
        <f t="shared" ref="B78:BM78" si="159">B51-AVERAGE(B$31:B$45)</f>
        <v>2.081255329211263E-2</v>
      </c>
      <c r="C78" s="4">
        <f t="shared" si="159"/>
        <v>3.1416870330030572E-2</v>
      </c>
      <c r="D78" s="4">
        <f t="shared" si="159"/>
        <v>-1.0522867783140308E-2</v>
      </c>
      <c r="E78" s="4">
        <f t="shared" si="159"/>
        <v>4.5208875565143497E-2</v>
      </c>
      <c r="F78" s="4">
        <f t="shared" si="159"/>
        <v>-3.6777323743491352E-2</v>
      </c>
      <c r="G78" s="4">
        <f t="shared" si="159"/>
        <v>-1.9058655486910655E-2</v>
      </c>
      <c r="H78" s="4">
        <f t="shared" si="159"/>
        <v>-6.3837102917794252E-3</v>
      </c>
      <c r="I78" s="4">
        <f t="shared" si="159"/>
        <v>1.2367205398600612E-2</v>
      </c>
      <c r="J78" s="4">
        <f t="shared" si="159"/>
        <v>-9.9709784113145659E-3</v>
      </c>
      <c r="K78" s="4">
        <f t="shared" si="159"/>
        <v>3.2719346379459172E-3</v>
      </c>
      <c r="L78" s="4">
        <f t="shared" si="159"/>
        <v>2.8311653552603094E-2</v>
      </c>
      <c r="M78" s="4">
        <f t="shared" si="159"/>
        <v>-5.3710614562233611E-3</v>
      </c>
      <c r="N78" s="4">
        <f t="shared" si="159"/>
        <v>-8.8343851928441314E-3</v>
      </c>
      <c r="O78" s="4">
        <f t="shared" si="159"/>
        <v>4.369392227055709E-3</v>
      </c>
      <c r="P78" s="4">
        <f t="shared" si="159"/>
        <v>7.8392376916593537E-3</v>
      </c>
      <c r="Q78" s="4">
        <f t="shared" si="159"/>
        <v>3.1082951450554543E-2</v>
      </c>
      <c r="R78" s="4">
        <f t="shared" si="159"/>
        <v>1.7305037377664444E-2</v>
      </c>
      <c r="S78" s="4">
        <f t="shared" si="159"/>
        <v>-1.8040499565017007E-2</v>
      </c>
      <c r="T78" s="4">
        <f t="shared" si="159"/>
        <v>4.744511054167206E-2</v>
      </c>
      <c r="U78" s="4">
        <f t="shared" si="159"/>
        <v>2.3080526685386623E-2</v>
      </c>
      <c r="V78" s="4">
        <f t="shared" si="159"/>
        <v>5.2191826798822609E-3</v>
      </c>
      <c r="W78" s="4">
        <f t="shared" si="159"/>
        <v>-3.3952491584359333E-2</v>
      </c>
      <c r="X78" s="4">
        <f t="shared" si="159"/>
        <v>-2.5411345082490114E-2</v>
      </c>
      <c r="Y78" s="4">
        <f t="shared" si="159"/>
        <v>3.3223457786852352E-2</v>
      </c>
      <c r="Z78" s="4">
        <f t="shared" si="159"/>
        <v>1.9463950779948544E-2</v>
      </c>
      <c r="AA78" s="4">
        <f t="shared" si="159"/>
        <v>-2.2007205200001521E-2</v>
      </c>
      <c r="AB78" s="4">
        <f t="shared" si="159"/>
        <v>-4.1501538557679289E-2</v>
      </c>
      <c r="AC78" s="4">
        <f t="shared" si="159"/>
        <v>-6.5610503819709051E-2</v>
      </c>
      <c r="AD78" s="4">
        <f t="shared" si="159"/>
        <v>3.450186886685489E-3</v>
      </c>
      <c r="AE78" s="4">
        <f t="shared" si="159"/>
        <v>2.5511279422561636E-2</v>
      </c>
      <c r="AF78" s="4">
        <f t="shared" si="159"/>
        <v>2.0941411245527581E-2</v>
      </c>
      <c r="AG78" s="4">
        <f t="shared" si="159"/>
        <v>3.5979275001599559E-2</v>
      </c>
      <c r="AH78" s="4">
        <f t="shared" si="159"/>
        <v>-1.3342951987546467E-2</v>
      </c>
      <c r="AI78" s="4">
        <f t="shared" si="159"/>
        <v>4.341106248750469E-2</v>
      </c>
      <c r="AJ78" s="4">
        <f t="shared" si="159"/>
        <v>3.2138861942773253E-2</v>
      </c>
      <c r="AK78" s="4">
        <f t="shared" si="159"/>
        <v>-3.8192638862764847E-2</v>
      </c>
      <c r="AL78" s="4">
        <f t="shared" si="159"/>
        <v>-7.8797004716007184E-3</v>
      </c>
      <c r="AM78" s="4">
        <f t="shared" si="159"/>
        <v>1.2914375787210462E-3</v>
      </c>
      <c r="AN78" s="4">
        <f t="shared" si="159"/>
        <v>1.2589127969953089E-2</v>
      </c>
      <c r="AO78" s="4">
        <f t="shared" si="159"/>
        <v>6.90662879039383E-3</v>
      </c>
      <c r="AP78" s="4">
        <f t="shared" si="159"/>
        <v>-1.6304727909953364E-2</v>
      </c>
      <c r="AQ78" s="4">
        <f t="shared" si="159"/>
        <v>-4.510093062876779E-3</v>
      </c>
      <c r="AR78" s="4">
        <f t="shared" si="159"/>
        <v>-1.6702375910187819E-2</v>
      </c>
      <c r="AS78" s="4">
        <f t="shared" si="159"/>
        <v>2.6460452498289107E-3</v>
      </c>
      <c r="AT78" s="4">
        <f t="shared" si="159"/>
        <v>-1.7272671941182129E-2</v>
      </c>
      <c r="AU78" s="4">
        <f t="shared" si="159"/>
        <v>3.5885243848296821E-3</v>
      </c>
      <c r="AV78" s="4">
        <f t="shared" si="159"/>
        <v>-1.6694389992055634E-3</v>
      </c>
      <c r="AW78" s="4">
        <f t="shared" si="159"/>
        <v>1.0913056171363251E-2</v>
      </c>
      <c r="AX78" s="4">
        <f t="shared" si="159"/>
        <v>7.6628547825181165E-2</v>
      </c>
      <c r="AY78" s="4">
        <f t="shared" si="159"/>
        <v>-6.9465356885062238E-2</v>
      </c>
      <c r="AZ78" s="4">
        <f t="shared" si="159"/>
        <v>-7.5438984759034849E-2</v>
      </c>
      <c r="BA78" s="4">
        <f t="shared" si="159"/>
        <v>-4.9000465953294419E-3</v>
      </c>
      <c r="BB78" s="4">
        <f t="shared" si="159"/>
        <v>-6.2203827728786548E-2</v>
      </c>
      <c r="BC78" s="4">
        <f t="shared" si="159"/>
        <v>-1.412541352105613E-2</v>
      </c>
      <c r="BD78" s="4">
        <f t="shared" si="159"/>
        <v>-1.3129122089944845E-2</v>
      </c>
      <c r="BE78" s="4">
        <f t="shared" si="159"/>
        <v>-7.271434921687219E-3</v>
      </c>
      <c r="BF78" s="4">
        <f t="shared" si="159"/>
        <v>8.9882508205018294E-3</v>
      </c>
      <c r="BG78" s="4">
        <f t="shared" si="159"/>
        <v>-1.1280902753518082E-2</v>
      </c>
      <c r="BH78" s="4">
        <f t="shared" si="159"/>
        <v>-3.4906480960741285E-3</v>
      </c>
      <c r="BI78" s="4">
        <f t="shared" si="159"/>
        <v>1.3134343137120062E-2</v>
      </c>
      <c r="BJ78" s="4">
        <f t="shared" si="159"/>
        <v>5.9697398369638971E-2</v>
      </c>
      <c r="BK78" s="4">
        <f t="shared" si="159"/>
        <v>7.4200559740205813E-2</v>
      </c>
      <c r="BL78" s="4">
        <f t="shared" si="159"/>
        <v>3.3474720008759257E-2</v>
      </c>
      <c r="BM78" s="4">
        <f t="shared" si="159"/>
        <v>6.6636326195690515E-3</v>
      </c>
      <c r="BN78" s="4">
        <f t="shared" ref="BN78:DK78" si="160">BN51-AVERAGE(BN$31:BN$45)</f>
        <v>-1.4144820065454592E-2</v>
      </c>
      <c r="BO78" s="4">
        <f t="shared" si="160"/>
        <v>1.378404015682333E-2</v>
      </c>
      <c r="BP78" s="4">
        <f t="shared" si="160"/>
        <v>-2.3911322829451812E-2</v>
      </c>
      <c r="BQ78" s="4">
        <f t="shared" si="160"/>
        <v>-2.522621063227562E-2</v>
      </c>
      <c r="BR78" s="4">
        <f t="shared" si="160"/>
        <v>6.5281343747403114E-3</v>
      </c>
      <c r="BS78" s="4">
        <f t="shared" si="160"/>
        <v>7.0999749613919168E-3</v>
      </c>
      <c r="BT78" s="4">
        <f t="shared" si="160"/>
        <v>3.7246198522204829E-2</v>
      </c>
      <c r="BU78" s="4">
        <f t="shared" si="160"/>
        <v>-2.5531394554008085E-2</v>
      </c>
      <c r="BV78" s="4">
        <f t="shared" si="160"/>
        <v>1.6720027818156263E-2</v>
      </c>
      <c r="BW78" s="4">
        <f t="shared" si="160"/>
        <v>-4.7006599002789393E-3</v>
      </c>
      <c r="BX78" s="4">
        <f t="shared" si="160"/>
        <v>1.5230086173965419E-2</v>
      </c>
      <c r="BY78" s="4">
        <f t="shared" si="160"/>
        <v>5.4239838352773961E-2</v>
      </c>
      <c r="BZ78" s="4">
        <f t="shared" si="160"/>
        <v>2.7771857288548672E-2</v>
      </c>
      <c r="CA78" s="4">
        <f t="shared" si="160"/>
        <v>3.874578714489557E-3</v>
      </c>
      <c r="CB78" s="4">
        <f t="shared" si="160"/>
        <v>2.286576259561755E-2</v>
      </c>
      <c r="CC78" s="4">
        <f t="shared" si="160"/>
        <v>-3.1466695420479078E-3</v>
      </c>
      <c r="CD78" s="4">
        <f t="shared" si="160"/>
        <v>3.0702752055506224E-2</v>
      </c>
      <c r="CE78" s="4">
        <f t="shared" si="160"/>
        <v>-2.2374361596486335E-2</v>
      </c>
      <c r="CF78" s="4">
        <f t="shared" si="160"/>
        <v>6.65732942659065E-4</v>
      </c>
      <c r="CG78" s="4">
        <f t="shared" si="160"/>
        <v>3.4329615444537269E-3</v>
      </c>
      <c r="CH78" s="4">
        <f t="shared" si="160"/>
        <v>3.8159111249848913E-3</v>
      </c>
      <c r="CI78" s="4">
        <f t="shared" si="160"/>
        <v>5.5789747439954889E-3</v>
      </c>
      <c r="CJ78" s="4">
        <f t="shared" si="160"/>
        <v>-1.2172362832842585E-3</v>
      </c>
      <c r="CK78" s="4">
        <f t="shared" si="160"/>
        <v>2.4281325308832223E-3</v>
      </c>
      <c r="CL78" s="4">
        <f t="shared" si="160"/>
        <v>-5.3347041073960703E-3</v>
      </c>
      <c r="CM78" s="4">
        <f t="shared" si="160"/>
        <v>-6.0690554772460225E-3</v>
      </c>
      <c r="CN78" s="4">
        <f t="shared" si="160"/>
        <v>4.3739525786249983E-2</v>
      </c>
      <c r="CO78" s="4">
        <f t="shared" si="160"/>
        <v>-5.635228972930624E-3</v>
      </c>
      <c r="CP78" s="4">
        <f t="shared" si="160"/>
        <v>-1.1191400604032488E-2</v>
      </c>
      <c r="CQ78" s="4">
        <f t="shared" si="160"/>
        <v>1.4980550832324366E-2</v>
      </c>
      <c r="CR78" s="4">
        <f t="shared" si="160"/>
        <v>-2.9941016755831856E-2</v>
      </c>
      <c r="CS78" s="4">
        <f t="shared" si="160"/>
        <v>-3.1355801046117238E-2</v>
      </c>
      <c r="CT78" s="4">
        <f t="shared" si="160"/>
        <v>-1.8645456196213453E-2</v>
      </c>
      <c r="CU78" s="4">
        <f t="shared" si="160"/>
        <v>3.7892617897723607E-2</v>
      </c>
      <c r="CV78" s="4">
        <f t="shared" si="160"/>
        <v>-1.6959540459468698E-2</v>
      </c>
      <c r="CW78" s="4">
        <f t="shared" si="160"/>
        <v>-9.4631809169368579E-3</v>
      </c>
      <c r="CX78" s="4">
        <f t="shared" si="160"/>
        <v>-2.6564309692379061E-3</v>
      </c>
      <c r="CY78" s="4">
        <f t="shared" si="160"/>
        <v>-1.9212665269563355E-2</v>
      </c>
      <c r="CZ78" s="4">
        <f t="shared" si="160"/>
        <v>-1.7021762018800922E-2</v>
      </c>
      <c r="DA78" s="4">
        <f t="shared" si="160"/>
        <v>-2.495892468339997E-3</v>
      </c>
      <c r="DB78" s="4">
        <f t="shared" si="160"/>
        <v>-3.0150539791402105E-3</v>
      </c>
      <c r="DC78" s="4">
        <f t="shared" si="160"/>
        <v>4.9131073728686955E-2</v>
      </c>
      <c r="DD78" s="4">
        <f t="shared" si="160"/>
        <v>1.1959391217156409E-2</v>
      </c>
      <c r="DE78" s="4">
        <f t="shared" si="160"/>
        <v>-9.1216341769599935E-3</v>
      </c>
      <c r="DF78" s="4">
        <f t="shared" si="160"/>
        <v>4.378344169238791E-2</v>
      </c>
      <c r="DG78" s="4">
        <f t="shared" si="160"/>
        <v>-2.075323496311865E-2</v>
      </c>
      <c r="DH78" s="4">
        <f t="shared" si="160"/>
        <v>-1.7647013660856872E-2</v>
      </c>
      <c r="DI78" s="4">
        <f t="shared" si="160"/>
        <v>-1.5908536140245184E-2</v>
      </c>
      <c r="DJ78" s="4">
        <f t="shared" si="160"/>
        <v>-7.9054181703634967E-3</v>
      </c>
      <c r="DK78" s="4">
        <f t="shared" si="160"/>
        <v>8.7154070447292772E-3</v>
      </c>
      <c r="DL78" s="4">
        <f t="shared" ref="DL78:EU78" si="161">DL51-AVERAGE(DL$31:DL$45)</f>
        <v>1.1467732189425508E-2</v>
      </c>
      <c r="DM78" s="4">
        <f t="shared" si="161"/>
        <v>1.4045364752347252E-2</v>
      </c>
      <c r="DN78" s="4">
        <f t="shared" si="161"/>
        <v>-6.7812349562929421E-4</v>
      </c>
      <c r="DO78" s="4">
        <f t="shared" si="161"/>
        <v>-7.5960599874628949E-3</v>
      </c>
      <c r="DP78" s="4">
        <f t="shared" si="161"/>
        <v>-2.7935381471063036E-3</v>
      </c>
      <c r="DQ78" s="4">
        <f t="shared" si="161"/>
        <v>7.3850722149666082E-3</v>
      </c>
      <c r="DR78" s="4">
        <f t="shared" si="161"/>
        <v>5.1610511755797922E-2</v>
      </c>
      <c r="DS78" s="4">
        <f t="shared" si="161"/>
        <v>3.5250156037946387E-2</v>
      </c>
      <c r="DT78" s="4">
        <f t="shared" si="161"/>
        <v>1.1099092361359484E-2</v>
      </c>
      <c r="DU78" s="4">
        <f t="shared" si="161"/>
        <v>1.3097158425410566E-2</v>
      </c>
      <c r="DV78" s="4">
        <f t="shared" si="161"/>
        <v>-2.7657335801795569E-2</v>
      </c>
      <c r="DW78" s="4">
        <f t="shared" si="161"/>
        <v>3.7528338490247642E-2</v>
      </c>
      <c r="DX78" s="4">
        <f t="shared" si="161"/>
        <v>-1.3891743855198447E-2</v>
      </c>
      <c r="DY78" s="4">
        <f t="shared" si="161"/>
        <v>-5.7166793607669932E-3</v>
      </c>
      <c r="DZ78" s="4">
        <f t="shared" si="161"/>
        <v>-7.8485174739514382E-3</v>
      </c>
      <c r="EA78" s="4">
        <f t="shared" si="161"/>
        <v>3.5931755524647945E-3</v>
      </c>
      <c r="EB78" s="4">
        <f t="shared" si="161"/>
        <v>1.0556279517028092E-2</v>
      </c>
      <c r="EC78" s="4">
        <f t="shared" si="161"/>
        <v>7.1116065086961576E-3</v>
      </c>
      <c r="ED78" s="4">
        <f t="shared" si="161"/>
        <v>-1.1500054586763162E-2</v>
      </c>
      <c r="EE78" s="4">
        <f t="shared" si="161"/>
        <v>-7.8638326912616532E-3</v>
      </c>
      <c r="EF78" s="4">
        <f t="shared" si="161"/>
        <v>1.2110537788080213E-2</v>
      </c>
      <c r="EG78" s="4">
        <f t="shared" si="161"/>
        <v>5.6525237391731993E-2</v>
      </c>
      <c r="EH78" s="4">
        <f t="shared" si="161"/>
        <v>7.3090454170664345E-3</v>
      </c>
      <c r="EI78" s="4">
        <f t="shared" si="161"/>
        <v>-7.7202928866604032E-5</v>
      </c>
      <c r="EJ78" s="4">
        <f t="shared" si="161"/>
        <v>1.7854261254565292E-2</v>
      </c>
      <c r="EK78" s="4">
        <f t="shared" si="161"/>
        <v>9.320788356502711E-3</v>
      </c>
      <c r="EL78" s="4">
        <f t="shared" si="161"/>
        <v>-2.5982393882588344E-3</v>
      </c>
      <c r="EM78" s="4">
        <f t="shared" si="161"/>
        <v>-1.1511705373440406E-2</v>
      </c>
      <c r="EN78" s="4">
        <f t="shared" si="161"/>
        <v>5.5447939178801895E-3</v>
      </c>
      <c r="EO78" s="4">
        <f t="shared" si="161"/>
        <v>-8.3372380589466256E-3</v>
      </c>
      <c r="EP78" s="4">
        <f t="shared" si="161"/>
        <v>-2.8427416363841669E-3</v>
      </c>
      <c r="EQ78" s="4">
        <f t="shared" si="161"/>
        <v>2.2593015882122394E-3</v>
      </c>
      <c r="ER78" s="4">
        <f t="shared" si="161"/>
        <v>2.4784597312522468E-3</v>
      </c>
      <c r="ES78" s="4">
        <f t="shared" si="161"/>
        <v>1.3333856385684024E-3</v>
      </c>
      <c r="ET78" s="4">
        <f t="shared" si="161"/>
        <v>-3.6196343727998874E-3</v>
      </c>
      <c r="EU78" s="4">
        <f t="shared" si="161"/>
        <v>-3.9246056518343333E-6</v>
      </c>
      <c r="EX78" s="24">
        <f t="shared" si="81"/>
        <v>2.7766292296579381E-3</v>
      </c>
      <c r="EY78" s="4">
        <f>SUM(EX73:EX78)</f>
        <v>-1.5897901598537901E-3</v>
      </c>
      <c r="FC78" s="4">
        <f t="shared" si="125"/>
        <v>2.7762577256960578E-2</v>
      </c>
      <c r="FD78" s="1">
        <f t="shared" si="129"/>
        <v>3.1627008192535193</v>
      </c>
      <c r="FE78" s="4">
        <f t="shared" si="130"/>
        <v>1.6463803454274908</v>
      </c>
      <c r="FF78" s="4">
        <f t="shared" si="131"/>
        <v>1.9623414611334626</v>
      </c>
      <c r="FG78" s="4">
        <f t="shared" si="132"/>
        <v>2.5807596372676254</v>
      </c>
      <c r="FH78" s="1" t="str">
        <f t="shared" si="133"/>
        <v>Odrzucamy H0</v>
      </c>
      <c r="FK78" s="1">
        <f t="shared" si="134"/>
        <v>1.200857114110117</v>
      </c>
      <c r="FL78" s="4">
        <f t="shared" si="135"/>
        <v>1.7613101357748921</v>
      </c>
      <c r="FM78" s="4">
        <f t="shared" si="136"/>
        <v>2.1447866879178044</v>
      </c>
      <c r="FN78" s="4">
        <f t="shared" si="137"/>
        <v>2.9768427343708348</v>
      </c>
      <c r="FO78" s="1" t="str">
        <f t="shared" si="138"/>
        <v>NieodrzucamyH0</v>
      </c>
      <c r="FR78" s="30">
        <f t="shared" si="139"/>
        <v>0.51333333333333331</v>
      </c>
      <c r="FS78" s="9">
        <f t="shared" si="140"/>
        <v>0.32659863237108977</v>
      </c>
      <c r="FT78" s="24">
        <f t="shared" si="141"/>
        <v>1.6448536269514715</v>
      </c>
      <c r="FU78" s="24">
        <f t="shared" si="142"/>
        <v>1.9599639845400536</v>
      </c>
      <c r="FV78" s="24">
        <f t="shared" si="143"/>
        <v>2.5758293035488999</v>
      </c>
      <c r="FW78" s="1" t="str">
        <f t="shared" si="144"/>
        <v>NieodrzucamyH0</v>
      </c>
      <c r="GA78" s="9">
        <f t="shared" si="145"/>
        <v>0.75162863552508297</v>
      </c>
      <c r="GB78" s="24">
        <f t="shared" si="146"/>
        <v>1.6448536269514715</v>
      </c>
      <c r="GC78" s="24">
        <f t="shared" si="147"/>
        <v>1.9599639845400536</v>
      </c>
      <c r="GD78" s="24">
        <f t="shared" si="148"/>
        <v>2.5758293035488999</v>
      </c>
      <c r="GE78" s="1" t="str">
        <f t="shared" si="149"/>
        <v>NieodrzucamyH0</v>
      </c>
    </row>
    <row r="79" spans="1:187" x14ac:dyDescent="0.25">
      <c r="A79" s="12">
        <v>6</v>
      </c>
      <c r="B79" s="4">
        <f t="shared" ref="B79:BM79" si="162">B52-AVERAGE(B$31:B$45)</f>
        <v>-2.7310853814967929E-2</v>
      </c>
      <c r="C79" s="4">
        <f t="shared" si="162"/>
        <v>-4.706127009306553E-2</v>
      </c>
      <c r="D79" s="4">
        <f t="shared" si="162"/>
        <v>1.6687478183636126E-2</v>
      </c>
      <c r="E79" s="4">
        <f t="shared" si="162"/>
        <v>-5.4609418304265613E-3</v>
      </c>
      <c r="F79" s="4">
        <f t="shared" si="162"/>
        <v>1.4670614896425634E-2</v>
      </c>
      <c r="G79" s="4">
        <f t="shared" si="162"/>
        <v>-7.0179364707584511E-3</v>
      </c>
      <c r="H79" s="4">
        <f t="shared" si="162"/>
        <v>2.0925894697266915E-2</v>
      </c>
      <c r="I79" s="4">
        <f t="shared" si="162"/>
        <v>-1.5926339724653245E-2</v>
      </c>
      <c r="J79" s="4">
        <f t="shared" si="162"/>
        <v>1.7424479101419931E-2</v>
      </c>
      <c r="K79" s="4">
        <f t="shared" si="162"/>
        <v>3.2696528059158072E-3</v>
      </c>
      <c r="L79" s="4">
        <f t="shared" si="162"/>
        <v>-1.1206131707286689E-2</v>
      </c>
      <c r="M79" s="4">
        <f t="shared" si="162"/>
        <v>-1.0676396622713531E-2</v>
      </c>
      <c r="N79" s="4">
        <f t="shared" si="162"/>
        <v>5.8732574842650133E-3</v>
      </c>
      <c r="O79" s="4">
        <f t="shared" si="162"/>
        <v>4.3612637403421146E-3</v>
      </c>
      <c r="P79" s="4">
        <f t="shared" si="162"/>
        <v>-8.6260139524133878E-3</v>
      </c>
      <c r="Q79" s="4">
        <f t="shared" si="162"/>
        <v>-3.1024017608975267E-3</v>
      </c>
      <c r="R79" s="4">
        <f t="shared" si="162"/>
        <v>-3.9829415033785287E-2</v>
      </c>
      <c r="S79" s="4">
        <f t="shared" si="162"/>
        <v>1.6391504838991319E-2</v>
      </c>
      <c r="T79" s="4">
        <f t="shared" si="162"/>
        <v>-2.3157929099959961E-2</v>
      </c>
      <c r="U79" s="4">
        <f t="shared" si="162"/>
        <v>-4.0209281773829757E-2</v>
      </c>
      <c r="V79" s="4">
        <f t="shared" si="162"/>
        <v>-6.6735690326910235E-2</v>
      </c>
      <c r="W79" s="4">
        <f t="shared" si="162"/>
        <v>6.3653734920723973E-2</v>
      </c>
      <c r="X79" s="4">
        <f t="shared" si="162"/>
        <v>-5.097147223242033E-2</v>
      </c>
      <c r="Y79" s="4">
        <f t="shared" si="162"/>
        <v>-2.4966597727014268E-2</v>
      </c>
      <c r="Z79" s="4">
        <f t="shared" si="162"/>
        <v>1.9375344294932199E-2</v>
      </c>
      <c r="AA79" s="4">
        <f t="shared" si="162"/>
        <v>2.0990683226818737E-2</v>
      </c>
      <c r="AB79" s="4">
        <f t="shared" si="162"/>
        <v>-1.0352652919955853E-3</v>
      </c>
      <c r="AC79" s="4">
        <f t="shared" si="162"/>
        <v>4.9218891950278129E-3</v>
      </c>
      <c r="AD79" s="4">
        <f t="shared" si="162"/>
        <v>3.433686303338632E-3</v>
      </c>
      <c r="AE79" s="4">
        <f t="shared" si="162"/>
        <v>-4.0563728852041493E-2</v>
      </c>
      <c r="AF79" s="4">
        <f t="shared" si="162"/>
        <v>5.7146832218084292E-3</v>
      </c>
      <c r="AG79" s="4">
        <f t="shared" si="162"/>
        <v>-2.7851586284727562E-2</v>
      </c>
      <c r="AH79" s="4">
        <f t="shared" si="162"/>
        <v>3.8460927113303053E-2</v>
      </c>
      <c r="AI79" s="4">
        <f t="shared" si="162"/>
        <v>-7.2525825432240051E-2</v>
      </c>
      <c r="AJ79" s="4">
        <f t="shared" si="162"/>
        <v>1.3564828833301918E-2</v>
      </c>
      <c r="AK79" s="4">
        <f t="shared" si="162"/>
        <v>-6.9496221952264028E-2</v>
      </c>
      <c r="AL79" s="4">
        <f t="shared" si="162"/>
        <v>2.63375927863473E-2</v>
      </c>
      <c r="AM79" s="4">
        <f t="shared" si="162"/>
        <v>-5.0028420483738775E-2</v>
      </c>
      <c r="AN79" s="4">
        <f t="shared" si="162"/>
        <v>1.5007113695203734E-2</v>
      </c>
      <c r="AO79" s="4">
        <f t="shared" si="162"/>
        <v>6.8508202765021689E-3</v>
      </c>
      <c r="AP79" s="4">
        <f t="shared" si="162"/>
        <v>-1.1398472474049706E-2</v>
      </c>
      <c r="AQ79" s="4">
        <f t="shared" si="162"/>
        <v>3.0859681085217833E-4</v>
      </c>
      <c r="AR79" s="4">
        <f t="shared" si="162"/>
        <v>-1.6072227063091991E-2</v>
      </c>
      <c r="AS79" s="4">
        <f t="shared" si="162"/>
        <v>2.6012793018071892E-3</v>
      </c>
      <c r="AT79" s="4">
        <f t="shared" si="162"/>
        <v>-9.3058804882185688E-3</v>
      </c>
      <c r="AU79" s="4">
        <f t="shared" si="162"/>
        <v>-1.7650817318215929E-4</v>
      </c>
      <c r="AV79" s="4">
        <f t="shared" si="162"/>
        <v>-1.2033882408436695E-2</v>
      </c>
      <c r="AW79" s="4">
        <f t="shared" si="162"/>
        <v>-1.5261528998109803E-2</v>
      </c>
      <c r="AX79" s="4">
        <f t="shared" si="162"/>
        <v>-1.8215258718239473E-2</v>
      </c>
      <c r="AY79" s="4">
        <f t="shared" si="162"/>
        <v>3.0728073253943142E-2</v>
      </c>
      <c r="AZ79" s="4">
        <f t="shared" si="162"/>
        <v>-2.7036328740930045E-2</v>
      </c>
      <c r="BA79" s="4">
        <f t="shared" si="162"/>
        <v>-2.6272747109814334E-2</v>
      </c>
      <c r="BB79" s="4">
        <f t="shared" si="162"/>
        <v>-2.7574506803514785E-3</v>
      </c>
      <c r="BC79" s="4">
        <f t="shared" si="162"/>
        <v>-1.8787426626867502E-2</v>
      </c>
      <c r="BD79" s="4">
        <f t="shared" si="162"/>
        <v>-1.3322751730531846E-2</v>
      </c>
      <c r="BE79" s="4">
        <f t="shared" si="162"/>
        <v>5.5012536562867734E-3</v>
      </c>
      <c r="BF79" s="4">
        <f t="shared" si="162"/>
        <v>1.167203331368068E-2</v>
      </c>
      <c r="BG79" s="4">
        <f t="shared" si="162"/>
        <v>-1.2674486135781003E-2</v>
      </c>
      <c r="BH79" s="4">
        <f t="shared" si="162"/>
        <v>-3.4954077973432408E-3</v>
      </c>
      <c r="BI79" s="4">
        <f t="shared" si="162"/>
        <v>-9.9278205008278796E-4</v>
      </c>
      <c r="BJ79" s="4">
        <f t="shared" si="162"/>
        <v>-1.4759490284656557E-2</v>
      </c>
      <c r="BK79" s="4">
        <f t="shared" si="162"/>
        <v>5.4172037286353815E-2</v>
      </c>
      <c r="BL79" s="4">
        <f t="shared" si="162"/>
        <v>-3.3375206876382121E-3</v>
      </c>
      <c r="BM79" s="4">
        <f t="shared" si="162"/>
        <v>1.77114392413983E-3</v>
      </c>
      <c r="BN79" s="4">
        <f t="shared" ref="BN79:DK79" si="163">BN52-AVERAGE(BN$31:BN$45)</f>
        <v>-7.6206391538703898E-3</v>
      </c>
      <c r="BO79" s="4">
        <f t="shared" si="163"/>
        <v>1.1879643097677264E-2</v>
      </c>
      <c r="BP79" s="4">
        <f t="shared" si="163"/>
        <v>1.1118536982026632E-2</v>
      </c>
      <c r="BQ79" s="4">
        <f t="shared" si="163"/>
        <v>-2.5135912475793463E-2</v>
      </c>
      <c r="BR79" s="4">
        <f t="shared" si="163"/>
        <v>-6.5970510215216226E-3</v>
      </c>
      <c r="BS79" s="4">
        <f t="shared" si="163"/>
        <v>7.0266426269149094E-3</v>
      </c>
      <c r="BT79" s="4">
        <f t="shared" si="163"/>
        <v>1.68729335693471E-2</v>
      </c>
      <c r="BU79" s="4">
        <f t="shared" si="163"/>
        <v>1.9733412697237798E-2</v>
      </c>
      <c r="BV79" s="4">
        <f t="shared" si="163"/>
        <v>1.1629911915653043E-2</v>
      </c>
      <c r="BW79" s="4">
        <f t="shared" si="163"/>
        <v>-4.7023597594603684E-3</v>
      </c>
      <c r="BX79" s="4">
        <f t="shared" si="163"/>
        <v>-2.1607515263388582E-3</v>
      </c>
      <c r="BY79" s="4">
        <f t="shared" si="163"/>
        <v>-1.0388983361928155E-2</v>
      </c>
      <c r="BZ79" s="4">
        <f t="shared" si="163"/>
        <v>-1.5245207917206949E-2</v>
      </c>
      <c r="CA79" s="4">
        <f t="shared" si="163"/>
        <v>-6.1504375288513935E-2</v>
      </c>
      <c r="CB79" s="4">
        <f t="shared" si="163"/>
        <v>-8.0905286484578322E-3</v>
      </c>
      <c r="CC79" s="4">
        <f t="shared" si="163"/>
        <v>9.5800854248111952E-3</v>
      </c>
      <c r="CD79" s="4">
        <f t="shared" si="163"/>
        <v>-2.9870258838979157E-2</v>
      </c>
      <c r="CE79" s="4">
        <f t="shared" si="163"/>
        <v>6.892049148106507E-3</v>
      </c>
      <c r="CF79" s="4">
        <f t="shared" si="163"/>
        <v>-1.0518753123003474E-2</v>
      </c>
      <c r="CG79" s="4">
        <f t="shared" si="163"/>
        <v>1.1738867967934679E-2</v>
      </c>
      <c r="CH79" s="4">
        <f t="shared" si="163"/>
        <v>3.8139686447385885E-3</v>
      </c>
      <c r="CI79" s="4">
        <f t="shared" si="163"/>
        <v>6.592352623048801E-3</v>
      </c>
      <c r="CJ79" s="4">
        <f t="shared" si="163"/>
        <v>3.3549670176656263E-4</v>
      </c>
      <c r="CK79" s="4">
        <f t="shared" si="163"/>
        <v>-1.6251745510198864E-2</v>
      </c>
      <c r="CL79" s="4">
        <f t="shared" si="163"/>
        <v>-5.3396170437886165E-3</v>
      </c>
      <c r="CM79" s="4">
        <f t="shared" si="163"/>
        <v>9.2966240431412487E-4</v>
      </c>
      <c r="CN79" s="4">
        <f t="shared" si="163"/>
        <v>-5.6465908200356782E-3</v>
      </c>
      <c r="CO79" s="4">
        <f t="shared" si="163"/>
        <v>-1.8674282703690544E-2</v>
      </c>
      <c r="CP79" s="4">
        <f t="shared" si="163"/>
        <v>2.2325488432085469E-2</v>
      </c>
      <c r="CQ79" s="4">
        <f t="shared" si="163"/>
        <v>-2.9541369446637874E-2</v>
      </c>
      <c r="CR79" s="4">
        <f t="shared" si="163"/>
        <v>1.745655133923878E-2</v>
      </c>
      <c r="CS79" s="4">
        <f t="shared" si="163"/>
        <v>1.0370749698985627E-2</v>
      </c>
      <c r="CT79" s="4">
        <f t="shared" si="163"/>
        <v>3.6473109960363202E-2</v>
      </c>
      <c r="CU79" s="4">
        <f t="shared" si="163"/>
        <v>-1.0964956046479998E-2</v>
      </c>
      <c r="CV79" s="4">
        <f t="shared" si="163"/>
        <v>-1.2543911117612029E-2</v>
      </c>
      <c r="CW79" s="4">
        <f t="shared" si="163"/>
        <v>-9.6268361216205259E-3</v>
      </c>
      <c r="CX79" s="4">
        <f t="shared" si="163"/>
        <v>-6.5181269856232391E-2</v>
      </c>
      <c r="CY79" s="4">
        <f t="shared" si="163"/>
        <v>8.0335283648924217E-3</v>
      </c>
      <c r="CZ79" s="4">
        <f t="shared" si="163"/>
        <v>2.1812469216503667E-2</v>
      </c>
      <c r="DA79" s="4">
        <f t="shared" si="163"/>
        <v>-2.4988195691874639E-3</v>
      </c>
      <c r="DB79" s="4">
        <f t="shared" si="163"/>
        <v>1.4809021267413477E-2</v>
      </c>
      <c r="DC79" s="4">
        <f t="shared" si="163"/>
        <v>8.6481209950887167E-3</v>
      </c>
      <c r="DD79" s="4">
        <f t="shared" si="163"/>
        <v>-1.4491170159030399E-2</v>
      </c>
      <c r="DE79" s="4">
        <f t="shared" si="163"/>
        <v>3.1454651330339339E-2</v>
      </c>
      <c r="DF79" s="4">
        <f t="shared" si="163"/>
        <v>-4.5487839396827726E-2</v>
      </c>
      <c r="DG79" s="4">
        <f t="shared" si="163"/>
        <v>-1.671604552324581E-2</v>
      </c>
      <c r="DH79" s="4">
        <f t="shared" si="163"/>
        <v>-3.3734233833786202E-2</v>
      </c>
      <c r="DI79" s="4">
        <f t="shared" si="163"/>
        <v>2.0822189423610658E-2</v>
      </c>
      <c r="DJ79" s="4">
        <f t="shared" si="163"/>
        <v>-4.426547316864695E-2</v>
      </c>
      <c r="DK79" s="4">
        <f t="shared" si="163"/>
        <v>1.278583584315853E-2</v>
      </c>
      <c r="DL79" s="4">
        <f t="shared" ref="DL79:EU79" si="164">DL52-AVERAGE(DL$31:DL$45)</f>
        <v>1.1398509267541402E-2</v>
      </c>
      <c r="DM79" s="4">
        <f t="shared" si="164"/>
        <v>-2.0081897295368405E-2</v>
      </c>
      <c r="DN79" s="4">
        <f t="shared" si="164"/>
        <v>3.8026488414523735E-3</v>
      </c>
      <c r="DO79" s="4">
        <f t="shared" si="164"/>
        <v>5.8049395640493301E-3</v>
      </c>
      <c r="DP79" s="4">
        <f t="shared" si="164"/>
        <v>-2.7947018700612844E-3</v>
      </c>
      <c r="DQ79" s="4">
        <f t="shared" si="164"/>
        <v>-4.8669376274016116E-2</v>
      </c>
      <c r="DR79" s="4">
        <f t="shared" si="164"/>
        <v>-8.0957234174766773E-3</v>
      </c>
      <c r="DS79" s="4">
        <f t="shared" si="164"/>
        <v>3.8262416119426712E-3</v>
      </c>
      <c r="DT79" s="4">
        <f t="shared" si="164"/>
        <v>-2.196713038842878E-4</v>
      </c>
      <c r="DU79" s="4">
        <f t="shared" si="164"/>
        <v>-4.4174754403244268E-3</v>
      </c>
      <c r="DV79" s="4">
        <f t="shared" si="164"/>
        <v>-3.4786129526151047E-3</v>
      </c>
      <c r="DW79" s="4">
        <f t="shared" si="164"/>
        <v>-2.9955835464725449E-2</v>
      </c>
      <c r="DX79" s="4">
        <f t="shared" si="164"/>
        <v>-8.4916512954214614E-4</v>
      </c>
      <c r="DY79" s="4">
        <f t="shared" si="164"/>
        <v>-6.7741159078357283E-3</v>
      </c>
      <c r="DZ79" s="4">
        <f t="shared" si="164"/>
        <v>1.7204450297291254E-2</v>
      </c>
      <c r="EA79" s="4">
        <f t="shared" si="164"/>
        <v>3.5920329139236991E-3</v>
      </c>
      <c r="EB79" s="4">
        <f t="shared" si="164"/>
        <v>4.0387412134803555E-2</v>
      </c>
      <c r="EC79" s="4">
        <f t="shared" si="164"/>
        <v>-1.2209790904295569E-2</v>
      </c>
      <c r="ED79" s="4">
        <f t="shared" si="164"/>
        <v>-1.3332072243157952E-2</v>
      </c>
      <c r="EE79" s="4">
        <f t="shared" si="164"/>
        <v>-7.8689272514890773E-3</v>
      </c>
      <c r="EF79" s="4">
        <f t="shared" si="164"/>
        <v>-8.3656966474843393E-3</v>
      </c>
      <c r="EG79" s="4">
        <f t="shared" si="164"/>
        <v>-6.7448971983901339E-3</v>
      </c>
      <c r="EH79" s="4">
        <f t="shared" si="164"/>
        <v>-4.0219875723793742E-3</v>
      </c>
      <c r="EI79" s="4">
        <f t="shared" si="164"/>
        <v>5.9191069801431536E-3</v>
      </c>
      <c r="EJ79" s="4">
        <f t="shared" si="164"/>
        <v>-3.4084884973845696E-3</v>
      </c>
      <c r="EK79" s="4">
        <f t="shared" si="164"/>
        <v>1.060859598738279E-2</v>
      </c>
      <c r="EL79" s="4">
        <f t="shared" si="164"/>
        <v>-2.0772158560312882E-2</v>
      </c>
      <c r="EM79" s="4">
        <f t="shared" si="164"/>
        <v>2.0835557526443269E-2</v>
      </c>
      <c r="EN79" s="4">
        <f t="shared" si="164"/>
        <v>-2.7431748612707897E-2</v>
      </c>
      <c r="EO79" s="4">
        <f t="shared" si="164"/>
        <v>-3.3298599977816352E-4</v>
      </c>
      <c r="EP79" s="4">
        <f t="shared" si="164"/>
        <v>-2.8553825796042006E-3</v>
      </c>
      <c r="EQ79" s="4">
        <f t="shared" si="164"/>
        <v>2.5715106682802679E-4</v>
      </c>
      <c r="ER79" s="4">
        <f t="shared" si="164"/>
        <v>6.2118265984488323E-3</v>
      </c>
      <c r="ES79" s="4">
        <f t="shared" si="164"/>
        <v>-1.0441955539797636E-2</v>
      </c>
      <c r="ET79" s="4">
        <f t="shared" si="164"/>
        <v>-3.619762546906065E-3</v>
      </c>
      <c r="EU79" s="4">
        <f t="shared" si="164"/>
        <v>9.5535071043145649E-3</v>
      </c>
      <c r="EX79" s="24">
        <f t="shared" si="81"/>
        <v>-4.8132943636307428E-3</v>
      </c>
      <c r="EY79" s="4">
        <f>SUM(EX73:EX79)</f>
        <v>-6.4030845234845334E-3</v>
      </c>
      <c r="FC79" s="4">
        <f t="shared" si="125"/>
        <v>2.3728800829015583E-2</v>
      </c>
      <c r="FD79" s="1">
        <f t="shared" si="129"/>
        <v>-6.4145564487656976</v>
      </c>
      <c r="FE79" s="4">
        <f t="shared" si="130"/>
        <v>1.6463803454274908</v>
      </c>
      <c r="FF79" s="4">
        <f t="shared" si="131"/>
        <v>1.9623414611334626</v>
      </c>
      <c r="FG79" s="4">
        <f t="shared" si="132"/>
        <v>2.5807596372676254</v>
      </c>
      <c r="FH79" s="1" t="str">
        <f t="shared" si="133"/>
        <v>Odrzucamy H0</v>
      </c>
      <c r="FK79" s="1">
        <f t="shared" si="134"/>
        <v>-2.0816890916271786</v>
      </c>
      <c r="FL79" s="4">
        <f t="shared" si="135"/>
        <v>1.7613101357748921</v>
      </c>
      <c r="FM79" s="4">
        <f t="shared" si="136"/>
        <v>2.1447866879178044</v>
      </c>
      <c r="FN79" s="4">
        <f t="shared" si="137"/>
        <v>2.9768427343708348</v>
      </c>
      <c r="FO79" s="1" t="str">
        <f t="shared" si="138"/>
        <v>NieodrzucamyH0</v>
      </c>
      <c r="FR79" s="30">
        <f t="shared" si="139"/>
        <v>0.42</v>
      </c>
      <c r="FS79" s="9">
        <f t="shared" si="140"/>
        <v>-1.9595917942265428</v>
      </c>
      <c r="FT79" s="24">
        <f t="shared" si="141"/>
        <v>1.6448536269514715</v>
      </c>
      <c r="FU79" s="24">
        <f t="shared" si="142"/>
        <v>1.9599639845400536</v>
      </c>
      <c r="FV79" s="24">
        <f t="shared" si="143"/>
        <v>2.5758293035488999</v>
      </c>
      <c r="FW79" s="1" t="str">
        <f t="shared" si="144"/>
        <v>NieodrzucamyH0</v>
      </c>
      <c r="GA79" s="9">
        <f t="shared" si="145"/>
        <v>-1.535936776942564</v>
      </c>
      <c r="GB79" s="24">
        <f t="shared" si="146"/>
        <v>1.6448536269514715</v>
      </c>
      <c r="GC79" s="24">
        <f t="shared" si="147"/>
        <v>1.9599639845400536</v>
      </c>
      <c r="GD79" s="24">
        <f t="shared" si="148"/>
        <v>2.5758293035488999</v>
      </c>
      <c r="GE79" s="1" t="str">
        <f t="shared" si="149"/>
        <v>NieodrzucamyH0</v>
      </c>
    </row>
    <row r="80" spans="1:187" x14ac:dyDescent="0.25">
      <c r="A80" s="12">
        <v>7</v>
      </c>
      <c r="B80" s="4">
        <f t="shared" ref="B80:BM80" si="165">B53-AVERAGE(B$31:B$45)</f>
        <v>1.4234854926265365E-2</v>
      </c>
      <c r="C80" s="4">
        <f t="shared" si="165"/>
        <v>9.7572670117530551E-3</v>
      </c>
      <c r="D80" s="4">
        <f t="shared" si="165"/>
        <v>-7.9403262714474506E-3</v>
      </c>
      <c r="E80" s="4">
        <f t="shared" si="165"/>
        <v>9.4813471978135826E-3</v>
      </c>
      <c r="F80" s="4">
        <f t="shared" si="165"/>
        <v>1.4944247781860754E-2</v>
      </c>
      <c r="G80" s="4">
        <f t="shared" si="165"/>
        <v>1.2083053964253509E-3</v>
      </c>
      <c r="H80" s="4">
        <f t="shared" si="165"/>
        <v>-3.7001382514964418E-2</v>
      </c>
      <c r="I80" s="4">
        <f t="shared" si="165"/>
        <v>2.9456014525896953E-3</v>
      </c>
      <c r="J80" s="4">
        <f t="shared" si="165"/>
        <v>1.1153438251812532E-3</v>
      </c>
      <c r="K80" s="4">
        <f t="shared" si="165"/>
        <v>-1.0719056396349671E-3</v>
      </c>
      <c r="L80" s="4">
        <f t="shared" si="165"/>
        <v>9.9698602215653404E-4</v>
      </c>
      <c r="M80" s="4">
        <f t="shared" si="165"/>
        <v>-5.4102892816087801E-3</v>
      </c>
      <c r="N80" s="4">
        <f t="shared" si="165"/>
        <v>2.9223271028587798E-5</v>
      </c>
      <c r="O80" s="4">
        <f t="shared" si="165"/>
        <v>7.8904767138607938E-3</v>
      </c>
      <c r="P80" s="4">
        <f t="shared" si="165"/>
        <v>-4.3857589243181993E-3</v>
      </c>
      <c r="Q80" s="4">
        <f t="shared" si="165"/>
        <v>9.3721630525723486E-3</v>
      </c>
      <c r="R80" s="4">
        <f t="shared" si="165"/>
        <v>2.8798699742165271E-3</v>
      </c>
      <c r="S80" s="4">
        <f t="shared" si="165"/>
        <v>1.4596189499979751E-2</v>
      </c>
      <c r="T80" s="4">
        <f t="shared" si="165"/>
        <v>-6.4184082064542264E-2</v>
      </c>
      <c r="U80" s="4">
        <f t="shared" si="165"/>
        <v>1.8711055108682595E-2</v>
      </c>
      <c r="V80" s="4">
        <f t="shared" si="165"/>
        <v>9.8924973196165382E-4</v>
      </c>
      <c r="W80" s="4">
        <f t="shared" si="165"/>
        <v>-3.7330537362831345E-2</v>
      </c>
      <c r="X80" s="4">
        <f t="shared" si="165"/>
        <v>-4.6509192848377692E-2</v>
      </c>
      <c r="Y80" s="4">
        <f t="shared" si="165"/>
        <v>3.2331129761980944E-3</v>
      </c>
      <c r="Z80" s="4">
        <f t="shared" si="165"/>
        <v>-1.1077224534166789E-2</v>
      </c>
      <c r="AA80" s="4">
        <f t="shared" si="165"/>
        <v>2.6796204708114588E-2</v>
      </c>
      <c r="AB80" s="4">
        <f t="shared" si="165"/>
        <v>-2.9638548267872728E-2</v>
      </c>
      <c r="AC80" s="4">
        <f t="shared" si="165"/>
        <v>-2.1661959252544456E-2</v>
      </c>
      <c r="AD80" s="4">
        <f t="shared" si="165"/>
        <v>4.3749924364441375E-2</v>
      </c>
      <c r="AE80" s="4">
        <f t="shared" si="165"/>
        <v>-1.069081900347371E-2</v>
      </c>
      <c r="AF80" s="4">
        <f t="shared" si="165"/>
        <v>-2.7715713411161722E-3</v>
      </c>
      <c r="AG80" s="4">
        <f t="shared" si="165"/>
        <v>-2.6305862220863457E-3</v>
      </c>
      <c r="AH80" s="4">
        <f t="shared" si="165"/>
        <v>-1.0278729033045692E-3</v>
      </c>
      <c r="AI80" s="4">
        <f t="shared" si="165"/>
        <v>-4.666777955408058E-2</v>
      </c>
      <c r="AJ80" s="4">
        <f t="shared" si="165"/>
        <v>1.7418080170585288E-2</v>
      </c>
      <c r="AK80" s="4">
        <f t="shared" si="165"/>
        <v>-2.2075319486937875E-2</v>
      </c>
      <c r="AL80" s="4">
        <f t="shared" si="165"/>
        <v>-4.9031692129294133E-2</v>
      </c>
      <c r="AM80" s="4">
        <f t="shared" si="165"/>
        <v>-2.7281076134935096E-2</v>
      </c>
      <c r="AN80" s="4">
        <f t="shared" si="165"/>
        <v>6.6415201437039816E-3</v>
      </c>
      <c r="AO80" s="4">
        <f t="shared" si="165"/>
        <v>-9.1844140049278135E-3</v>
      </c>
      <c r="AP80" s="4">
        <f t="shared" si="165"/>
        <v>-1.1612751437848306E-3</v>
      </c>
      <c r="AQ80" s="4">
        <f t="shared" si="165"/>
        <v>1.2814205971921039E-2</v>
      </c>
      <c r="AR80" s="4">
        <f t="shared" si="165"/>
        <v>-2.3104253663190702E-2</v>
      </c>
      <c r="AS80" s="4">
        <f t="shared" si="165"/>
        <v>3.4297938964260873E-2</v>
      </c>
      <c r="AT80" s="4">
        <f t="shared" si="165"/>
        <v>-1.1374146376675762E-2</v>
      </c>
      <c r="AU80" s="4">
        <f t="shared" si="165"/>
        <v>1.3220285531865279E-2</v>
      </c>
      <c r="AV80" s="4">
        <f t="shared" si="165"/>
        <v>1.0408982880097228E-2</v>
      </c>
      <c r="AW80" s="4">
        <f t="shared" si="165"/>
        <v>-5.5496543559420738E-3</v>
      </c>
      <c r="AX80" s="4">
        <f t="shared" si="165"/>
        <v>-1.780285609170424E-2</v>
      </c>
      <c r="AY80" s="4">
        <f t="shared" si="165"/>
        <v>4.7544838925302913E-3</v>
      </c>
      <c r="AZ80" s="4">
        <f t="shared" si="165"/>
        <v>-1.4029152373962665E-3</v>
      </c>
      <c r="BA80" s="4">
        <f t="shared" si="165"/>
        <v>-0.10741001675172859</v>
      </c>
      <c r="BB80" s="4">
        <f t="shared" si="165"/>
        <v>-1.6982808476409043E-2</v>
      </c>
      <c r="BC80" s="4">
        <f t="shared" si="165"/>
        <v>-1.530512479099301E-2</v>
      </c>
      <c r="BD80" s="4">
        <f t="shared" si="165"/>
        <v>2.8261030355996187E-2</v>
      </c>
      <c r="BE80" s="4">
        <f t="shared" si="165"/>
        <v>-6.6019794749053373E-3</v>
      </c>
      <c r="BF80" s="4">
        <f t="shared" si="165"/>
        <v>6.3875630387417223E-3</v>
      </c>
      <c r="BG80" s="4">
        <f t="shared" si="165"/>
        <v>-1.8058774990253577E-2</v>
      </c>
      <c r="BH80" s="4">
        <f t="shared" si="165"/>
        <v>1.2543504108475203E-2</v>
      </c>
      <c r="BI80" s="4">
        <f t="shared" si="165"/>
        <v>4.3136976813631309E-3</v>
      </c>
      <c r="BJ80" s="4">
        <f t="shared" si="165"/>
        <v>1.5515480800520433E-2</v>
      </c>
      <c r="BK80" s="4">
        <f t="shared" si="165"/>
        <v>1.173301667865132E-2</v>
      </c>
      <c r="BL80" s="4">
        <f t="shared" si="165"/>
        <v>1.2355036029632564E-2</v>
      </c>
      <c r="BM80" s="4">
        <f t="shared" si="165"/>
        <v>-6.5530738691122747E-3</v>
      </c>
      <c r="BN80" s="4">
        <f t="shared" ref="BN80:DK80" si="166">BN53-AVERAGE(BN$31:BN$45)</f>
        <v>2.3748880720178688E-2</v>
      </c>
      <c r="BO80" s="4">
        <f t="shared" si="166"/>
        <v>-1.8973802252744452E-2</v>
      </c>
      <c r="BP80" s="4">
        <f t="shared" si="166"/>
        <v>-7.0829983697007104E-2</v>
      </c>
      <c r="BQ80" s="4">
        <f t="shared" si="166"/>
        <v>-2.2144691439505204E-2</v>
      </c>
      <c r="BR80" s="4">
        <f t="shared" si="166"/>
        <v>3.8526986622600207E-2</v>
      </c>
      <c r="BS80" s="4">
        <f t="shared" si="166"/>
        <v>-4.2911964659799816E-2</v>
      </c>
      <c r="BT80" s="4">
        <f t="shared" si="166"/>
        <v>-2.5370894853764758E-2</v>
      </c>
      <c r="BU80" s="4">
        <f t="shared" si="166"/>
        <v>1.7551044545393499E-2</v>
      </c>
      <c r="BV80" s="4">
        <f t="shared" si="166"/>
        <v>-1.090965537219585E-2</v>
      </c>
      <c r="BW80" s="4">
        <f t="shared" si="166"/>
        <v>1.883018803406878E-2</v>
      </c>
      <c r="BX80" s="4">
        <f t="shared" si="166"/>
        <v>-1.4206441105661102E-2</v>
      </c>
      <c r="BY80" s="4">
        <f t="shared" si="166"/>
        <v>7.431660440533088E-3</v>
      </c>
      <c r="BZ80" s="4">
        <f t="shared" si="166"/>
        <v>-1.3159388710228476E-3</v>
      </c>
      <c r="CA80" s="4">
        <f t="shared" si="166"/>
        <v>1.55092218339832E-2</v>
      </c>
      <c r="CB80" s="4">
        <f t="shared" si="166"/>
        <v>5.1940494749253309E-3</v>
      </c>
      <c r="CC80" s="4">
        <f t="shared" si="166"/>
        <v>1.7929159830063299E-2</v>
      </c>
      <c r="CD80" s="4">
        <f t="shared" si="166"/>
        <v>-1.7872558066289682E-2</v>
      </c>
      <c r="CE80" s="4">
        <f t="shared" si="166"/>
        <v>-1.2782624404143149E-2</v>
      </c>
      <c r="CF80" s="4">
        <f t="shared" si="166"/>
        <v>-2.2447648466839623E-2</v>
      </c>
      <c r="CG80" s="4">
        <f t="shared" si="166"/>
        <v>4.1886119863943048E-2</v>
      </c>
      <c r="CH80" s="4">
        <f t="shared" si="166"/>
        <v>1.5281815577167214E-2</v>
      </c>
      <c r="CI80" s="4">
        <f t="shared" si="166"/>
        <v>-5.8184351847841327E-3</v>
      </c>
      <c r="CJ80" s="4">
        <f t="shared" si="166"/>
        <v>-1.4065390942265318E-2</v>
      </c>
      <c r="CK80" s="4">
        <f t="shared" si="166"/>
        <v>-1.5768664602258821E-2</v>
      </c>
      <c r="CL80" s="4">
        <f t="shared" si="166"/>
        <v>1.3920260454718328E-2</v>
      </c>
      <c r="CM80" s="4">
        <f t="shared" si="166"/>
        <v>-2.3893297321666754E-4</v>
      </c>
      <c r="CN80" s="4">
        <f t="shared" si="166"/>
        <v>2.0563192304867715E-2</v>
      </c>
      <c r="CO80" s="4">
        <f t="shared" si="166"/>
        <v>1.0029854319180687E-2</v>
      </c>
      <c r="CP80" s="4">
        <f t="shared" si="166"/>
        <v>-2.0461198908024543E-3</v>
      </c>
      <c r="CQ80" s="4">
        <f t="shared" si="166"/>
        <v>-4.2719089775350889E-3</v>
      </c>
      <c r="CR80" s="4">
        <f t="shared" si="166"/>
        <v>2.6815133546816802E-2</v>
      </c>
      <c r="CS80" s="4">
        <f t="shared" si="166"/>
        <v>1.6875283349793182E-2</v>
      </c>
      <c r="CT80" s="4">
        <f t="shared" si="166"/>
        <v>-3.9491512099528663E-2</v>
      </c>
      <c r="CU80" s="4">
        <f t="shared" si="166"/>
        <v>-1.8394829884415105E-2</v>
      </c>
      <c r="CV80" s="4">
        <f t="shared" si="166"/>
        <v>4.4402342717136077E-2</v>
      </c>
      <c r="CW80" s="4">
        <f t="shared" si="166"/>
        <v>1.0149929331810061E-2</v>
      </c>
      <c r="CX80" s="4">
        <f t="shared" si="166"/>
        <v>1.1357655687960953E-2</v>
      </c>
      <c r="CY80" s="4">
        <f t="shared" si="166"/>
        <v>-1.5375545136119561E-2</v>
      </c>
      <c r="CZ80" s="4">
        <f t="shared" si="166"/>
        <v>-1.8768274921135177E-3</v>
      </c>
      <c r="DA80" s="4">
        <f t="shared" si="166"/>
        <v>2.6002967920934154E-3</v>
      </c>
      <c r="DB80" s="4">
        <f t="shared" si="166"/>
        <v>1.9429179789947459E-3</v>
      </c>
      <c r="DC80" s="4">
        <f t="shared" si="166"/>
        <v>9.6840391297024243E-3</v>
      </c>
      <c r="DD80" s="4">
        <f t="shared" si="166"/>
        <v>2.576016758241462E-4</v>
      </c>
      <c r="DE80" s="4">
        <f t="shared" si="166"/>
        <v>2.6355660345820735E-3</v>
      </c>
      <c r="DF80" s="4">
        <f t="shared" si="166"/>
        <v>-2.2195028188873277E-2</v>
      </c>
      <c r="DG80" s="4">
        <f t="shared" si="166"/>
        <v>1.4430334736604114E-2</v>
      </c>
      <c r="DH80" s="4">
        <f t="shared" si="166"/>
        <v>-1.8240682729365621E-2</v>
      </c>
      <c r="DI80" s="4">
        <f t="shared" si="166"/>
        <v>-2.3862942324489878E-2</v>
      </c>
      <c r="DJ80" s="4">
        <f t="shared" si="166"/>
        <v>-2.8241234238301462E-2</v>
      </c>
      <c r="DK80" s="4">
        <f t="shared" si="166"/>
        <v>6.6156504532183316E-3</v>
      </c>
      <c r="DL80" s="4">
        <f t="shared" ref="DL80:EU80" si="167">DL53-AVERAGE(DL$31:DL$45)</f>
        <v>4.6274629627409622E-3</v>
      </c>
      <c r="DM80" s="4">
        <f t="shared" si="167"/>
        <v>-9.6260105150086268E-3</v>
      </c>
      <c r="DN80" s="4">
        <f t="shared" si="167"/>
        <v>-1.0590679625439404E-2</v>
      </c>
      <c r="DO80" s="4">
        <f t="shared" si="167"/>
        <v>-1.5985845612034331E-2</v>
      </c>
      <c r="DP80" s="4">
        <f t="shared" si="167"/>
        <v>3.3771631374740416E-2</v>
      </c>
      <c r="DQ80" s="4">
        <f t="shared" si="167"/>
        <v>-2.1316508178863061E-3</v>
      </c>
      <c r="DR80" s="4">
        <f t="shared" si="167"/>
        <v>1.2063753963237828E-3</v>
      </c>
      <c r="DS80" s="4">
        <f t="shared" si="167"/>
        <v>1.3259569985808756E-3</v>
      </c>
      <c r="DT80" s="4">
        <f t="shared" si="167"/>
        <v>7.4568945279298703E-3</v>
      </c>
      <c r="DU80" s="4">
        <f t="shared" si="167"/>
        <v>-1.0613826117997239E-2</v>
      </c>
      <c r="DV80" s="4">
        <f t="shared" si="167"/>
        <v>2.4551231796590002E-2</v>
      </c>
      <c r="DW80" s="4">
        <f t="shared" si="167"/>
        <v>-1.7793589532234245E-2</v>
      </c>
      <c r="DX80" s="4">
        <f t="shared" si="167"/>
        <v>-1.2810628828597903E-2</v>
      </c>
      <c r="DY80" s="4">
        <f t="shared" si="167"/>
        <v>-1.9641819927630113E-2</v>
      </c>
      <c r="DZ80" s="4">
        <f t="shared" si="167"/>
        <v>2.9405198618361134E-2</v>
      </c>
      <c r="EA80" s="4">
        <f t="shared" si="167"/>
        <v>1.5834799059265617E-2</v>
      </c>
      <c r="EB80" s="4">
        <f t="shared" si="167"/>
        <v>2.4563176113387192E-3</v>
      </c>
      <c r="EC80" s="4">
        <f t="shared" si="167"/>
        <v>-7.1307272185593042E-3</v>
      </c>
      <c r="ED80" s="4">
        <f t="shared" si="167"/>
        <v>-1.5814881327374786E-2</v>
      </c>
      <c r="EE80" s="4">
        <f t="shared" si="167"/>
        <v>2.9186960572902876E-2</v>
      </c>
      <c r="EF80" s="4">
        <f t="shared" si="167"/>
        <v>-1.1410563895304414E-2</v>
      </c>
      <c r="EG80" s="4">
        <f t="shared" si="167"/>
        <v>9.3157963963429371E-3</v>
      </c>
      <c r="EH80" s="4">
        <f t="shared" si="167"/>
        <v>5.9378607347808027E-3</v>
      </c>
      <c r="EI80" s="4">
        <f t="shared" si="167"/>
        <v>2.1425933474227498E-3</v>
      </c>
      <c r="EJ80" s="4">
        <f t="shared" si="167"/>
        <v>-1.4399724151061048E-2</v>
      </c>
      <c r="EK80" s="4">
        <f t="shared" si="167"/>
        <v>2.7229543122131959E-2</v>
      </c>
      <c r="EL80" s="4">
        <f t="shared" si="167"/>
        <v>-3.3060115217534202E-3</v>
      </c>
      <c r="EM80" s="4">
        <f t="shared" si="167"/>
        <v>-2.0644926846979349E-2</v>
      </c>
      <c r="EN80" s="4">
        <f t="shared" si="167"/>
        <v>-1.7028454719757238E-2</v>
      </c>
      <c r="EO80" s="4">
        <f t="shared" si="167"/>
        <v>5.4006663661382718E-3</v>
      </c>
      <c r="EP80" s="4">
        <f t="shared" si="167"/>
        <v>1.4970286621125045E-2</v>
      </c>
      <c r="EQ80" s="4">
        <f t="shared" si="167"/>
        <v>-7.5649613147079006E-3</v>
      </c>
      <c r="ER80" s="4">
        <f t="shared" si="167"/>
        <v>1.2374946046673059E-2</v>
      </c>
      <c r="ES80" s="4">
        <f t="shared" si="167"/>
        <v>-1.2808406410403698E-2</v>
      </c>
      <c r="ET80" s="4">
        <f t="shared" si="167"/>
        <v>1.5102069168558824E-2</v>
      </c>
      <c r="EU80" s="4">
        <f t="shared" si="167"/>
        <v>-1.3588074726809808E-3</v>
      </c>
      <c r="EX80" s="24">
        <f t="shared" si="81"/>
        <v>-2.2608864348764037E-3</v>
      </c>
      <c r="EY80" s="4">
        <f>SUM(EX73:EX80)</f>
        <v>-8.6639709583609375E-3</v>
      </c>
      <c r="FC80" s="4">
        <f t="shared" si="125"/>
        <v>2.4185456103025509E-2</v>
      </c>
      <c r="FD80" s="1">
        <f t="shared" si="129"/>
        <v>-2.9561363799515035</v>
      </c>
      <c r="FE80" s="4">
        <f t="shared" si="130"/>
        <v>1.6463803454274908</v>
      </c>
      <c r="FF80" s="4">
        <f t="shared" si="131"/>
        <v>1.9623414611334626</v>
      </c>
      <c r="FG80" s="4">
        <f t="shared" si="132"/>
        <v>2.5807596372676254</v>
      </c>
      <c r="FH80" s="1" t="str">
        <f t="shared" si="133"/>
        <v>Odrzucamy H0</v>
      </c>
      <c r="FK80" s="1">
        <f t="shared" si="134"/>
        <v>-0.97780486156261459</v>
      </c>
      <c r="FL80" s="4">
        <f t="shared" si="135"/>
        <v>1.7613101357748921</v>
      </c>
      <c r="FM80" s="4">
        <f t="shared" si="136"/>
        <v>2.1447866879178044</v>
      </c>
      <c r="FN80" s="4">
        <f t="shared" si="137"/>
        <v>2.9768427343708348</v>
      </c>
      <c r="FO80" s="1" t="str">
        <f t="shared" si="138"/>
        <v>NieodrzucamyH0</v>
      </c>
      <c r="FR80" s="30">
        <f t="shared" si="139"/>
        <v>0.5</v>
      </c>
      <c r="FS80" s="9">
        <f t="shared" si="140"/>
        <v>0</v>
      </c>
      <c r="FT80" s="24">
        <f t="shared" si="141"/>
        <v>1.6448536269514715</v>
      </c>
      <c r="FU80" s="24">
        <f t="shared" si="142"/>
        <v>1.9599639845400536</v>
      </c>
      <c r="FV80" s="24">
        <f t="shared" si="143"/>
        <v>2.5758293035488999</v>
      </c>
      <c r="FW80" s="1" t="str">
        <f t="shared" si="144"/>
        <v>NieodrzucamyH0</v>
      </c>
      <c r="GA80" s="9">
        <f t="shared" si="145"/>
        <v>0.42483357660113402</v>
      </c>
      <c r="GB80" s="24">
        <f t="shared" si="146"/>
        <v>1.6448536269514715</v>
      </c>
      <c r="GC80" s="24">
        <f t="shared" si="147"/>
        <v>1.9599639845400536</v>
      </c>
      <c r="GD80" s="24">
        <f t="shared" si="148"/>
        <v>2.5758293035488999</v>
      </c>
      <c r="GE80" s="1" t="str">
        <f t="shared" si="149"/>
        <v>NieodrzucamyH0</v>
      </c>
    </row>
    <row r="81" spans="1:187" x14ac:dyDescent="0.25">
      <c r="A81" s="12">
        <v>8</v>
      </c>
      <c r="B81" s="4">
        <f t="shared" ref="B81:BM81" si="168">B54-AVERAGE(B$31:B$45)</f>
        <v>-1.5208074988882912E-2</v>
      </c>
      <c r="C81" s="4">
        <f t="shared" si="168"/>
        <v>9.6260946090856794E-3</v>
      </c>
      <c r="D81" s="4">
        <f t="shared" si="168"/>
        <v>-8.0857804773484757E-3</v>
      </c>
      <c r="E81" s="4">
        <f t="shared" si="168"/>
        <v>3.907373187340403E-2</v>
      </c>
      <c r="F81" s="4">
        <f t="shared" si="168"/>
        <v>1.4910936049256057E-2</v>
      </c>
      <c r="G81" s="4">
        <f t="shared" si="168"/>
        <v>1.2082386928345837E-3</v>
      </c>
      <c r="H81" s="4">
        <f t="shared" si="168"/>
        <v>-4.8204464220235443E-2</v>
      </c>
      <c r="I81" s="4">
        <f t="shared" si="168"/>
        <v>2.9412756462826148E-3</v>
      </c>
      <c r="J81" s="4">
        <f t="shared" si="168"/>
        <v>-7.5882246732005085E-4</v>
      </c>
      <c r="K81" s="4">
        <f t="shared" si="168"/>
        <v>2.3272871947423749E-3</v>
      </c>
      <c r="L81" s="4">
        <f t="shared" si="168"/>
        <v>9.9651945922192217E-4</v>
      </c>
      <c r="M81" s="4">
        <f t="shared" si="168"/>
        <v>1.0151645296522689E-3</v>
      </c>
      <c r="N81" s="4">
        <f t="shared" si="168"/>
        <v>2.8351056744505498E-5</v>
      </c>
      <c r="O81" s="4">
        <f t="shared" si="168"/>
        <v>2.2064370710660482E-2</v>
      </c>
      <c r="P81" s="4">
        <f t="shared" si="168"/>
        <v>-4.389476503359354E-3</v>
      </c>
      <c r="Q81" s="4">
        <f t="shared" si="168"/>
        <v>-7.6722421702561348E-3</v>
      </c>
      <c r="R81" s="4">
        <f t="shared" si="168"/>
        <v>2.7638202831436996E-3</v>
      </c>
      <c r="S81" s="4">
        <f t="shared" si="168"/>
        <v>1.4591366811929666E-2</v>
      </c>
      <c r="T81" s="4">
        <f t="shared" si="168"/>
        <v>-8.375169504912152E-3</v>
      </c>
      <c r="U81" s="4">
        <f t="shared" si="168"/>
        <v>1.8431046340243961E-2</v>
      </c>
      <c r="V81" s="4">
        <f t="shared" si="168"/>
        <v>9.8303483134288324E-4</v>
      </c>
      <c r="W81" s="4">
        <f t="shared" si="168"/>
        <v>-0.15971546285142366</v>
      </c>
      <c r="X81" s="4">
        <f t="shared" si="168"/>
        <v>-4.7957918089799725E-2</v>
      </c>
      <c r="Y81" s="4">
        <f t="shared" si="168"/>
        <v>-2.6997250423418644E-3</v>
      </c>
      <c r="Z81" s="4">
        <f t="shared" si="168"/>
        <v>7.33946987137975E-3</v>
      </c>
      <c r="AA81" s="4">
        <f t="shared" si="168"/>
        <v>2.6118854638240825E-2</v>
      </c>
      <c r="AB81" s="4">
        <f t="shared" si="168"/>
        <v>-1.1563439993550343E-3</v>
      </c>
      <c r="AC81" s="4">
        <f t="shared" si="168"/>
        <v>-2.2388005272498054E-2</v>
      </c>
      <c r="AD81" s="4">
        <f t="shared" si="168"/>
        <v>1.8545403235385199E-2</v>
      </c>
      <c r="AE81" s="4">
        <f t="shared" si="168"/>
        <v>-1.0752320377298253E-2</v>
      </c>
      <c r="AF81" s="4">
        <f t="shared" si="168"/>
        <v>-1.3270191720900144E-2</v>
      </c>
      <c r="AG81" s="4">
        <f t="shared" si="168"/>
        <v>-2.6309382381360189E-3</v>
      </c>
      <c r="AH81" s="4">
        <f t="shared" si="168"/>
        <v>-1.2281421548557686E-3</v>
      </c>
      <c r="AI81" s="4">
        <f t="shared" si="168"/>
        <v>2.8738523502297695E-2</v>
      </c>
      <c r="AJ81" s="4">
        <f t="shared" si="168"/>
        <v>1.7389589563052182E-2</v>
      </c>
      <c r="AK81" s="4">
        <f t="shared" si="168"/>
        <v>-2.2602555422211755E-2</v>
      </c>
      <c r="AL81" s="4">
        <f t="shared" si="168"/>
        <v>-6.5208522069668928E-2</v>
      </c>
      <c r="AM81" s="4">
        <f t="shared" si="168"/>
        <v>-2.7772812860714893E-2</v>
      </c>
      <c r="AN81" s="4">
        <f t="shared" si="168"/>
        <v>-5.3781039494555857E-4</v>
      </c>
      <c r="AO81" s="4">
        <f t="shared" si="168"/>
        <v>-1.135023004589559E-2</v>
      </c>
      <c r="AP81" s="4">
        <f t="shared" si="168"/>
        <v>-1.1684917907230138E-3</v>
      </c>
      <c r="AQ81" s="4">
        <f t="shared" si="168"/>
        <v>2.3720748887596337E-3</v>
      </c>
      <c r="AR81" s="4">
        <f t="shared" si="168"/>
        <v>-2.360385086657471E-2</v>
      </c>
      <c r="AS81" s="4">
        <f t="shared" si="168"/>
        <v>-1.8562776581789051E-2</v>
      </c>
      <c r="AT81" s="4">
        <f t="shared" si="168"/>
        <v>-1.1374168146248437E-2</v>
      </c>
      <c r="AU81" s="4">
        <f t="shared" si="168"/>
        <v>-3.3638538630574662E-3</v>
      </c>
      <c r="AV81" s="4">
        <f t="shared" si="168"/>
        <v>1.0293752747419036E-2</v>
      </c>
      <c r="AW81" s="4">
        <f t="shared" si="168"/>
        <v>-5.5514768120401283E-3</v>
      </c>
      <c r="AX81" s="4">
        <f t="shared" si="168"/>
        <v>-5.3170978777042022E-2</v>
      </c>
      <c r="AY81" s="4">
        <f t="shared" si="168"/>
        <v>4.7306882495114274E-3</v>
      </c>
      <c r="AZ81" s="4">
        <f t="shared" si="168"/>
        <v>-1.4161910779283793E-3</v>
      </c>
      <c r="BA81" s="4">
        <f t="shared" si="168"/>
        <v>-0.28976402404515333</v>
      </c>
      <c r="BB81" s="4">
        <f t="shared" si="168"/>
        <v>-1.7170862883204178E-2</v>
      </c>
      <c r="BC81" s="4">
        <f t="shared" si="168"/>
        <v>-1.9656865893345192E-2</v>
      </c>
      <c r="BD81" s="4">
        <f t="shared" si="168"/>
        <v>-2.2101395915827469E-2</v>
      </c>
      <c r="BE81" s="4">
        <f t="shared" si="168"/>
        <v>-6.6036793211446182E-3</v>
      </c>
      <c r="BF81" s="4">
        <f t="shared" si="168"/>
        <v>9.2502293352184194E-3</v>
      </c>
      <c r="BG81" s="4">
        <f t="shared" si="168"/>
        <v>-1.8463347894990517E-2</v>
      </c>
      <c r="BH81" s="4">
        <f t="shared" si="168"/>
        <v>9.6052031718662275E-3</v>
      </c>
      <c r="BI81" s="4">
        <f t="shared" si="168"/>
        <v>4.3133859622965908E-3</v>
      </c>
      <c r="BJ81" s="4">
        <f t="shared" si="168"/>
        <v>-2.2454299492025827E-2</v>
      </c>
      <c r="BK81" s="4">
        <f t="shared" si="168"/>
        <v>1.1689006229055702E-2</v>
      </c>
      <c r="BL81" s="4">
        <f t="shared" si="168"/>
        <v>1.2348691145701241E-2</v>
      </c>
      <c r="BM81" s="4">
        <f t="shared" si="168"/>
        <v>2.4039809744992478E-3</v>
      </c>
      <c r="BN81" s="4">
        <f t="shared" ref="BN81:DK81" si="169">BN54-AVERAGE(BN$31:BN$45)</f>
        <v>2.3414760678604121E-2</v>
      </c>
      <c r="BO81" s="4">
        <f t="shared" si="169"/>
        <v>-1.9415783236717322E-2</v>
      </c>
      <c r="BP81" s="4">
        <f t="shared" si="169"/>
        <v>-0.16023644564561257</v>
      </c>
      <c r="BQ81" s="4">
        <f t="shared" si="169"/>
        <v>-2.2394080190976974E-2</v>
      </c>
      <c r="BR81" s="4">
        <f t="shared" si="169"/>
        <v>1.4699650234883914E-2</v>
      </c>
      <c r="BS81" s="4">
        <f t="shared" si="169"/>
        <v>8.2846402777513803E-3</v>
      </c>
      <c r="BT81" s="4">
        <f t="shared" si="169"/>
        <v>-2.5563814877897578E-2</v>
      </c>
      <c r="BU81" s="4">
        <f t="shared" si="169"/>
        <v>1.3598790277543278E-2</v>
      </c>
      <c r="BV81" s="4">
        <f t="shared" si="169"/>
        <v>-1.1014571369867903E-2</v>
      </c>
      <c r="BW81" s="4">
        <f t="shared" si="169"/>
        <v>1.0762143580139666E-2</v>
      </c>
      <c r="BX81" s="4">
        <f t="shared" si="169"/>
        <v>-1.4297399219671696E-2</v>
      </c>
      <c r="BY81" s="4">
        <f t="shared" si="169"/>
        <v>-2.1302301952641642E-2</v>
      </c>
      <c r="BZ81" s="4">
        <f t="shared" si="169"/>
        <v>-1.3416114855139306E-3</v>
      </c>
      <c r="CA81" s="4">
        <f t="shared" si="169"/>
        <v>1.5428220286920371E-2</v>
      </c>
      <c r="CB81" s="4">
        <f t="shared" si="169"/>
        <v>3.2656973046163523E-2</v>
      </c>
      <c r="CC81" s="4">
        <f t="shared" si="169"/>
        <v>1.7800019303165444E-2</v>
      </c>
      <c r="CD81" s="4">
        <f t="shared" si="169"/>
        <v>-1.8285886571113019E-2</v>
      </c>
      <c r="CE81" s="4">
        <f t="shared" si="169"/>
        <v>-0.15543075321662389</v>
      </c>
      <c r="CF81" s="4">
        <f t="shared" si="169"/>
        <v>-2.2684721987245599E-2</v>
      </c>
      <c r="CG81" s="4">
        <f t="shared" si="169"/>
        <v>2.9282257079687401E-3</v>
      </c>
      <c r="CH81" s="4">
        <f t="shared" si="169"/>
        <v>-5.4414787989248781E-3</v>
      </c>
      <c r="CI81" s="4">
        <f t="shared" si="169"/>
        <v>-5.8249428546275402E-3</v>
      </c>
      <c r="CJ81" s="4">
        <f t="shared" si="169"/>
        <v>-2.3533887831554876E-3</v>
      </c>
      <c r="CK81" s="4">
        <f t="shared" si="169"/>
        <v>-1.5975568983306009E-2</v>
      </c>
      <c r="CL81" s="4">
        <f t="shared" si="169"/>
        <v>-1.0537960400407291E-3</v>
      </c>
      <c r="CM81" s="4">
        <f t="shared" si="169"/>
        <v>-2.3908424590573141E-4</v>
      </c>
      <c r="CN81" s="4">
        <f t="shared" si="169"/>
        <v>-2.2315204443653709E-2</v>
      </c>
      <c r="CO81" s="4">
        <f t="shared" si="169"/>
        <v>1.0029854319180687E-2</v>
      </c>
      <c r="CP81" s="4">
        <f t="shared" si="169"/>
        <v>-2.09082041182486E-3</v>
      </c>
      <c r="CQ81" s="4">
        <f t="shared" si="169"/>
        <v>1.6993648780163059E-2</v>
      </c>
      <c r="CR81" s="4">
        <f t="shared" si="169"/>
        <v>2.6255422486483573E-2</v>
      </c>
      <c r="CS81" s="4">
        <f t="shared" si="169"/>
        <v>1.6549202060134782E-2</v>
      </c>
      <c r="CT81" s="4">
        <f t="shared" si="169"/>
        <v>-9.5685917585914548E-2</v>
      </c>
      <c r="CU81" s="4">
        <f t="shared" si="169"/>
        <v>-1.8644379917682204E-2</v>
      </c>
      <c r="CV81" s="4">
        <f t="shared" si="169"/>
        <v>-1.23371181121084E-4</v>
      </c>
      <c r="CW81" s="4">
        <f t="shared" si="169"/>
        <v>1.693605183784728E-3</v>
      </c>
      <c r="CX81" s="4">
        <f t="shared" si="169"/>
        <v>1.1295572701705626E-2</v>
      </c>
      <c r="CY81" s="4">
        <f t="shared" si="169"/>
        <v>-1.3347351807318187E-2</v>
      </c>
      <c r="CZ81" s="4">
        <f t="shared" si="169"/>
        <v>-2.0396423711359357E-3</v>
      </c>
      <c r="DA81" s="4">
        <f t="shared" si="169"/>
        <v>1.0107806743897572E-2</v>
      </c>
      <c r="DB81" s="4">
        <f t="shared" si="169"/>
        <v>1.9419549395151418E-3</v>
      </c>
      <c r="DC81" s="4">
        <f t="shared" si="169"/>
        <v>-1.2814423144420151E-2</v>
      </c>
      <c r="DD81" s="4">
        <f t="shared" si="169"/>
        <v>2.5758408536341842E-4</v>
      </c>
      <c r="DE81" s="4">
        <f t="shared" si="169"/>
        <v>2.6276894356397798E-3</v>
      </c>
      <c r="DF81" s="4">
        <f t="shared" si="169"/>
        <v>6.0093768721777982E-3</v>
      </c>
      <c r="DG81" s="4">
        <f t="shared" si="169"/>
        <v>1.4283275597044752E-2</v>
      </c>
      <c r="DH81" s="4">
        <f t="shared" si="169"/>
        <v>-1.8440240900319607E-2</v>
      </c>
      <c r="DI81" s="4">
        <f t="shared" si="169"/>
        <v>-8.2052118978930833E-2</v>
      </c>
      <c r="DJ81" s="4">
        <f t="shared" si="169"/>
        <v>-2.8716921103080661E-2</v>
      </c>
      <c r="DK81" s="4">
        <f t="shared" si="169"/>
        <v>-4.78750748117411E-3</v>
      </c>
      <c r="DL81" s="4">
        <f t="shared" ref="DL81:EU81" si="170">DL54-AVERAGE(DL$31:DL$45)</f>
        <v>1.1901508919796079E-2</v>
      </c>
      <c r="DM81" s="4">
        <f t="shared" si="170"/>
        <v>-9.6277464188819946E-3</v>
      </c>
      <c r="DN81" s="4">
        <f t="shared" si="170"/>
        <v>-2.6934746969251491E-3</v>
      </c>
      <c r="DO81" s="4">
        <f t="shared" si="170"/>
        <v>-1.6247470074397939E-2</v>
      </c>
      <c r="DP81" s="4">
        <f t="shared" si="170"/>
        <v>-2.8669281839272216E-2</v>
      </c>
      <c r="DQ81" s="4">
        <f t="shared" si="170"/>
        <v>-2.1323048493416923E-3</v>
      </c>
      <c r="DR81" s="4">
        <f t="shared" si="170"/>
        <v>-1.8101873809126916E-2</v>
      </c>
      <c r="DS81" s="4">
        <f t="shared" si="170"/>
        <v>1.3122844867740954E-3</v>
      </c>
      <c r="DT81" s="4">
        <f t="shared" si="170"/>
        <v>7.4542131990758256E-3</v>
      </c>
      <c r="DU81" s="4">
        <f t="shared" si="170"/>
        <v>4.2369643524401174E-2</v>
      </c>
      <c r="DV81" s="4">
        <f t="shared" si="170"/>
        <v>2.4226354819187779E-2</v>
      </c>
      <c r="DW81" s="4">
        <f t="shared" si="170"/>
        <v>-1.8246140511994514E-2</v>
      </c>
      <c r="DX81" s="4">
        <f t="shared" si="170"/>
        <v>-0.18365448212097521</v>
      </c>
      <c r="DY81" s="4">
        <f t="shared" si="170"/>
        <v>-1.9856900860013488E-2</v>
      </c>
      <c r="DZ81" s="4">
        <f t="shared" si="170"/>
        <v>4.8513981991773359E-3</v>
      </c>
      <c r="EA81" s="4">
        <f t="shared" si="170"/>
        <v>4.6615470572493357E-3</v>
      </c>
      <c r="EB81" s="4">
        <f t="shared" si="170"/>
        <v>2.4561878393445226E-3</v>
      </c>
      <c r="EC81" s="4">
        <f t="shared" si="170"/>
        <v>-1.178611891438458E-4</v>
      </c>
      <c r="ED81" s="4">
        <f t="shared" si="170"/>
        <v>-1.6006665866547424E-2</v>
      </c>
      <c r="EE81" s="4">
        <f t="shared" si="170"/>
        <v>4.597814794590524E-3</v>
      </c>
      <c r="EF81" s="4">
        <f t="shared" si="170"/>
        <v>-1.1460661070076393E-2</v>
      </c>
      <c r="EG81" s="4">
        <f t="shared" si="170"/>
        <v>-2.1160320276299993E-2</v>
      </c>
      <c r="EH81" s="4">
        <f t="shared" si="170"/>
        <v>5.8981347411691332E-3</v>
      </c>
      <c r="EI81" s="4">
        <f t="shared" si="170"/>
        <v>2.141809855305269E-3</v>
      </c>
      <c r="EJ81" s="4">
        <f t="shared" si="170"/>
        <v>2.1799254318473998E-2</v>
      </c>
      <c r="EK81" s="4">
        <f t="shared" si="170"/>
        <v>2.6686819923989476E-2</v>
      </c>
      <c r="EL81" s="4">
        <f t="shared" si="170"/>
        <v>-3.3224537968948994E-3</v>
      </c>
      <c r="EM81" s="4">
        <f t="shared" si="170"/>
        <v>-6.8576428671325032E-2</v>
      </c>
      <c r="EN81" s="4">
        <f t="shared" si="170"/>
        <v>-1.7205002150995817E-2</v>
      </c>
      <c r="EO81" s="4">
        <f t="shared" si="170"/>
        <v>-6.8796716133532297E-4</v>
      </c>
      <c r="EP81" s="4">
        <f t="shared" si="170"/>
        <v>-1.0744684000595887E-2</v>
      </c>
      <c r="EQ81" s="4">
        <f t="shared" si="170"/>
        <v>-7.5846770732606109E-3</v>
      </c>
      <c r="ER81" s="4">
        <f t="shared" si="170"/>
        <v>6.0712866376723996E-3</v>
      </c>
      <c r="ES81" s="4">
        <f t="shared" si="170"/>
        <v>-1.3025911351037398E-2</v>
      </c>
      <c r="ET81" s="4">
        <f t="shared" si="170"/>
        <v>1.4739286419364534E-3</v>
      </c>
      <c r="EU81" s="4">
        <f t="shared" si="170"/>
        <v>-1.3590385158506674E-3</v>
      </c>
      <c r="EX81" s="24">
        <f t="shared" si="81"/>
        <v>-1.0327769681097086E-2</v>
      </c>
      <c r="EY81" s="4">
        <f>SUM(EX73:EX81)</f>
        <v>-1.8991740639458021E-2</v>
      </c>
      <c r="FC81" s="4">
        <f t="shared" si="125"/>
        <v>4.3504949067789601E-2</v>
      </c>
      <c r="FD81" s="1">
        <f t="shared" si="129"/>
        <v>-7.5070253021116731</v>
      </c>
      <c r="FE81" s="4">
        <f t="shared" si="130"/>
        <v>1.6463803454274908</v>
      </c>
      <c r="FF81" s="4">
        <f t="shared" si="131"/>
        <v>1.9623414611334626</v>
      </c>
      <c r="FG81" s="4">
        <f t="shared" si="132"/>
        <v>2.5807596372676254</v>
      </c>
      <c r="FH81" s="1" t="str">
        <f t="shared" si="133"/>
        <v>Odrzucamy H0</v>
      </c>
      <c r="FK81" s="1">
        <f t="shared" si="134"/>
        <v>-4.4666301002543554</v>
      </c>
      <c r="FL81" s="4">
        <f t="shared" si="135"/>
        <v>1.7613101357748921</v>
      </c>
      <c r="FM81" s="4">
        <f t="shared" si="136"/>
        <v>2.1447866879178044</v>
      </c>
      <c r="FN81" s="4">
        <f t="shared" si="137"/>
        <v>2.9768427343708348</v>
      </c>
      <c r="FO81" s="1" t="str">
        <f t="shared" si="138"/>
        <v>Odrzucamy H0</v>
      </c>
      <c r="FR81" s="30">
        <f t="shared" si="139"/>
        <v>0.42666666666666669</v>
      </c>
      <c r="FS81" s="9">
        <f t="shared" si="140"/>
        <v>-1.7962924780409966</v>
      </c>
      <c r="FT81" s="24">
        <f t="shared" si="141"/>
        <v>1.6448536269514715</v>
      </c>
      <c r="FU81" s="24">
        <f t="shared" si="142"/>
        <v>1.9599639845400536</v>
      </c>
      <c r="FV81" s="24">
        <f t="shared" si="143"/>
        <v>2.5758293035488999</v>
      </c>
      <c r="FW81" s="1" t="str">
        <f t="shared" si="144"/>
        <v>NieodrzucamyH0</v>
      </c>
      <c r="GA81" s="9">
        <f t="shared" si="145"/>
        <v>-1.3725392474805882</v>
      </c>
      <c r="GB81" s="24">
        <f t="shared" si="146"/>
        <v>1.6448536269514715</v>
      </c>
      <c r="GC81" s="24">
        <f t="shared" si="147"/>
        <v>1.9599639845400536</v>
      </c>
      <c r="GD81" s="24">
        <f t="shared" si="148"/>
        <v>2.5758293035488999</v>
      </c>
      <c r="GE81" s="1" t="str">
        <f t="shared" si="149"/>
        <v>NieodrzucamyH0</v>
      </c>
    </row>
    <row r="82" spans="1:187" s="19" customFormat="1" ht="15.75" thickBot="1" x14ac:dyDescent="0.3">
      <c r="A82" s="17">
        <v>9</v>
      </c>
      <c r="B82" s="18">
        <f t="shared" ref="B82:BM82" si="171">B55-AVERAGE(B$31:B$45)</f>
        <v>3.8241562734003605E-3</v>
      </c>
      <c r="C82" s="18">
        <f t="shared" si="171"/>
        <v>9.4978761078241877E-3</v>
      </c>
      <c r="D82" s="18">
        <f t="shared" si="171"/>
        <v>-8.2348078075816754E-3</v>
      </c>
      <c r="E82" s="18">
        <f t="shared" si="171"/>
        <v>3.6529720614374067E-2</v>
      </c>
      <c r="F82" s="18">
        <f t="shared" si="171"/>
        <v>1.4878005542301231E-2</v>
      </c>
      <c r="G82" s="18">
        <f t="shared" si="171"/>
        <v>1.2081719547794671E-3</v>
      </c>
      <c r="H82" s="18">
        <f t="shared" si="171"/>
        <v>1.3580013533155102E-2</v>
      </c>
      <c r="I82" s="18">
        <f t="shared" si="171"/>
        <v>2.9369317895390815E-3</v>
      </c>
      <c r="J82" s="18">
        <f t="shared" si="171"/>
        <v>-7.5934230417434823E-4</v>
      </c>
      <c r="K82" s="18">
        <f t="shared" si="171"/>
        <v>-3.5195451898266263E-2</v>
      </c>
      <c r="L82" s="18">
        <f t="shared" si="171"/>
        <v>9.9605225825818641E-4</v>
      </c>
      <c r="M82" s="18">
        <f t="shared" si="171"/>
        <v>1.0055710207362589E-3</v>
      </c>
      <c r="N82" s="18">
        <f t="shared" si="171"/>
        <v>2.7477211007721639E-5</v>
      </c>
      <c r="O82" s="18">
        <f t="shared" si="171"/>
        <v>-9.7946869262091488E-4</v>
      </c>
      <c r="P82" s="18">
        <f t="shared" si="171"/>
        <v>-4.3932084597246585E-3</v>
      </c>
      <c r="Q82" s="18">
        <f t="shared" si="171"/>
        <v>1.4458201539312748E-2</v>
      </c>
      <c r="R82" s="18">
        <f t="shared" si="171"/>
        <v>2.6502311538056066E-3</v>
      </c>
      <c r="S82" s="18">
        <f t="shared" si="171"/>
        <v>1.4586522872032605E-2</v>
      </c>
      <c r="T82" s="18">
        <f t="shared" si="171"/>
        <v>1.6349500797966196E-2</v>
      </c>
      <c r="U82" s="18">
        <f t="shared" si="171"/>
        <v>1.8160179143806372E-2</v>
      </c>
      <c r="V82" s="18">
        <f t="shared" si="171"/>
        <v>9.7678882729113417E-4</v>
      </c>
      <c r="W82" s="18">
        <f t="shared" si="171"/>
        <v>8.0560736501356645E-2</v>
      </c>
      <c r="X82" s="18">
        <f t="shared" si="171"/>
        <v>-4.9523605010709675E-2</v>
      </c>
      <c r="Y82" s="18">
        <f t="shared" si="171"/>
        <v>-2.8249107307942427E-3</v>
      </c>
      <c r="Z82" s="18">
        <f t="shared" si="171"/>
        <v>4.8349085912140363E-2</v>
      </c>
      <c r="AA82" s="18">
        <f t="shared" si="171"/>
        <v>2.547543716198046E-2</v>
      </c>
      <c r="AB82" s="18">
        <f t="shared" si="171"/>
        <v>-1.1849786262491868E-3</v>
      </c>
      <c r="AC82" s="18">
        <f t="shared" si="171"/>
        <v>-2.3154826408845877E-2</v>
      </c>
      <c r="AD82" s="18">
        <f t="shared" si="171"/>
        <v>-1.6336254404086776E-2</v>
      </c>
      <c r="AE82" s="18">
        <f t="shared" si="171"/>
        <v>-1.0814797855641137E-2</v>
      </c>
      <c r="AF82" s="18">
        <f t="shared" si="171"/>
        <v>1.2159788716024193E-2</v>
      </c>
      <c r="AG82" s="18">
        <f t="shared" si="171"/>
        <v>-2.6312898368497195E-3</v>
      </c>
      <c r="AH82" s="18">
        <f t="shared" si="171"/>
        <v>-1.4342026228841547E-3</v>
      </c>
      <c r="AI82" s="18">
        <f t="shared" si="171"/>
        <v>1.8758490011851474E-2</v>
      </c>
      <c r="AJ82" s="18">
        <f t="shared" si="171"/>
        <v>1.7361400686020344E-2</v>
      </c>
      <c r="AK82" s="18">
        <f t="shared" si="171"/>
        <v>-2.3154867459471509E-2</v>
      </c>
      <c r="AL82" s="18">
        <f t="shared" si="171"/>
        <v>8.2722461752753912E-2</v>
      </c>
      <c r="AM82" s="18">
        <f t="shared" si="171"/>
        <v>-2.8287108652802553E-2</v>
      </c>
      <c r="AN82" s="18">
        <f t="shared" si="171"/>
        <v>-5.4607379273349538E-4</v>
      </c>
      <c r="AO82" s="18">
        <f t="shared" si="171"/>
        <v>-4.7876728575930805E-3</v>
      </c>
      <c r="AP82" s="18">
        <f t="shared" si="171"/>
        <v>-1.1756698199319234E-3</v>
      </c>
      <c r="AQ82" s="18">
        <f t="shared" si="171"/>
        <v>2.3348446328333178E-3</v>
      </c>
      <c r="AR82" s="18">
        <f t="shared" si="171"/>
        <v>-2.4126556537235552E-2</v>
      </c>
      <c r="AS82" s="18">
        <f t="shared" si="171"/>
        <v>-8.1939328543078321E-3</v>
      </c>
      <c r="AT82" s="18">
        <f t="shared" si="171"/>
        <v>-1.1374189909389461E-2</v>
      </c>
      <c r="AU82" s="18">
        <f t="shared" si="171"/>
        <v>1.0680936334755475E-2</v>
      </c>
      <c r="AV82" s="18">
        <f t="shared" si="171"/>
        <v>1.0180957294275129E-2</v>
      </c>
      <c r="AW82" s="18">
        <f t="shared" si="171"/>
        <v>-5.5533041986955923E-3</v>
      </c>
      <c r="AX82" s="18">
        <f t="shared" si="171"/>
        <v>1.4220440356650207E-2</v>
      </c>
      <c r="AY82" s="18">
        <f t="shared" si="171"/>
        <v>4.7071230741265119E-3</v>
      </c>
      <c r="AZ82" s="18">
        <f t="shared" si="171"/>
        <v>-1.4295641938774288E-3</v>
      </c>
      <c r="BA82" s="18">
        <f t="shared" si="171"/>
        <v>-5.7316544839691678E-3</v>
      </c>
      <c r="BB82" s="18">
        <f t="shared" si="171"/>
        <v>-1.7364183303702849E-2</v>
      </c>
      <c r="BC82" s="18">
        <f t="shared" si="171"/>
        <v>-1.9657622475833424E-2</v>
      </c>
      <c r="BD82" s="18">
        <f t="shared" si="171"/>
        <v>-1.2110800347048372E-2</v>
      </c>
      <c r="BE82" s="18">
        <f t="shared" si="171"/>
        <v>-6.6053836085350611E-3</v>
      </c>
      <c r="BF82" s="18">
        <f t="shared" si="171"/>
        <v>9.0824255176244501E-3</v>
      </c>
      <c r="BG82" s="18">
        <f t="shared" si="171"/>
        <v>-1.8884702288453042E-2</v>
      </c>
      <c r="BH82" s="18">
        <f t="shared" si="171"/>
        <v>5.482568170286084E-2</v>
      </c>
      <c r="BI82" s="18">
        <f t="shared" si="171"/>
        <v>4.3130745910154389E-3</v>
      </c>
      <c r="BJ82" s="18">
        <f t="shared" si="171"/>
        <v>1.2532833086192989E-2</v>
      </c>
      <c r="BK82" s="18">
        <f t="shared" si="171"/>
        <v>1.1645573959849224E-2</v>
      </c>
      <c r="BL82" s="18">
        <f t="shared" si="171"/>
        <v>1.2342378105780455E-2</v>
      </c>
      <c r="BM82" s="18">
        <f t="shared" si="171"/>
        <v>9.8946655463149555E-3</v>
      </c>
      <c r="BN82" s="18">
        <f t="shared" ref="BN82:DK82" si="172">BN55-AVERAGE(BN$31:BN$45)</f>
        <v>2.3092529384974966E-2</v>
      </c>
      <c r="BO82" s="18">
        <f t="shared" si="172"/>
        <v>-1.9876953204844228E-2</v>
      </c>
      <c r="BP82" s="18">
        <f t="shared" si="172"/>
        <v>0.11768777761627973</v>
      </c>
      <c r="BQ82" s="18">
        <f t="shared" si="172"/>
        <v>-2.265153677572207E-2</v>
      </c>
      <c r="BR82" s="18">
        <f t="shared" si="172"/>
        <v>1.4686047159615544E-2</v>
      </c>
      <c r="BS82" s="18">
        <f t="shared" si="172"/>
        <v>-8.3394772524883823E-3</v>
      </c>
      <c r="BT82" s="18">
        <f t="shared" si="172"/>
        <v>-2.576220808463154E-2</v>
      </c>
      <c r="BU82" s="18">
        <f t="shared" si="172"/>
        <v>1.3473476226800609E-2</v>
      </c>
      <c r="BV82" s="18">
        <f t="shared" si="172"/>
        <v>-1.1121670183090676E-2</v>
      </c>
      <c r="BW82" s="18">
        <f t="shared" si="172"/>
        <v>-1.1877303971201868E-2</v>
      </c>
      <c r="BX82" s="18">
        <f t="shared" si="172"/>
        <v>-1.4390117485025361E-2</v>
      </c>
      <c r="BY82" s="18">
        <f t="shared" si="172"/>
        <v>1.3328903708260738E-2</v>
      </c>
      <c r="BZ82" s="18">
        <f t="shared" si="172"/>
        <v>-1.3670259055682116E-3</v>
      </c>
      <c r="CA82" s="18">
        <f t="shared" si="172"/>
        <v>1.5348657359941079E-2</v>
      </c>
      <c r="CB82" s="18">
        <f t="shared" si="172"/>
        <v>4.0389222948856232E-3</v>
      </c>
      <c r="CC82" s="18">
        <f t="shared" si="172"/>
        <v>1.7673764688721595E-2</v>
      </c>
      <c r="CD82" s="18">
        <f t="shared" si="172"/>
        <v>-1.8716550073485903E-2</v>
      </c>
      <c r="CE82" s="18">
        <f t="shared" si="172"/>
        <v>0.15963121334863636</v>
      </c>
      <c r="CF82" s="18">
        <f t="shared" si="172"/>
        <v>-2.2929268642070493E-2</v>
      </c>
      <c r="CG82" s="18">
        <f t="shared" si="172"/>
        <v>2.9273347593901382E-3</v>
      </c>
      <c r="CH82" s="18">
        <f t="shared" si="172"/>
        <v>7.8076048057715607E-3</v>
      </c>
      <c r="CI82" s="18">
        <f t="shared" si="172"/>
        <v>-5.8314838543168535E-3</v>
      </c>
      <c r="CJ82" s="18">
        <f t="shared" si="172"/>
        <v>-2.3598304795985287E-3</v>
      </c>
      <c r="CK82" s="18">
        <f t="shared" si="172"/>
        <v>-1.6188556923161141E-2</v>
      </c>
      <c r="CL82" s="18">
        <f t="shared" si="172"/>
        <v>-6.9131203251259713E-3</v>
      </c>
      <c r="CM82" s="18">
        <f t="shared" si="172"/>
        <v>-2.3923540099975041E-4</v>
      </c>
      <c r="CN82" s="18">
        <f t="shared" si="172"/>
        <v>3.8074522255712616E-3</v>
      </c>
      <c r="CO82" s="18">
        <f t="shared" si="172"/>
        <v>1.0029854319180687E-2</v>
      </c>
      <c r="CP82" s="18">
        <f t="shared" si="172"/>
        <v>-2.136124709489917E-3</v>
      </c>
      <c r="CQ82" s="18">
        <f t="shared" si="172"/>
        <v>1.9976772802708653E-5</v>
      </c>
      <c r="CR82" s="18">
        <f t="shared" si="172"/>
        <v>2.5721287293455086E-2</v>
      </c>
      <c r="CS82" s="18">
        <f t="shared" si="172"/>
        <v>1.6234586757761047E-2</v>
      </c>
      <c r="CT82" s="18">
        <f t="shared" si="172"/>
        <v>7.2540023154728142E-2</v>
      </c>
      <c r="CU82" s="18">
        <f t="shared" si="172"/>
        <v>-1.8902005675141241E-2</v>
      </c>
      <c r="CV82" s="18">
        <f t="shared" si="172"/>
        <v>-1.6946163062759711E-4</v>
      </c>
      <c r="CW82" s="18">
        <f t="shared" si="172"/>
        <v>-6.5744971555145248E-2</v>
      </c>
      <c r="CX82" s="18">
        <f t="shared" si="172"/>
        <v>1.1234456625499914E-2</v>
      </c>
      <c r="CY82" s="18">
        <f t="shared" si="172"/>
        <v>-1.3348543055843676E-2</v>
      </c>
      <c r="CZ82" s="18">
        <f t="shared" si="172"/>
        <v>-2.2066933301657637E-3</v>
      </c>
      <c r="DA82" s="18">
        <f t="shared" si="172"/>
        <v>-1.007824578881116E-2</v>
      </c>
      <c r="DB82" s="18">
        <f t="shared" si="172"/>
        <v>1.9409937874064294E-3</v>
      </c>
      <c r="DC82" s="18">
        <f t="shared" si="172"/>
        <v>1.4147714951890133E-2</v>
      </c>
      <c r="DD82" s="18">
        <f t="shared" si="172"/>
        <v>2.5756649956958392E-4</v>
      </c>
      <c r="DE82" s="18">
        <f t="shared" si="172"/>
        <v>2.6198568631449503E-3</v>
      </c>
      <c r="DF82" s="18">
        <f t="shared" si="172"/>
        <v>1.6931200721003268E-2</v>
      </c>
      <c r="DG82" s="18">
        <f t="shared" si="172"/>
        <v>1.4139719448503077E-2</v>
      </c>
      <c r="DH82" s="18">
        <f t="shared" si="172"/>
        <v>-1.8645559249514294E-2</v>
      </c>
      <c r="DI82" s="18">
        <f t="shared" si="172"/>
        <v>0.10188647010329972</v>
      </c>
      <c r="DJ82" s="18">
        <f t="shared" si="172"/>
        <v>-2.9214059486667252E-2</v>
      </c>
      <c r="DK82" s="18">
        <f t="shared" si="172"/>
        <v>-4.810717251483956E-3</v>
      </c>
      <c r="DL82" s="18">
        <f t="shared" ref="DL82:EU82" si="173">DL55-AVERAGE(DL$31:DL$45)</f>
        <v>-1.4287438374844938E-2</v>
      </c>
      <c r="DM82" s="18">
        <f t="shared" si="173"/>
        <v>-9.629486906049577E-3</v>
      </c>
      <c r="DN82" s="18">
        <f t="shared" si="173"/>
        <v>-2.6951687894727866E-3</v>
      </c>
      <c r="DO82" s="18">
        <f t="shared" si="173"/>
        <v>-1.6517768441250833E-2</v>
      </c>
      <c r="DP82" s="18">
        <f t="shared" si="173"/>
        <v>2.1338555146585083E-2</v>
      </c>
      <c r="DQ82" s="18">
        <f t="shared" si="173"/>
        <v>-2.1329599399405362E-3</v>
      </c>
      <c r="DR82" s="18">
        <f t="shared" si="173"/>
        <v>1.1385570517226487E-2</v>
      </c>
      <c r="DS82" s="18">
        <f t="shared" si="173"/>
        <v>1.298712529186037E-3</v>
      </c>
      <c r="DT82" s="18">
        <f t="shared" si="173"/>
        <v>7.4515406299272497E-3</v>
      </c>
      <c r="DU82" s="18">
        <f t="shared" si="173"/>
        <v>4.603764813489071E-3</v>
      </c>
      <c r="DV82" s="18">
        <f t="shared" si="173"/>
        <v>2.3912880922848771E-2</v>
      </c>
      <c r="DW82" s="18">
        <f t="shared" si="173"/>
        <v>-1.8718580632515316E-2</v>
      </c>
      <c r="DX82" s="18">
        <f t="shared" si="173"/>
        <v>0.12511008864336134</v>
      </c>
      <c r="DY82" s="18">
        <f t="shared" si="173"/>
        <v>-2.0078432294178238E-2</v>
      </c>
      <c r="DZ82" s="18">
        <f t="shared" si="173"/>
        <v>4.8471932935369158E-3</v>
      </c>
      <c r="EA82" s="18">
        <f t="shared" si="173"/>
        <v>1.3016631177520999E-2</v>
      </c>
      <c r="EB82" s="18">
        <f t="shared" si="173"/>
        <v>2.4560581607981475E-3</v>
      </c>
      <c r="EC82" s="18">
        <f t="shared" si="173"/>
        <v>-1.1823478163648833E-4</v>
      </c>
      <c r="ED82" s="18">
        <f t="shared" si="173"/>
        <v>-1.6203874998366508E-2</v>
      </c>
      <c r="EE82" s="18">
        <f t="shared" si="173"/>
        <v>-1.9528015661734781E-2</v>
      </c>
      <c r="EF82" s="18">
        <f t="shared" si="173"/>
        <v>-1.1511475024029978E-2</v>
      </c>
      <c r="EG82" s="18">
        <f t="shared" si="173"/>
        <v>7.825689362715587E-3</v>
      </c>
      <c r="EH82" s="18">
        <f t="shared" si="173"/>
        <v>5.8589048318577518E-3</v>
      </c>
      <c r="EI82" s="18">
        <f t="shared" si="173"/>
        <v>2.1410277483695406E-3</v>
      </c>
      <c r="EJ82" s="18">
        <f t="shared" si="173"/>
        <v>8.6785833398781934E-3</v>
      </c>
      <c r="EK82" s="18">
        <f t="shared" si="173"/>
        <v>2.6168529895673861E-2</v>
      </c>
      <c r="EL82" s="18">
        <f t="shared" si="173"/>
        <v>-3.3390302318533141E-3</v>
      </c>
      <c r="EM82" s="18">
        <f t="shared" si="173"/>
        <v>7.6900846712521689E-2</v>
      </c>
      <c r="EN82" s="18">
        <f t="shared" si="173"/>
        <v>-1.7386336604356671E-2</v>
      </c>
      <c r="EO82" s="18">
        <f t="shared" si="173"/>
        <v>-6.8883201341835248E-4</v>
      </c>
      <c r="EP82" s="18">
        <f t="shared" si="173"/>
        <v>5.1906604249496455E-3</v>
      </c>
      <c r="EQ82" s="18">
        <f t="shared" si="173"/>
        <v>-7.6045690912909265E-3</v>
      </c>
      <c r="ER82" s="18">
        <f t="shared" si="173"/>
        <v>6.0624921256436978E-3</v>
      </c>
      <c r="ES82" s="18">
        <f t="shared" si="173"/>
        <v>-1.3249976977230333E-2</v>
      </c>
      <c r="ET82" s="18">
        <f t="shared" si="173"/>
        <v>-1.9134993448860004E-2</v>
      </c>
      <c r="EU82" s="18">
        <f t="shared" si="173"/>
        <v>-1.3592697812917071E-3</v>
      </c>
      <c r="EV82" s="29"/>
      <c r="EX82" s="24">
        <f t="shared" si="81"/>
        <v>4.8987550733908649E-3</v>
      </c>
      <c r="EY82" s="18">
        <f>SUM(EX73:EX82)</f>
        <v>-1.4092985566067157E-2</v>
      </c>
      <c r="FC82" s="4">
        <f t="shared" si="125"/>
        <v>2.9346833908354214E-2</v>
      </c>
      <c r="FD82" s="1">
        <f t="shared" si="129"/>
        <v>5.2786695081306636</v>
      </c>
      <c r="FE82" s="4">
        <f t="shared" si="130"/>
        <v>1.6463803454274908</v>
      </c>
      <c r="FF82" s="4">
        <f t="shared" si="131"/>
        <v>1.9623414611334626</v>
      </c>
      <c r="FG82" s="4">
        <f t="shared" si="132"/>
        <v>2.5807596372676254</v>
      </c>
      <c r="FH82" s="1" t="str">
        <f t="shared" si="133"/>
        <v>Odrzucamy H0</v>
      </c>
      <c r="FK82" s="1">
        <f t="shared" si="134"/>
        <v>2.1186497704949816</v>
      </c>
      <c r="FL82" s="4">
        <f t="shared" si="135"/>
        <v>1.7613101357748921</v>
      </c>
      <c r="FM82" s="4">
        <f t="shared" si="136"/>
        <v>2.1447866879178044</v>
      </c>
      <c r="FN82" s="4">
        <f t="shared" si="137"/>
        <v>2.9768427343708348</v>
      </c>
      <c r="FO82" s="1" t="str">
        <f t="shared" si="138"/>
        <v>NieodrzucamyH0</v>
      </c>
      <c r="FR82" s="30">
        <f t="shared" si="139"/>
        <v>0.52</v>
      </c>
      <c r="FS82" s="9">
        <f t="shared" si="140"/>
        <v>0.48989794855663604</v>
      </c>
      <c r="FT82" s="25">
        <f t="shared" si="141"/>
        <v>1.6448536269514715</v>
      </c>
      <c r="FU82" s="25">
        <f t="shared" si="142"/>
        <v>1.9599639845400536</v>
      </c>
      <c r="FV82" s="25">
        <f t="shared" si="143"/>
        <v>2.5758293035488999</v>
      </c>
      <c r="FW82" s="1" t="str">
        <f t="shared" si="144"/>
        <v>NieodrzucamyH0</v>
      </c>
      <c r="GA82" s="9">
        <f t="shared" si="145"/>
        <v>0.91502616498705891</v>
      </c>
      <c r="GB82" s="25">
        <f t="shared" si="146"/>
        <v>1.6448536269514715</v>
      </c>
      <c r="GC82" s="25">
        <f t="shared" si="147"/>
        <v>1.9599639845400536</v>
      </c>
      <c r="GD82" s="25">
        <f t="shared" si="148"/>
        <v>2.5758293035488999</v>
      </c>
      <c r="GE82" s="1" t="str">
        <f t="shared" si="149"/>
        <v>NieodrzucamyH0</v>
      </c>
    </row>
    <row r="83" spans="1:187" hidden="1" x14ac:dyDescent="0.25">
      <c r="A83" s="5">
        <v>10</v>
      </c>
      <c r="B83" s="4" t="e">
        <f>#REF!-AVERAGE(B$31:B$45)</f>
        <v>#REF!</v>
      </c>
      <c r="C83" s="4" t="e">
        <f>#REF!-AVERAGE(C$31:C$55)</f>
        <v>#REF!</v>
      </c>
      <c r="D83" s="4" t="e">
        <f>#REF!-AVERAGE(D$31:D$55)</f>
        <v>#REF!</v>
      </c>
      <c r="E83" s="4" t="e">
        <f>#REF!-AVERAGE(E$31:E$55)</f>
        <v>#REF!</v>
      </c>
      <c r="F83" s="4" t="e">
        <f>#REF!-AVERAGE(F$31:F$55)</f>
        <v>#REF!</v>
      </c>
      <c r="G83" s="4" t="e">
        <f>#REF!-AVERAGE(G$31:G$55)</f>
        <v>#REF!</v>
      </c>
      <c r="H83" s="4" t="e">
        <f>#REF!-AVERAGE(H$31:H$55)</f>
        <v>#REF!</v>
      </c>
      <c r="I83" s="4" t="e">
        <f>#REF!-AVERAGE(I$31:I$55)</f>
        <v>#REF!</v>
      </c>
      <c r="J83" s="4" t="e">
        <f>#REF!-AVERAGE(J$31:J$55)</f>
        <v>#REF!</v>
      </c>
      <c r="K83" s="4" t="e">
        <f>#REF!-AVERAGE(K$31:K$55)</f>
        <v>#REF!</v>
      </c>
      <c r="L83" s="4" t="e">
        <f>#REF!-AVERAGE(L$31:L$55)</f>
        <v>#REF!</v>
      </c>
      <c r="M83" s="4" t="e">
        <f>#REF!-AVERAGE(M$31:M$55)</f>
        <v>#REF!</v>
      </c>
      <c r="N83" s="4" t="e">
        <f>#REF!-AVERAGE(N$31:N$55)</f>
        <v>#REF!</v>
      </c>
      <c r="O83" s="4" t="e">
        <f>#REF!-AVERAGE(O$31:O$55)</f>
        <v>#REF!</v>
      </c>
      <c r="P83" s="4" t="e">
        <f>#REF!-AVERAGE(P$31:P$55)</f>
        <v>#REF!</v>
      </c>
      <c r="Q83" s="4" t="e">
        <f>#REF!-AVERAGE(Q$31:Q$55)</f>
        <v>#REF!</v>
      </c>
      <c r="R83" s="4" t="e">
        <f>#REF!-AVERAGE(R$31:R$55)</f>
        <v>#REF!</v>
      </c>
      <c r="S83" s="4" t="e">
        <f>#REF!-AVERAGE(S$31:S$55)</f>
        <v>#REF!</v>
      </c>
      <c r="T83" s="4" t="e">
        <f>#REF!-AVERAGE(T$31:T$55)</f>
        <v>#REF!</v>
      </c>
      <c r="U83" s="4" t="e">
        <f>#REF!-AVERAGE(U$31:U$55)</f>
        <v>#REF!</v>
      </c>
      <c r="V83" s="4" t="e">
        <f>#REF!-AVERAGE(V$31:V$55)</f>
        <v>#REF!</v>
      </c>
      <c r="W83" s="4" t="e">
        <f>#REF!-AVERAGE(W$31:W$55)</f>
        <v>#REF!</v>
      </c>
      <c r="X83" s="4" t="e">
        <f>#REF!-AVERAGE(X$31:X$55)</f>
        <v>#REF!</v>
      </c>
      <c r="Y83" s="4" t="e">
        <f>#REF!-AVERAGE(Y$31:Y$55)</f>
        <v>#REF!</v>
      </c>
      <c r="Z83" s="4" t="e">
        <f>#REF!-AVERAGE(Z$31:Z$55)</f>
        <v>#REF!</v>
      </c>
      <c r="AA83" s="4" t="e">
        <f>#REF!-AVERAGE(AA$31:AA$55)</f>
        <v>#REF!</v>
      </c>
      <c r="AB83" s="4" t="e">
        <f>#REF!-AVERAGE(AB$31:AB$55)</f>
        <v>#REF!</v>
      </c>
      <c r="AC83" s="4" t="e">
        <f>#REF!-AVERAGE(AC$31:AC$55)</f>
        <v>#REF!</v>
      </c>
      <c r="AD83" s="4" t="e">
        <f>#REF!-AVERAGE(AD$31:AD$55)</f>
        <v>#REF!</v>
      </c>
      <c r="AE83" s="4" t="e">
        <f>#REF!-AVERAGE(AE$31:AE$55)</f>
        <v>#REF!</v>
      </c>
      <c r="AF83" s="4" t="e">
        <f>#REF!-AVERAGE(AF$31:AF$55)</f>
        <v>#REF!</v>
      </c>
      <c r="AG83" s="4" t="e">
        <f>#REF!-AVERAGE(AG$31:AG$55)</f>
        <v>#REF!</v>
      </c>
      <c r="AH83" s="4" t="e">
        <f>#REF!-AVERAGE(AH$31:AH$55)</f>
        <v>#REF!</v>
      </c>
      <c r="AI83" s="4" t="e">
        <f>#REF!-AVERAGE(AI$31:AI$55)</f>
        <v>#REF!</v>
      </c>
      <c r="AJ83" s="4" t="e">
        <f>#REF!-AVERAGE(AJ$31:AJ$55)</f>
        <v>#REF!</v>
      </c>
      <c r="AK83" s="4" t="e">
        <f>#REF!-AVERAGE(AK$31:AK$55)</f>
        <v>#REF!</v>
      </c>
      <c r="AL83" s="4" t="e">
        <f>#REF!-AVERAGE(AL$31:AL$55)</f>
        <v>#REF!</v>
      </c>
      <c r="AM83" s="4" t="e">
        <f>#REF!-AVERAGE(AM$31:AM$55)</f>
        <v>#REF!</v>
      </c>
      <c r="AN83" s="4" t="e">
        <f>#REF!-AVERAGE(AN$31:AN$55)</f>
        <v>#REF!</v>
      </c>
      <c r="AO83" s="4" t="e">
        <f>#REF!-AVERAGE(AO$31:AO$55)</f>
        <v>#REF!</v>
      </c>
      <c r="AP83" s="4" t="e">
        <f>#REF!-AVERAGE(AP$31:AP$55)</f>
        <v>#REF!</v>
      </c>
      <c r="AQ83" s="4" t="e">
        <f>#REF!-AVERAGE(AQ$31:AQ$55)</f>
        <v>#REF!</v>
      </c>
      <c r="AR83" s="4" t="e">
        <f>#REF!-AVERAGE(AR$31:AR$55)</f>
        <v>#REF!</v>
      </c>
      <c r="AS83" s="4" t="e">
        <f>#REF!-AVERAGE(AS$31:AS$55)</f>
        <v>#REF!</v>
      </c>
      <c r="AT83" s="4" t="e">
        <f>#REF!-AVERAGE(AT$31:AT$55)</f>
        <v>#REF!</v>
      </c>
      <c r="AU83" s="4" t="e">
        <f>#REF!-AVERAGE(AU$31:AU$55)</f>
        <v>#REF!</v>
      </c>
      <c r="AV83" s="4" t="e">
        <f>#REF!-AVERAGE(AV$31:AV$55)</f>
        <v>#REF!</v>
      </c>
      <c r="AW83" s="4" t="e">
        <f>#REF!-AVERAGE(AW$31:AW$55)</f>
        <v>#REF!</v>
      </c>
      <c r="AX83" s="4" t="e">
        <f>#REF!-AVERAGE(AX$31:AX$55)</f>
        <v>#REF!</v>
      </c>
      <c r="AY83" s="4" t="e">
        <f>#REF!-AVERAGE(AY$31:AY$55)</f>
        <v>#REF!</v>
      </c>
      <c r="AZ83" s="4" t="e">
        <f>#REF!-AVERAGE(AZ$31:AZ$55)</f>
        <v>#REF!</v>
      </c>
      <c r="BA83" s="4" t="e">
        <f>#REF!-AVERAGE(BA$31:BA$55)</f>
        <v>#REF!</v>
      </c>
      <c r="BB83" s="4" t="e">
        <f>#REF!-AVERAGE(BB$31:BB$55)</f>
        <v>#REF!</v>
      </c>
      <c r="BC83" s="4" t="e">
        <f>#REF!-AVERAGE(BC$31:BC$55)</f>
        <v>#REF!</v>
      </c>
      <c r="BD83" s="4" t="e">
        <f>#REF!-AVERAGE(BD$31:BD$55)</f>
        <v>#REF!</v>
      </c>
      <c r="BE83" s="4" t="e">
        <f>#REF!-AVERAGE(BE$31:BE$55)</f>
        <v>#REF!</v>
      </c>
      <c r="BF83" s="4" t="e">
        <f>#REF!-AVERAGE(BF$31:BF$55)</f>
        <v>#REF!</v>
      </c>
      <c r="BG83" s="4" t="e">
        <f>#REF!-AVERAGE(BG$31:BG$55)</f>
        <v>#REF!</v>
      </c>
      <c r="BH83" s="4" t="e">
        <f>#REF!-AVERAGE(BH$31:BH$55)</f>
        <v>#REF!</v>
      </c>
      <c r="BI83" s="4" t="e">
        <f>#REF!-AVERAGE(BI$31:BI$55)</f>
        <v>#REF!</v>
      </c>
      <c r="BJ83" s="4" t="e">
        <f>#REF!-AVERAGE(BJ$31:BJ$55)</f>
        <v>#REF!</v>
      </c>
      <c r="BK83" s="4" t="e">
        <f>#REF!-AVERAGE(BK$31:BK$55)</f>
        <v>#REF!</v>
      </c>
      <c r="BL83" s="4" t="e">
        <f>#REF!-AVERAGE(BL$31:BL$55)</f>
        <v>#REF!</v>
      </c>
      <c r="BM83" s="4" t="e">
        <f>#REF!-AVERAGE(BM$31:BM$55)</f>
        <v>#REF!</v>
      </c>
      <c r="BN83" s="4" t="e">
        <f>#REF!-AVERAGE(BN$31:BN$55)</f>
        <v>#REF!</v>
      </c>
      <c r="BO83" s="4" t="e">
        <f>#REF!-AVERAGE(BO$31:BO$55)</f>
        <v>#REF!</v>
      </c>
      <c r="BP83" s="4" t="e">
        <f>#REF!-AVERAGE(BP$31:BP$55)</f>
        <v>#REF!</v>
      </c>
      <c r="BQ83" s="4" t="e">
        <f>#REF!-AVERAGE(BQ$31:BQ$55)</f>
        <v>#REF!</v>
      </c>
      <c r="BR83" s="4" t="e">
        <f>#REF!-AVERAGE(BR$31:BR$55)</f>
        <v>#REF!</v>
      </c>
      <c r="BS83" s="4" t="e">
        <f>#REF!-AVERAGE(BS$31:BS$55)</f>
        <v>#REF!</v>
      </c>
      <c r="BT83" s="4" t="e">
        <f>#REF!-AVERAGE(BT$31:BT$55)</f>
        <v>#REF!</v>
      </c>
      <c r="BU83" s="4" t="e">
        <f>#REF!-AVERAGE(BU$31:BU$55)</f>
        <v>#REF!</v>
      </c>
      <c r="BV83" s="4" t="e">
        <f>#REF!-AVERAGE(BV$31:BV$55)</f>
        <v>#REF!</v>
      </c>
      <c r="BW83" s="4" t="e">
        <f>#REF!-AVERAGE(BW$31:BW$55)</f>
        <v>#REF!</v>
      </c>
      <c r="BX83" s="4" t="e">
        <f>#REF!-AVERAGE(BX$31:BX$55)</f>
        <v>#REF!</v>
      </c>
      <c r="BY83" s="4" t="e">
        <f>#REF!-AVERAGE(BY$31:BY$55)</f>
        <v>#REF!</v>
      </c>
      <c r="BZ83" s="4" t="e">
        <f>#REF!-AVERAGE(BZ$31:BZ$55)</f>
        <v>#REF!</v>
      </c>
      <c r="CA83" s="4" t="e">
        <f>#REF!-AVERAGE(CA$31:CA$55)</f>
        <v>#REF!</v>
      </c>
      <c r="CB83" s="4" t="e">
        <f>#REF!-AVERAGE(CB$31:CB$55)</f>
        <v>#REF!</v>
      </c>
      <c r="CC83" s="4" t="e">
        <f>#REF!-AVERAGE(CC$31:CC$55)</f>
        <v>#REF!</v>
      </c>
      <c r="CD83" s="4" t="e">
        <f>#REF!-AVERAGE(CD$31:CD$55)</f>
        <v>#REF!</v>
      </c>
      <c r="CE83" s="4" t="e">
        <f>#REF!-AVERAGE(CE$31:CE$55)</f>
        <v>#REF!</v>
      </c>
      <c r="CF83" s="4" t="e">
        <f>#REF!-AVERAGE(CF$31:CF$55)</f>
        <v>#REF!</v>
      </c>
      <c r="CG83" s="4" t="e">
        <f>#REF!-AVERAGE(CG$31:CG$55)</f>
        <v>#REF!</v>
      </c>
      <c r="CH83" s="4" t="e">
        <f>#REF!-AVERAGE(CH$31:CH$55)</f>
        <v>#REF!</v>
      </c>
      <c r="CI83" s="4" t="e">
        <f>#REF!-AVERAGE(CI$31:CI$55)</f>
        <v>#REF!</v>
      </c>
      <c r="CJ83" s="4" t="e">
        <f>#REF!-AVERAGE(CJ$31:CJ$55)</f>
        <v>#REF!</v>
      </c>
      <c r="CK83" s="4" t="e">
        <f>#REF!-AVERAGE(CK$31:CK$55)</f>
        <v>#REF!</v>
      </c>
      <c r="CL83" s="4" t="e">
        <f>#REF!-AVERAGE(CL$31:CL$55)</f>
        <v>#REF!</v>
      </c>
      <c r="CM83" s="4" t="e">
        <f>#REF!-AVERAGE(CM$31:CM$55)</f>
        <v>#REF!</v>
      </c>
      <c r="CN83" s="4" t="e">
        <f>#REF!-AVERAGE(CN$31:CN$55)</f>
        <v>#REF!</v>
      </c>
      <c r="CO83" s="4" t="e">
        <f>#REF!-AVERAGE(CO$31:CO$55)</f>
        <v>#REF!</v>
      </c>
      <c r="CP83" s="4" t="e">
        <f>#REF!-AVERAGE(CP$31:CP$55)</f>
        <v>#REF!</v>
      </c>
      <c r="CQ83" s="4" t="e">
        <f>#REF!-AVERAGE(CQ$31:CQ$55)</f>
        <v>#REF!</v>
      </c>
      <c r="CR83" s="4" t="e">
        <f>#REF!-AVERAGE(CR$31:CR$55)</f>
        <v>#REF!</v>
      </c>
      <c r="CS83" s="4" t="e">
        <f>#REF!-AVERAGE(CS$31:CS$55)</f>
        <v>#REF!</v>
      </c>
      <c r="CT83" s="4" t="e">
        <f>#REF!-AVERAGE(CT$31:CT$55)</f>
        <v>#REF!</v>
      </c>
      <c r="CU83" s="4" t="e">
        <f>#REF!-AVERAGE(CU$31:CU$55)</f>
        <v>#REF!</v>
      </c>
      <c r="CV83" s="4" t="e">
        <f>#REF!-AVERAGE(CV$31:CV$55)</f>
        <v>#REF!</v>
      </c>
      <c r="CW83" s="4" t="e">
        <f>#REF!-AVERAGE(CW$31:CW$55)</f>
        <v>#REF!</v>
      </c>
      <c r="CX83" s="4" t="e">
        <f>#REF!-AVERAGE(CX$31:CX$55)</f>
        <v>#REF!</v>
      </c>
      <c r="CY83" s="4" t="e">
        <f>#REF!-AVERAGE(CY$31:CY$55)</f>
        <v>#REF!</v>
      </c>
      <c r="CZ83" s="4" t="e">
        <f>#REF!-AVERAGE(CZ$31:CZ$55)</f>
        <v>#REF!</v>
      </c>
      <c r="DA83" s="4" t="e">
        <f>#REF!-AVERAGE(DA$31:DA$55)</f>
        <v>#REF!</v>
      </c>
      <c r="DB83" s="4" t="e">
        <f>#REF!-AVERAGE(DB$31:DB$55)</f>
        <v>#REF!</v>
      </c>
      <c r="DC83" s="4" t="e">
        <f>#REF!-AVERAGE(DC$31:DC$55)</f>
        <v>#REF!</v>
      </c>
      <c r="DD83" s="4" t="e">
        <f>#REF!-AVERAGE(DD$31:DD$55)</f>
        <v>#REF!</v>
      </c>
      <c r="DE83" s="4" t="e">
        <f>#REF!-AVERAGE(DE$31:DE$55)</f>
        <v>#REF!</v>
      </c>
      <c r="DF83" s="4" t="e">
        <f>#REF!-AVERAGE(DF$31:DF$55)</f>
        <v>#REF!</v>
      </c>
      <c r="DG83" s="4" t="e">
        <f>#REF!-AVERAGE(DG$31:DG$55)</f>
        <v>#REF!</v>
      </c>
      <c r="DH83" s="4" t="e">
        <f>#REF!-AVERAGE(DH$31:DH$55)</f>
        <v>#REF!</v>
      </c>
      <c r="DI83" s="4" t="e">
        <f>#REF!-AVERAGE(DI$31:DI$55)</f>
        <v>#REF!</v>
      </c>
      <c r="DJ83" s="4" t="e">
        <f>#REF!-AVERAGE(DJ$31:DJ$55)</f>
        <v>#REF!</v>
      </c>
      <c r="DK83" s="4" t="e">
        <f>#REF!-AVERAGE(DK$31:DK$55)</f>
        <v>#REF!</v>
      </c>
      <c r="DL83" s="4" t="e">
        <f>#REF!-AVERAGE(DL$31:DL$55)</f>
        <v>#REF!</v>
      </c>
      <c r="DM83" s="4" t="e">
        <f>#REF!-AVERAGE(DM$31:DM$55)</f>
        <v>#REF!</v>
      </c>
      <c r="DN83" s="4" t="e">
        <f>#REF!-AVERAGE(DN$31:DN$55)</f>
        <v>#REF!</v>
      </c>
      <c r="DO83" s="4" t="e">
        <f>#REF!-AVERAGE(DO$31:DO$55)</f>
        <v>#REF!</v>
      </c>
      <c r="DP83" s="4" t="e">
        <f>#REF!-AVERAGE(DP$31:DP$55)</f>
        <v>#REF!</v>
      </c>
      <c r="DQ83" s="4" t="e">
        <f>#REF!-AVERAGE(DQ$31:DQ$55)</f>
        <v>#REF!</v>
      </c>
      <c r="DR83" s="4" t="e">
        <f>#REF!-AVERAGE(DR$31:DR$55)</f>
        <v>#REF!</v>
      </c>
      <c r="DS83" s="4" t="e">
        <f>#REF!-AVERAGE(DS$31:DS$55)</f>
        <v>#REF!</v>
      </c>
      <c r="DT83" s="4" t="e">
        <f>#REF!-AVERAGE(DT$31:DT$55)</f>
        <v>#REF!</v>
      </c>
      <c r="DU83" s="4" t="e">
        <f>#REF!-AVERAGE(DU$31:DU$55)</f>
        <v>#REF!</v>
      </c>
      <c r="DV83" s="4" t="e">
        <f>#REF!-AVERAGE(DV$31:DV$55)</f>
        <v>#REF!</v>
      </c>
      <c r="DW83" s="4" t="e">
        <f>#REF!-AVERAGE(DW$31:DW$55)</f>
        <v>#REF!</v>
      </c>
      <c r="DX83" s="4" t="e">
        <f>#REF!-AVERAGE(DX$31:DX$55)</f>
        <v>#REF!</v>
      </c>
      <c r="DY83" s="4" t="e">
        <f>#REF!-AVERAGE(DY$31:DY$55)</f>
        <v>#REF!</v>
      </c>
      <c r="DZ83" s="4" t="e">
        <f>#REF!-AVERAGE(DZ$31:DZ$55)</f>
        <v>#REF!</v>
      </c>
      <c r="EA83" s="4" t="e">
        <f>#REF!-AVERAGE(EA$31:EA$55)</f>
        <v>#REF!</v>
      </c>
      <c r="EB83" s="4" t="e">
        <f>#REF!-AVERAGE(EB$31:EB$55)</f>
        <v>#REF!</v>
      </c>
      <c r="EC83" s="4" t="e">
        <f>#REF!-AVERAGE(EC$31:EC$55)</f>
        <v>#REF!</v>
      </c>
      <c r="ED83" s="4" t="e">
        <f>#REF!-AVERAGE(ED$31:ED$55)</f>
        <v>#REF!</v>
      </c>
      <c r="EE83" s="4" t="e">
        <f>#REF!-AVERAGE(EE$31:EE$55)</f>
        <v>#REF!</v>
      </c>
      <c r="EF83" s="4" t="e">
        <f>#REF!-AVERAGE(EF$31:EF$55)</f>
        <v>#REF!</v>
      </c>
      <c r="EG83" s="4" t="e">
        <f>#REF!-AVERAGE(EG$31:EG$55)</f>
        <v>#REF!</v>
      </c>
      <c r="EH83" s="4" t="e">
        <f>#REF!-AVERAGE(EH$31:EH$55)</f>
        <v>#REF!</v>
      </c>
      <c r="EI83" s="4" t="e">
        <f>#REF!-AVERAGE(EI$31:EI$55)</f>
        <v>#REF!</v>
      </c>
      <c r="EJ83" s="4" t="e">
        <f>#REF!-AVERAGE(EJ$31:EJ$55)</f>
        <v>#REF!</v>
      </c>
      <c r="EK83" s="4" t="e">
        <f>#REF!-AVERAGE(EK$31:EK$55)</f>
        <v>#REF!</v>
      </c>
      <c r="EL83" s="4" t="e">
        <f>#REF!-AVERAGE(EL$31:EL$55)</f>
        <v>#REF!</v>
      </c>
      <c r="EM83" s="4" t="e">
        <f>#REF!-AVERAGE(EM$31:EM$55)</f>
        <v>#REF!</v>
      </c>
      <c r="EN83" s="4" t="e">
        <f>#REF!-AVERAGE(EN$31:EN$55)</f>
        <v>#REF!</v>
      </c>
      <c r="EO83" s="4" t="e">
        <f>#REF!-AVERAGE(EO$31:EO$55)</f>
        <v>#REF!</v>
      </c>
      <c r="EP83" s="4" t="e">
        <f>#REF!-AVERAGE(EP$31:EP$55)</f>
        <v>#REF!</v>
      </c>
      <c r="EQ83" s="4" t="e">
        <f>#REF!-AVERAGE(EQ$31:EQ$55)</f>
        <v>#REF!</v>
      </c>
      <c r="ER83" s="4" t="e">
        <f>#REF!-AVERAGE(ER$31:ER$55)</f>
        <v>#REF!</v>
      </c>
      <c r="ES83" s="4" t="e">
        <f>#REF!-AVERAGE(ES$31:ES$55)</f>
        <v>#REF!</v>
      </c>
      <c r="ET83" s="4" t="e">
        <f>#REF!-AVERAGE(ET$31:ET$55)</f>
        <v>#REF!</v>
      </c>
      <c r="EU83" s="4" t="e">
        <f>#REF!-AVERAGE(EU$31:EU$55)</f>
        <v>#REF!</v>
      </c>
      <c r="FH83" s="9" t="str">
        <f t="shared" si="133"/>
        <v>NieodrzucamyH0</v>
      </c>
      <c r="FW83" s="9" t="str">
        <f t="shared" si="144"/>
        <v>NieodrzucamyH0</v>
      </c>
      <c r="GE83" s="9" t="str">
        <f t="shared" si="149"/>
        <v>NieodrzucamyH0</v>
      </c>
    </row>
    <row r="84" spans="1:187" hidden="1" x14ac:dyDescent="0.25">
      <c r="A84" s="5">
        <v>11</v>
      </c>
      <c r="B84" s="4" t="e">
        <f>#REF!-AVERAGE(B$31:B$45)</f>
        <v>#REF!</v>
      </c>
      <c r="C84" s="4" t="e">
        <f>#REF!-AVERAGE(C$31:C$55)</f>
        <v>#REF!</v>
      </c>
      <c r="D84" s="4" t="e">
        <f>#REF!-AVERAGE(D$31:D$55)</f>
        <v>#REF!</v>
      </c>
      <c r="E84" s="4" t="e">
        <f>#REF!-AVERAGE(E$31:E$55)</f>
        <v>#REF!</v>
      </c>
      <c r="F84" s="4" t="e">
        <f>#REF!-AVERAGE(F$31:F$55)</f>
        <v>#REF!</v>
      </c>
      <c r="G84" s="4" t="e">
        <f>#REF!-AVERAGE(G$31:G$55)</f>
        <v>#REF!</v>
      </c>
      <c r="H84" s="4" t="e">
        <f>#REF!-AVERAGE(H$31:H$55)</f>
        <v>#REF!</v>
      </c>
      <c r="I84" s="4" t="e">
        <f>#REF!-AVERAGE(I$31:I$55)</f>
        <v>#REF!</v>
      </c>
      <c r="J84" s="4" t="e">
        <f>#REF!-AVERAGE(J$31:J$55)</f>
        <v>#REF!</v>
      </c>
      <c r="K84" s="4" t="e">
        <f>#REF!-AVERAGE(K$31:K$55)</f>
        <v>#REF!</v>
      </c>
      <c r="L84" s="4" t="e">
        <f>#REF!-AVERAGE(L$31:L$55)</f>
        <v>#REF!</v>
      </c>
      <c r="M84" s="4" t="e">
        <f>#REF!-AVERAGE(M$31:M$55)</f>
        <v>#REF!</v>
      </c>
      <c r="N84" s="4" t="e">
        <f>#REF!-AVERAGE(N$31:N$55)</f>
        <v>#REF!</v>
      </c>
      <c r="O84" s="4" t="e">
        <f>#REF!-AVERAGE(O$31:O$55)</f>
        <v>#REF!</v>
      </c>
      <c r="P84" s="4" t="e">
        <f>#REF!-AVERAGE(P$31:P$55)</f>
        <v>#REF!</v>
      </c>
      <c r="Q84" s="4" t="e">
        <f>#REF!-AVERAGE(Q$31:Q$55)</f>
        <v>#REF!</v>
      </c>
      <c r="R84" s="4" t="e">
        <f>#REF!-AVERAGE(R$31:R$55)</f>
        <v>#REF!</v>
      </c>
      <c r="S84" s="4" t="e">
        <f>#REF!-AVERAGE(S$31:S$55)</f>
        <v>#REF!</v>
      </c>
      <c r="T84" s="4" t="e">
        <f>#REF!-AVERAGE(T$31:T$55)</f>
        <v>#REF!</v>
      </c>
      <c r="U84" s="4" t="e">
        <f>#REF!-AVERAGE(U$31:U$55)</f>
        <v>#REF!</v>
      </c>
      <c r="V84" s="4" t="e">
        <f>#REF!-AVERAGE(V$31:V$55)</f>
        <v>#REF!</v>
      </c>
      <c r="W84" s="4" t="e">
        <f>#REF!-AVERAGE(W$31:W$55)</f>
        <v>#REF!</v>
      </c>
      <c r="X84" s="4" t="e">
        <f>#REF!-AVERAGE(X$31:X$55)</f>
        <v>#REF!</v>
      </c>
      <c r="Y84" s="4" t="e">
        <f>#REF!-AVERAGE(Y$31:Y$55)</f>
        <v>#REF!</v>
      </c>
      <c r="Z84" s="4" t="e">
        <f>#REF!-AVERAGE(Z$31:Z$55)</f>
        <v>#REF!</v>
      </c>
      <c r="AA84" s="4" t="e">
        <f>#REF!-AVERAGE(AA$31:AA$55)</f>
        <v>#REF!</v>
      </c>
      <c r="AB84" s="4" t="e">
        <f>#REF!-AVERAGE(AB$31:AB$55)</f>
        <v>#REF!</v>
      </c>
      <c r="AC84" s="4" t="e">
        <f>#REF!-AVERAGE(AC$31:AC$55)</f>
        <v>#REF!</v>
      </c>
      <c r="AD84" s="4" t="e">
        <f>#REF!-AVERAGE(AD$31:AD$55)</f>
        <v>#REF!</v>
      </c>
      <c r="AE84" s="4" t="e">
        <f>#REF!-AVERAGE(AE$31:AE$55)</f>
        <v>#REF!</v>
      </c>
      <c r="AF84" s="4" t="e">
        <f>#REF!-AVERAGE(AF$31:AF$55)</f>
        <v>#REF!</v>
      </c>
      <c r="AG84" s="4" t="e">
        <f>#REF!-AVERAGE(AG$31:AG$55)</f>
        <v>#REF!</v>
      </c>
      <c r="AH84" s="4" t="e">
        <f>#REF!-AVERAGE(AH$31:AH$55)</f>
        <v>#REF!</v>
      </c>
      <c r="AI84" s="4" t="e">
        <f>#REF!-AVERAGE(AI$31:AI$55)</f>
        <v>#REF!</v>
      </c>
      <c r="AJ84" s="4" t="e">
        <f>#REF!-AVERAGE(AJ$31:AJ$55)</f>
        <v>#REF!</v>
      </c>
      <c r="AK84" s="4" t="e">
        <f>#REF!-AVERAGE(AK$31:AK$55)</f>
        <v>#REF!</v>
      </c>
      <c r="AL84" s="4" t="e">
        <f>#REF!-AVERAGE(AL$31:AL$55)</f>
        <v>#REF!</v>
      </c>
      <c r="AM84" s="4" t="e">
        <f>#REF!-AVERAGE(AM$31:AM$55)</f>
        <v>#REF!</v>
      </c>
      <c r="AN84" s="4" t="e">
        <f>#REF!-AVERAGE(AN$31:AN$55)</f>
        <v>#REF!</v>
      </c>
      <c r="AO84" s="4" t="e">
        <f>#REF!-AVERAGE(AO$31:AO$55)</f>
        <v>#REF!</v>
      </c>
      <c r="AP84" s="4" t="e">
        <f>#REF!-AVERAGE(AP$31:AP$55)</f>
        <v>#REF!</v>
      </c>
      <c r="AQ84" s="4" t="e">
        <f>#REF!-AVERAGE(AQ$31:AQ$55)</f>
        <v>#REF!</v>
      </c>
      <c r="AR84" s="4" t="e">
        <f>#REF!-AVERAGE(AR$31:AR$55)</f>
        <v>#REF!</v>
      </c>
      <c r="AS84" s="4" t="e">
        <f>#REF!-AVERAGE(AS$31:AS$55)</f>
        <v>#REF!</v>
      </c>
      <c r="AT84" s="4" t="e">
        <f>#REF!-AVERAGE(AT$31:AT$55)</f>
        <v>#REF!</v>
      </c>
      <c r="AU84" s="4" t="e">
        <f>#REF!-AVERAGE(AU$31:AU$55)</f>
        <v>#REF!</v>
      </c>
      <c r="AV84" s="4" t="e">
        <f>#REF!-AVERAGE(AV$31:AV$55)</f>
        <v>#REF!</v>
      </c>
      <c r="AW84" s="4" t="e">
        <f>#REF!-AVERAGE(AW$31:AW$55)</f>
        <v>#REF!</v>
      </c>
      <c r="AX84" s="4" t="e">
        <f>#REF!-AVERAGE(AX$31:AX$55)</f>
        <v>#REF!</v>
      </c>
      <c r="AY84" s="4" t="e">
        <f>#REF!-AVERAGE(AY$31:AY$55)</f>
        <v>#REF!</v>
      </c>
      <c r="AZ84" s="4" t="e">
        <f>#REF!-AVERAGE(AZ$31:AZ$55)</f>
        <v>#REF!</v>
      </c>
      <c r="BA84" s="4" t="e">
        <f>#REF!-AVERAGE(BA$31:BA$55)</f>
        <v>#REF!</v>
      </c>
      <c r="BB84" s="4" t="e">
        <f>#REF!-AVERAGE(BB$31:BB$55)</f>
        <v>#REF!</v>
      </c>
      <c r="BC84" s="4" t="e">
        <f>#REF!-AVERAGE(BC$31:BC$55)</f>
        <v>#REF!</v>
      </c>
      <c r="BD84" s="4" t="e">
        <f>#REF!-AVERAGE(BD$31:BD$55)</f>
        <v>#REF!</v>
      </c>
      <c r="BE84" s="4" t="e">
        <f>#REF!-AVERAGE(BE$31:BE$55)</f>
        <v>#REF!</v>
      </c>
      <c r="BF84" s="4" t="e">
        <f>#REF!-AVERAGE(BF$31:BF$55)</f>
        <v>#REF!</v>
      </c>
      <c r="BG84" s="4" t="e">
        <f>#REF!-AVERAGE(BG$31:BG$55)</f>
        <v>#REF!</v>
      </c>
      <c r="BH84" s="4" t="e">
        <f>#REF!-AVERAGE(BH$31:BH$55)</f>
        <v>#REF!</v>
      </c>
      <c r="BI84" s="4" t="e">
        <f>#REF!-AVERAGE(BI$31:BI$55)</f>
        <v>#REF!</v>
      </c>
      <c r="BJ84" s="4" t="e">
        <f>#REF!-AVERAGE(BJ$31:BJ$55)</f>
        <v>#REF!</v>
      </c>
      <c r="BK84" s="4" t="e">
        <f>#REF!-AVERAGE(BK$31:BK$55)</f>
        <v>#REF!</v>
      </c>
      <c r="BL84" s="4" t="e">
        <f>#REF!-AVERAGE(BL$31:BL$55)</f>
        <v>#REF!</v>
      </c>
      <c r="BM84" s="4" t="e">
        <f>#REF!-AVERAGE(BM$31:BM$55)</f>
        <v>#REF!</v>
      </c>
      <c r="BN84" s="4" t="e">
        <f>#REF!-AVERAGE(BN$31:BN$55)</f>
        <v>#REF!</v>
      </c>
      <c r="BO84" s="4" t="e">
        <f>#REF!-AVERAGE(BO$31:BO$55)</f>
        <v>#REF!</v>
      </c>
      <c r="BP84" s="4" t="e">
        <f>#REF!-AVERAGE(BP$31:BP$55)</f>
        <v>#REF!</v>
      </c>
      <c r="BQ84" s="4" t="e">
        <f>#REF!-AVERAGE(BQ$31:BQ$55)</f>
        <v>#REF!</v>
      </c>
      <c r="BR84" s="4" t="e">
        <f>#REF!-AVERAGE(BR$31:BR$55)</f>
        <v>#REF!</v>
      </c>
      <c r="BS84" s="4" t="e">
        <f>#REF!-AVERAGE(BS$31:BS$55)</f>
        <v>#REF!</v>
      </c>
      <c r="BT84" s="4" t="e">
        <f>#REF!-AVERAGE(BT$31:BT$55)</f>
        <v>#REF!</v>
      </c>
      <c r="BU84" s="4" t="e">
        <f>#REF!-AVERAGE(BU$31:BU$55)</f>
        <v>#REF!</v>
      </c>
      <c r="BV84" s="4" t="e">
        <f>#REF!-AVERAGE(BV$31:BV$55)</f>
        <v>#REF!</v>
      </c>
      <c r="BW84" s="4" t="e">
        <f>#REF!-AVERAGE(BW$31:BW$55)</f>
        <v>#REF!</v>
      </c>
      <c r="BX84" s="4" t="e">
        <f>#REF!-AVERAGE(BX$31:BX$55)</f>
        <v>#REF!</v>
      </c>
      <c r="BY84" s="4" t="e">
        <f>#REF!-AVERAGE(BY$31:BY$55)</f>
        <v>#REF!</v>
      </c>
      <c r="BZ84" s="4" t="e">
        <f>#REF!-AVERAGE(BZ$31:BZ$55)</f>
        <v>#REF!</v>
      </c>
      <c r="CA84" s="4" t="e">
        <f>#REF!-AVERAGE(CA$31:CA$55)</f>
        <v>#REF!</v>
      </c>
      <c r="CB84" s="4" t="e">
        <f>#REF!-AVERAGE(CB$31:CB$55)</f>
        <v>#REF!</v>
      </c>
      <c r="CC84" s="4" t="e">
        <f>#REF!-AVERAGE(CC$31:CC$55)</f>
        <v>#REF!</v>
      </c>
      <c r="CD84" s="4" t="e">
        <f>#REF!-AVERAGE(CD$31:CD$55)</f>
        <v>#REF!</v>
      </c>
      <c r="CE84" s="4" t="e">
        <f>#REF!-AVERAGE(CE$31:CE$55)</f>
        <v>#REF!</v>
      </c>
      <c r="CF84" s="4" t="e">
        <f>#REF!-AVERAGE(CF$31:CF$55)</f>
        <v>#REF!</v>
      </c>
      <c r="CG84" s="4" t="e">
        <f>#REF!-AVERAGE(CG$31:CG$55)</f>
        <v>#REF!</v>
      </c>
      <c r="CH84" s="4" t="e">
        <f>#REF!-AVERAGE(CH$31:CH$55)</f>
        <v>#REF!</v>
      </c>
      <c r="CI84" s="4" t="e">
        <f>#REF!-AVERAGE(CI$31:CI$55)</f>
        <v>#REF!</v>
      </c>
      <c r="CJ84" s="4" t="e">
        <f>#REF!-AVERAGE(CJ$31:CJ$55)</f>
        <v>#REF!</v>
      </c>
      <c r="CK84" s="4" t="e">
        <f>#REF!-AVERAGE(CK$31:CK$55)</f>
        <v>#REF!</v>
      </c>
      <c r="CL84" s="4" t="e">
        <f>#REF!-AVERAGE(CL$31:CL$55)</f>
        <v>#REF!</v>
      </c>
      <c r="CM84" s="4" t="e">
        <f>#REF!-AVERAGE(CM$31:CM$55)</f>
        <v>#REF!</v>
      </c>
      <c r="CN84" s="4" t="e">
        <f>#REF!-AVERAGE(CN$31:CN$55)</f>
        <v>#REF!</v>
      </c>
      <c r="CO84" s="4" t="e">
        <f>#REF!-AVERAGE(CO$31:CO$55)</f>
        <v>#REF!</v>
      </c>
      <c r="CP84" s="4" t="e">
        <f>#REF!-AVERAGE(CP$31:CP$55)</f>
        <v>#REF!</v>
      </c>
      <c r="CQ84" s="4" t="e">
        <f>#REF!-AVERAGE(CQ$31:CQ$55)</f>
        <v>#REF!</v>
      </c>
      <c r="CR84" s="4" t="e">
        <f>#REF!-AVERAGE(CR$31:CR$55)</f>
        <v>#REF!</v>
      </c>
      <c r="CS84" s="4" t="e">
        <f>#REF!-AVERAGE(CS$31:CS$55)</f>
        <v>#REF!</v>
      </c>
      <c r="CT84" s="4" t="e">
        <f>#REF!-AVERAGE(CT$31:CT$55)</f>
        <v>#REF!</v>
      </c>
      <c r="CU84" s="4" t="e">
        <f>#REF!-AVERAGE(CU$31:CU$55)</f>
        <v>#REF!</v>
      </c>
      <c r="CV84" s="4" t="e">
        <f>#REF!-AVERAGE(CV$31:CV$55)</f>
        <v>#REF!</v>
      </c>
      <c r="CW84" s="4" t="e">
        <f>#REF!-AVERAGE(CW$31:CW$55)</f>
        <v>#REF!</v>
      </c>
      <c r="CX84" s="4" t="e">
        <f>#REF!-AVERAGE(CX$31:CX$55)</f>
        <v>#REF!</v>
      </c>
      <c r="CY84" s="4" t="e">
        <f>#REF!-AVERAGE(CY$31:CY$55)</f>
        <v>#REF!</v>
      </c>
      <c r="CZ84" s="4" t="e">
        <f>#REF!-AVERAGE(CZ$31:CZ$55)</f>
        <v>#REF!</v>
      </c>
      <c r="DA84" s="4" t="e">
        <f>#REF!-AVERAGE(DA$31:DA$55)</f>
        <v>#REF!</v>
      </c>
      <c r="DB84" s="4" t="e">
        <f>#REF!-AVERAGE(DB$31:DB$55)</f>
        <v>#REF!</v>
      </c>
      <c r="DC84" s="4" t="e">
        <f>#REF!-AVERAGE(DC$31:DC$55)</f>
        <v>#REF!</v>
      </c>
      <c r="DD84" s="4" t="e">
        <f>#REF!-AVERAGE(DD$31:DD$55)</f>
        <v>#REF!</v>
      </c>
      <c r="DE84" s="4" t="e">
        <f>#REF!-AVERAGE(DE$31:DE$55)</f>
        <v>#REF!</v>
      </c>
      <c r="DF84" s="4" t="e">
        <f>#REF!-AVERAGE(DF$31:DF$55)</f>
        <v>#REF!</v>
      </c>
      <c r="DG84" s="4" t="e">
        <f>#REF!-AVERAGE(DG$31:DG$55)</f>
        <v>#REF!</v>
      </c>
      <c r="DH84" s="4" t="e">
        <f>#REF!-AVERAGE(DH$31:DH$55)</f>
        <v>#REF!</v>
      </c>
      <c r="DI84" s="4" t="e">
        <f>#REF!-AVERAGE(DI$31:DI$55)</f>
        <v>#REF!</v>
      </c>
      <c r="DJ84" s="4" t="e">
        <f>#REF!-AVERAGE(DJ$31:DJ$55)</f>
        <v>#REF!</v>
      </c>
      <c r="DK84" s="4" t="e">
        <f>#REF!-AVERAGE(DK$31:DK$55)</f>
        <v>#REF!</v>
      </c>
      <c r="DL84" s="4" t="e">
        <f>#REF!-AVERAGE(DL$31:DL$55)</f>
        <v>#REF!</v>
      </c>
      <c r="DM84" s="4" t="e">
        <f>#REF!-AVERAGE(DM$31:DM$55)</f>
        <v>#REF!</v>
      </c>
      <c r="DN84" s="4" t="e">
        <f>#REF!-AVERAGE(DN$31:DN$55)</f>
        <v>#REF!</v>
      </c>
      <c r="DO84" s="4" t="e">
        <f>#REF!-AVERAGE(DO$31:DO$55)</f>
        <v>#REF!</v>
      </c>
      <c r="DP84" s="4" t="e">
        <f>#REF!-AVERAGE(DP$31:DP$55)</f>
        <v>#REF!</v>
      </c>
      <c r="DQ84" s="4" t="e">
        <f>#REF!-AVERAGE(DQ$31:DQ$55)</f>
        <v>#REF!</v>
      </c>
      <c r="DR84" s="4" t="e">
        <f>#REF!-AVERAGE(DR$31:DR$55)</f>
        <v>#REF!</v>
      </c>
      <c r="DS84" s="4" t="e">
        <f>#REF!-AVERAGE(DS$31:DS$55)</f>
        <v>#REF!</v>
      </c>
      <c r="DT84" s="4" t="e">
        <f>#REF!-AVERAGE(DT$31:DT$55)</f>
        <v>#REF!</v>
      </c>
      <c r="DU84" s="4" t="e">
        <f>#REF!-AVERAGE(DU$31:DU$55)</f>
        <v>#REF!</v>
      </c>
      <c r="DV84" s="4" t="e">
        <f>#REF!-AVERAGE(DV$31:DV$55)</f>
        <v>#REF!</v>
      </c>
      <c r="DW84" s="4" t="e">
        <f>#REF!-AVERAGE(DW$31:DW$55)</f>
        <v>#REF!</v>
      </c>
      <c r="DX84" s="4" t="e">
        <f>#REF!-AVERAGE(DX$31:DX$55)</f>
        <v>#REF!</v>
      </c>
      <c r="DY84" s="4" t="e">
        <f>#REF!-AVERAGE(DY$31:DY$55)</f>
        <v>#REF!</v>
      </c>
      <c r="DZ84" s="4" t="e">
        <f>#REF!-AVERAGE(DZ$31:DZ$55)</f>
        <v>#REF!</v>
      </c>
      <c r="EA84" s="4" t="e">
        <f>#REF!-AVERAGE(EA$31:EA$55)</f>
        <v>#REF!</v>
      </c>
      <c r="EB84" s="4" t="e">
        <f>#REF!-AVERAGE(EB$31:EB$55)</f>
        <v>#REF!</v>
      </c>
      <c r="EC84" s="4" t="e">
        <f>#REF!-AVERAGE(EC$31:EC$55)</f>
        <v>#REF!</v>
      </c>
      <c r="ED84" s="4" t="e">
        <f>#REF!-AVERAGE(ED$31:ED$55)</f>
        <v>#REF!</v>
      </c>
      <c r="EE84" s="4" t="e">
        <f>#REF!-AVERAGE(EE$31:EE$55)</f>
        <v>#REF!</v>
      </c>
      <c r="EF84" s="4" t="e">
        <f>#REF!-AVERAGE(EF$31:EF$55)</f>
        <v>#REF!</v>
      </c>
      <c r="EG84" s="4" t="e">
        <f>#REF!-AVERAGE(EG$31:EG$55)</f>
        <v>#REF!</v>
      </c>
      <c r="EH84" s="4" t="e">
        <f>#REF!-AVERAGE(EH$31:EH$55)</f>
        <v>#REF!</v>
      </c>
      <c r="EI84" s="4" t="e">
        <f>#REF!-AVERAGE(EI$31:EI$55)</f>
        <v>#REF!</v>
      </c>
      <c r="EJ84" s="4" t="e">
        <f>#REF!-AVERAGE(EJ$31:EJ$55)</f>
        <v>#REF!</v>
      </c>
      <c r="EK84" s="4" t="e">
        <f>#REF!-AVERAGE(EK$31:EK$55)</f>
        <v>#REF!</v>
      </c>
      <c r="EL84" s="4" t="e">
        <f>#REF!-AVERAGE(EL$31:EL$55)</f>
        <v>#REF!</v>
      </c>
      <c r="EM84" s="4" t="e">
        <f>#REF!-AVERAGE(EM$31:EM$55)</f>
        <v>#REF!</v>
      </c>
      <c r="EN84" s="4" t="e">
        <f>#REF!-AVERAGE(EN$31:EN$55)</f>
        <v>#REF!</v>
      </c>
      <c r="EO84" s="4" t="e">
        <f>#REF!-AVERAGE(EO$31:EO$55)</f>
        <v>#REF!</v>
      </c>
      <c r="EP84" s="4" t="e">
        <f>#REF!-AVERAGE(EP$31:EP$55)</f>
        <v>#REF!</v>
      </c>
      <c r="EQ84" s="4" t="e">
        <f>#REF!-AVERAGE(EQ$31:EQ$55)</f>
        <v>#REF!</v>
      </c>
      <c r="ER84" s="4" t="e">
        <f>#REF!-AVERAGE(ER$31:ER$55)</f>
        <v>#REF!</v>
      </c>
      <c r="ES84" s="4" t="e">
        <f>#REF!-AVERAGE(ES$31:ES$55)</f>
        <v>#REF!</v>
      </c>
      <c r="ET84" s="4" t="e">
        <f>#REF!-AVERAGE(ET$31:ET$55)</f>
        <v>#REF!</v>
      </c>
      <c r="EU84" s="4" t="e">
        <f>#REF!-AVERAGE(EU$31:EU$55)</f>
        <v>#REF!</v>
      </c>
      <c r="FH84" s="9" t="str">
        <f t="shared" si="133"/>
        <v>NieodrzucamyH0</v>
      </c>
      <c r="FW84" s="9" t="str">
        <f t="shared" si="144"/>
        <v>NieodrzucamyH0</v>
      </c>
      <c r="GE84" s="9" t="str">
        <f t="shared" si="149"/>
        <v>NieodrzucamyH0</v>
      </c>
    </row>
    <row r="85" spans="1:187" hidden="1" x14ac:dyDescent="0.25">
      <c r="A85" s="5">
        <v>12</v>
      </c>
      <c r="B85" s="4" t="e">
        <f>#REF!-AVERAGE(B$31:B$45)</f>
        <v>#REF!</v>
      </c>
      <c r="C85" s="4" t="e">
        <f>#REF!-AVERAGE(C$31:C$55)</f>
        <v>#REF!</v>
      </c>
      <c r="D85" s="4" t="e">
        <f>#REF!-AVERAGE(D$31:D$55)</f>
        <v>#REF!</v>
      </c>
      <c r="E85" s="4" t="e">
        <f>#REF!-AVERAGE(E$31:E$55)</f>
        <v>#REF!</v>
      </c>
      <c r="F85" s="4" t="e">
        <f>#REF!-AVERAGE(F$31:F$55)</f>
        <v>#REF!</v>
      </c>
      <c r="G85" s="4" t="e">
        <f>#REF!-AVERAGE(G$31:G$55)</f>
        <v>#REF!</v>
      </c>
      <c r="H85" s="4" t="e">
        <f>#REF!-AVERAGE(H$31:H$55)</f>
        <v>#REF!</v>
      </c>
      <c r="I85" s="4" t="e">
        <f>#REF!-AVERAGE(I$31:I$55)</f>
        <v>#REF!</v>
      </c>
      <c r="J85" s="4" t="e">
        <f>#REF!-AVERAGE(J$31:J$55)</f>
        <v>#REF!</v>
      </c>
      <c r="K85" s="4" t="e">
        <f>#REF!-AVERAGE(K$31:K$55)</f>
        <v>#REF!</v>
      </c>
      <c r="L85" s="4" t="e">
        <f>#REF!-AVERAGE(L$31:L$55)</f>
        <v>#REF!</v>
      </c>
      <c r="M85" s="4" t="e">
        <f>#REF!-AVERAGE(M$31:M$55)</f>
        <v>#REF!</v>
      </c>
      <c r="N85" s="4" t="e">
        <f>#REF!-AVERAGE(N$31:N$55)</f>
        <v>#REF!</v>
      </c>
      <c r="O85" s="4" t="e">
        <f>#REF!-AVERAGE(O$31:O$55)</f>
        <v>#REF!</v>
      </c>
      <c r="P85" s="4" t="e">
        <f>#REF!-AVERAGE(P$31:P$55)</f>
        <v>#REF!</v>
      </c>
      <c r="Q85" s="4" t="e">
        <f>#REF!-AVERAGE(Q$31:Q$55)</f>
        <v>#REF!</v>
      </c>
      <c r="R85" s="4" t="e">
        <f>#REF!-AVERAGE(R$31:R$55)</f>
        <v>#REF!</v>
      </c>
      <c r="S85" s="4" t="e">
        <f>#REF!-AVERAGE(S$31:S$55)</f>
        <v>#REF!</v>
      </c>
      <c r="T85" s="4" t="e">
        <f>#REF!-AVERAGE(T$31:T$55)</f>
        <v>#REF!</v>
      </c>
      <c r="U85" s="4" t="e">
        <f>#REF!-AVERAGE(U$31:U$55)</f>
        <v>#REF!</v>
      </c>
      <c r="V85" s="4" t="e">
        <f>#REF!-AVERAGE(V$31:V$55)</f>
        <v>#REF!</v>
      </c>
      <c r="W85" s="4" t="e">
        <f>#REF!-AVERAGE(W$31:W$55)</f>
        <v>#REF!</v>
      </c>
      <c r="X85" s="4" t="e">
        <f>#REF!-AVERAGE(X$31:X$55)</f>
        <v>#REF!</v>
      </c>
      <c r="Y85" s="4" t="e">
        <f>#REF!-AVERAGE(Y$31:Y$55)</f>
        <v>#REF!</v>
      </c>
      <c r="Z85" s="4" t="e">
        <f>#REF!-AVERAGE(Z$31:Z$55)</f>
        <v>#REF!</v>
      </c>
      <c r="AA85" s="4" t="e">
        <f>#REF!-AVERAGE(AA$31:AA$55)</f>
        <v>#REF!</v>
      </c>
      <c r="AB85" s="4" t="e">
        <f>#REF!-AVERAGE(AB$31:AB$55)</f>
        <v>#REF!</v>
      </c>
      <c r="AC85" s="4" t="e">
        <f>#REF!-AVERAGE(AC$31:AC$55)</f>
        <v>#REF!</v>
      </c>
      <c r="AD85" s="4" t="e">
        <f>#REF!-AVERAGE(AD$31:AD$55)</f>
        <v>#REF!</v>
      </c>
      <c r="AE85" s="4" t="e">
        <f>#REF!-AVERAGE(AE$31:AE$55)</f>
        <v>#REF!</v>
      </c>
      <c r="AF85" s="4" t="e">
        <f>#REF!-AVERAGE(AF$31:AF$55)</f>
        <v>#REF!</v>
      </c>
      <c r="AG85" s="4" t="e">
        <f>#REF!-AVERAGE(AG$31:AG$55)</f>
        <v>#REF!</v>
      </c>
      <c r="AH85" s="4" t="e">
        <f>#REF!-AVERAGE(AH$31:AH$55)</f>
        <v>#REF!</v>
      </c>
      <c r="AI85" s="4" t="e">
        <f>#REF!-AVERAGE(AI$31:AI$55)</f>
        <v>#REF!</v>
      </c>
      <c r="AJ85" s="4" t="e">
        <f>#REF!-AVERAGE(AJ$31:AJ$55)</f>
        <v>#REF!</v>
      </c>
      <c r="AK85" s="4" t="e">
        <f>#REF!-AVERAGE(AK$31:AK$55)</f>
        <v>#REF!</v>
      </c>
      <c r="AL85" s="4" t="e">
        <f>#REF!-AVERAGE(AL$31:AL$55)</f>
        <v>#REF!</v>
      </c>
      <c r="AM85" s="4" t="e">
        <f>#REF!-AVERAGE(AM$31:AM$55)</f>
        <v>#REF!</v>
      </c>
      <c r="AN85" s="4" t="e">
        <f>#REF!-AVERAGE(AN$31:AN$55)</f>
        <v>#REF!</v>
      </c>
      <c r="AO85" s="4" t="e">
        <f>#REF!-AVERAGE(AO$31:AO$55)</f>
        <v>#REF!</v>
      </c>
      <c r="AP85" s="4" t="e">
        <f>#REF!-AVERAGE(AP$31:AP$55)</f>
        <v>#REF!</v>
      </c>
      <c r="AQ85" s="4" t="e">
        <f>#REF!-AVERAGE(AQ$31:AQ$55)</f>
        <v>#REF!</v>
      </c>
      <c r="AR85" s="4" t="e">
        <f>#REF!-AVERAGE(AR$31:AR$55)</f>
        <v>#REF!</v>
      </c>
      <c r="AS85" s="4" t="e">
        <f>#REF!-AVERAGE(AS$31:AS$55)</f>
        <v>#REF!</v>
      </c>
      <c r="AT85" s="4" t="e">
        <f>#REF!-AVERAGE(AT$31:AT$55)</f>
        <v>#REF!</v>
      </c>
      <c r="AU85" s="4" t="e">
        <f>#REF!-AVERAGE(AU$31:AU$55)</f>
        <v>#REF!</v>
      </c>
      <c r="AV85" s="4" t="e">
        <f>#REF!-AVERAGE(AV$31:AV$55)</f>
        <v>#REF!</v>
      </c>
      <c r="AW85" s="4" t="e">
        <f>#REF!-AVERAGE(AW$31:AW$55)</f>
        <v>#REF!</v>
      </c>
      <c r="AX85" s="4" t="e">
        <f>#REF!-AVERAGE(AX$31:AX$55)</f>
        <v>#REF!</v>
      </c>
      <c r="AY85" s="4" t="e">
        <f>#REF!-AVERAGE(AY$31:AY$55)</f>
        <v>#REF!</v>
      </c>
      <c r="AZ85" s="4" t="e">
        <f>#REF!-AVERAGE(AZ$31:AZ$55)</f>
        <v>#REF!</v>
      </c>
      <c r="BA85" s="4" t="e">
        <f>#REF!-AVERAGE(BA$31:BA$55)</f>
        <v>#REF!</v>
      </c>
      <c r="BB85" s="4" t="e">
        <f>#REF!-AVERAGE(BB$31:BB$55)</f>
        <v>#REF!</v>
      </c>
      <c r="BC85" s="4" t="e">
        <f>#REF!-AVERAGE(BC$31:BC$55)</f>
        <v>#REF!</v>
      </c>
      <c r="BD85" s="4" t="e">
        <f>#REF!-AVERAGE(BD$31:BD$55)</f>
        <v>#REF!</v>
      </c>
      <c r="BE85" s="4" t="e">
        <f>#REF!-AVERAGE(BE$31:BE$55)</f>
        <v>#REF!</v>
      </c>
      <c r="BF85" s="4" t="e">
        <f>#REF!-AVERAGE(BF$31:BF$55)</f>
        <v>#REF!</v>
      </c>
      <c r="BG85" s="4" t="e">
        <f>#REF!-AVERAGE(BG$31:BG$55)</f>
        <v>#REF!</v>
      </c>
      <c r="BH85" s="4" t="e">
        <f>#REF!-AVERAGE(BH$31:BH$55)</f>
        <v>#REF!</v>
      </c>
      <c r="BI85" s="4" t="e">
        <f>#REF!-AVERAGE(BI$31:BI$55)</f>
        <v>#REF!</v>
      </c>
      <c r="BJ85" s="4" t="e">
        <f>#REF!-AVERAGE(BJ$31:BJ$55)</f>
        <v>#REF!</v>
      </c>
      <c r="BK85" s="4" t="e">
        <f>#REF!-AVERAGE(BK$31:BK$55)</f>
        <v>#REF!</v>
      </c>
      <c r="BL85" s="4" t="e">
        <f>#REF!-AVERAGE(BL$31:BL$55)</f>
        <v>#REF!</v>
      </c>
      <c r="BM85" s="4" t="e">
        <f>#REF!-AVERAGE(BM$31:BM$55)</f>
        <v>#REF!</v>
      </c>
      <c r="BN85" s="4" t="e">
        <f>#REF!-AVERAGE(BN$31:BN$55)</f>
        <v>#REF!</v>
      </c>
      <c r="BO85" s="4" t="e">
        <f>#REF!-AVERAGE(BO$31:BO$55)</f>
        <v>#REF!</v>
      </c>
      <c r="BP85" s="4" t="e">
        <f>#REF!-AVERAGE(BP$31:BP$55)</f>
        <v>#REF!</v>
      </c>
      <c r="BQ85" s="4" t="e">
        <f>#REF!-AVERAGE(BQ$31:BQ$55)</f>
        <v>#REF!</v>
      </c>
      <c r="BR85" s="4" t="e">
        <f>#REF!-AVERAGE(BR$31:BR$55)</f>
        <v>#REF!</v>
      </c>
      <c r="BS85" s="4" t="e">
        <f>#REF!-AVERAGE(BS$31:BS$55)</f>
        <v>#REF!</v>
      </c>
      <c r="BT85" s="4" t="e">
        <f>#REF!-AVERAGE(BT$31:BT$55)</f>
        <v>#REF!</v>
      </c>
      <c r="BU85" s="4" t="e">
        <f>#REF!-AVERAGE(BU$31:BU$55)</f>
        <v>#REF!</v>
      </c>
      <c r="BV85" s="4" t="e">
        <f>#REF!-AVERAGE(BV$31:BV$55)</f>
        <v>#REF!</v>
      </c>
      <c r="BW85" s="4" t="e">
        <f>#REF!-AVERAGE(BW$31:BW$55)</f>
        <v>#REF!</v>
      </c>
      <c r="BX85" s="4" t="e">
        <f>#REF!-AVERAGE(BX$31:BX$55)</f>
        <v>#REF!</v>
      </c>
      <c r="BY85" s="4" t="e">
        <f>#REF!-AVERAGE(BY$31:BY$55)</f>
        <v>#REF!</v>
      </c>
      <c r="BZ85" s="4" t="e">
        <f>#REF!-AVERAGE(BZ$31:BZ$55)</f>
        <v>#REF!</v>
      </c>
      <c r="CA85" s="4" t="e">
        <f>#REF!-AVERAGE(CA$31:CA$55)</f>
        <v>#REF!</v>
      </c>
      <c r="CB85" s="4" t="e">
        <f>#REF!-AVERAGE(CB$31:CB$55)</f>
        <v>#REF!</v>
      </c>
      <c r="CC85" s="4" t="e">
        <f>#REF!-AVERAGE(CC$31:CC$55)</f>
        <v>#REF!</v>
      </c>
      <c r="CD85" s="4" t="e">
        <f>#REF!-AVERAGE(CD$31:CD$55)</f>
        <v>#REF!</v>
      </c>
      <c r="CE85" s="4" t="e">
        <f>#REF!-AVERAGE(CE$31:CE$55)</f>
        <v>#REF!</v>
      </c>
      <c r="CF85" s="4" t="e">
        <f>#REF!-AVERAGE(CF$31:CF$55)</f>
        <v>#REF!</v>
      </c>
      <c r="CG85" s="4" t="e">
        <f>#REF!-AVERAGE(CG$31:CG$55)</f>
        <v>#REF!</v>
      </c>
      <c r="CH85" s="4" t="e">
        <f>#REF!-AVERAGE(CH$31:CH$55)</f>
        <v>#REF!</v>
      </c>
      <c r="CI85" s="4" t="e">
        <f>#REF!-AVERAGE(CI$31:CI$55)</f>
        <v>#REF!</v>
      </c>
      <c r="CJ85" s="4" t="e">
        <f>#REF!-AVERAGE(CJ$31:CJ$55)</f>
        <v>#REF!</v>
      </c>
      <c r="CK85" s="4" t="e">
        <f>#REF!-AVERAGE(CK$31:CK$55)</f>
        <v>#REF!</v>
      </c>
      <c r="CL85" s="4" t="e">
        <f>#REF!-AVERAGE(CL$31:CL$55)</f>
        <v>#REF!</v>
      </c>
      <c r="CM85" s="4" t="e">
        <f>#REF!-AVERAGE(CM$31:CM$55)</f>
        <v>#REF!</v>
      </c>
      <c r="CN85" s="4" t="e">
        <f>#REF!-AVERAGE(CN$31:CN$55)</f>
        <v>#REF!</v>
      </c>
      <c r="CO85" s="4" t="e">
        <f>#REF!-AVERAGE(CO$31:CO$55)</f>
        <v>#REF!</v>
      </c>
      <c r="CP85" s="4" t="e">
        <f>#REF!-AVERAGE(CP$31:CP$55)</f>
        <v>#REF!</v>
      </c>
      <c r="CQ85" s="4" t="e">
        <f>#REF!-AVERAGE(CQ$31:CQ$55)</f>
        <v>#REF!</v>
      </c>
      <c r="CR85" s="4" t="e">
        <f>#REF!-AVERAGE(CR$31:CR$55)</f>
        <v>#REF!</v>
      </c>
      <c r="CS85" s="4" t="e">
        <f>#REF!-AVERAGE(CS$31:CS$55)</f>
        <v>#REF!</v>
      </c>
      <c r="CT85" s="4" t="e">
        <f>#REF!-AVERAGE(CT$31:CT$55)</f>
        <v>#REF!</v>
      </c>
      <c r="CU85" s="4" t="e">
        <f>#REF!-AVERAGE(CU$31:CU$55)</f>
        <v>#REF!</v>
      </c>
      <c r="CV85" s="4" t="e">
        <f>#REF!-AVERAGE(CV$31:CV$55)</f>
        <v>#REF!</v>
      </c>
      <c r="CW85" s="4" t="e">
        <f>#REF!-AVERAGE(CW$31:CW$55)</f>
        <v>#REF!</v>
      </c>
      <c r="CX85" s="4" t="e">
        <f>#REF!-AVERAGE(CX$31:CX$55)</f>
        <v>#REF!</v>
      </c>
      <c r="CY85" s="4" t="e">
        <f>#REF!-AVERAGE(CY$31:CY$55)</f>
        <v>#REF!</v>
      </c>
      <c r="CZ85" s="4" t="e">
        <f>#REF!-AVERAGE(CZ$31:CZ$55)</f>
        <v>#REF!</v>
      </c>
      <c r="DA85" s="4" t="e">
        <f>#REF!-AVERAGE(DA$31:DA$55)</f>
        <v>#REF!</v>
      </c>
      <c r="DB85" s="4" t="e">
        <f>#REF!-AVERAGE(DB$31:DB$55)</f>
        <v>#REF!</v>
      </c>
      <c r="DC85" s="4" t="e">
        <f>#REF!-AVERAGE(DC$31:DC$55)</f>
        <v>#REF!</v>
      </c>
      <c r="DD85" s="4" t="e">
        <f>#REF!-AVERAGE(DD$31:DD$55)</f>
        <v>#REF!</v>
      </c>
      <c r="DE85" s="4" t="e">
        <f>#REF!-AVERAGE(DE$31:DE$55)</f>
        <v>#REF!</v>
      </c>
      <c r="DF85" s="4" t="e">
        <f>#REF!-AVERAGE(DF$31:DF$55)</f>
        <v>#REF!</v>
      </c>
      <c r="DG85" s="4" t="e">
        <f>#REF!-AVERAGE(DG$31:DG$55)</f>
        <v>#REF!</v>
      </c>
      <c r="DH85" s="4" t="e">
        <f>#REF!-AVERAGE(DH$31:DH$55)</f>
        <v>#REF!</v>
      </c>
      <c r="DI85" s="4" t="e">
        <f>#REF!-AVERAGE(DI$31:DI$55)</f>
        <v>#REF!</v>
      </c>
      <c r="DJ85" s="4" t="e">
        <f>#REF!-AVERAGE(DJ$31:DJ$55)</f>
        <v>#REF!</v>
      </c>
      <c r="DK85" s="4" t="e">
        <f>#REF!-AVERAGE(DK$31:DK$55)</f>
        <v>#REF!</v>
      </c>
      <c r="DL85" s="4" t="e">
        <f>#REF!-AVERAGE(DL$31:DL$55)</f>
        <v>#REF!</v>
      </c>
      <c r="DM85" s="4" t="e">
        <f>#REF!-AVERAGE(DM$31:DM$55)</f>
        <v>#REF!</v>
      </c>
      <c r="DN85" s="4" t="e">
        <f>#REF!-AVERAGE(DN$31:DN$55)</f>
        <v>#REF!</v>
      </c>
      <c r="DO85" s="4" t="e">
        <f>#REF!-AVERAGE(DO$31:DO$55)</f>
        <v>#REF!</v>
      </c>
      <c r="DP85" s="4" t="e">
        <f>#REF!-AVERAGE(DP$31:DP$55)</f>
        <v>#REF!</v>
      </c>
      <c r="DQ85" s="4" t="e">
        <f>#REF!-AVERAGE(DQ$31:DQ$55)</f>
        <v>#REF!</v>
      </c>
      <c r="DR85" s="4" t="e">
        <f>#REF!-AVERAGE(DR$31:DR$55)</f>
        <v>#REF!</v>
      </c>
      <c r="DS85" s="4" t="e">
        <f>#REF!-AVERAGE(DS$31:DS$55)</f>
        <v>#REF!</v>
      </c>
      <c r="DT85" s="4" t="e">
        <f>#REF!-AVERAGE(DT$31:DT$55)</f>
        <v>#REF!</v>
      </c>
      <c r="DU85" s="4" t="e">
        <f>#REF!-AVERAGE(DU$31:DU$55)</f>
        <v>#REF!</v>
      </c>
      <c r="DV85" s="4" t="e">
        <f>#REF!-AVERAGE(DV$31:DV$55)</f>
        <v>#REF!</v>
      </c>
      <c r="DW85" s="4" t="e">
        <f>#REF!-AVERAGE(DW$31:DW$55)</f>
        <v>#REF!</v>
      </c>
      <c r="DX85" s="4" t="e">
        <f>#REF!-AVERAGE(DX$31:DX$55)</f>
        <v>#REF!</v>
      </c>
      <c r="DY85" s="4" t="e">
        <f>#REF!-AVERAGE(DY$31:DY$55)</f>
        <v>#REF!</v>
      </c>
      <c r="DZ85" s="4" t="e">
        <f>#REF!-AVERAGE(DZ$31:DZ$55)</f>
        <v>#REF!</v>
      </c>
      <c r="EA85" s="4" t="e">
        <f>#REF!-AVERAGE(EA$31:EA$55)</f>
        <v>#REF!</v>
      </c>
      <c r="EB85" s="4" t="e">
        <f>#REF!-AVERAGE(EB$31:EB$55)</f>
        <v>#REF!</v>
      </c>
      <c r="EC85" s="4" t="e">
        <f>#REF!-AVERAGE(EC$31:EC$55)</f>
        <v>#REF!</v>
      </c>
      <c r="ED85" s="4" t="e">
        <f>#REF!-AVERAGE(ED$31:ED$55)</f>
        <v>#REF!</v>
      </c>
      <c r="EE85" s="4" t="e">
        <f>#REF!-AVERAGE(EE$31:EE$55)</f>
        <v>#REF!</v>
      </c>
      <c r="EF85" s="4" t="e">
        <f>#REF!-AVERAGE(EF$31:EF$55)</f>
        <v>#REF!</v>
      </c>
      <c r="EG85" s="4" t="e">
        <f>#REF!-AVERAGE(EG$31:EG$55)</f>
        <v>#REF!</v>
      </c>
      <c r="EH85" s="4" t="e">
        <f>#REF!-AVERAGE(EH$31:EH$55)</f>
        <v>#REF!</v>
      </c>
      <c r="EI85" s="4" t="e">
        <f>#REF!-AVERAGE(EI$31:EI$55)</f>
        <v>#REF!</v>
      </c>
      <c r="EJ85" s="4" t="e">
        <f>#REF!-AVERAGE(EJ$31:EJ$55)</f>
        <v>#REF!</v>
      </c>
      <c r="EK85" s="4" t="e">
        <f>#REF!-AVERAGE(EK$31:EK$55)</f>
        <v>#REF!</v>
      </c>
      <c r="EL85" s="4" t="e">
        <f>#REF!-AVERAGE(EL$31:EL$55)</f>
        <v>#REF!</v>
      </c>
      <c r="EM85" s="4" t="e">
        <f>#REF!-AVERAGE(EM$31:EM$55)</f>
        <v>#REF!</v>
      </c>
      <c r="EN85" s="4" t="e">
        <f>#REF!-AVERAGE(EN$31:EN$55)</f>
        <v>#REF!</v>
      </c>
      <c r="EO85" s="4" t="e">
        <f>#REF!-AVERAGE(EO$31:EO$55)</f>
        <v>#REF!</v>
      </c>
      <c r="EP85" s="4" t="e">
        <f>#REF!-AVERAGE(EP$31:EP$55)</f>
        <v>#REF!</v>
      </c>
      <c r="EQ85" s="4" t="e">
        <f>#REF!-AVERAGE(EQ$31:EQ$55)</f>
        <v>#REF!</v>
      </c>
      <c r="ER85" s="4" t="e">
        <f>#REF!-AVERAGE(ER$31:ER$55)</f>
        <v>#REF!</v>
      </c>
      <c r="ES85" s="4" t="e">
        <f>#REF!-AVERAGE(ES$31:ES$55)</f>
        <v>#REF!</v>
      </c>
      <c r="ET85" s="4" t="e">
        <f>#REF!-AVERAGE(ET$31:ET$55)</f>
        <v>#REF!</v>
      </c>
      <c r="EU85" s="4" t="e">
        <f>#REF!-AVERAGE(EU$31:EU$55)</f>
        <v>#REF!</v>
      </c>
      <c r="FH85" s="9" t="str">
        <f t="shared" si="133"/>
        <v>NieodrzucamyH0</v>
      </c>
      <c r="FW85" s="9" t="str">
        <f t="shared" si="144"/>
        <v>NieodrzucamyH0</v>
      </c>
      <c r="GE85" s="9" t="str">
        <f t="shared" si="149"/>
        <v>NieodrzucamyH0</v>
      </c>
    </row>
    <row r="86" spans="1:187" hidden="1" x14ac:dyDescent="0.25">
      <c r="A86" s="5">
        <v>13</v>
      </c>
      <c r="B86" s="4" t="e">
        <f>#REF!-AVERAGE(B$31:B$45)</f>
        <v>#REF!</v>
      </c>
      <c r="C86" s="4" t="e">
        <f>#REF!-AVERAGE(C$31:C$55)</f>
        <v>#REF!</v>
      </c>
      <c r="D86" s="4" t="e">
        <f>#REF!-AVERAGE(D$31:D$55)</f>
        <v>#REF!</v>
      </c>
      <c r="E86" s="4" t="e">
        <f>#REF!-AVERAGE(E$31:E$55)</f>
        <v>#REF!</v>
      </c>
      <c r="F86" s="4" t="e">
        <f>#REF!-AVERAGE(F$31:F$55)</f>
        <v>#REF!</v>
      </c>
      <c r="G86" s="4" t="e">
        <f>#REF!-AVERAGE(G$31:G$55)</f>
        <v>#REF!</v>
      </c>
      <c r="H86" s="4" t="e">
        <f>#REF!-AVERAGE(H$31:H$55)</f>
        <v>#REF!</v>
      </c>
      <c r="I86" s="4" t="e">
        <f>#REF!-AVERAGE(I$31:I$55)</f>
        <v>#REF!</v>
      </c>
      <c r="J86" s="4" t="e">
        <f>#REF!-AVERAGE(J$31:J$55)</f>
        <v>#REF!</v>
      </c>
      <c r="K86" s="4" t="e">
        <f>#REF!-AVERAGE(K$31:K$55)</f>
        <v>#REF!</v>
      </c>
      <c r="L86" s="4" t="e">
        <f>#REF!-AVERAGE(L$31:L$55)</f>
        <v>#REF!</v>
      </c>
      <c r="M86" s="4" t="e">
        <f>#REF!-AVERAGE(M$31:M$55)</f>
        <v>#REF!</v>
      </c>
      <c r="N86" s="4" t="e">
        <f>#REF!-AVERAGE(N$31:N$55)</f>
        <v>#REF!</v>
      </c>
      <c r="O86" s="4" t="e">
        <f>#REF!-AVERAGE(O$31:O$55)</f>
        <v>#REF!</v>
      </c>
      <c r="P86" s="4" t="e">
        <f>#REF!-AVERAGE(P$31:P$55)</f>
        <v>#REF!</v>
      </c>
      <c r="Q86" s="4" t="e">
        <f>#REF!-AVERAGE(Q$31:Q$55)</f>
        <v>#REF!</v>
      </c>
      <c r="R86" s="4" t="e">
        <f>#REF!-AVERAGE(R$31:R$55)</f>
        <v>#REF!</v>
      </c>
      <c r="S86" s="4" t="e">
        <f>#REF!-AVERAGE(S$31:S$55)</f>
        <v>#REF!</v>
      </c>
      <c r="T86" s="4" t="e">
        <f>#REF!-AVERAGE(T$31:T$55)</f>
        <v>#REF!</v>
      </c>
      <c r="U86" s="4" t="e">
        <f>#REF!-AVERAGE(U$31:U$55)</f>
        <v>#REF!</v>
      </c>
      <c r="V86" s="4" t="e">
        <f>#REF!-AVERAGE(V$31:V$55)</f>
        <v>#REF!</v>
      </c>
      <c r="W86" s="4" t="e">
        <f>#REF!-AVERAGE(W$31:W$55)</f>
        <v>#REF!</v>
      </c>
      <c r="X86" s="4" t="e">
        <f>#REF!-AVERAGE(X$31:X$55)</f>
        <v>#REF!</v>
      </c>
      <c r="Y86" s="4" t="e">
        <f>#REF!-AVERAGE(Y$31:Y$55)</f>
        <v>#REF!</v>
      </c>
      <c r="Z86" s="4" t="e">
        <f>#REF!-AVERAGE(Z$31:Z$55)</f>
        <v>#REF!</v>
      </c>
      <c r="AA86" s="4" t="e">
        <f>#REF!-AVERAGE(AA$31:AA$55)</f>
        <v>#REF!</v>
      </c>
      <c r="AB86" s="4" t="e">
        <f>#REF!-AVERAGE(AB$31:AB$55)</f>
        <v>#REF!</v>
      </c>
      <c r="AC86" s="4" t="e">
        <f>#REF!-AVERAGE(AC$31:AC$55)</f>
        <v>#REF!</v>
      </c>
      <c r="AD86" s="4" t="e">
        <f>#REF!-AVERAGE(AD$31:AD$55)</f>
        <v>#REF!</v>
      </c>
      <c r="AE86" s="4" t="e">
        <f>#REF!-AVERAGE(AE$31:AE$55)</f>
        <v>#REF!</v>
      </c>
      <c r="AF86" s="4" t="e">
        <f>#REF!-AVERAGE(AF$31:AF$55)</f>
        <v>#REF!</v>
      </c>
      <c r="AG86" s="4" t="e">
        <f>#REF!-AVERAGE(AG$31:AG$55)</f>
        <v>#REF!</v>
      </c>
      <c r="AH86" s="4" t="e">
        <f>#REF!-AVERAGE(AH$31:AH$55)</f>
        <v>#REF!</v>
      </c>
      <c r="AI86" s="4" t="e">
        <f>#REF!-AVERAGE(AI$31:AI$55)</f>
        <v>#REF!</v>
      </c>
      <c r="AJ86" s="4" t="e">
        <f>#REF!-AVERAGE(AJ$31:AJ$55)</f>
        <v>#REF!</v>
      </c>
      <c r="AK86" s="4" t="e">
        <f>#REF!-AVERAGE(AK$31:AK$55)</f>
        <v>#REF!</v>
      </c>
      <c r="AL86" s="4" t="e">
        <f>#REF!-AVERAGE(AL$31:AL$55)</f>
        <v>#REF!</v>
      </c>
      <c r="AM86" s="4" t="e">
        <f>#REF!-AVERAGE(AM$31:AM$55)</f>
        <v>#REF!</v>
      </c>
      <c r="AN86" s="4" t="e">
        <f>#REF!-AVERAGE(AN$31:AN$55)</f>
        <v>#REF!</v>
      </c>
      <c r="AO86" s="4" t="e">
        <f>#REF!-AVERAGE(AO$31:AO$55)</f>
        <v>#REF!</v>
      </c>
      <c r="AP86" s="4" t="e">
        <f>#REF!-AVERAGE(AP$31:AP$55)</f>
        <v>#REF!</v>
      </c>
      <c r="AQ86" s="4" t="e">
        <f>#REF!-AVERAGE(AQ$31:AQ$55)</f>
        <v>#REF!</v>
      </c>
      <c r="AR86" s="4" t="e">
        <f>#REF!-AVERAGE(AR$31:AR$55)</f>
        <v>#REF!</v>
      </c>
      <c r="AS86" s="4" t="e">
        <f>#REF!-AVERAGE(AS$31:AS$55)</f>
        <v>#REF!</v>
      </c>
      <c r="AT86" s="4" t="e">
        <f>#REF!-AVERAGE(AT$31:AT$55)</f>
        <v>#REF!</v>
      </c>
      <c r="AU86" s="4" t="e">
        <f>#REF!-AVERAGE(AU$31:AU$55)</f>
        <v>#REF!</v>
      </c>
      <c r="AV86" s="4" t="e">
        <f>#REF!-AVERAGE(AV$31:AV$55)</f>
        <v>#REF!</v>
      </c>
      <c r="AW86" s="4" t="e">
        <f>#REF!-AVERAGE(AW$31:AW$55)</f>
        <v>#REF!</v>
      </c>
      <c r="AX86" s="4" t="e">
        <f>#REF!-AVERAGE(AX$31:AX$55)</f>
        <v>#REF!</v>
      </c>
      <c r="AY86" s="4" t="e">
        <f>#REF!-AVERAGE(AY$31:AY$55)</f>
        <v>#REF!</v>
      </c>
      <c r="AZ86" s="4" t="e">
        <f>#REF!-AVERAGE(AZ$31:AZ$55)</f>
        <v>#REF!</v>
      </c>
      <c r="BA86" s="4" t="e">
        <f>#REF!-AVERAGE(BA$31:BA$55)</f>
        <v>#REF!</v>
      </c>
      <c r="BB86" s="4" t="e">
        <f>#REF!-AVERAGE(BB$31:BB$55)</f>
        <v>#REF!</v>
      </c>
      <c r="BC86" s="4" t="e">
        <f>#REF!-AVERAGE(BC$31:BC$55)</f>
        <v>#REF!</v>
      </c>
      <c r="BD86" s="4" t="e">
        <f>#REF!-AVERAGE(BD$31:BD$55)</f>
        <v>#REF!</v>
      </c>
      <c r="BE86" s="4" t="e">
        <f>#REF!-AVERAGE(BE$31:BE$55)</f>
        <v>#REF!</v>
      </c>
      <c r="BF86" s="4" t="e">
        <f>#REF!-AVERAGE(BF$31:BF$55)</f>
        <v>#REF!</v>
      </c>
      <c r="BG86" s="4" t="e">
        <f>#REF!-AVERAGE(BG$31:BG$55)</f>
        <v>#REF!</v>
      </c>
      <c r="BH86" s="4" t="e">
        <f>#REF!-AVERAGE(BH$31:BH$55)</f>
        <v>#REF!</v>
      </c>
      <c r="BI86" s="4" t="e">
        <f>#REF!-AVERAGE(BI$31:BI$55)</f>
        <v>#REF!</v>
      </c>
      <c r="BJ86" s="4" t="e">
        <f>#REF!-AVERAGE(BJ$31:BJ$55)</f>
        <v>#REF!</v>
      </c>
      <c r="BK86" s="4" t="e">
        <f>#REF!-AVERAGE(BK$31:BK$55)</f>
        <v>#REF!</v>
      </c>
      <c r="BL86" s="4" t="e">
        <f>#REF!-AVERAGE(BL$31:BL$55)</f>
        <v>#REF!</v>
      </c>
      <c r="BM86" s="4" t="e">
        <f>#REF!-AVERAGE(BM$31:BM$55)</f>
        <v>#REF!</v>
      </c>
      <c r="BN86" s="4" t="e">
        <f>#REF!-AVERAGE(BN$31:BN$55)</f>
        <v>#REF!</v>
      </c>
      <c r="BO86" s="4" t="e">
        <f>#REF!-AVERAGE(BO$31:BO$55)</f>
        <v>#REF!</v>
      </c>
      <c r="BP86" s="4" t="e">
        <f>#REF!-AVERAGE(BP$31:BP$55)</f>
        <v>#REF!</v>
      </c>
      <c r="BQ86" s="4" t="e">
        <f>#REF!-AVERAGE(BQ$31:BQ$55)</f>
        <v>#REF!</v>
      </c>
      <c r="BR86" s="4" t="e">
        <f>#REF!-AVERAGE(BR$31:BR$55)</f>
        <v>#REF!</v>
      </c>
      <c r="BS86" s="4" t="e">
        <f>#REF!-AVERAGE(BS$31:BS$55)</f>
        <v>#REF!</v>
      </c>
      <c r="BT86" s="4" t="e">
        <f>#REF!-AVERAGE(BT$31:BT$55)</f>
        <v>#REF!</v>
      </c>
      <c r="BU86" s="4" t="e">
        <f>#REF!-AVERAGE(BU$31:BU$55)</f>
        <v>#REF!</v>
      </c>
      <c r="BV86" s="4" t="e">
        <f>#REF!-AVERAGE(BV$31:BV$55)</f>
        <v>#REF!</v>
      </c>
      <c r="BW86" s="4" t="e">
        <f>#REF!-AVERAGE(BW$31:BW$55)</f>
        <v>#REF!</v>
      </c>
      <c r="BX86" s="4" t="e">
        <f>#REF!-AVERAGE(BX$31:BX$55)</f>
        <v>#REF!</v>
      </c>
      <c r="BY86" s="4" t="e">
        <f>#REF!-AVERAGE(BY$31:BY$55)</f>
        <v>#REF!</v>
      </c>
      <c r="BZ86" s="4" t="e">
        <f>#REF!-AVERAGE(BZ$31:BZ$55)</f>
        <v>#REF!</v>
      </c>
      <c r="CA86" s="4" t="e">
        <f>#REF!-AVERAGE(CA$31:CA$55)</f>
        <v>#REF!</v>
      </c>
      <c r="CB86" s="4" t="e">
        <f>#REF!-AVERAGE(CB$31:CB$55)</f>
        <v>#REF!</v>
      </c>
      <c r="CC86" s="4" t="e">
        <f>#REF!-AVERAGE(CC$31:CC$55)</f>
        <v>#REF!</v>
      </c>
      <c r="CD86" s="4" t="e">
        <f>#REF!-AVERAGE(CD$31:CD$55)</f>
        <v>#REF!</v>
      </c>
      <c r="CE86" s="4" t="e">
        <f>#REF!-AVERAGE(CE$31:CE$55)</f>
        <v>#REF!</v>
      </c>
      <c r="CF86" s="4" t="e">
        <f>#REF!-AVERAGE(CF$31:CF$55)</f>
        <v>#REF!</v>
      </c>
      <c r="CG86" s="4" t="e">
        <f>#REF!-AVERAGE(CG$31:CG$55)</f>
        <v>#REF!</v>
      </c>
      <c r="CH86" s="4" t="e">
        <f>#REF!-AVERAGE(CH$31:CH$55)</f>
        <v>#REF!</v>
      </c>
      <c r="CI86" s="4" t="e">
        <f>#REF!-AVERAGE(CI$31:CI$55)</f>
        <v>#REF!</v>
      </c>
      <c r="CJ86" s="4" t="e">
        <f>#REF!-AVERAGE(CJ$31:CJ$55)</f>
        <v>#REF!</v>
      </c>
      <c r="CK86" s="4" t="e">
        <f>#REF!-AVERAGE(CK$31:CK$55)</f>
        <v>#REF!</v>
      </c>
      <c r="CL86" s="4" t="e">
        <f>#REF!-AVERAGE(CL$31:CL$55)</f>
        <v>#REF!</v>
      </c>
      <c r="CM86" s="4" t="e">
        <f>#REF!-AVERAGE(CM$31:CM$55)</f>
        <v>#REF!</v>
      </c>
      <c r="CN86" s="4" t="e">
        <f>#REF!-AVERAGE(CN$31:CN$55)</f>
        <v>#REF!</v>
      </c>
      <c r="CO86" s="4" t="e">
        <f>#REF!-AVERAGE(CO$31:CO$55)</f>
        <v>#REF!</v>
      </c>
      <c r="CP86" s="4" t="e">
        <f>#REF!-AVERAGE(CP$31:CP$55)</f>
        <v>#REF!</v>
      </c>
      <c r="CQ86" s="4" t="e">
        <f>#REF!-AVERAGE(CQ$31:CQ$55)</f>
        <v>#REF!</v>
      </c>
      <c r="CR86" s="4" t="e">
        <f>#REF!-AVERAGE(CR$31:CR$55)</f>
        <v>#REF!</v>
      </c>
      <c r="CS86" s="4" t="e">
        <f>#REF!-AVERAGE(CS$31:CS$55)</f>
        <v>#REF!</v>
      </c>
      <c r="CT86" s="4" t="e">
        <f>#REF!-AVERAGE(CT$31:CT$55)</f>
        <v>#REF!</v>
      </c>
      <c r="CU86" s="4" t="e">
        <f>#REF!-AVERAGE(CU$31:CU$55)</f>
        <v>#REF!</v>
      </c>
      <c r="CV86" s="4" t="e">
        <f>#REF!-AVERAGE(CV$31:CV$55)</f>
        <v>#REF!</v>
      </c>
      <c r="CW86" s="4" t="e">
        <f>#REF!-AVERAGE(CW$31:CW$55)</f>
        <v>#REF!</v>
      </c>
      <c r="CX86" s="4" t="e">
        <f>#REF!-AVERAGE(CX$31:CX$55)</f>
        <v>#REF!</v>
      </c>
      <c r="CY86" s="4" t="e">
        <f>#REF!-AVERAGE(CY$31:CY$55)</f>
        <v>#REF!</v>
      </c>
      <c r="CZ86" s="4" t="e">
        <f>#REF!-AVERAGE(CZ$31:CZ$55)</f>
        <v>#REF!</v>
      </c>
      <c r="DA86" s="4" t="e">
        <f>#REF!-AVERAGE(DA$31:DA$55)</f>
        <v>#REF!</v>
      </c>
      <c r="DB86" s="4" t="e">
        <f>#REF!-AVERAGE(DB$31:DB$55)</f>
        <v>#REF!</v>
      </c>
      <c r="DC86" s="4" t="e">
        <f>#REF!-AVERAGE(DC$31:DC$55)</f>
        <v>#REF!</v>
      </c>
      <c r="DD86" s="4" t="e">
        <f>#REF!-AVERAGE(DD$31:DD$55)</f>
        <v>#REF!</v>
      </c>
      <c r="DE86" s="4" t="e">
        <f>#REF!-AVERAGE(DE$31:DE$55)</f>
        <v>#REF!</v>
      </c>
      <c r="DF86" s="4" t="e">
        <f>#REF!-AVERAGE(DF$31:DF$55)</f>
        <v>#REF!</v>
      </c>
      <c r="DG86" s="4" t="e">
        <f>#REF!-AVERAGE(DG$31:DG$55)</f>
        <v>#REF!</v>
      </c>
      <c r="DH86" s="4" t="e">
        <f>#REF!-AVERAGE(DH$31:DH$55)</f>
        <v>#REF!</v>
      </c>
      <c r="DI86" s="4" t="e">
        <f>#REF!-AVERAGE(DI$31:DI$55)</f>
        <v>#REF!</v>
      </c>
      <c r="DJ86" s="4" t="e">
        <f>#REF!-AVERAGE(DJ$31:DJ$55)</f>
        <v>#REF!</v>
      </c>
      <c r="DK86" s="4" t="e">
        <f>#REF!-AVERAGE(DK$31:DK$55)</f>
        <v>#REF!</v>
      </c>
      <c r="DL86" s="4" t="e">
        <f>#REF!-AVERAGE(DL$31:DL$55)</f>
        <v>#REF!</v>
      </c>
      <c r="DM86" s="4" t="e">
        <f>#REF!-AVERAGE(DM$31:DM$55)</f>
        <v>#REF!</v>
      </c>
      <c r="DN86" s="4" t="e">
        <f>#REF!-AVERAGE(DN$31:DN$55)</f>
        <v>#REF!</v>
      </c>
      <c r="DO86" s="4" t="e">
        <f>#REF!-AVERAGE(DO$31:DO$55)</f>
        <v>#REF!</v>
      </c>
      <c r="DP86" s="4" t="e">
        <f>#REF!-AVERAGE(DP$31:DP$55)</f>
        <v>#REF!</v>
      </c>
      <c r="DQ86" s="4" t="e">
        <f>#REF!-AVERAGE(DQ$31:DQ$55)</f>
        <v>#REF!</v>
      </c>
      <c r="DR86" s="4" t="e">
        <f>#REF!-AVERAGE(DR$31:DR$55)</f>
        <v>#REF!</v>
      </c>
      <c r="DS86" s="4" t="e">
        <f>#REF!-AVERAGE(DS$31:DS$55)</f>
        <v>#REF!</v>
      </c>
      <c r="DT86" s="4" t="e">
        <f>#REF!-AVERAGE(DT$31:DT$55)</f>
        <v>#REF!</v>
      </c>
      <c r="DU86" s="4" t="e">
        <f>#REF!-AVERAGE(DU$31:DU$55)</f>
        <v>#REF!</v>
      </c>
      <c r="DV86" s="4" t="e">
        <f>#REF!-AVERAGE(DV$31:DV$55)</f>
        <v>#REF!</v>
      </c>
      <c r="DW86" s="4" t="e">
        <f>#REF!-AVERAGE(DW$31:DW$55)</f>
        <v>#REF!</v>
      </c>
      <c r="DX86" s="4" t="e">
        <f>#REF!-AVERAGE(DX$31:DX$55)</f>
        <v>#REF!</v>
      </c>
      <c r="DY86" s="4" t="e">
        <f>#REF!-AVERAGE(DY$31:DY$55)</f>
        <v>#REF!</v>
      </c>
      <c r="DZ86" s="4" t="e">
        <f>#REF!-AVERAGE(DZ$31:DZ$55)</f>
        <v>#REF!</v>
      </c>
      <c r="EA86" s="4" t="e">
        <f>#REF!-AVERAGE(EA$31:EA$55)</f>
        <v>#REF!</v>
      </c>
      <c r="EB86" s="4" t="e">
        <f>#REF!-AVERAGE(EB$31:EB$55)</f>
        <v>#REF!</v>
      </c>
      <c r="EC86" s="4" t="e">
        <f>#REF!-AVERAGE(EC$31:EC$55)</f>
        <v>#REF!</v>
      </c>
      <c r="ED86" s="4" t="e">
        <f>#REF!-AVERAGE(ED$31:ED$55)</f>
        <v>#REF!</v>
      </c>
      <c r="EE86" s="4" t="e">
        <f>#REF!-AVERAGE(EE$31:EE$55)</f>
        <v>#REF!</v>
      </c>
      <c r="EF86" s="4" t="e">
        <f>#REF!-AVERAGE(EF$31:EF$55)</f>
        <v>#REF!</v>
      </c>
      <c r="EG86" s="4" t="e">
        <f>#REF!-AVERAGE(EG$31:EG$55)</f>
        <v>#REF!</v>
      </c>
      <c r="EH86" s="4" t="e">
        <f>#REF!-AVERAGE(EH$31:EH$55)</f>
        <v>#REF!</v>
      </c>
      <c r="EI86" s="4" t="e">
        <f>#REF!-AVERAGE(EI$31:EI$55)</f>
        <v>#REF!</v>
      </c>
      <c r="EJ86" s="4" t="e">
        <f>#REF!-AVERAGE(EJ$31:EJ$55)</f>
        <v>#REF!</v>
      </c>
      <c r="EK86" s="4" t="e">
        <f>#REF!-AVERAGE(EK$31:EK$55)</f>
        <v>#REF!</v>
      </c>
      <c r="EL86" s="4" t="e">
        <f>#REF!-AVERAGE(EL$31:EL$55)</f>
        <v>#REF!</v>
      </c>
      <c r="EM86" s="4" t="e">
        <f>#REF!-AVERAGE(EM$31:EM$55)</f>
        <v>#REF!</v>
      </c>
      <c r="EN86" s="4" t="e">
        <f>#REF!-AVERAGE(EN$31:EN$55)</f>
        <v>#REF!</v>
      </c>
      <c r="EO86" s="4" t="e">
        <f>#REF!-AVERAGE(EO$31:EO$55)</f>
        <v>#REF!</v>
      </c>
      <c r="EP86" s="4" t="e">
        <f>#REF!-AVERAGE(EP$31:EP$55)</f>
        <v>#REF!</v>
      </c>
      <c r="EQ86" s="4" t="e">
        <f>#REF!-AVERAGE(EQ$31:EQ$55)</f>
        <v>#REF!</v>
      </c>
      <c r="ER86" s="4" t="e">
        <f>#REF!-AVERAGE(ER$31:ER$55)</f>
        <v>#REF!</v>
      </c>
      <c r="ES86" s="4" t="e">
        <f>#REF!-AVERAGE(ES$31:ES$55)</f>
        <v>#REF!</v>
      </c>
      <c r="ET86" s="4" t="e">
        <f>#REF!-AVERAGE(ET$31:ET$55)</f>
        <v>#REF!</v>
      </c>
      <c r="EU86" s="4" t="e">
        <f>#REF!-AVERAGE(EU$31:EU$55)</f>
        <v>#REF!</v>
      </c>
      <c r="FH86" s="9" t="str">
        <f t="shared" si="133"/>
        <v>NieodrzucamyH0</v>
      </c>
      <c r="FW86" s="9" t="str">
        <f t="shared" si="144"/>
        <v>NieodrzucamyH0</v>
      </c>
      <c r="GE86" s="9" t="str">
        <f t="shared" si="149"/>
        <v>NieodrzucamyH0</v>
      </c>
    </row>
    <row r="87" spans="1:187" hidden="1" x14ac:dyDescent="0.25">
      <c r="A87" s="5">
        <v>14</v>
      </c>
      <c r="B87" s="4" t="e">
        <f>#REF!-AVERAGE(B$31:B$45)</f>
        <v>#REF!</v>
      </c>
      <c r="C87" s="4" t="e">
        <f>#REF!-AVERAGE(C$31:C$55)</f>
        <v>#REF!</v>
      </c>
      <c r="D87" s="4" t="e">
        <f>#REF!-AVERAGE(D$31:D$55)</f>
        <v>#REF!</v>
      </c>
      <c r="E87" s="4" t="e">
        <f>#REF!-AVERAGE(E$31:E$55)</f>
        <v>#REF!</v>
      </c>
      <c r="F87" s="4" t="e">
        <f>#REF!-AVERAGE(F$31:F$55)</f>
        <v>#REF!</v>
      </c>
      <c r="G87" s="4" t="e">
        <f>#REF!-AVERAGE(G$31:G$55)</f>
        <v>#REF!</v>
      </c>
      <c r="H87" s="4" t="e">
        <f>#REF!-AVERAGE(H$31:H$55)</f>
        <v>#REF!</v>
      </c>
      <c r="I87" s="4" t="e">
        <f>#REF!-AVERAGE(I$31:I$55)</f>
        <v>#REF!</v>
      </c>
      <c r="J87" s="4" t="e">
        <f>#REF!-AVERAGE(J$31:J$55)</f>
        <v>#REF!</v>
      </c>
      <c r="K87" s="4" t="e">
        <f>#REF!-AVERAGE(K$31:K$55)</f>
        <v>#REF!</v>
      </c>
      <c r="L87" s="4" t="e">
        <f>#REF!-AVERAGE(L$31:L$55)</f>
        <v>#REF!</v>
      </c>
      <c r="M87" s="4" t="e">
        <f>#REF!-AVERAGE(M$31:M$55)</f>
        <v>#REF!</v>
      </c>
      <c r="N87" s="4" t="e">
        <f>#REF!-AVERAGE(N$31:N$55)</f>
        <v>#REF!</v>
      </c>
      <c r="O87" s="4" t="e">
        <f>#REF!-AVERAGE(O$31:O$55)</f>
        <v>#REF!</v>
      </c>
      <c r="P87" s="4" t="e">
        <f>#REF!-AVERAGE(P$31:P$55)</f>
        <v>#REF!</v>
      </c>
      <c r="Q87" s="4" t="e">
        <f>#REF!-AVERAGE(Q$31:Q$55)</f>
        <v>#REF!</v>
      </c>
      <c r="R87" s="4" t="e">
        <f>#REF!-AVERAGE(R$31:R$55)</f>
        <v>#REF!</v>
      </c>
      <c r="S87" s="4" t="e">
        <f>#REF!-AVERAGE(S$31:S$55)</f>
        <v>#REF!</v>
      </c>
      <c r="T87" s="4" t="e">
        <f>#REF!-AVERAGE(T$31:T$55)</f>
        <v>#REF!</v>
      </c>
      <c r="U87" s="4" t="e">
        <f>#REF!-AVERAGE(U$31:U$55)</f>
        <v>#REF!</v>
      </c>
      <c r="V87" s="4" t="e">
        <f>#REF!-AVERAGE(V$31:V$55)</f>
        <v>#REF!</v>
      </c>
      <c r="W87" s="4" t="e">
        <f>#REF!-AVERAGE(W$31:W$55)</f>
        <v>#REF!</v>
      </c>
      <c r="X87" s="4" t="e">
        <f>#REF!-AVERAGE(X$31:X$55)</f>
        <v>#REF!</v>
      </c>
      <c r="Y87" s="4" t="e">
        <f>#REF!-AVERAGE(Y$31:Y$55)</f>
        <v>#REF!</v>
      </c>
      <c r="Z87" s="4" t="e">
        <f>#REF!-AVERAGE(Z$31:Z$55)</f>
        <v>#REF!</v>
      </c>
      <c r="AA87" s="4" t="e">
        <f>#REF!-AVERAGE(AA$31:AA$55)</f>
        <v>#REF!</v>
      </c>
      <c r="AB87" s="4" t="e">
        <f>#REF!-AVERAGE(AB$31:AB$55)</f>
        <v>#REF!</v>
      </c>
      <c r="AC87" s="4" t="e">
        <f>#REF!-AVERAGE(AC$31:AC$55)</f>
        <v>#REF!</v>
      </c>
      <c r="AD87" s="4" t="e">
        <f>#REF!-AVERAGE(AD$31:AD$55)</f>
        <v>#REF!</v>
      </c>
      <c r="AE87" s="4" t="e">
        <f>#REF!-AVERAGE(AE$31:AE$55)</f>
        <v>#REF!</v>
      </c>
      <c r="AF87" s="4" t="e">
        <f>#REF!-AVERAGE(AF$31:AF$55)</f>
        <v>#REF!</v>
      </c>
      <c r="AG87" s="4" t="e">
        <f>#REF!-AVERAGE(AG$31:AG$55)</f>
        <v>#REF!</v>
      </c>
      <c r="AH87" s="4" t="e">
        <f>#REF!-AVERAGE(AH$31:AH$55)</f>
        <v>#REF!</v>
      </c>
      <c r="AI87" s="4" t="e">
        <f>#REF!-AVERAGE(AI$31:AI$55)</f>
        <v>#REF!</v>
      </c>
      <c r="AJ87" s="4" t="e">
        <f>#REF!-AVERAGE(AJ$31:AJ$55)</f>
        <v>#REF!</v>
      </c>
      <c r="AK87" s="4" t="e">
        <f>#REF!-AVERAGE(AK$31:AK$55)</f>
        <v>#REF!</v>
      </c>
      <c r="AL87" s="4" t="e">
        <f>#REF!-AVERAGE(AL$31:AL$55)</f>
        <v>#REF!</v>
      </c>
      <c r="AM87" s="4" t="e">
        <f>#REF!-AVERAGE(AM$31:AM$55)</f>
        <v>#REF!</v>
      </c>
      <c r="AN87" s="4" t="e">
        <f>#REF!-AVERAGE(AN$31:AN$55)</f>
        <v>#REF!</v>
      </c>
      <c r="AO87" s="4" t="e">
        <f>#REF!-AVERAGE(AO$31:AO$55)</f>
        <v>#REF!</v>
      </c>
      <c r="AP87" s="4" t="e">
        <f>#REF!-AVERAGE(AP$31:AP$55)</f>
        <v>#REF!</v>
      </c>
      <c r="AQ87" s="4" t="e">
        <f>#REF!-AVERAGE(AQ$31:AQ$55)</f>
        <v>#REF!</v>
      </c>
      <c r="AR87" s="4" t="e">
        <f>#REF!-AVERAGE(AR$31:AR$55)</f>
        <v>#REF!</v>
      </c>
      <c r="AS87" s="4" t="e">
        <f>#REF!-AVERAGE(AS$31:AS$55)</f>
        <v>#REF!</v>
      </c>
      <c r="AT87" s="4" t="e">
        <f>#REF!-AVERAGE(AT$31:AT$55)</f>
        <v>#REF!</v>
      </c>
      <c r="AU87" s="4" t="e">
        <f>#REF!-AVERAGE(AU$31:AU$55)</f>
        <v>#REF!</v>
      </c>
      <c r="AV87" s="4" t="e">
        <f>#REF!-AVERAGE(AV$31:AV$55)</f>
        <v>#REF!</v>
      </c>
      <c r="AW87" s="4" t="e">
        <f>#REF!-AVERAGE(AW$31:AW$55)</f>
        <v>#REF!</v>
      </c>
      <c r="AX87" s="4" t="e">
        <f>#REF!-AVERAGE(AX$31:AX$55)</f>
        <v>#REF!</v>
      </c>
      <c r="AY87" s="4" t="e">
        <f>#REF!-AVERAGE(AY$31:AY$55)</f>
        <v>#REF!</v>
      </c>
      <c r="AZ87" s="4" t="e">
        <f>#REF!-AVERAGE(AZ$31:AZ$55)</f>
        <v>#REF!</v>
      </c>
      <c r="BA87" s="4" t="e">
        <f>#REF!-AVERAGE(BA$31:BA$55)</f>
        <v>#REF!</v>
      </c>
      <c r="BB87" s="4" t="e">
        <f>#REF!-AVERAGE(BB$31:BB$55)</f>
        <v>#REF!</v>
      </c>
      <c r="BC87" s="4" t="e">
        <f>#REF!-AVERAGE(BC$31:BC$55)</f>
        <v>#REF!</v>
      </c>
      <c r="BD87" s="4" t="e">
        <f>#REF!-AVERAGE(BD$31:BD$55)</f>
        <v>#REF!</v>
      </c>
      <c r="BE87" s="4" t="e">
        <f>#REF!-AVERAGE(BE$31:BE$55)</f>
        <v>#REF!</v>
      </c>
      <c r="BF87" s="4" t="e">
        <f>#REF!-AVERAGE(BF$31:BF$55)</f>
        <v>#REF!</v>
      </c>
      <c r="BG87" s="4" t="e">
        <f>#REF!-AVERAGE(BG$31:BG$55)</f>
        <v>#REF!</v>
      </c>
      <c r="BH87" s="4" t="e">
        <f>#REF!-AVERAGE(BH$31:BH$55)</f>
        <v>#REF!</v>
      </c>
      <c r="BI87" s="4" t="e">
        <f>#REF!-AVERAGE(BI$31:BI$55)</f>
        <v>#REF!</v>
      </c>
      <c r="BJ87" s="4" t="e">
        <f>#REF!-AVERAGE(BJ$31:BJ$55)</f>
        <v>#REF!</v>
      </c>
      <c r="BK87" s="4" t="e">
        <f>#REF!-AVERAGE(BK$31:BK$55)</f>
        <v>#REF!</v>
      </c>
      <c r="BL87" s="4" t="e">
        <f>#REF!-AVERAGE(BL$31:BL$55)</f>
        <v>#REF!</v>
      </c>
      <c r="BM87" s="4" t="e">
        <f>#REF!-AVERAGE(BM$31:BM$55)</f>
        <v>#REF!</v>
      </c>
      <c r="BN87" s="4" t="e">
        <f>#REF!-AVERAGE(BN$31:BN$55)</f>
        <v>#REF!</v>
      </c>
      <c r="BO87" s="4" t="e">
        <f>#REF!-AVERAGE(BO$31:BO$55)</f>
        <v>#REF!</v>
      </c>
      <c r="BP87" s="4" t="e">
        <f>#REF!-AVERAGE(BP$31:BP$55)</f>
        <v>#REF!</v>
      </c>
      <c r="BQ87" s="4" t="e">
        <f>#REF!-AVERAGE(BQ$31:BQ$55)</f>
        <v>#REF!</v>
      </c>
      <c r="BR87" s="4" t="e">
        <f>#REF!-AVERAGE(BR$31:BR$55)</f>
        <v>#REF!</v>
      </c>
      <c r="BS87" s="4" t="e">
        <f>#REF!-AVERAGE(BS$31:BS$55)</f>
        <v>#REF!</v>
      </c>
      <c r="BT87" s="4" t="e">
        <f>#REF!-AVERAGE(BT$31:BT$55)</f>
        <v>#REF!</v>
      </c>
      <c r="BU87" s="4" t="e">
        <f>#REF!-AVERAGE(BU$31:BU$55)</f>
        <v>#REF!</v>
      </c>
      <c r="BV87" s="4" t="e">
        <f>#REF!-AVERAGE(BV$31:BV$55)</f>
        <v>#REF!</v>
      </c>
      <c r="BW87" s="4" t="e">
        <f>#REF!-AVERAGE(BW$31:BW$55)</f>
        <v>#REF!</v>
      </c>
      <c r="BX87" s="4" t="e">
        <f>#REF!-AVERAGE(BX$31:BX$55)</f>
        <v>#REF!</v>
      </c>
      <c r="BY87" s="4" t="e">
        <f>#REF!-AVERAGE(BY$31:BY$55)</f>
        <v>#REF!</v>
      </c>
      <c r="BZ87" s="4" t="e">
        <f>#REF!-AVERAGE(BZ$31:BZ$55)</f>
        <v>#REF!</v>
      </c>
      <c r="CA87" s="4" t="e">
        <f>#REF!-AVERAGE(CA$31:CA$55)</f>
        <v>#REF!</v>
      </c>
      <c r="CB87" s="4" t="e">
        <f>#REF!-AVERAGE(CB$31:CB$55)</f>
        <v>#REF!</v>
      </c>
      <c r="CC87" s="4" t="e">
        <f>#REF!-AVERAGE(CC$31:CC$55)</f>
        <v>#REF!</v>
      </c>
      <c r="CD87" s="4" t="e">
        <f>#REF!-AVERAGE(CD$31:CD$55)</f>
        <v>#REF!</v>
      </c>
      <c r="CE87" s="4" t="e">
        <f>#REF!-AVERAGE(CE$31:CE$55)</f>
        <v>#REF!</v>
      </c>
      <c r="CF87" s="4" t="e">
        <f>#REF!-AVERAGE(CF$31:CF$55)</f>
        <v>#REF!</v>
      </c>
      <c r="CG87" s="4" t="e">
        <f>#REF!-AVERAGE(CG$31:CG$55)</f>
        <v>#REF!</v>
      </c>
      <c r="CH87" s="4" t="e">
        <f>#REF!-AVERAGE(CH$31:CH$55)</f>
        <v>#REF!</v>
      </c>
      <c r="CI87" s="4" t="e">
        <f>#REF!-AVERAGE(CI$31:CI$55)</f>
        <v>#REF!</v>
      </c>
      <c r="CJ87" s="4" t="e">
        <f>#REF!-AVERAGE(CJ$31:CJ$55)</f>
        <v>#REF!</v>
      </c>
      <c r="CK87" s="4" t="e">
        <f>#REF!-AVERAGE(CK$31:CK$55)</f>
        <v>#REF!</v>
      </c>
      <c r="CL87" s="4" t="e">
        <f>#REF!-AVERAGE(CL$31:CL$55)</f>
        <v>#REF!</v>
      </c>
      <c r="CM87" s="4" t="e">
        <f>#REF!-AVERAGE(CM$31:CM$55)</f>
        <v>#REF!</v>
      </c>
      <c r="CN87" s="4" t="e">
        <f>#REF!-AVERAGE(CN$31:CN$55)</f>
        <v>#REF!</v>
      </c>
      <c r="CO87" s="4" t="e">
        <f>#REF!-AVERAGE(CO$31:CO$55)</f>
        <v>#REF!</v>
      </c>
      <c r="CP87" s="4" t="e">
        <f>#REF!-AVERAGE(CP$31:CP$55)</f>
        <v>#REF!</v>
      </c>
      <c r="CQ87" s="4" t="e">
        <f>#REF!-AVERAGE(CQ$31:CQ$55)</f>
        <v>#REF!</v>
      </c>
      <c r="CR87" s="4" t="e">
        <f>#REF!-AVERAGE(CR$31:CR$55)</f>
        <v>#REF!</v>
      </c>
      <c r="CS87" s="4" t="e">
        <f>#REF!-AVERAGE(CS$31:CS$55)</f>
        <v>#REF!</v>
      </c>
      <c r="CT87" s="4" t="e">
        <f>#REF!-AVERAGE(CT$31:CT$55)</f>
        <v>#REF!</v>
      </c>
      <c r="CU87" s="4" t="e">
        <f>#REF!-AVERAGE(CU$31:CU$55)</f>
        <v>#REF!</v>
      </c>
      <c r="CV87" s="4" t="e">
        <f>#REF!-AVERAGE(CV$31:CV$55)</f>
        <v>#REF!</v>
      </c>
      <c r="CW87" s="4" t="e">
        <f>#REF!-AVERAGE(CW$31:CW$55)</f>
        <v>#REF!</v>
      </c>
      <c r="CX87" s="4" t="e">
        <f>#REF!-AVERAGE(CX$31:CX$55)</f>
        <v>#REF!</v>
      </c>
      <c r="CY87" s="4" t="e">
        <f>#REF!-AVERAGE(CY$31:CY$55)</f>
        <v>#REF!</v>
      </c>
      <c r="CZ87" s="4" t="e">
        <f>#REF!-AVERAGE(CZ$31:CZ$55)</f>
        <v>#REF!</v>
      </c>
      <c r="DA87" s="4" t="e">
        <f>#REF!-AVERAGE(DA$31:DA$55)</f>
        <v>#REF!</v>
      </c>
      <c r="DB87" s="4" t="e">
        <f>#REF!-AVERAGE(DB$31:DB$55)</f>
        <v>#REF!</v>
      </c>
      <c r="DC87" s="4" t="e">
        <f>#REF!-AVERAGE(DC$31:DC$55)</f>
        <v>#REF!</v>
      </c>
      <c r="DD87" s="4" t="e">
        <f>#REF!-AVERAGE(DD$31:DD$55)</f>
        <v>#REF!</v>
      </c>
      <c r="DE87" s="4" t="e">
        <f>#REF!-AVERAGE(DE$31:DE$55)</f>
        <v>#REF!</v>
      </c>
      <c r="DF87" s="4" t="e">
        <f>#REF!-AVERAGE(DF$31:DF$55)</f>
        <v>#REF!</v>
      </c>
      <c r="DG87" s="4" t="e">
        <f>#REF!-AVERAGE(DG$31:DG$55)</f>
        <v>#REF!</v>
      </c>
      <c r="DH87" s="4" t="e">
        <f>#REF!-AVERAGE(DH$31:DH$55)</f>
        <v>#REF!</v>
      </c>
      <c r="DI87" s="4" t="e">
        <f>#REF!-AVERAGE(DI$31:DI$55)</f>
        <v>#REF!</v>
      </c>
      <c r="DJ87" s="4" t="e">
        <f>#REF!-AVERAGE(DJ$31:DJ$55)</f>
        <v>#REF!</v>
      </c>
      <c r="DK87" s="4" t="e">
        <f>#REF!-AVERAGE(DK$31:DK$55)</f>
        <v>#REF!</v>
      </c>
      <c r="DL87" s="4" t="e">
        <f>#REF!-AVERAGE(DL$31:DL$55)</f>
        <v>#REF!</v>
      </c>
      <c r="DM87" s="4" t="e">
        <f>#REF!-AVERAGE(DM$31:DM$55)</f>
        <v>#REF!</v>
      </c>
      <c r="DN87" s="4" t="e">
        <f>#REF!-AVERAGE(DN$31:DN$55)</f>
        <v>#REF!</v>
      </c>
      <c r="DO87" s="4" t="e">
        <f>#REF!-AVERAGE(DO$31:DO$55)</f>
        <v>#REF!</v>
      </c>
      <c r="DP87" s="4" t="e">
        <f>#REF!-AVERAGE(DP$31:DP$55)</f>
        <v>#REF!</v>
      </c>
      <c r="DQ87" s="4" t="e">
        <f>#REF!-AVERAGE(DQ$31:DQ$55)</f>
        <v>#REF!</v>
      </c>
      <c r="DR87" s="4" t="e">
        <f>#REF!-AVERAGE(DR$31:DR$55)</f>
        <v>#REF!</v>
      </c>
      <c r="DS87" s="4" t="e">
        <f>#REF!-AVERAGE(DS$31:DS$55)</f>
        <v>#REF!</v>
      </c>
      <c r="DT87" s="4" t="e">
        <f>#REF!-AVERAGE(DT$31:DT$55)</f>
        <v>#REF!</v>
      </c>
      <c r="DU87" s="4" t="e">
        <f>#REF!-AVERAGE(DU$31:DU$55)</f>
        <v>#REF!</v>
      </c>
      <c r="DV87" s="4" t="e">
        <f>#REF!-AVERAGE(DV$31:DV$55)</f>
        <v>#REF!</v>
      </c>
      <c r="DW87" s="4" t="e">
        <f>#REF!-AVERAGE(DW$31:DW$55)</f>
        <v>#REF!</v>
      </c>
      <c r="DX87" s="4" t="e">
        <f>#REF!-AVERAGE(DX$31:DX$55)</f>
        <v>#REF!</v>
      </c>
      <c r="DY87" s="4" t="e">
        <f>#REF!-AVERAGE(DY$31:DY$55)</f>
        <v>#REF!</v>
      </c>
      <c r="DZ87" s="4" t="e">
        <f>#REF!-AVERAGE(DZ$31:DZ$55)</f>
        <v>#REF!</v>
      </c>
      <c r="EA87" s="4" t="e">
        <f>#REF!-AVERAGE(EA$31:EA$55)</f>
        <v>#REF!</v>
      </c>
      <c r="EB87" s="4" t="e">
        <f>#REF!-AVERAGE(EB$31:EB$55)</f>
        <v>#REF!</v>
      </c>
      <c r="EC87" s="4" t="e">
        <f>#REF!-AVERAGE(EC$31:EC$55)</f>
        <v>#REF!</v>
      </c>
      <c r="ED87" s="4" t="e">
        <f>#REF!-AVERAGE(ED$31:ED$55)</f>
        <v>#REF!</v>
      </c>
      <c r="EE87" s="4" t="e">
        <f>#REF!-AVERAGE(EE$31:EE$55)</f>
        <v>#REF!</v>
      </c>
      <c r="EF87" s="4" t="e">
        <f>#REF!-AVERAGE(EF$31:EF$55)</f>
        <v>#REF!</v>
      </c>
      <c r="EG87" s="4" t="e">
        <f>#REF!-AVERAGE(EG$31:EG$55)</f>
        <v>#REF!</v>
      </c>
      <c r="EH87" s="4" t="e">
        <f>#REF!-AVERAGE(EH$31:EH$55)</f>
        <v>#REF!</v>
      </c>
      <c r="EI87" s="4" t="e">
        <f>#REF!-AVERAGE(EI$31:EI$55)</f>
        <v>#REF!</v>
      </c>
      <c r="EJ87" s="4" t="e">
        <f>#REF!-AVERAGE(EJ$31:EJ$55)</f>
        <v>#REF!</v>
      </c>
      <c r="EK87" s="4" t="e">
        <f>#REF!-AVERAGE(EK$31:EK$55)</f>
        <v>#REF!</v>
      </c>
      <c r="EL87" s="4" t="e">
        <f>#REF!-AVERAGE(EL$31:EL$55)</f>
        <v>#REF!</v>
      </c>
      <c r="EM87" s="4" t="e">
        <f>#REF!-AVERAGE(EM$31:EM$55)</f>
        <v>#REF!</v>
      </c>
      <c r="EN87" s="4" t="e">
        <f>#REF!-AVERAGE(EN$31:EN$55)</f>
        <v>#REF!</v>
      </c>
      <c r="EO87" s="4" t="e">
        <f>#REF!-AVERAGE(EO$31:EO$55)</f>
        <v>#REF!</v>
      </c>
      <c r="EP87" s="4" t="e">
        <f>#REF!-AVERAGE(EP$31:EP$55)</f>
        <v>#REF!</v>
      </c>
      <c r="EQ87" s="4" t="e">
        <f>#REF!-AVERAGE(EQ$31:EQ$55)</f>
        <v>#REF!</v>
      </c>
      <c r="ER87" s="4" t="e">
        <f>#REF!-AVERAGE(ER$31:ER$55)</f>
        <v>#REF!</v>
      </c>
      <c r="ES87" s="4" t="e">
        <f>#REF!-AVERAGE(ES$31:ES$55)</f>
        <v>#REF!</v>
      </c>
      <c r="ET87" s="4" t="e">
        <f>#REF!-AVERAGE(ET$31:ET$55)</f>
        <v>#REF!</v>
      </c>
      <c r="EU87" s="4" t="e">
        <f>#REF!-AVERAGE(EU$31:EU$55)</f>
        <v>#REF!</v>
      </c>
      <c r="FH87" s="9" t="str">
        <f t="shared" si="133"/>
        <v>NieodrzucamyH0</v>
      </c>
      <c r="FW87" s="9" t="str">
        <f t="shared" si="144"/>
        <v>NieodrzucamyH0</v>
      </c>
      <c r="GE87" s="9" t="str">
        <f t="shared" si="149"/>
        <v>NieodrzucamyH0</v>
      </c>
    </row>
    <row r="88" spans="1:187" hidden="1" x14ac:dyDescent="0.25">
      <c r="A88" s="5">
        <v>15</v>
      </c>
      <c r="B88" s="4" t="e">
        <f>#REF!-AVERAGE(B$31:B$45)</f>
        <v>#REF!</v>
      </c>
      <c r="C88" s="4" t="e">
        <f>#REF!-AVERAGE(C$31:C$55)</f>
        <v>#REF!</v>
      </c>
      <c r="D88" s="4" t="e">
        <f>#REF!-AVERAGE(D$31:D$55)</f>
        <v>#REF!</v>
      </c>
      <c r="E88" s="4" t="e">
        <f>#REF!-AVERAGE(E$31:E$55)</f>
        <v>#REF!</v>
      </c>
      <c r="F88" s="4" t="e">
        <f>#REF!-AVERAGE(F$31:F$55)</f>
        <v>#REF!</v>
      </c>
      <c r="G88" s="4" t="e">
        <f>#REF!-AVERAGE(G$31:G$55)</f>
        <v>#REF!</v>
      </c>
      <c r="H88" s="4" t="e">
        <f>#REF!-AVERAGE(H$31:H$55)</f>
        <v>#REF!</v>
      </c>
      <c r="I88" s="4" t="e">
        <f>#REF!-AVERAGE(I$31:I$55)</f>
        <v>#REF!</v>
      </c>
      <c r="J88" s="4" t="e">
        <f>#REF!-AVERAGE(J$31:J$55)</f>
        <v>#REF!</v>
      </c>
      <c r="K88" s="4" t="e">
        <f>#REF!-AVERAGE(K$31:K$55)</f>
        <v>#REF!</v>
      </c>
      <c r="L88" s="4" t="e">
        <f>#REF!-AVERAGE(L$31:L$55)</f>
        <v>#REF!</v>
      </c>
      <c r="M88" s="4" t="e">
        <f>#REF!-AVERAGE(M$31:M$55)</f>
        <v>#REF!</v>
      </c>
      <c r="N88" s="4" t="e">
        <f>#REF!-AVERAGE(N$31:N$55)</f>
        <v>#REF!</v>
      </c>
      <c r="O88" s="4" t="e">
        <f>#REF!-AVERAGE(O$31:O$55)</f>
        <v>#REF!</v>
      </c>
      <c r="P88" s="4" t="e">
        <f>#REF!-AVERAGE(P$31:P$55)</f>
        <v>#REF!</v>
      </c>
      <c r="Q88" s="4" t="e">
        <f>#REF!-AVERAGE(Q$31:Q$55)</f>
        <v>#REF!</v>
      </c>
      <c r="R88" s="4" t="e">
        <f>#REF!-AVERAGE(R$31:R$55)</f>
        <v>#REF!</v>
      </c>
      <c r="S88" s="4" t="e">
        <f>#REF!-AVERAGE(S$31:S$55)</f>
        <v>#REF!</v>
      </c>
      <c r="T88" s="4" t="e">
        <f>#REF!-AVERAGE(T$31:T$55)</f>
        <v>#REF!</v>
      </c>
      <c r="U88" s="4" t="e">
        <f>#REF!-AVERAGE(U$31:U$55)</f>
        <v>#REF!</v>
      </c>
      <c r="V88" s="4" t="e">
        <f>#REF!-AVERAGE(V$31:V$55)</f>
        <v>#REF!</v>
      </c>
      <c r="W88" s="4" t="e">
        <f>#REF!-AVERAGE(W$31:W$55)</f>
        <v>#REF!</v>
      </c>
      <c r="X88" s="4" t="e">
        <f>#REF!-AVERAGE(X$31:X$55)</f>
        <v>#REF!</v>
      </c>
      <c r="Y88" s="4" t="e">
        <f>#REF!-AVERAGE(Y$31:Y$55)</f>
        <v>#REF!</v>
      </c>
      <c r="Z88" s="4" t="e">
        <f>#REF!-AVERAGE(Z$31:Z$55)</f>
        <v>#REF!</v>
      </c>
      <c r="AA88" s="4" t="e">
        <f>#REF!-AVERAGE(AA$31:AA$55)</f>
        <v>#REF!</v>
      </c>
      <c r="AB88" s="4" t="e">
        <f>#REF!-AVERAGE(AB$31:AB$55)</f>
        <v>#REF!</v>
      </c>
      <c r="AC88" s="4" t="e">
        <f>#REF!-AVERAGE(AC$31:AC$55)</f>
        <v>#REF!</v>
      </c>
      <c r="AD88" s="4" t="e">
        <f>#REF!-AVERAGE(AD$31:AD$55)</f>
        <v>#REF!</v>
      </c>
      <c r="AE88" s="4" t="e">
        <f>#REF!-AVERAGE(AE$31:AE$55)</f>
        <v>#REF!</v>
      </c>
      <c r="AF88" s="4" t="e">
        <f>#REF!-AVERAGE(AF$31:AF$55)</f>
        <v>#REF!</v>
      </c>
      <c r="AG88" s="4" t="e">
        <f>#REF!-AVERAGE(AG$31:AG$55)</f>
        <v>#REF!</v>
      </c>
      <c r="AH88" s="4" t="e">
        <f>#REF!-AVERAGE(AH$31:AH$55)</f>
        <v>#REF!</v>
      </c>
      <c r="AI88" s="4" t="e">
        <f>#REF!-AVERAGE(AI$31:AI$55)</f>
        <v>#REF!</v>
      </c>
      <c r="AJ88" s="4" t="e">
        <f>#REF!-AVERAGE(AJ$31:AJ$55)</f>
        <v>#REF!</v>
      </c>
      <c r="AK88" s="4" t="e">
        <f>#REF!-AVERAGE(AK$31:AK$55)</f>
        <v>#REF!</v>
      </c>
      <c r="AL88" s="4" t="e">
        <f>#REF!-AVERAGE(AL$31:AL$55)</f>
        <v>#REF!</v>
      </c>
      <c r="AM88" s="4" t="e">
        <f>#REF!-AVERAGE(AM$31:AM$55)</f>
        <v>#REF!</v>
      </c>
      <c r="AN88" s="4" t="e">
        <f>#REF!-AVERAGE(AN$31:AN$55)</f>
        <v>#REF!</v>
      </c>
      <c r="AO88" s="4" t="e">
        <f>#REF!-AVERAGE(AO$31:AO$55)</f>
        <v>#REF!</v>
      </c>
      <c r="AP88" s="4" t="e">
        <f>#REF!-AVERAGE(AP$31:AP$55)</f>
        <v>#REF!</v>
      </c>
      <c r="AQ88" s="4" t="e">
        <f>#REF!-AVERAGE(AQ$31:AQ$55)</f>
        <v>#REF!</v>
      </c>
      <c r="AR88" s="4" t="e">
        <f>#REF!-AVERAGE(AR$31:AR$55)</f>
        <v>#REF!</v>
      </c>
      <c r="AS88" s="4" t="e">
        <f>#REF!-AVERAGE(AS$31:AS$55)</f>
        <v>#REF!</v>
      </c>
      <c r="AT88" s="4" t="e">
        <f>#REF!-AVERAGE(AT$31:AT$55)</f>
        <v>#REF!</v>
      </c>
      <c r="AU88" s="4" t="e">
        <f>#REF!-AVERAGE(AU$31:AU$55)</f>
        <v>#REF!</v>
      </c>
      <c r="AV88" s="4" t="e">
        <f>#REF!-AVERAGE(AV$31:AV$55)</f>
        <v>#REF!</v>
      </c>
      <c r="AW88" s="4" t="e">
        <f>#REF!-AVERAGE(AW$31:AW$55)</f>
        <v>#REF!</v>
      </c>
      <c r="AX88" s="4" t="e">
        <f>#REF!-AVERAGE(AX$31:AX$55)</f>
        <v>#REF!</v>
      </c>
      <c r="AY88" s="4" t="e">
        <f>#REF!-AVERAGE(AY$31:AY$55)</f>
        <v>#REF!</v>
      </c>
      <c r="AZ88" s="4" t="e">
        <f>#REF!-AVERAGE(AZ$31:AZ$55)</f>
        <v>#REF!</v>
      </c>
      <c r="BA88" s="4" t="e">
        <f>#REF!-AVERAGE(BA$31:BA$55)</f>
        <v>#REF!</v>
      </c>
      <c r="BB88" s="4" t="e">
        <f>#REF!-AVERAGE(BB$31:BB$55)</f>
        <v>#REF!</v>
      </c>
      <c r="BC88" s="4" t="e">
        <f>#REF!-AVERAGE(BC$31:BC$55)</f>
        <v>#REF!</v>
      </c>
      <c r="BD88" s="4" t="e">
        <f>#REF!-AVERAGE(BD$31:BD$55)</f>
        <v>#REF!</v>
      </c>
      <c r="BE88" s="4" t="e">
        <f>#REF!-AVERAGE(BE$31:BE$55)</f>
        <v>#REF!</v>
      </c>
      <c r="BF88" s="4" t="e">
        <f>#REF!-AVERAGE(BF$31:BF$55)</f>
        <v>#REF!</v>
      </c>
      <c r="BG88" s="4" t="e">
        <f>#REF!-AVERAGE(BG$31:BG$55)</f>
        <v>#REF!</v>
      </c>
      <c r="BH88" s="4" t="e">
        <f>#REF!-AVERAGE(BH$31:BH$55)</f>
        <v>#REF!</v>
      </c>
      <c r="BI88" s="4" t="e">
        <f>#REF!-AVERAGE(BI$31:BI$55)</f>
        <v>#REF!</v>
      </c>
      <c r="BJ88" s="4" t="e">
        <f>#REF!-AVERAGE(BJ$31:BJ$55)</f>
        <v>#REF!</v>
      </c>
      <c r="BK88" s="4" t="e">
        <f>#REF!-AVERAGE(BK$31:BK$55)</f>
        <v>#REF!</v>
      </c>
      <c r="BL88" s="4" t="e">
        <f>#REF!-AVERAGE(BL$31:BL$55)</f>
        <v>#REF!</v>
      </c>
      <c r="BM88" s="4" t="e">
        <f>#REF!-AVERAGE(BM$31:BM$55)</f>
        <v>#REF!</v>
      </c>
      <c r="BN88" s="4" t="e">
        <f>#REF!-AVERAGE(BN$31:BN$55)</f>
        <v>#REF!</v>
      </c>
      <c r="BO88" s="4" t="e">
        <f>#REF!-AVERAGE(BO$31:BO$55)</f>
        <v>#REF!</v>
      </c>
      <c r="BP88" s="4" t="e">
        <f>#REF!-AVERAGE(BP$31:BP$55)</f>
        <v>#REF!</v>
      </c>
      <c r="BQ88" s="4" t="e">
        <f>#REF!-AVERAGE(BQ$31:BQ$55)</f>
        <v>#REF!</v>
      </c>
      <c r="BR88" s="4" t="e">
        <f>#REF!-AVERAGE(BR$31:BR$55)</f>
        <v>#REF!</v>
      </c>
      <c r="BS88" s="4" t="e">
        <f>#REF!-AVERAGE(BS$31:BS$55)</f>
        <v>#REF!</v>
      </c>
      <c r="BT88" s="4" t="e">
        <f>#REF!-AVERAGE(BT$31:BT$55)</f>
        <v>#REF!</v>
      </c>
      <c r="BU88" s="4" t="e">
        <f>#REF!-AVERAGE(BU$31:BU$55)</f>
        <v>#REF!</v>
      </c>
      <c r="BV88" s="4" t="e">
        <f>#REF!-AVERAGE(BV$31:BV$55)</f>
        <v>#REF!</v>
      </c>
      <c r="BW88" s="4" t="e">
        <f>#REF!-AVERAGE(BW$31:BW$55)</f>
        <v>#REF!</v>
      </c>
      <c r="BX88" s="4" t="e">
        <f>#REF!-AVERAGE(BX$31:BX$55)</f>
        <v>#REF!</v>
      </c>
      <c r="BY88" s="4" t="e">
        <f>#REF!-AVERAGE(BY$31:BY$55)</f>
        <v>#REF!</v>
      </c>
      <c r="BZ88" s="4" t="e">
        <f>#REF!-AVERAGE(BZ$31:BZ$55)</f>
        <v>#REF!</v>
      </c>
      <c r="CA88" s="4" t="e">
        <f>#REF!-AVERAGE(CA$31:CA$55)</f>
        <v>#REF!</v>
      </c>
      <c r="CB88" s="4" t="e">
        <f>#REF!-AVERAGE(CB$31:CB$55)</f>
        <v>#REF!</v>
      </c>
      <c r="CC88" s="4" t="e">
        <f>#REF!-AVERAGE(CC$31:CC$55)</f>
        <v>#REF!</v>
      </c>
      <c r="CD88" s="4" t="e">
        <f>#REF!-AVERAGE(CD$31:CD$55)</f>
        <v>#REF!</v>
      </c>
      <c r="CE88" s="4" t="e">
        <f>#REF!-AVERAGE(CE$31:CE$55)</f>
        <v>#REF!</v>
      </c>
      <c r="CF88" s="4" t="e">
        <f>#REF!-AVERAGE(CF$31:CF$55)</f>
        <v>#REF!</v>
      </c>
      <c r="CG88" s="4" t="e">
        <f>#REF!-AVERAGE(CG$31:CG$55)</f>
        <v>#REF!</v>
      </c>
      <c r="CH88" s="4" t="e">
        <f>#REF!-AVERAGE(CH$31:CH$55)</f>
        <v>#REF!</v>
      </c>
      <c r="CI88" s="4" t="e">
        <f>#REF!-AVERAGE(CI$31:CI$55)</f>
        <v>#REF!</v>
      </c>
      <c r="CJ88" s="4" t="e">
        <f>#REF!-AVERAGE(CJ$31:CJ$55)</f>
        <v>#REF!</v>
      </c>
      <c r="CK88" s="4" t="e">
        <f>#REF!-AVERAGE(CK$31:CK$55)</f>
        <v>#REF!</v>
      </c>
      <c r="CL88" s="4" t="e">
        <f>#REF!-AVERAGE(CL$31:CL$55)</f>
        <v>#REF!</v>
      </c>
      <c r="CM88" s="4" t="e">
        <f>#REF!-AVERAGE(CM$31:CM$55)</f>
        <v>#REF!</v>
      </c>
      <c r="CN88" s="4" t="e">
        <f>#REF!-AVERAGE(CN$31:CN$55)</f>
        <v>#REF!</v>
      </c>
      <c r="CO88" s="4" t="e">
        <f>#REF!-AVERAGE(CO$31:CO$55)</f>
        <v>#REF!</v>
      </c>
      <c r="CP88" s="4" t="e">
        <f>#REF!-AVERAGE(CP$31:CP$55)</f>
        <v>#REF!</v>
      </c>
      <c r="CQ88" s="4" t="e">
        <f>#REF!-AVERAGE(CQ$31:CQ$55)</f>
        <v>#REF!</v>
      </c>
      <c r="CR88" s="4" t="e">
        <f>#REF!-AVERAGE(CR$31:CR$55)</f>
        <v>#REF!</v>
      </c>
      <c r="CS88" s="4" t="e">
        <f>#REF!-AVERAGE(CS$31:CS$55)</f>
        <v>#REF!</v>
      </c>
      <c r="CT88" s="4" t="e">
        <f>#REF!-AVERAGE(CT$31:CT$55)</f>
        <v>#REF!</v>
      </c>
      <c r="CU88" s="4" t="e">
        <f>#REF!-AVERAGE(CU$31:CU$55)</f>
        <v>#REF!</v>
      </c>
      <c r="CV88" s="4" t="e">
        <f>#REF!-AVERAGE(CV$31:CV$55)</f>
        <v>#REF!</v>
      </c>
      <c r="CW88" s="4" t="e">
        <f>#REF!-AVERAGE(CW$31:CW$55)</f>
        <v>#REF!</v>
      </c>
      <c r="CX88" s="4" t="e">
        <f>#REF!-AVERAGE(CX$31:CX$55)</f>
        <v>#REF!</v>
      </c>
      <c r="CY88" s="4" t="e">
        <f>#REF!-AVERAGE(CY$31:CY$55)</f>
        <v>#REF!</v>
      </c>
      <c r="CZ88" s="4" t="e">
        <f>#REF!-AVERAGE(CZ$31:CZ$55)</f>
        <v>#REF!</v>
      </c>
      <c r="DA88" s="4" t="e">
        <f>#REF!-AVERAGE(DA$31:DA$55)</f>
        <v>#REF!</v>
      </c>
      <c r="DB88" s="4" t="e">
        <f>#REF!-AVERAGE(DB$31:DB$55)</f>
        <v>#REF!</v>
      </c>
      <c r="DC88" s="4" t="e">
        <f>#REF!-AVERAGE(DC$31:DC$55)</f>
        <v>#REF!</v>
      </c>
      <c r="DD88" s="4" t="e">
        <f>#REF!-AVERAGE(DD$31:DD$55)</f>
        <v>#REF!</v>
      </c>
      <c r="DE88" s="4" t="e">
        <f>#REF!-AVERAGE(DE$31:DE$55)</f>
        <v>#REF!</v>
      </c>
      <c r="DF88" s="4" t="e">
        <f>#REF!-AVERAGE(DF$31:DF$55)</f>
        <v>#REF!</v>
      </c>
      <c r="DG88" s="4" t="e">
        <f>#REF!-AVERAGE(DG$31:DG$55)</f>
        <v>#REF!</v>
      </c>
      <c r="DH88" s="4" t="e">
        <f>#REF!-AVERAGE(DH$31:DH$55)</f>
        <v>#REF!</v>
      </c>
      <c r="DI88" s="4" t="e">
        <f>#REF!-AVERAGE(DI$31:DI$55)</f>
        <v>#REF!</v>
      </c>
      <c r="DJ88" s="4" t="e">
        <f>#REF!-AVERAGE(DJ$31:DJ$55)</f>
        <v>#REF!</v>
      </c>
      <c r="DK88" s="4" t="e">
        <f>#REF!-AVERAGE(DK$31:DK$55)</f>
        <v>#REF!</v>
      </c>
      <c r="DL88" s="4" t="e">
        <f>#REF!-AVERAGE(DL$31:DL$55)</f>
        <v>#REF!</v>
      </c>
      <c r="DM88" s="4" t="e">
        <f>#REF!-AVERAGE(DM$31:DM$55)</f>
        <v>#REF!</v>
      </c>
      <c r="DN88" s="4" t="e">
        <f>#REF!-AVERAGE(DN$31:DN$55)</f>
        <v>#REF!</v>
      </c>
      <c r="DO88" s="4" t="e">
        <f>#REF!-AVERAGE(DO$31:DO$55)</f>
        <v>#REF!</v>
      </c>
      <c r="DP88" s="4" t="e">
        <f>#REF!-AVERAGE(DP$31:DP$55)</f>
        <v>#REF!</v>
      </c>
      <c r="DQ88" s="4" t="e">
        <f>#REF!-AVERAGE(DQ$31:DQ$55)</f>
        <v>#REF!</v>
      </c>
      <c r="DR88" s="4" t="e">
        <f>#REF!-AVERAGE(DR$31:DR$55)</f>
        <v>#REF!</v>
      </c>
      <c r="DS88" s="4" t="e">
        <f>#REF!-AVERAGE(DS$31:DS$55)</f>
        <v>#REF!</v>
      </c>
      <c r="DT88" s="4" t="e">
        <f>#REF!-AVERAGE(DT$31:DT$55)</f>
        <v>#REF!</v>
      </c>
      <c r="DU88" s="4" t="e">
        <f>#REF!-AVERAGE(DU$31:DU$55)</f>
        <v>#REF!</v>
      </c>
      <c r="DV88" s="4" t="e">
        <f>#REF!-AVERAGE(DV$31:DV$55)</f>
        <v>#REF!</v>
      </c>
      <c r="DW88" s="4" t="e">
        <f>#REF!-AVERAGE(DW$31:DW$55)</f>
        <v>#REF!</v>
      </c>
      <c r="DX88" s="4" t="e">
        <f>#REF!-AVERAGE(DX$31:DX$55)</f>
        <v>#REF!</v>
      </c>
      <c r="DY88" s="4" t="e">
        <f>#REF!-AVERAGE(DY$31:DY$55)</f>
        <v>#REF!</v>
      </c>
      <c r="DZ88" s="4" t="e">
        <f>#REF!-AVERAGE(DZ$31:DZ$55)</f>
        <v>#REF!</v>
      </c>
      <c r="EA88" s="4" t="e">
        <f>#REF!-AVERAGE(EA$31:EA$55)</f>
        <v>#REF!</v>
      </c>
      <c r="EB88" s="4" t="e">
        <f>#REF!-AVERAGE(EB$31:EB$55)</f>
        <v>#REF!</v>
      </c>
      <c r="EC88" s="4" t="e">
        <f>#REF!-AVERAGE(EC$31:EC$55)</f>
        <v>#REF!</v>
      </c>
      <c r="ED88" s="4" t="e">
        <f>#REF!-AVERAGE(ED$31:ED$55)</f>
        <v>#REF!</v>
      </c>
      <c r="EE88" s="4" t="e">
        <f>#REF!-AVERAGE(EE$31:EE$55)</f>
        <v>#REF!</v>
      </c>
      <c r="EF88" s="4" t="e">
        <f>#REF!-AVERAGE(EF$31:EF$55)</f>
        <v>#REF!</v>
      </c>
      <c r="EG88" s="4" t="e">
        <f>#REF!-AVERAGE(EG$31:EG$55)</f>
        <v>#REF!</v>
      </c>
      <c r="EH88" s="4" t="e">
        <f>#REF!-AVERAGE(EH$31:EH$55)</f>
        <v>#REF!</v>
      </c>
      <c r="EI88" s="4" t="e">
        <f>#REF!-AVERAGE(EI$31:EI$55)</f>
        <v>#REF!</v>
      </c>
      <c r="EJ88" s="4" t="e">
        <f>#REF!-AVERAGE(EJ$31:EJ$55)</f>
        <v>#REF!</v>
      </c>
      <c r="EK88" s="4" t="e">
        <f>#REF!-AVERAGE(EK$31:EK$55)</f>
        <v>#REF!</v>
      </c>
      <c r="EL88" s="4" t="e">
        <f>#REF!-AVERAGE(EL$31:EL$55)</f>
        <v>#REF!</v>
      </c>
      <c r="EM88" s="4" t="e">
        <f>#REF!-AVERAGE(EM$31:EM$55)</f>
        <v>#REF!</v>
      </c>
      <c r="EN88" s="4" t="e">
        <f>#REF!-AVERAGE(EN$31:EN$55)</f>
        <v>#REF!</v>
      </c>
      <c r="EO88" s="4" t="e">
        <f>#REF!-AVERAGE(EO$31:EO$55)</f>
        <v>#REF!</v>
      </c>
      <c r="EP88" s="4" t="e">
        <f>#REF!-AVERAGE(EP$31:EP$55)</f>
        <v>#REF!</v>
      </c>
      <c r="EQ88" s="4" t="e">
        <f>#REF!-AVERAGE(EQ$31:EQ$55)</f>
        <v>#REF!</v>
      </c>
      <c r="ER88" s="4" t="e">
        <f>#REF!-AVERAGE(ER$31:ER$55)</f>
        <v>#REF!</v>
      </c>
      <c r="ES88" s="4" t="e">
        <f>#REF!-AVERAGE(ES$31:ES$55)</f>
        <v>#REF!</v>
      </c>
      <c r="ET88" s="4" t="e">
        <f>#REF!-AVERAGE(ET$31:ET$55)</f>
        <v>#REF!</v>
      </c>
      <c r="EU88" s="4" t="e">
        <f>#REF!-AVERAGE(EU$31:EU$55)</f>
        <v>#REF!</v>
      </c>
      <c r="FH88" s="9" t="str">
        <f t="shared" si="133"/>
        <v>NieodrzucamyH0</v>
      </c>
      <c r="FW88" s="9" t="str">
        <f t="shared" si="144"/>
        <v>NieodrzucamyH0</v>
      </c>
      <c r="GE88" s="9" t="str">
        <f t="shared" si="149"/>
        <v>NieodrzucamyH0</v>
      </c>
    </row>
    <row r="89" spans="1:187" hidden="1" x14ac:dyDescent="0.25">
      <c r="A89" s="5">
        <v>16</v>
      </c>
      <c r="B89" s="4" t="e">
        <f>#REF!-AVERAGE(B$31:B$45)</f>
        <v>#REF!</v>
      </c>
      <c r="C89" s="4" t="e">
        <f>#REF!-AVERAGE(C$31:C$55)</f>
        <v>#REF!</v>
      </c>
      <c r="D89" s="4" t="e">
        <f>#REF!-AVERAGE(D$31:D$55)</f>
        <v>#REF!</v>
      </c>
      <c r="E89" s="4" t="e">
        <f>#REF!-AVERAGE(E$31:E$55)</f>
        <v>#REF!</v>
      </c>
      <c r="F89" s="4" t="e">
        <f>#REF!-AVERAGE(F$31:F$55)</f>
        <v>#REF!</v>
      </c>
      <c r="G89" s="4" t="e">
        <f>#REF!-AVERAGE(G$31:G$55)</f>
        <v>#REF!</v>
      </c>
      <c r="H89" s="4" t="e">
        <f>#REF!-AVERAGE(H$31:H$55)</f>
        <v>#REF!</v>
      </c>
      <c r="I89" s="4" t="e">
        <f>#REF!-AVERAGE(I$31:I$55)</f>
        <v>#REF!</v>
      </c>
      <c r="J89" s="4" t="e">
        <f>#REF!-AVERAGE(J$31:J$55)</f>
        <v>#REF!</v>
      </c>
      <c r="K89" s="4" t="e">
        <f>#REF!-AVERAGE(K$31:K$55)</f>
        <v>#REF!</v>
      </c>
      <c r="L89" s="4" t="e">
        <f>#REF!-AVERAGE(L$31:L$55)</f>
        <v>#REF!</v>
      </c>
      <c r="M89" s="4" t="e">
        <f>#REF!-AVERAGE(M$31:M$55)</f>
        <v>#REF!</v>
      </c>
      <c r="N89" s="4" t="e">
        <f>#REF!-AVERAGE(N$31:N$55)</f>
        <v>#REF!</v>
      </c>
      <c r="O89" s="4" t="e">
        <f>#REF!-AVERAGE(O$31:O$55)</f>
        <v>#REF!</v>
      </c>
      <c r="P89" s="4" t="e">
        <f>#REF!-AVERAGE(P$31:P$55)</f>
        <v>#REF!</v>
      </c>
      <c r="Q89" s="4" t="e">
        <f>#REF!-AVERAGE(Q$31:Q$55)</f>
        <v>#REF!</v>
      </c>
      <c r="R89" s="4" t="e">
        <f>#REF!-AVERAGE(R$31:R$55)</f>
        <v>#REF!</v>
      </c>
      <c r="S89" s="4" t="e">
        <f>#REF!-AVERAGE(S$31:S$55)</f>
        <v>#REF!</v>
      </c>
      <c r="T89" s="4" t="e">
        <f>#REF!-AVERAGE(T$31:T$55)</f>
        <v>#REF!</v>
      </c>
      <c r="U89" s="4" t="e">
        <f>#REF!-AVERAGE(U$31:U$55)</f>
        <v>#REF!</v>
      </c>
      <c r="V89" s="4" t="e">
        <f>#REF!-AVERAGE(V$31:V$55)</f>
        <v>#REF!</v>
      </c>
      <c r="W89" s="4" t="e">
        <f>#REF!-AVERAGE(W$31:W$55)</f>
        <v>#REF!</v>
      </c>
      <c r="X89" s="4" t="e">
        <f>#REF!-AVERAGE(X$31:X$55)</f>
        <v>#REF!</v>
      </c>
      <c r="Y89" s="4" t="e">
        <f>#REF!-AVERAGE(Y$31:Y$55)</f>
        <v>#REF!</v>
      </c>
      <c r="Z89" s="4" t="e">
        <f>#REF!-AVERAGE(Z$31:Z$55)</f>
        <v>#REF!</v>
      </c>
      <c r="AA89" s="4" t="e">
        <f>#REF!-AVERAGE(AA$31:AA$55)</f>
        <v>#REF!</v>
      </c>
      <c r="AB89" s="4" t="e">
        <f>#REF!-AVERAGE(AB$31:AB$55)</f>
        <v>#REF!</v>
      </c>
      <c r="AC89" s="4" t="e">
        <f>#REF!-AVERAGE(AC$31:AC$55)</f>
        <v>#REF!</v>
      </c>
      <c r="AD89" s="4" t="e">
        <f>#REF!-AVERAGE(AD$31:AD$55)</f>
        <v>#REF!</v>
      </c>
      <c r="AE89" s="4" t="e">
        <f>#REF!-AVERAGE(AE$31:AE$55)</f>
        <v>#REF!</v>
      </c>
      <c r="AF89" s="4" t="e">
        <f>#REF!-AVERAGE(AF$31:AF$55)</f>
        <v>#REF!</v>
      </c>
      <c r="AG89" s="4" t="e">
        <f>#REF!-AVERAGE(AG$31:AG$55)</f>
        <v>#REF!</v>
      </c>
      <c r="AH89" s="4" t="e">
        <f>#REF!-AVERAGE(AH$31:AH$55)</f>
        <v>#REF!</v>
      </c>
      <c r="AI89" s="4" t="e">
        <f>#REF!-AVERAGE(AI$31:AI$55)</f>
        <v>#REF!</v>
      </c>
      <c r="AJ89" s="4" t="e">
        <f>#REF!-AVERAGE(AJ$31:AJ$55)</f>
        <v>#REF!</v>
      </c>
      <c r="AK89" s="4" t="e">
        <f>#REF!-AVERAGE(AK$31:AK$55)</f>
        <v>#REF!</v>
      </c>
      <c r="AL89" s="4" t="e">
        <f>#REF!-AVERAGE(AL$31:AL$55)</f>
        <v>#REF!</v>
      </c>
      <c r="AM89" s="4" t="e">
        <f>#REF!-AVERAGE(AM$31:AM$55)</f>
        <v>#REF!</v>
      </c>
      <c r="AN89" s="4" t="e">
        <f>#REF!-AVERAGE(AN$31:AN$55)</f>
        <v>#REF!</v>
      </c>
      <c r="AO89" s="4" t="e">
        <f>#REF!-AVERAGE(AO$31:AO$55)</f>
        <v>#REF!</v>
      </c>
      <c r="AP89" s="4" t="e">
        <f>#REF!-AVERAGE(AP$31:AP$55)</f>
        <v>#REF!</v>
      </c>
      <c r="AQ89" s="4" t="e">
        <f>#REF!-AVERAGE(AQ$31:AQ$55)</f>
        <v>#REF!</v>
      </c>
      <c r="AR89" s="4" t="e">
        <f>#REF!-AVERAGE(AR$31:AR$55)</f>
        <v>#REF!</v>
      </c>
      <c r="AS89" s="4" t="e">
        <f>#REF!-AVERAGE(AS$31:AS$55)</f>
        <v>#REF!</v>
      </c>
      <c r="AT89" s="4" t="e">
        <f>#REF!-AVERAGE(AT$31:AT$55)</f>
        <v>#REF!</v>
      </c>
      <c r="AU89" s="4" t="e">
        <f>#REF!-AVERAGE(AU$31:AU$55)</f>
        <v>#REF!</v>
      </c>
      <c r="AV89" s="4" t="e">
        <f>#REF!-AVERAGE(AV$31:AV$55)</f>
        <v>#REF!</v>
      </c>
      <c r="AW89" s="4" t="e">
        <f>#REF!-AVERAGE(AW$31:AW$55)</f>
        <v>#REF!</v>
      </c>
      <c r="AX89" s="4" t="e">
        <f>#REF!-AVERAGE(AX$31:AX$55)</f>
        <v>#REF!</v>
      </c>
      <c r="AY89" s="4" t="e">
        <f>#REF!-AVERAGE(AY$31:AY$55)</f>
        <v>#REF!</v>
      </c>
      <c r="AZ89" s="4" t="e">
        <f>#REF!-AVERAGE(AZ$31:AZ$55)</f>
        <v>#REF!</v>
      </c>
      <c r="BA89" s="4" t="e">
        <f>#REF!-AVERAGE(BA$31:BA$55)</f>
        <v>#REF!</v>
      </c>
      <c r="BB89" s="4" t="e">
        <f>#REF!-AVERAGE(BB$31:BB$55)</f>
        <v>#REF!</v>
      </c>
      <c r="BC89" s="4" t="e">
        <f>#REF!-AVERAGE(BC$31:BC$55)</f>
        <v>#REF!</v>
      </c>
      <c r="BD89" s="4" t="e">
        <f>#REF!-AVERAGE(BD$31:BD$55)</f>
        <v>#REF!</v>
      </c>
      <c r="BE89" s="4" t="e">
        <f>#REF!-AVERAGE(BE$31:BE$55)</f>
        <v>#REF!</v>
      </c>
      <c r="BF89" s="4" t="e">
        <f>#REF!-AVERAGE(BF$31:BF$55)</f>
        <v>#REF!</v>
      </c>
      <c r="BG89" s="4" t="e">
        <f>#REF!-AVERAGE(BG$31:BG$55)</f>
        <v>#REF!</v>
      </c>
      <c r="BH89" s="4" t="e">
        <f>#REF!-AVERAGE(BH$31:BH$55)</f>
        <v>#REF!</v>
      </c>
      <c r="BI89" s="4" t="e">
        <f>#REF!-AVERAGE(BI$31:BI$55)</f>
        <v>#REF!</v>
      </c>
      <c r="BJ89" s="4" t="e">
        <f>#REF!-AVERAGE(BJ$31:BJ$55)</f>
        <v>#REF!</v>
      </c>
      <c r="BK89" s="4" t="e">
        <f>#REF!-AVERAGE(BK$31:BK$55)</f>
        <v>#REF!</v>
      </c>
      <c r="BL89" s="4" t="e">
        <f>#REF!-AVERAGE(BL$31:BL$55)</f>
        <v>#REF!</v>
      </c>
      <c r="BM89" s="4" t="e">
        <f>#REF!-AVERAGE(BM$31:BM$55)</f>
        <v>#REF!</v>
      </c>
      <c r="BN89" s="4" t="e">
        <f>#REF!-AVERAGE(BN$31:BN$55)</f>
        <v>#REF!</v>
      </c>
      <c r="BO89" s="4" t="e">
        <f>#REF!-AVERAGE(BO$31:BO$55)</f>
        <v>#REF!</v>
      </c>
      <c r="BP89" s="4" t="e">
        <f>#REF!-AVERAGE(BP$31:BP$55)</f>
        <v>#REF!</v>
      </c>
      <c r="BQ89" s="4" t="e">
        <f>#REF!-AVERAGE(BQ$31:BQ$55)</f>
        <v>#REF!</v>
      </c>
      <c r="BR89" s="4" t="e">
        <f>#REF!-AVERAGE(BR$31:BR$55)</f>
        <v>#REF!</v>
      </c>
      <c r="BS89" s="4" t="e">
        <f>#REF!-AVERAGE(BS$31:BS$55)</f>
        <v>#REF!</v>
      </c>
      <c r="BT89" s="4" t="e">
        <f>#REF!-AVERAGE(BT$31:BT$55)</f>
        <v>#REF!</v>
      </c>
      <c r="BU89" s="4" t="e">
        <f>#REF!-AVERAGE(BU$31:BU$55)</f>
        <v>#REF!</v>
      </c>
      <c r="BV89" s="4" t="e">
        <f>#REF!-AVERAGE(BV$31:BV$55)</f>
        <v>#REF!</v>
      </c>
      <c r="BW89" s="4" t="e">
        <f>#REF!-AVERAGE(BW$31:BW$55)</f>
        <v>#REF!</v>
      </c>
      <c r="BX89" s="4" t="e">
        <f>#REF!-AVERAGE(BX$31:BX$55)</f>
        <v>#REF!</v>
      </c>
      <c r="BY89" s="4" t="e">
        <f>#REF!-AVERAGE(BY$31:BY$55)</f>
        <v>#REF!</v>
      </c>
      <c r="BZ89" s="4" t="e">
        <f>#REF!-AVERAGE(BZ$31:BZ$55)</f>
        <v>#REF!</v>
      </c>
      <c r="CA89" s="4" t="e">
        <f>#REF!-AVERAGE(CA$31:CA$55)</f>
        <v>#REF!</v>
      </c>
      <c r="CB89" s="4" t="e">
        <f>#REF!-AVERAGE(CB$31:CB$55)</f>
        <v>#REF!</v>
      </c>
      <c r="CC89" s="4" t="e">
        <f>#REF!-AVERAGE(CC$31:CC$55)</f>
        <v>#REF!</v>
      </c>
      <c r="CD89" s="4" t="e">
        <f>#REF!-AVERAGE(CD$31:CD$55)</f>
        <v>#REF!</v>
      </c>
      <c r="CE89" s="4" t="e">
        <f>#REF!-AVERAGE(CE$31:CE$55)</f>
        <v>#REF!</v>
      </c>
      <c r="CF89" s="4" t="e">
        <f>#REF!-AVERAGE(CF$31:CF$55)</f>
        <v>#REF!</v>
      </c>
      <c r="CG89" s="4" t="e">
        <f>#REF!-AVERAGE(CG$31:CG$55)</f>
        <v>#REF!</v>
      </c>
      <c r="CH89" s="4" t="e">
        <f>#REF!-AVERAGE(CH$31:CH$55)</f>
        <v>#REF!</v>
      </c>
      <c r="CI89" s="4" t="e">
        <f>#REF!-AVERAGE(CI$31:CI$55)</f>
        <v>#REF!</v>
      </c>
      <c r="CJ89" s="4" t="e">
        <f>#REF!-AVERAGE(CJ$31:CJ$55)</f>
        <v>#REF!</v>
      </c>
      <c r="CK89" s="4" t="e">
        <f>#REF!-AVERAGE(CK$31:CK$55)</f>
        <v>#REF!</v>
      </c>
      <c r="CL89" s="4" t="e">
        <f>#REF!-AVERAGE(CL$31:CL$55)</f>
        <v>#REF!</v>
      </c>
      <c r="CM89" s="4" t="e">
        <f>#REF!-AVERAGE(CM$31:CM$55)</f>
        <v>#REF!</v>
      </c>
      <c r="CN89" s="4" t="e">
        <f>#REF!-AVERAGE(CN$31:CN$55)</f>
        <v>#REF!</v>
      </c>
      <c r="CO89" s="4" t="e">
        <f>#REF!-AVERAGE(CO$31:CO$55)</f>
        <v>#REF!</v>
      </c>
      <c r="CP89" s="4" t="e">
        <f>#REF!-AVERAGE(CP$31:CP$55)</f>
        <v>#REF!</v>
      </c>
      <c r="CQ89" s="4" t="e">
        <f>#REF!-AVERAGE(CQ$31:CQ$55)</f>
        <v>#REF!</v>
      </c>
      <c r="CR89" s="4" t="e">
        <f>#REF!-AVERAGE(CR$31:CR$55)</f>
        <v>#REF!</v>
      </c>
      <c r="CS89" s="4" t="e">
        <f>#REF!-AVERAGE(CS$31:CS$55)</f>
        <v>#REF!</v>
      </c>
      <c r="CT89" s="4" t="e">
        <f>#REF!-AVERAGE(CT$31:CT$55)</f>
        <v>#REF!</v>
      </c>
      <c r="CU89" s="4" t="e">
        <f>#REF!-AVERAGE(CU$31:CU$55)</f>
        <v>#REF!</v>
      </c>
      <c r="CV89" s="4" t="e">
        <f>#REF!-AVERAGE(CV$31:CV$55)</f>
        <v>#REF!</v>
      </c>
      <c r="CW89" s="4" t="e">
        <f>#REF!-AVERAGE(CW$31:CW$55)</f>
        <v>#REF!</v>
      </c>
      <c r="CX89" s="4" t="e">
        <f>#REF!-AVERAGE(CX$31:CX$55)</f>
        <v>#REF!</v>
      </c>
      <c r="CY89" s="4" t="e">
        <f>#REF!-AVERAGE(CY$31:CY$55)</f>
        <v>#REF!</v>
      </c>
      <c r="CZ89" s="4" t="e">
        <f>#REF!-AVERAGE(CZ$31:CZ$55)</f>
        <v>#REF!</v>
      </c>
      <c r="DA89" s="4" t="e">
        <f>#REF!-AVERAGE(DA$31:DA$55)</f>
        <v>#REF!</v>
      </c>
      <c r="DB89" s="4" t="e">
        <f>#REF!-AVERAGE(DB$31:DB$55)</f>
        <v>#REF!</v>
      </c>
      <c r="DC89" s="4" t="e">
        <f>#REF!-AVERAGE(DC$31:DC$55)</f>
        <v>#REF!</v>
      </c>
      <c r="DD89" s="4" t="e">
        <f>#REF!-AVERAGE(DD$31:DD$55)</f>
        <v>#REF!</v>
      </c>
      <c r="DE89" s="4" t="e">
        <f>#REF!-AVERAGE(DE$31:DE$55)</f>
        <v>#REF!</v>
      </c>
      <c r="DF89" s="4" t="e">
        <f>#REF!-AVERAGE(DF$31:DF$55)</f>
        <v>#REF!</v>
      </c>
      <c r="DG89" s="4" t="e">
        <f>#REF!-AVERAGE(DG$31:DG$55)</f>
        <v>#REF!</v>
      </c>
      <c r="DH89" s="4" t="e">
        <f>#REF!-AVERAGE(DH$31:DH$55)</f>
        <v>#REF!</v>
      </c>
      <c r="DI89" s="4" t="e">
        <f>#REF!-AVERAGE(DI$31:DI$55)</f>
        <v>#REF!</v>
      </c>
      <c r="DJ89" s="4" t="e">
        <f>#REF!-AVERAGE(DJ$31:DJ$55)</f>
        <v>#REF!</v>
      </c>
      <c r="DK89" s="4" t="e">
        <f>#REF!-AVERAGE(DK$31:DK$55)</f>
        <v>#REF!</v>
      </c>
      <c r="DL89" s="4" t="e">
        <f>#REF!-AVERAGE(DL$31:DL$55)</f>
        <v>#REF!</v>
      </c>
      <c r="DM89" s="4" t="e">
        <f>#REF!-AVERAGE(DM$31:DM$55)</f>
        <v>#REF!</v>
      </c>
      <c r="DN89" s="4" t="e">
        <f>#REF!-AVERAGE(DN$31:DN$55)</f>
        <v>#REF!</v>
      </c>
      <c r="DO89" s="4" t="e">
        <f>#REF!-AVERAGE(DO$31:DO$55)</f>
        <v>#REF!</v>
      </c>
      <c r="DP89" s="4" t="e">
        <f>#REF!-AVERAGE(DP$31:DP$55)</f>
        <v>#REF!</v>
      </c>
      <c r="DQ89" s="4" t="e">
        <f>#REF!-AVERAGE(DQ$31:DQ$55)</f>
        <v>#REF!</v>
      </c>
      <c r="DR89" s="4" t="e">
        <f>#REF!-AVERAGE(DR$31:DR$55)</f>
        <v>#REF!</v>
      </c>
      <c r="DS89" s="4" t="e">
        <f>#REF!-AVERAGE(DS$31:DS$55)</f>
        <v>#REF!</v>
      </c>
      <c r="DT89" s="4" t="e">
        <f>#REF!-AVERAGE(DT$31:DT$55)</f>
        <v>#REF!</v>
      </c>
      <c r="DU89" s="4" t="e">
        <f>#REF!-AVERAGE(DU$31:DU$55)</f>
        <v>#REF!</v>
      </c>
      <c r="DV89" s="4" t="e">
        <f>#REF!-AVERAGE(DV$31:DV$55)</f>
        <v>#REF!</v>
      </c>
      <c r="DW89" s="4" t="e">
        <f>#REF!-AVERAGE(DW$31:DW$55)</f>
        <v>#REF!</v>
      </c>
      <c r="DX89" s="4" t="e">
        <f>#REF!-AVERAGE(DX$31:DX$55)</f>
        <v>#REF!</v>
      </c>
      <c r="DY89" s="4" t="e">
        <f>#REF!-AVERAGE(DY$31:DY$55)</f>
        <v>#REF!</v>
      </c>
      <c r="DZ89" s="4" t="e">
        <f>#REF!-AVERAGE(DZ$31:DZ$55)</f>
        <v>#REF!</v>
      </c>
      <c r="EA89" s="4" t="e">
        <f>#REF!-AVERAGE(EA$31:EA$55)</f>
        <v>#REF!</v>
      </c>
      <c r="EB89" s="4" t="e">
        <f>#REF!-AVERAGE(EB$31:EB$55)</f>
        <v>#REF!</v>
      </c>
      <c r="EC89" s="4" t="e">
        <f>#REF!-AVERAGE(EC$31:EC$55)</f>
        <v>#REF!</v>
      </c>
      <c r="ED89" s="4" t="e">
        <f>#REF!-AVERAGE(ED$31:ED$55)</f>
        <v>#REF!</v>
      </c>
      <c r="EE89" s="4" t="e">
        <f>#REF!-AVERAGE(EE$31:EE$55)</f>
        <v>#REF!</v>
      </c>
      <c r="EF89" s="4" t="e">
        <f>#REF!-AVERAGE(EF$31:EF$55)</f>
        <v>#REF!</v>
      </c>
      <c r="EG89" s="4" t="e">
        <f>#REF!-AVERAGE(EG$31:EG$55)</f>
        <v>#REF!</v>
      </c>
      <c r="EH89" s="4" t="e">
        <f>#REF!-AVERAGE(EH$31:EH$55)</f>
        <v>#REF!</v>
      </c>
      <c r="EI89" s="4" t="e">
        <f>#REF!-AVERAGE(EI$31:EI$55)</f>
        <v>#REF!</v>
      </c>
      <c r="EJ89" s="4" t="e">
        <f>#REF!-AVERAGE(EJ$31:EJ$55)</f>
        <v>#REF!</v>
      </c>
      <c r="EK89" s="4" t="e">
        <f>#REF!-AVERAGE(EK$31:EK$55)</f>
        <v>#REF!</v>
      </c>
      <c r="EL89" s="4" t="e">
        <f>#REF!-AVERAGE(EL$31:EL$55)</f>
        <v>#REF!</v>
      </c>
      <c r="EM89" s="4" t="e">
        <f>#REF!-AVERAGE(EM$31:EM$55)</f>
        <v>#REF!</v>
      </c>
      <c r="EN89" s="4" t="e">
        <f>#REF!-AVERAGE(EN$31:EN$55)</f>
        <v>#REF!</v>
      </c>
      <c r="EO89" s="4" t="e">
        <f>#REF!-AVERAGE(EO$31:EO$55)</f>
        <v>#REF!</v>
      </c>
      <c r="EP89" s="4" t="e">
        <f>#REF!-AVERAGE(EP$31:EP$55)</f>
        <v>#REF!</v>
      </c>
      <c r="EQ89" s="4" t="e">
        <f>#REF!-AVERAGE(EQ$31:EQ$55)</f>
        <v>#REF!</v>
      </c>
      <c r="ER89" s="4" t="e">
        <f>#REF!-AVERAGE(ER$31:ER$55)</f>
        <v>#REF!</v>
      </c>
      <c r="ES89" s="4" t="e">
        <f>#REF!-AVERAGE(ES$31:ES$55)</f>
        <v>#REF!</v>
      </c>
      <c r="ET89" s="4" t="e">
        <f>#REF!-AVERAGE(ET$31:ET$55)</f>
        <v>#REF!</v>
      </c>
      <c r="EU89" s="4" t="e">
        <f>#REF!-AVERAGE(EU$31:EU$55)</f>
        <v>#REF!</v>
      </c>
      <c r="FH89" s="9" t="str">
        <f t="shared" si="133"/>
        <v>NieodrzucamyH0</v>
      </c>
      <c r="FW89" s="9" t="str">
        <f t="shared" si="144"/>
        <v>NieodrzucamyH0</v>
      </c>
      <c r="GE89" s="9" t="str">
        <f t="shared" si="149"/>
        <v>NieodrzucamyH0</v>
      </c>
    </row>
    <row r="90" spans="1:187" hidden="1" x14ac:dyDescent="0.25">
      <c r="A90" s="5">
        <v>17</v>
      </c>
      <c r="B90" s="4" t="e">
        <f>#REF!-AVERAGE(B$31:B$45)</f>
        <v>#REF!</v>
      </c>
      <c r="C90" s="4" t="e">
        <f>#REF!-AVERAGE(C$31:C$55)</f>
        <v>#REF!</v>
      </c>
      <c r="D90" s="4" t="e">
        <f>#REF!-AVERAGE(D$31:D$55)</f>
        <v>#REF!</v>
      </c>
      <c r="E90" s="4" t="e">
        <f>#REF!-AVERAGE(E$31:E$55)</f>
        <v>#REF!</v>
      </c>
      <c r="F90" s="4" t="e">
        <f>#REF!-AVERAGE(F$31:F$55)</f>
        <v>#REF!</v>
      </c>
      <c r="G90" s="4" t="e">
        <f>#REF!-AVERAGE(G$31:G$55)</f>
        <v>#REF!</v>
      </c>
      <c r="H90" s="4" t="e">
        <f>#REF!-AVERAGE(H$31:H$55)</f>
        <v>#REF!</v>
      </c>
      <c r="I90" s="4" t="e">
        <f>#REF!-AVERAGE(I$31:I$55)</f>
        <v>#REF!</v>
      </c>
      <c r="J90" s="4" t="e">
        <f>#REF!-AVERAGE(J$31:J$55)</f>
        <v>#REF!</v>
      </c>
      <c r="K90" s="4" t="e">
        <f>#REF!-AVERAGE(K$31:K$55)</f>
        <v>#REF!</v>
      </c>
      <c r="L90" s="4" t="e">
        <f>#REF!-AVERAGE(L$31:L$55)</f>
        <v>#REF!</v>
      </c>
      <c r="M90" s="4" t="e">
        <f>#REF!-AVERAGE(M$31:M$55)</f>
        <v>#REF!</v>
      </c>
      <c r="N90" s="4" t="e">
        <f>#REF!-AVERAGE(N$31:N$55)</f>
        <v>#REF!</v>
      </c>
      <c r="O90" s="4" t="e">
        <f>#REF!-AVERAGE(O$31:O$55)</f>
        <v>#REF!</v>
      </c>
      <c r="P90" s="4" t="e">
        <f>#REF!-AVERAGE(P$31:P$55)</f>
        <v>#REF!</v>
      </c>
      <c r="Q90" s="4" t="e">
        <f>#REF!-AVERAGE(Q$31:Q$55)</f>
        <v>#REF!</v>
      </c>
      <c r="R90" s="4" t="e">
        <f>#REF!-AVERAGE(R$31:R$55)</f>
        <v>#REF!</v>
      </c>
      <c r="S90" s="4" t="e">
        <f>#REF!-AVERAGE(S$31:S$55)</f>
        <v>#REF!</v>
      </c>
      <c r="T90" s="4" t="e">
        <f>#REF!-AVERAGE(T$31:T$55)</f>
        <v>#REF!</v>
      </c>
      <c r="U90" s="4" t="e">
        <f>#REF!-AVERAGE(U$31:U$55)</f>
        <v>#REF!</v>
      </c>
      <c r="V90" s="4" t="e">
        <f>#REF!-AVERAGE(V$31:V$55)</f>
        <v>#REF!</v>
      </c>
      <c r="W90" s="4" t="e">
        <f>#REF!-AVERAGE(W$31:W$55)</f>
        <v>#REF!</v>
      </c>
      <c r="X90" s="4" t="e">
        <f>#REF!-AVERAGE(X$31:X$55)</f>
        <v>#REF!</v>
      </c>
      <c r="Y90" s="4" t="e">
        <f>#REF!-AVERAGE(Y$31:Y$55)</f>
        <v>#REF!</v>
      </c>
      <c r="Z90" s="4" t="e">
        <f>#REF!-AVERAGE(Z$31:Z$55)</f>
        <v>#REF!</v>
      </c>
      <c r="AA90" s="4" t="e">
        <f>#REF!-AVERAGE(AA$31:AA$55)</f>
        <v>#REF!</v>
      </c>
      <c r="AB90" s="4" t="e">
        <f>#REF!-AVERAGE(AB$31:AB$55)</f>
        <v>#REF!</v>
      </c>
      <c r="AC90" s="4" t="e">
        <f>#REF!-AVERAGE(AC$31:AC$55)</f>
        <v>#REF!</v>
      </c>
      <c r="AD90" s="4" t="e">
        <f>#REF!-AVERAGE(AD$31:AD$55)</f>
        <v>#REF!</v>
      </c>
      <c r="AE90" s="4" t="e">
        <f>#REF!-AVERAGE(AE$31:AE$55)</f>
        <v>#REF!</v>
      </c>
      <c r="AF90" s="4" t="e">
        <f>#REF!-AVERAGE(AF$31:AF$55)</f>
        <v>#REF!</v>
      </c>
      <c r="AG90" s="4" t="e">
        <f>#REF!-AVERAGE(AG$31:AG$55)</f>
        <v>#REF!</v>
      </c>
      <c r="AH90" s="4" t="e">
        <f>#REF!-AVERAGE(AH$31:AH$55)</f>
        <v>#REF!</v>
      </c>
      <c r="AI90" s="4" t="e">
        <f>#REF!-AVERAGE(AI$31:AI$55)</f>
        <v>#REF!</v>
      </c>
      <c r="AJ90" s="4" t="e">
        <f>#REF!-AVERAGE(AJ$31:AJ$55)</f>
        <v>#REF!</v>
      </c>
      <c r="AK90" s="4" t="e">
        <f>#REF!-AVERAGE(AK$31:AK$55)</f>
        <v>#REF!</v>
      </c>
      <c r="AL90" s="4" t="e">
        <f>#REF!-AVERAGE(AL$31:AL$55)</f>
        <v>#REF!</v>
      </c>
      <c r="AM90" s="4" t="e">
        <f>#REF!-AVERAGE(AM$31:AM$55)</f>
        <v>#REF!</v>
      </c>
      <c r="AN90" s="4" t="e">
        <f>#REF!-AVERAGE(AN$31:AN$55)</f>
        <v>#REF!</v>
      </c>
      <c r="AO90" s="4" t="e">
        <f>#REF!-AVERAGE(AO$31:AO$55)</f>
        <v>#REF!</v>
      </c>
      <c r="AP90" s="4" t="e">
        <f>#REF!-AVERAGE(AP$31:AP$55)</f>
        <v>#REF!</v>
      </c>
      <c r="AQ90" s="4" t="e">
        <f>#REF!-AVERAGE(AQ$31:AQ$55)</f>
        <v>#REF!</v>
      </c>
      <c r="AR90" s="4" t="e">
        <f>#REF!-AVERAGE(AR$31:AR$55)</f>
        <v>#REF!</v>
      </c>
      <c r="AS90" s="4" t="e">
        <f>#REF!-AVERAGE(AS$31:AS$55)</f>
        <v>#REF!</v>
      </c>
      <c r="AT90" s="4" t="e">
        <f>#REF!-AVERAGE(AT$31:AT$55)</f>
        <v>#REF!</v>
      </c>
      <c r="AU90" s="4" t="e">
        <f>#REF!-AVERAGE(AU$31:AU$55)</f>
        <v>#REF!</v>
      </c>
      <c r="AV90" s="4" t="e">
        <f>#REF!-AVERAGE(AV$31:AV$55)</f>
        <v>#REF!</v>
      </c>
      <c r="AW90" s="4" t="e">
        <f>#REF!-AVERAGE(AW$31:AW$55)</f>
        <v>#REF!</v>
      </c>
      <c r="AX90" s="4" t="e">
        <f>#REF!-AVERAGE(AX$31:AX$55)</f>
        <v>#REF!</v>
      </c>
      <c r="AY90" s="4" t="e">
        <f>#REF!-AVERAGE(AY$31:AY$55)</f>
        <v>#REF!</v>
      </c>
      <c r="AZ90" s="4" t="e">
        <f>#REF!-AVERAGE(AZ$31:AZ$55)</f>
        <v>#REF!</v>
      </c>
      <c r="BA90" s="4" t="e">
        <f>#REF!-AVERAGE(BA$31:BA$55)</f>
        <v>#REF!</v>
      </c>
      <c r="BB90" s="4" t="e">
        <f>#REF!-AVERAGE(BB$31:BB$55)</f>
        <v>#REF!</v>
      </c>
      <c r="BC90" s="4" t="e">
        <f>#REF!-AVERAGE(BC$31:BC$55)</f>
        <v>#REF!</v>
      </c>
      <c r="BD90" s="4" t="e">
        <f>#REF!-AVERAGE(BD$31:BD$55)</f>
        <v>#REF!</v>
      </c>
      <c r="BE90" s="4" t="e">
        <f>#REF!-AVERAGE(BE$31:BE$55)</f>
        <v>#REF!</v>
      </c>
      <c r="BF90" s="4" t="e">
        <f>#REF!-AVERAGE(BF$31:BF$55)</f>
        <v>#REF!</v>
      </c>
      <c r="BG90" s="4" t="e">
        <f>#REF!-AVERAGE(BG$31:BG$55)</f>
        <v>#REF!</v>
      </c>
      <c r="BH90" s="4" t="e">
        <f>#REF!-AVERAGE(BH$31:BH$55)</f>
        <v>#REF!</v>
      </c>
      <c r="BI90" s="4" t="e">
        <f>#REF!-AVERAGE(BI$31:BI$55)</f>
        <v>#REF!</v>
      </c>
      <c r="BJ90" s="4" t="e">
        <f>#REF!-AVERAGE(BJ$31:BJ$55)</f>
        <v>#REF!</v>
      </c>
      <c r="BK90" s="4" t="e">
        <f>#REF!-AVERAGE(BK$31:BK$55)</f>
        <v>#REF!</v>
      </c>
      <c r="BL90" s="4" t="e">
        <f>#REF!-AVERAGE(BL$31:BL$55)</f>
        <v>#REF!</v>
      </c>
      <c r="BM90" s="4" t="e">
        <f>#REF!-AVERAGE(BM$31:BM$55)</f>
        <v>#REF!</v>
      </c>
      <c r="BN90" s="4" t="e">
        <f>#REF!-AVERAGE(BN$31:BN$55)</f>
        <v>#REF!</v>
      </c>
      <c r="BO90" s="4" t="e">
        <f>#REF!-AVERAGE(BO$31:BO$55)</f>
        <v>#REF!</v>
      </c>
      <c r="BP90" s="4" t="e">
        <f>#REF!-AVERAGE(BP$31:BP$55)</f>
        <v>#REF!</v>
      </c>
      <c r="BQ90" s="4" t="e">
        <f>#REF!-AVERAGE(BQ$31:BQ$55)</f>
        <v>#REF!</v>
      </c>
      <c r="BR90" s="4" t="e">
        <f>#REF!-AVERAGE(BR$31:BR$55)</f>
        <v>#REF!</v>
      </c>
      <c r="BS90" s="4" t="e">
        <f>#REF!-AVERAGE(BS$31:BS$55)</f>
        <v>#REF!</v>
      </c>
      <c r="BT90" s="4" t="e">
        <f>#REF!-AVERAGE(BT$31:BT$55)</f>
        <v>#REF!</v>
      </c>
      <c r="BU90" s="4" t="e">
        <f>#REF!-AVERAGE(BU$31:BU$55)</f>
        <v>#REF!</v>
      </c>
      <c r="BV90" s="4" t="e">
        <f>#REF!-AVERAGE(BV$31:BV$55)</f>
        <v>#REF!</v>
      </c>
      <c r="BW90" s="4" t="e">
        <f>#REF!-AVERAGE(BW$31:BW$55)</f>
        <v>#REF!</v>
      </c>
      <c r="BX90" s="4" t="e">
        <f>#REF!-AVERAGE(BX$31:BX$55)</f>
        <v>#REF!</v>
      </c>
      <c r="BY90" s="4" t="e">
        <f>#REF!-AVERAGE(BY$31:BY$55)</f>
        <v>#REF!</v>
      </c>
      <c r="BZ90" s="4" t="e">
        <f>#REF!-AVERAGE(BZ$31:BZ$55)</f>
        <v>#REF!</v>
      </c>
      <c r="CA90" s="4" t="e">
        <f>#REF!-AVERAGE(CA$31:CA$55)</f>
        <v>#REF!</v>
      </c>
      <c r="CB90" s="4" t="e">
        <f>#REF!-AVERAGE(CB$31:CB$55)</f>
        <v>#REF!</v>
      </c>
      <c r="CC90" s="4" t="e">
        <f>#REF!-AVERAGE(CC$31:CC$55)</f>
        <v>#REF!</v>
      </c>
      <c r="CD90" s="4" t="e">
        <f>#REF!-AVERAGE(CD$31:CD$55)</f>
        <v>#REF!</v>
      </c>
      <c r="CE90" s="4" t="e">
        <f>#REF!-AVERAGE(CE$31:CE$55)</f>
        <v>#REF!</v>
      </c>
      <c r="CF90" s="4" t="e">
        <f>#REF!-AVERAGE(CF$31:CF$55)</f>
        <v>#REF!</v>
      </c>
      <c r="CG90" s="4" t="e">
        <f>#REF!-AVERAGE(CG$31:CG$55)</f>
        <v>#REF!</v>
      </c>
      <c r="CH90" s="4" t="e">
        <f>#REF!-AVERAGE(CH$31:CH$55)</f>
        <v>#REF!</v>
      </c>
      <c r="CI90" s="4" t="e">
        <f>#REF!-AVERAGE(CI$31:CI$55)</f>
        <v>#REF!</v>
      </c>
      <c r="CJ90" s="4" t="e">
        <f>#REF!-AVERAGE(CJ$31:CJ$55)</f>
        <v>#REF!</v>
      </c>
      <c r="CK90" s="4" t="e">
        <f>#REF!-AVERAGE(CK$31:CK$55)</f>
        <v>#REF!</v>
      </c>
      <c r="CL90" s="4" t="e">
        <f>#REF!-AVERAGE(CL$31:CL$55)</f>
        <v>#REF!</v>
      </c>
      <c r="CM90" s="4" t="e">
        <f>#REF!-AVERAGE(CM$31:CM$55)</f>
        <v>#REF!</v>
      </c>
      <c r="CN90" s="4" t="e">
        <f>#REF!-AVERAGE(CN$31:CN$55)</f>
        <v>#REF!</v>
      </c>
      <c r="CO90" s="4" t="e">
        <f>#REF!-AVERAGE(CO$31:CO$55)</f>
        <v>#REF!</v>
      </c>
      <c r="CP90" s="4" t="e">
        <f>#REF!-AVERAGE(CP$31:CP$55)</f>
        <v>#REF!</v>
      </c>
      <c r="CQ90" s="4" t="e">
        <f>#REF!-AVERAGE(CQ$31:CQ$55)</f>
        <v>#REF!</v>
      </c>
      <c r="CR90" s="4" t="e">
        <f>#REF!-AVERAGE(CR$31:CR$55)</f>
        <v>#REF!</v>
      </c>
      <c r="CS90" s="4" t="e">
        <f>#REF!-AVERAGE(CS$31:CS$55)</f>
        <v>#REF!</v>
      </c>
      <c r="CT90" s="4" t="e">
        <f>#REF!-AVERAGE(CT$31:CT$55)</f>
        <v>#REF!</v>
      </c>
      <c r="CU90" s="4" t="e">
        <f>#REF!-AVERAGE(CU$31:CU$55)</f>
        <v>#REF!</v>
      </c>
      <c r="CV90" s="4" t="e">
        <f>#REF!-AVERAGE(CV$31:CV$55)</f>
        <v>#REF!</v>
      </c>
      <c r="CW90" s="4" t="e">
        <f>#REF!-AVERAGE(CW$31:CW$55)</f>
        <v>#REF!</v>
      </c>
      <c r="CX90" s="4" t="e">
        <f>#REF!-AVERAGE(CX$31:CX$55)</f>
        <v>#REF!</v>
      </c>
      <c r="CY90" s="4" t="e">
        <f>#REF!-AVERAGE(CY$31:CY$55)</f>
        <v>#REF!</v>
      </c>
      <c r="CZ90" s="4" t="e">
        <f>#REF!-AVERAGE(CZ$31:CZ$55)</f>
        <v>#REF!</v>
      </c>
      <c r="DA90" s="4" t="e">
        <f>#REF!-AVERAGE(DA$31:DA$55)</f>
        <v>#REF!</v>
      </c>
      <c r="DB90" s="4" t="e">
        <f>#REF!-AVERAGE(DB$31:DB$55)</f>
        <v>#REF!</v>
      </c>
      <c r="DC90" s="4" t="e">
        <f>#REF!-AVERAGE(DC$31:DC$55)</f>
        <v>#REF!</v>
      </c>
      <c r="DD90" s="4" t="e">
        <f>#REF!-AVERAGE(DD$31:DD$55)</f>
        <v>#REF!</v>
      </c>
      <c r="DE90" s="4" t="e">
        <f>#REF!-AVERAGE(DE$31:DE$55)</f>
        <v>#REF!</v>
      </c>
      <c r="DF90" s="4" t="e">
        <f>#REF!-AVERAGE(DF$31:DF$55)</f>
        <v>#REF!</v>
      </c>
      <c r="DG90" s="4" t="e">
        <f>#REF!-AVERAGE(DG$31:DG$55)</f>
        <v>#REF!</v>
      </c>
      <c r="DH90" s="4" t="e">
        <f>#REF!-AVERAGE(DH$31:DH$55)</f>
        <v>#REF!</v>
      </c>
      <c r="DI90" s="4" t="e">
        <f>#REF!-AVERAGE(DI$31:DI$55)</f>
        <v>#REF!</v>
      </c>
      <c r="DJ90" s="4" t="e">
        <f>#REF!-AVERAGE(DJ$31:DJ$55)</f>
        <v>#REF!</v>
      </c>
      <c r="DK90" s="4" t="e">
        <f>#REF!-AVERAGE(DK$31:DK$55)</f>
        <v>#REF!</v>
      </c>
      <c r="DL90" s="4" t="e">
        <f>#REF!-AVERAGE(DL$31:DL$55)</f>
        <v>#REF!</v>
      </c>
      <c r="DM90" s="4" t="e">
        <f>#REF!-AVERAGE(DM$31:DM$55)</f>
        <v>#REF!</v>
      </c>
      <c r="DN90" s="4" t="e">
        <f>#REF!-AVERAGE(DN$31:DN$55)</f>
        <v>#REF!</v>
      </c>
      <c r="DO90" s="4" t="e">
        <f>#REF!-AVERAGE(DO$31:DO$55)</f>
        <v>#REF!</v>
      </c>
      <c r="DP90" s="4" t="e">
        <f>#REF!-AVERAGE(DP$31:DP$55)</f>
        <v>#REF!</v>
      </c>
      <c r="DQ90" s="4" t="e">
        <f>#REF!-AVERAGE(DQ$31:DQ$55)</f>
        <v>#REF!</v>
      </c>
      <c r="DR90" s="4" t="e">
        <f>#REF!-AVERAGE(DR$31:DR$55)</f>
        <v>#REF!</v>
      </c>
      <c r="DS90" s="4" t="e">
        <f>#REF!-AVERAGE(DS$31:DS$55)</f>
        <v>#REF!</v>
      </c>
      <c r="DT90" s="4" t="e">
        <f>#REF!-AVERAGE(DT$31:DT$55)</f>
        <v>#REF!</v>
      </c>
      <c r="DU90" s="4" t="e">
        <f>#REF!-AVERAGE(DU$31:DU$55)</f>
        <v>#REF!</v>
      </c>
      <c r="DV90" s="4" t="e">
        <f>#REF!-AVERAGE(DV$31:DV$55)</f>
        <v>#REF!</v>
      </c>
      <c r="DW90" s="4" t="e">
        <f>#REF!-AVERAGE(DW$31:DW$55)</f>
        <v>#REF!</v>
      </c>
      <c r="DX90" s="4" t="e">
        <f>#REF!-AVERAGE(DX$31:DX$55)</f>
        <v>#REF!</v>
      </c>
      <c r="DY90" s="4" t="e">
        <f>#REF!-AVERAGE(DY$31:DY$55)</f>
        <v>#REF!</v>
      </c>
      <c r="DZ90" s="4" t="e">
        <f>#REF!-AVERAGE(DZ$31:DZ$55)</f>
        <v>#REF!</v>
      </c>
      <c r="EA90" s="4" t="e">
        <f>#REF!-AVERAGE(EA$31:EA$55)</f>
        <v>#REF!</v>
      </c>
      <c r="EB90" s="4" t="e">
        <f>#REF!-AVERAGE(EB$31:EB$55)</f>
        <v>#REF!</v>
      </c>
      <c r="EC90" s="4" t="e">
        <f>#REF!-AVERAGE(EC$31:EC$55)</f>
        <v>#REF!</v>
      </c>
      <c r="ED90" s="4" t="e">
        <f>#REF!-AVERAGE(ED$31:ED$55)</f>
        <v>#REF!</v>
      </c>
      <c r="EE90" s="4" t="e">
        <f>#REF!-AVERAGE(EE$31:EE$55)</f>
        <v>#REF!</v>
      </c>
      <c r="EF90" s="4" t="e">
        <f>#REF!-AVERAGE(EF$31:EF$55)</f>
        <v>#REF!</v>
      </c>
      <c r="EG90" s="4" t="e">
        <f>#REF!-AVERAGE(EG$31:EG$55)</f>
        <v>#REF!</v>
      </c>
      <c r="EH90" s="4" t="e">
        <f>#REF!-AVERAGE(EH$31:EH$55)</f>
        <v>#REF!</v>
      </c>
      <c r="EI90" s="4" t="e">
        <f>#REF!-AVERAGE(EI$31:EI$55)</f>
        <v>#REF!</v>
      </c>
      <c r="EJ90" s="4" t="e">
        <f>#REF!-AVERAGE(EJ$31:EJ$55)</f>
        <v>#REF!</v>
      </c>
      <c r="EK90" s="4" t="e">
        <f>#REF!-AVERAGE(EK$31:EK$55)</f>
        <v>#REF!</v>
      </c>
      <c r="EL90" s="4" t="e">
        <f>#REF!-AVERAGE(EL$31:EL$55)</f>
        <v>#REF!</v>
      </c>
      <c r="EM90" s="4" t="e">
        <f>#REF!-AVERAGE(EM$31:EM$55)</f>
        <v>#REF!</v>
      </c>
      <c r="EN90" s="4" t="e">
        <f>#REF!-AVERAGE(EN$31:EN$55)</f>
        <v>#REF!</v>
      </c>
      <c r="EO90" s="4" t="e">
        <f>#REF!-AVERAGE(EO$31:EO$55)</f>
        <v>#REF!</v>
      </c>
      <c r="EP90" s="4" t="e">
        <f>#REF!-AVERAGE(EP$31:EP$55)</f>
        <v>#REF!</v>
      </c>
      <c r="EQ90" s="4" t="e">
        <f>#REF!-AVERAGE(EQ$31:EQ$55)</f>
        <v>#REF!</v>
      </c>
      <c r="ER90" s="4" t="e">
        <f>#REF!-AVERAGE(ER$31:ER$55)</f>
        <v>#REF!</v>
      </c>
      <c r="ES90" s="4" t="e">
        <f>#REF!-AVERAGE(ES$31:ES$55)</f>
        <v>#REF!</v>
      </c>
      <c r="ET90" s="4" t="e">
        <f>#REF!-AVERAGE(ET$31:ET$55)</f>
        <v>#REF!</v>
      </c>
      <c r="EU90" s="4" t="e">
        <f>#REF!-AVERAGE(EU$31:EU$55)</f>
        <v>#REF!</v>
      </c>
      <c r="FH90" s="9" t="str">
        <f t="shared" si="133"/>
        <v>NieodrzucamyH0</v>
      </c>
      <c r="FW90" s="9" t="str">
        <f t="shared" si="144"/>
        <v>NieodrzucamyH0</v>
      </c>
      <c r="GE90" s="9" t="str">
        <f t="shared" si="149"/>
        <v>NieodrzucamyH0</v>
      </c>
    </row>
    <row r="91" spans="1:187" hidden="1" x14ac:dyDescent="0.25">
      <c r="A91" s="5">
        <v>18</v>
      </c>
      <c r="B91" s="4" t="e">
        <f>#REF!-AVERAGE(B$31:B$45)</f>
        <v>#REF!</v>
      </c>
      <c r="C91" s="4" t="e">
        <f>#REF!-AVERAGE(C$31:C$55)</f>
        <v>#REF!</v>
      </c>
      <c r="D91" s="4" t="e">
        <f>#REF!-AVERAGE(D$31:D$55)</f>
        <v>#REF!</v>
      </c>
      <c r="E91" s="4" t="e">
        <f>#REF!-AVERAGE(E$31:E$55)</f>
        <v>#REF!</v>
      </c>
      <c r="F91" s="4" t="e">
        <f>#REF!-AVERAGE(F$31:F$55)</f>
        <v>#REF!</v>
      </c>
      <c r="G91" s="4" t="e">
        <f>#REF!-AVERAGE(G$31:G$55)</f>
        <v>#REF!</v>
      </c>
      <c r="H91" s="4" t="e">
        <f>#REF!-AVERAGE(H$31:H$55)</f>
        <v>#REF!</v>
      </c>
      <c r="I91" s="4" t="e">
        <f>#REF!-AVERAGE(I$31:I$55)</f>
        <v>#REF!</v>
      </c>
      <c r="J91" s="4" t="e">
        <f>#REF!-AVERAGE(J$31:J$55)</f>
        <v>#REF!</v>
      </c>
      <c r="K91" s="4" t="e">
        <f>#REF!-AVERAGE(K$31:K$55)</f>
        <v>#REF!</v>
      </c>
      <c r="L91" s="4" t="e">
        <f>#REF!-AVERAGE(L$31:L$55)</f>
        <v>#REF!</v>
      </c>
      <c r="M91" s="4" t="e">
        <f>#REF!-AVERAGE(M$31:M$55)</f>
        <v>#REF!</v>
      </c>
      <c r="N91" s="4" t="e">
        <f>#REF!-AVERAGE(N$31:N$55)</f>
        <v>#REF!</v>
      </c>
      <c r="O91" s="4" t="e">
        <f>#REF!-AVERAGE(O$31:O$55)</f>
        <v>#REF!</v>
      </c>
      <c r="P91" s="4" t="e">
        <f>#REF!-AVERAGE(P$31:P$55)</f>
        <v>#REF!</v>
      </c>
      <c r="Q91" s="4" t="e">
        <f>#REF!-AVERAGE(Q$31:Q$55)</f>
        <v>#REF!</v>
      </c>
      <c r="R91" s="4" t="e">
        <f>#REF!-AVERAGE(R$31:R$55)</f>
        <v>#REF!</v>
      </c>
      <c r="S91" s="4" t="e">
        <f>#REF!-AVERAGE(S$31:S$55)</f>
        <v>#REF!</v>
      </c>
      <c r="T91" s="4" t="e">
        <f>#REF!-AVERAGE(T$31:T$55)</f>
        <v>#REF!</v>
      </c>
      <c r="U91" s="4" t="e">
        <f>#REF!-AVERAGE(U$31:U$55)</f>
        <v>#REF!</v>
      </c>
      <c r="V91" s="4" t="e">
        <f>#REF!-AVERAGE(V$31:V$55)</f>
        <v>#REF!</v>
      </c>
      <c r="W91" s="4" t="e">
        <f>#REF!-AVERAGE(W$31:W$55)</f>
        <v>#REF!</v>
      </c>
      <c r="X91" s="4" t="e">
        <f>#REF!-AVERAGE(X$31:X$55)</f>
        <v>#REF!</v>
      </c>
      <c r="Y91" s="4" t="e">
        <f>#REF!-AVERAGE(Y$31:Y$55)</f>
        <v>#REF!</v>
      </c>
      <c r="Z91" s="4" t="e">
        <f>#REF!-AVERAGE(Z$31:Z$55)</f>
        <v>#REF!</v>
      </c>
      <c r="AA91" s="4" t="e">
        <f>#REF!-AVERAGE(AA$31:AA$55)</f>
        <v>#REF!</v>
      </c>
      <c r="AB91" s="4" t="e">
        <f>#REF!-AVERAGE(AB$31:AB$55)</f>
        <v>#REF!</v>
      </c>
      <c r="AC91" s="4" t="e">
        <f>#REF!-AVERAGE(AC$31:AC$55)</f>
        <v>#REF!</v>
      </c>
      <c r="AD91" s="4" t="e">
        <f>#REF!-AVERAGE(AD$31:AD$55)</f>
        <v>#REF!</v>
      </c>
      <c r="AE91" s="4" t="e">
        <f>#REF!-AVERAGE(AE$31:AE$55)</f>
        <v>#REF!</v>
      </c>
      <c r="AF91" s="4" t="e">
        <f>#REF!-AVERAGE(AF$31:AF$55)</f>
        <v>#REF!</v>
      </c>
      <c r="AG91" s="4" t="e">
        <f>#REF!-AVERAGE(AG$31:AG$55)</f>
        <v>#REF!</v>
      </c>
      <c r="AH91" s="4" t="e">
        <f>#REF!-AVERAGE(AH$31:AH$55)</f>
        <v>#REF!</v>
      </c>
      <c r="AI91" s="4" t="e">
        <f>#REF!-AVERAGE(AI$31:AI$55)</f>
        <v>#REF!</v>
      </c>
      <c r="AJ91" s="4" t="e">
        <f>#REF!-AVERAGE(AJ$31:AJ$55)</f>
        <v>#REF!</v>
      </c>
      <c r="AK91" s="4" t="e">
        <f>#REF!-AVERAGE(AK$31:AK$55)</f>
        <v>#REF!</v>
      </c>
      <c r="AL91" s="4" t="e">
        <f>#REF!-AVERAGE(AL$31:AL$55)</f>
        <v>#REF!</v>
      </c>
      <c r="AM91" s="4" t="e">
        <f>#REF!-AVERAGE(AM$31:AM$55)</f>
        <v>#REF!</v>
      </c>
      <c r="AN91" s="4" t="e">
        <f>#REF!-AVERAGE(AN$31:AN$55)</f>
        <v>#REF!</v>
      </c>
      <c r="AO91" s="4" t="e">
        <f>#REF!-AVERAGE(AO$31:AO$55)</f>
        <v>#REF!</v>
      </c>
      <c r="AP91" s="4" t="e">
        <f>#REF!-AVERAGE(AP$31:AP$55)</f>
        <v>#REF!</v>
      </c>
      <c r="AQ91" s="4" t="e">
        <f>#REF!-AVERAGE(AQ$31:AQ$55)</f>
        <v>#REF!</v>
      </c>
      <c r="AR91" s="4" t="e">
        <f>#REF!-AVERAGE(AR$31:AR$55)</f>
        <v>#REF!</v>
      </c>
      <c r="AS91" s="4" t="e">
        <f>#REF!-AVERAGE(AS$31:AS$55)</f>
        <v>#REF!</v>
      </c>
      <c r="AT91" s="4" t="e">
        <f>#REF!-AVERAGE(AT$31:AT$55)</f>
        <v>#REF!</v>
      </c>
      <c r="AU91" s="4" t="e">
        <f>#REF!-AVERAGE(AU$31:AU$55)</f>
        <v>#REF!</v>
      </c>
      <c r="AV91" s="4" t="e">
        <f>#REF!-AVERAGE(AV$31:AV$55)</f>
        <v>#REF!</v>
      </c>
      <c r="AW91" s="4" t="e">
        <f>#REF!-AVERAGE(AW$31:AW$55)</f>
        <v>#REF!</v>
      </c>
      <c r="AX91" s="4" t="e">
        <f>#REF!-AVERAGE(AX$31:AX$55)</f>
        <v>#REF!</v>
      </c>
      <c r="AY91" s="4" t="e">
        <f>#REF!-AVERAGE(AY$31:AY$55)</f>
        <v>#REF!</v>
      </c>
      <c r="AZ91" s="4" t="e">
        <f>#REF!-AVERAGE(AZ$31:AZ$55)</f>
        <v>#REF!</v>
      </c>
      <c r="BA91" s="4" t="e">
        <f>#REF!-AVERAGE(BA$31:BA$55)</f>
        <v>#REF!</v>
      </c>
      <c r="BB91" s="4" t="e">
        <f>#REF!-AVERAGE(BB$31:BB$55)</f>
        <v>#REF!</v>
      </c>
      <c r="BC91" s="4" t="e">
        <f>#REF!-AVERAGE(BC$31:BC$55)</f>
        <v>#REF!</v>
      </c>
      <c r="BD91" s="4" t="e">
        <f>#REF!-AVERAGE(BD$31:BD$55)</f>
        <v>#REF!</v>
      </c>
      <c r="BE91" s="4" t="e">
        <f>#REF!-AVERAGE(BE$31:BE$55)</f>
        <v>#REF!</v>
      </c>
      <c r="BF91" s="4" t="e">
        <f>#REF!-AVERAGE(BF$31:BF$55)</f>
        <v>#REF!</v>
      </c>
      <c r="BG91" s="4" t="e">
        <f>#REF!-AVERAGE(BG$31:BG$55)</f>
        <v>#REF!</v>
      </c>
      <c r="BH91" s="4" t="e">
        <f>#REF!-AVERAGE(BH$31:BH$55)</f>
        <v>#REF!</v>
      </c>
      <c r="BI91" s="4" t="e">
        <f>#REF!-AVERAGE(BI$31:BI$55)</f>
        <v>#REF!</v>
      </c>
      <c r="BJ91" s="4" t="e">
        <f>#REF!-AVERAGE(BJ$31:BJ$55)</f>
        <v>#REF!</v>
      </c>
      <c r="BK91" s="4" t="e">
        <f>#REF!-AVERAGE(BK$31:BK$55)</f>
        <v>#REF!</v>
      </c>
      <c r="BL91" s="4" t="e">
        <f>#REF!-AVERAGE(BL$31:BL$55)</f>
        <v>#REF!</v>
      </c>
      <c r="BM91" s="4" t="e">
        <f>#REF!-AVERAGE(BM$31:BM$55)</f>
        <v>#REF!</v>
      </c>
      <c r="BN91" s="4" t="e">
        <f>#REF!-AVERAGE(BN$31:BN$55)</f>
        <v>#REF!</v>
      </c>
      <c r="BO91" s="4" t="e">
        <f>#REF!-AVERAGE(BO$31:BO$55)</f>
        <v>#REF!</v>
      </c>
      <c r="BP91" s="4" t="e">
        <f>#REF!-AVERAGE(BP$31:BP$55)</f>
        <v>#REF!</v>
      </c>
      <c r="BQ91" s="4" t="e">
        <f>#REF!-AVERAGE(BQ$31:BQ$55)</f>
        <v>#REF!</v>
      </c>
      <c r="BR91" s="4" t="e">
        <f>#REF!-AVERAGE(BR$31:BR$55)</f>
        <v>#REF!</v>
      </c>
      <c r="BS91" s="4" t="e">
        <f>#REF!-AVERAGE(BS$31:BS$55)</f>
        <v>#REF!</v>
      </c>
      <c r="BT91" s="4" t="e">
        <f>#REF!-AVERAGE(BT$31:BT$55)</f>
        <v>#REF!</v>
      </c>
      <c r="BU91" s="4" t="e">
        <f>#REF!-AVERAGE(BU$31:BU$55)</f>
        <v>#REF!</v>
      </c>
      <c r="BV91" s="4" t="e">
        <f>#REF!-AVERAGE(BV$31:BV$55)</f>
        <v>#REF!</v>
      </c>
      <c r="BW91" s="4" t="e">
        <f>#REF!-AVERAGE(BW$31:BW$55)</f>
        <v>#REF!</v>
      </c>
      <c r="BX91" s="4" t="e">
        <f>#REF!-AVERAGE(BX$31:BX$55)</f>
        <v>#REF!</v>
      </c>
      <c r="BY91" s="4" t="e">
        <f>#REF!-AVERAGE(BY$31:BY$55)</f>
        <v>#REF!</v>
      </c>
      <c r="BZ91" s="4" t="e">
        <f>#REF!-AVERAGE(BZ$31:BZ$55)</f>
        <v>#REF!</v>
      </c>
      <c r="CA91" s="4" t="e">
        <f>#REF!-AVERAGE(CA$31:CA$55)</f>
        <v>#REF!</v>
      </c>
      <c r="CB91" s="4" t="e">
        <f>#REF!-AVERAGE(CB$31:CB$55)</f>
        <v>#REF!</v>
      </c>
      <c r="CC91" s="4" t="e">
        <f>#REF!-AVERAGE(CC$31:CC$55)</f>
        <v>#REF!</v>
      </c>
      <c r="CD91" s="4" t="e">
        <f>#REF!-AVERAGE(CD$31:CD$55)</f>
        <v>#REF!</v>
      </c>
      <c r="CE91" s="4" t="e">
        <f>#REF!-AVERAGE(CE$31:CE$55)</f>
        <v>#REF!</v>
      </c>
      <c r="CF91" s="4" t="e">
        <f>#REF!-AVERAGE(CF$31:CF$55)</f>
        <v>#REF!</v>
      </c>
      <c r="CG91" s="4" t="e">
        <f>#REF!-AVERAGE(CG$31:CG$55)</f>
        <v>#REF!</v>
      </c>
      <c r="CH91" s="4" t="e">
        <f>#REF!-AVERAGE(CH$31:CH$55)</f>
        <v>#REF!</v>
      </c>
      <c r="CI91" s="4" t="e">
        <f>#REF!-AVERAGE(CI$31:CI$55)</f>
        <v>#REF!</v>
      </c>
      <c r="CJ91" s="4" t="e">
        <f>#REF!-AVERAGE(CJ$31:CJ$55)</f>
        <v>#REF!</v>
      </c>
      <c r="CK91" s="4" t="e">
        <f>#REF!-AVERAGE(CK$31:CK$55)</f>
        <v>#REF!</v>
      </c>
      <c r="CL91" s="4" t="e">
        <f>#REF!-AVERAGE(CL$31:CL$55)</f>
        <v>#REF!</v>
      </c>
      <c r="CM91" s="4" t="e">
        <f>#REF!-AVERAGE(CM$31:CM$55)</f>
        <v>#REF!</v>
      </c>
      <c r="CN91" s="4" t="e">
        <f>#REF!-AVERAGE(CN$31:CN$55)</f>
        <v>#REF!</v>
      </c>
      <c r="CO91" s="4" t="e">
        <f>#REF!-AVERAGE(CO$31:CO$55)</f>
        <v>#REF!</v>
      </c>
      <c r="CP91" s="4" t="e">
        <f>#REF!-AVERAGE(CP$31:CP$55)</f>
        <v>#REF!</v>
      </c>
      <c r="CQ91" s="4" t="e">
        <f>#REF!-AVERAGE(CQ$31:CQ$55)</f>
        <v>#REF!</v>
      </c>
      <c r="CR91" s="4" t="e">
        <f>#REF!-AVERAGE(CR$31:CR$55)</f>
        <v>#REF!</v>
      </c>
      <c r="CS91" s="4" t="e">
        <f>#REF!-AVERAGE(CS$31:CS$55)</f>
        <v>#REF!</v>
      </c>
      <c r="CT91" s="4" t="e">
        <f>#REF!-AVERAGE(CT$31:CT$55)</f>
        <v>#REF!</v>
      </c>
      <c r="CU91" s="4" t="e">
        <f>#REF!-AVERAGE(CU$31:CU$55)</f>
        <v>#REF!</v>
      </c>
      <c r="CV91" s="4" t="e">
        <f>#REF!-AVERAGE(CV$31:CV$55)</f>
        <v>#REF!</v>
      </c>
      <c r="CW91" s="4" t="e">
        <f>#REF!-AVERAGE(CW$31:CW$55)</f>
        <v>#REF!</v>
      </c>
      <c r="CX91" s="4" t="e">
        <f>#REF!-AVERAGE(CX$31:CX$55)</f>
        <v>#REF!</v>
      </c>
      <c r="CY91" s="4" t="e">
        <f>#REF!-AVERAGE(CY$31:CY$55)</f>
        <v>#REF!</v>
      </c>
      <c r="CZ91" s="4" t="e">
        <f>#REF!-AVERAGE(CZ$31:CZ$55)</f>
        <v>#REF!</v>
      </c>
      <c r="DA91" s="4" t="e">
        <f>#REF!-AVERAGE(DA$31:DA$55)</f>
        <v>#REF!</v>
      </c>
      <c r="DB91" s="4" t="e">
        <f>#REF!-AVERAGE(DB$31:DB$55)</f>
        <v>#REF!</v>
      </c>
      <c r="DC91" s="4" t="e">
        <f>#REF!-AVERAGE(DC$31:DC$55)</f>
        <v>#REF!</v>
      </c>
      <c r="DD91" s="4" t="e">
        <f>#REF!-AVERAGE(DD$31:DD$55)</f>
        <v>#REF!</v>
      </c>
      <c r="DE91" s="4" t="e">
        <f>#REF!-AVERAGE(DE$31:DE$55)</f>
        <v>#REF!</v>
      </c>
      <c r="DF91" s="4" t="e">
        <f>#REF!-AVERAGE(DF$31:DF$55)</f>
        <v>#REF!</v>
      </c>
      <c r="DG91" s="4" t="e">
        <f>#REF!-AVERAGE(DG$31:DG$55)</f>
        <v>#REF!</v>
      </c>
      <c r="DH91" s="4" t="e">
        <f>#REF!-AVERAGE(DH$31:DH$55)</f>
        <v>#REF!</v>
      </c>
      <c r="DI91" s="4" t="e">
        <f>#REF!-AVERAGE(DI$31:DI$55)</f>
        <v>#REF!</v>
      </c>
      <c r="DJ91" s="4" t="e">
        <f>#REF!-AVERAGE(DJ$31:DJ$55)</f>
        <v>#REF!</v>
      </c>
      <c r="DK91" s="4" t="e">
        <f>#REF!-AVERAGE(DK$31:DK$55)</f>
        <v>#REF!</v>
      </c>
      <c r="DL91" s="4" t="e">
        <f>#REF!-AVERAGE(DL$31:DL$55)</f>
        <v>#REF!</v>
      </c>
      <c r="DM91" s="4" t="e">
        <f>#REF!-AVERAGE(DM$31:DM$55)</f>
        <v>#REF!</v>
      </c>
      <c r="DN91" s="4" t="e">
        <f>#REF!-AVERAGE(DN$31:DN$55)</f>
        <v>#REF!</v>
      </c>
      <c r="DO91" s="4" t="e">
        <f>#REF!-AVERAGE(DO$31:DO$55)</f>
        <v>#REF!</v>
      </c>
      <c r="DP91" s="4" t="e">
        <f>#REF!-AVERAGE(DP$31:DP$55)</f>
        <v>#REF!</v>
      </c>
      <c r="DQ91" s="4" t="e">
        <f>#REF!-AVERAGE(DQ$31:DQ$55)</f>
        <v>#REF!</v>
      </c>
      <c r="DR91" s="4" t="e">
        <f>#REF!-AVERAGE(DR$31:DR$55)</f>
        <v>#REF!</v>
      </c>
      <c r="DS91" s="4" t="e">
        <f>#REF!-AVERAGE(DS$31:DS$55)</f>
        <v>#REF!</v>
      </c>
      <c r="DT91" s="4" t="e">
        <f>#REF!-AVERAGE(DT$31:DT$55)</f>
        <v>#REF!</v>
      </c>
      <c r="DU91" s="4" t="e">
        <f>#REF!-AVERAGE(DU$31:DU$55)</f>
        <v>#REF!</v>
      </c>
      <c r="DV91" s="4" t="e">
        <f>#REF!-AVERAGE(DV$31:DV$55)</f>
        <v>#REF!</v>
      </c>
      <c r="DW91" s="4" t="e">
        <f>#REF!-AVERAGE(DW$31:DW$55)</f>
        <v>#REF!</v>
      </c>
      <c r="DX91" s="4" t="e">
        <f>#REF!-AVERAGE(DX$31:DX$55)</f>
        <v>#REF!</v>
      </c>
      <c r="DY91" s="4" t="e">
        <f>#REF!-AVERAGE(DY$31:DY$55)</f>
        <v>#REF!</v>
      </c>
      <c r="DZ91" s="4" t="e">
        <f>#REF!-AVERAGE(DZ$31:DZ$55)</f>
        <v>#REF!</v>
      </c>
      <c r="EA91" s="4" t="e">
        <f>#REF!-AVERAGE(EA$31:EA$55)</f>
        <v>#REF!</v>
      </c>
      <c r="EB91" s="4" t="e">
        <f>#REF!-AVERAGE(EB$31:EB$55)</f>
        <v>#REF!</v>
      </c>
      <c r="EC91" s="4" t="e">
        <f>#REF!-AVERAGE(EC$31:EC$55)</f>
        <v>#REF!</v>
      </c>
      <c r="ED91" s="4" t="e">
        <f>#REF!-AVERAGE(ED$31:ED$55)</f>
        <v>#REF!</v>
      </c>
      <c r="EE91" s="4" t="e">
        <f>#REF!-AVERAGE(EE$31:EE$55)</f>
        <v>#REF!</v>
      </c>
      <c r="EF91" s="4" t="e">
        <f>#REF!-AVERAGE(EF$31:EF$55)</f>
        <v>#REF!</v>
      </c>
      <c r="EG91" s="4" t="e">
        <f>#REF!-AVERAGE(EG$31:EG$55)</f>
        <v>#REF!</v>
      </c>
      <c r="EH91" s="4" t="e">
        <f>#REF!-AVERAGE(EH$31:EH$55)</f>
        <v>#REF!</v>
      </c>
      <c r="EI91" s="4" t="e">
        <f>#REF!-AVERAGE(EI$31:EI$55)</f>
        <v>#REF!</v>
      </c>
      <c r="EJ91" s="4" t="e">
        <f>#REF!-AVERAGE(EJ$31:EJ$55)</f>
        <v>#REF!</v>
      </c>
      <c r="EK91" s="4" t="e">
        <f>#REF!-AVERAGE(EK$31:EK$55)</f>
        <v>#REF!</v>
      </c>
      <c r="EL91" s="4" t="e">
        <f>#REF!-AVERAGE(EL$31:EL$55)</f>
        <v>#REF!</v>
      </c>
      <c r="EM91" s="4" t="e">
        <f>#REF!-AVERAGE(EM$31:EM$55)</f>
        <v>#REF!</v>
      </c>
      <c r="EN91" s="4" t="e">
        <f>#REF!-AVERAGE(EN$31:EN$55)</f>
        <v>#REF!</v>
      </c>
      <c r="EO91" s="4" t="e">
        <f>#REF!-AVERAGE(EO$31:EO$55)</f>
        <v>#REF!</v>
      </c>
      <c r="EP91" s="4" t="e">
        <f>#REF!-AVERAGE(EP$31:EP$55)</f>
        <v>#REF!</v>
      </c>
      <c r="EQ91" s="4" t="e">
        <f>#REF!-AVERAGE(EQ$31:EQ$55)</f>
        <v>#REF!</v>
      </c>
      <c r="ER91" s="4" t="e">
        <f>#REF!-AVERAGE(ER$31:ER$55)</f>
        <v>#REF!</v>
      </c>
      <c r="ES91" s="4" t="e">
        <f>#REF!-AVERAGE(ES$31:ES$55)</f>
        <v>#REF!</v>
      </c>
      <c r="ET91" s="4" t="e">
        <f>#REF!-AVERAGE(ET$31:ET$55)</f>
        <v>#REF!</v>
      </c>
      <c r="EU91" s="4" t="e">
        <f>#REF!-AVERAGE(EU$31:EU$55)</f>
        <v>#REF!</v>
      </c>
      <c r="FH91" s="9" t="str">
        <f t="shared" si="133"/>
        <v>NieodrzucamyH0</v>
      </c>
      <c r="FW91" s="9" t="str">
        <f t="shared" si="144"/>
        <v>NieodrzucamyH0</v>
      </c>
      <c r="GE91" s="9" t="str">
        <f t="shared" si="149"/>
        <v>NieodrzucamyH0</v>
      </c>
    </row>
    <row r="92" spans="1:187" hidden="1" x14ac:dyDescent="0.25">
      <c r="A92" s="5">
        <v>19</v>
      </c>
      <c r="B92" s="4" t="e">
        <f>#REF!-AVERAGE(B$31:B$45)</f>
        <v>#REF!</v>
      </c>
      <c r="C92" s="4" t="e">
        <f>#REF!-AVERAGE(C$31:C$55)</f>
        <v>#REF!</v>
      </c>
      <c r="D92" s="4" t="e">
        <f>#REF!-AVERAGE(D$31:D$55)</f>
        <v>#REF!</v>
      </c>
      <c r="E92" s="4" t="e">
        <f>#REF!-AVERAGE(E$31:E$55)</f>
        <v>#REF!</v>
      </c>
      <c r="F92" s="4" t="e">
        <f>#REF!-AVERAGE(F$31:F$55)</f>
        <v>#REF!</v>
      </c>
      <c r="G92" s="4" t="e">
        <f>#REF!-AVERAGE(G$31:G$55)</f>
        <v>#REF!</v>
      </c>
      <c r="H92" s="4" t="e">
        <f>#REF!-AVERAGE(H$31:H$55)</f>
        <v>#REF!</v>
      </c>
      <c r="I92" s="4" t="e">
        <f>#REF!-AVERAGE(I$31:I$55)</f>
        <v>#REF!</v>
      </c>
      <c r="J92" s="4" t="e">
        <f>#REF!-AVERAGE(J$31:J$55)</f>
        <v>#REF!</v>
      </c>
      <c r="K92" s="4" t="e">
        <f>#REF!-AVERAGE(K$31:K$55)</f>
        <v>#REF!</v>
      </c>
      <c r="L92" s="4" t="e">
        <f>#REF!-AVERAGE(L$31:L$55)</f>
        <v>#REF!</v>
      </c>
      <c r="M92" s="4" t="e">
        <f>#REF!-AVERAGE(M$31:M$55)</f>
        <v>#REF!</v>
      </c>
      <c r="N92" s="4" t="e">
        <f>#REF!-AVERAGE(N$31:N$55)</f>
        <v>#REF!</v>
      </c>
      <c r="O92" s="4" t="e">
        <f>#REF!-AVERAGE(O$31:O$55)</f>
        <v>#REF!</v>
      </c>
      <c r="P92" s="4" t="e">
        <f>#REF!-AVERAGE(P$31:P$55)</f>
        <v>#REF!</v>
      </c>
      <c r="Q92" s="4" t="e">
        <f>#REF!-AVERAGE(Q$31:Q$55)</f>
        <v>#REF!</v>
      </c>
      <c r="R92" s="4" t="e">
        <f>#REF!-AVERAGE(R$31:R$55)</f>
        <v>#REF!</v>
      </c>
      <c r="S92" s="4" t="e">
        <f>#REF!-AVERAGE(S$31:S$55)</f>
        <v>#REF!</v>
      </c>
      <c r="T92" s="4" t="e">
        <f>#REF!-AVERAGE(T$31:T$55)</f>
        <v>#REF!</v>
      </c>
      <c r="U92" s="4" t="e">
        <f>#REF!-AVERAGE(U$31:U$55)</f>
        <v>#REF!</v>
      </c>
      <c r="V92" s="4" t="e">
        <f>#REF!-AVERAGE(V$31:V$55)</f>
        <v>#REF!</v>
      </c>
      <c r="W92" s="4" t="e">
        <f>#REF!-AVERAGE(W$31:W$55)</f>
        <v>#REF!</v>
      </c>
      <c r="X92" s="4" t="e">
        <f>#REF!-AVERAGE(X$31:X$55)</f>
        <v>#REF!</v>
      </c>
      <c r="Y92" s="4" t="e">
        <f>#REF!-AVERAGE(Y$31:Y$55)</f>
        <v>#REF!</v>
      </c>
      <c r="Z92" s="4" t="e">
        <f>#REF!-AVERAGE(Z$31:Z$55)</f>
        <v>#REF!</v>
      </c>
      <c r="AA92" s="4" t="e">
        <f>#REF!-AVERAGE(AA$31:AA$55)</f>
        <v>#REF!</v>
      </c>
      <c r="AB92" s="4" t="e">
        <f>#REF!-AVERAGE(AB$31:AB$55)</f>
        <v>#REF!</v>
      </c>
      <c r="AC92" s="4" t="e">
        <f>#REF!-AVERAGE(AC$31:AC$55)</f>
        <v>#REF!</v>
      </c>
      <c r="AD92" s="4" t="e">
        <f>#REF!-AVERAGE(AD$31:AD$55)</f>
        <v>#REF!</v>
      </c>
      <c r="AE92" s="4" t="e">
        <f>#REF!-AVERAGE(AE$31:AE$55)</f>
        <v>#REF!</v>
      </c>
      <c r="AF92" s="4" t="e">
        <f>#REF!-AVERAGE(AF$31:AF$55)</f>
        <v>#REF!</v>
      </c>
      <c r="AG92" s="4" t="e">
        <f>#REF!-AVERAGE(AG$31:AG$55)</f>
        <v>#REF!</v>
      </c>
      <c r="AH92" s="4" t="e">
        <f>#REF!-AVERAGE(AH$31:AH$55)</f>
        <v>#REF!</v>
      </c>
      <c r="AI92" s="4" t="e">
        <f>#REF!-AVERAGE(AI$31:AI$55)</f>
        <v>#REF!</v>
      </c>
      <c r="AJ92" s="4" t="e">
        <f>#REF!-AVERAGE(AJ$31:AJ$55)</f>
        <v>#REF!</v>
      </c>
      <c r="AK92" s="4" t="e">
        <f>#REF!-AVERAGE(AK$31:AK$55)</f>
        <v>#REF!</v>
      </c>
      <c r="AL92" s="4" t="e">
        <f>#REF!-AVERAGE(AL$31:AL$55)</f>
        <v>#REF!</v>
      </c>
      <c r="AM92" s="4" t="e">
        <f>#REF!-AVERAGE(AM$31:AM$55)</f>
        <v>#REF!</v>
      </c>
      <c r="AN92" s="4" t="e">
        <f>#REF!-AVERAGE(AN$31:AN$55)</f>
        <v>#REF!</v>
      </c>
      <c r="AO92" s="4" t="e">
        <f>#REF!-AVERAGE(AO$31:AO$55)</f>
        <v>#REF!</v>
      </c>
      <c r="AP92" s="4" t="e">
        <f>#REF!-AVERAGE(AP$31:AP$55)</f>
        <v>#REF!</v>
      </c>
      <c r="AQ92" s="4" t="e">
        <f>#REF!-AVERAGE(AQ$31:AQ$55)</f>
        <v>#REF!</v>
      </c>
      <c r="AR92" s="4" t="e">
        <f>#REF!-AVERAGE(AR$31:AR$55)</f>
        <v>#REF!</v>
      </c>
      <c r="AS92" s="4" t="e">
        <f>#REF!-AVERAGE(AS$31:AS$55)</f>
        <v>#REF!</v>
      </c>
      <c r="AT92" s="4" t="e">
        <f>#REF!-AVERAGE(AT$31:AT$55)</f>
        <v>#REF!</v>
      </c>
      <c r="AU92" s="4" t="e">
        <f>#REF!-AVERAGE(AU$31:AU$55)</f>
        <v>#REF!</v>
      </c>
      <c r="AV92" s="4" t="e">
        <f>#REF!-AVERAGE(AV$31:AV$55)</f>
        <v>#REF!</v>
      </c>
      <c r="AW92" s="4" t="e">
        <f>#REF!-AVERAGE(AW$31:AW$55)</f>
        <v>#REF!</v>
      </c>
      <c r="AX92" s="4" t="e">
        <f>#REF!-AVERAGE(AX$31:AX$55)</f>
        <v>#REF!</v>
      </c>
      <c r="AY92" s="4" t="e">
        <f>#REF!-AVERAGE(AY$31:AY$55)</f>
        <v>#REF!</v>
      </c>
      <c r="AZ92" s="4" t="e">
        <f>#REF!-AVERAGE(AZ$31:AZ$55)</f>
        <v>#REF!</v>
      </c>
      <c r="BA92" s="4" t="e">
        <f>#REF!-AVERAGE(BA$31:BA$55)</f>
        <v>#REF!</v>
      </c>
      <c r="BB92" s="4" t="e">
        <f>#REF!-AVERAGE(BB$31:BB$55)</f>
        <v>#REF!</v>
      </c>
      <c r="BC92" s="4" t="e">
        <f>#REF!-AVERAGE(BC$31:BC$55)</f>
        <v>#REF!</v>
      </c>
      <c r="BD92" s="4" t="e">
        <f>#REF!-AVERAGE(BD$31:BD$55)</f>
        <v>#REF!</v>
      </c>
      <c r="BE92" s="4" t="e">
        <f>#REF!-AVERAGE(BE$31:BE$55)</f>
        <v>#REF!</v>
      </c>
      <c r="BF92" s="4" t="e">
        <f>#REF!-AVERAGE(BF$31:BF$55)</f>
        <v>#REF!</v>
      </c>
      <c r="BG92" s="4" t="e">
        <f>#REF!-AVERAGE(BG$31:BG$55)</f>
        <v>#REF!</v>
      </c>
      <c r="BH92" s="4" t="e">
        <f>#REF!-AVERAGE(BH$31:BH$55)</f>
        <v>#REF!</v>
      </c>
      <c r="BI92" s="4" t="e">
        <f>#REF!-AVERAGE(BI$31:BI$55)</f>
        <v>#REF!</v>
      </c>
      <c r="BJ92" s="4" t="e">
        <f>#REF!-AVERAGE(BJ$31:BJ$55)</f>
        <v>#REF!</v>
      </c>
      <c r="BK92" s="4" t="e">
        <f>#REF!-AVERAGE(BK$31:BK$55)</f>
        <v>#REF!</v>
      </c>
      <c r="BL92" s="4" t="e">
        <f>#REF!-AVERAGE(BL$31:BL$55)</f>
        <v>#REF!</v>
      </c>
      <c r="BM92" s="4" t="e">
        <f>#REF!-AVERAGE(BM$31:BM$55)</f>
        <v>#REF!</v>
      </c>
      <c r="BN92" s="4" t="e">
        <f>#REF!-AVERAGE(BN$31:BN$55)</f>
        <v>#REF!</v>
      </c>
      <c r="BO92" s="4" t="e">
        <f>#REF!-AVERAGE(BO$31:BO$55)</f>
        <v>#REF!</v>
      </c>
      <c r="BP92" s="4" t="e">
        <f>#REF!-AVERAGE(BP$31:BP$55)</f>
        <v>#REF!</v>
      </c>
      <c r="BQ92" s="4" t="e">
        <f>#REF!-AVERAGE(BQ$31:BQ$55)</f>
        <v>#REF!</v>
      </c>
      <c r="BR92" s="4" t="e">
        <f>#REF!-AVERAGE(BR$31:BR$55)</f>
        <v>#REF!</v>
      </c>
      <c r="BS92" s="4" t="e">
        <f>#REF!-AVERAGE(BS$31:BS$55)</f>
        <v>#REF!</v>
      </c>
      <c r="BT92" s="4" t="e">
        <f>#REF!-AVERAGE(BT$31:BT$55)</f>
        <v>#REF!</v>
      </c>
      <c r="BU92" s="4" t="e">
        <f>#REF!-AVERAGE(BU$31:BU$55)</f>
        <v>#REF!</v>
      </c>
      <c r="BV92" s="4" t="e">
        <f>#REF!-AVERAGE(BV$31:BV$55)</f>
        <v>#REF!</v>
      </c>
      <c r="BW92" s="4" t="e">
        <f>#REF!-AVERAGE(BW$31:BW$55)</f>
        <v>#REF!</v>
      </c>
      <c r="BX92" s="4" t="e">
        <f>#REF!-AVERAGE(BX$31:BX$55)</f>
        <v>#REF!</v>
      </c>
      <c r="BY92" s="4" t="e">
        <f>#REF!-AVERAGE(BY$31:BY$55)</f>
        <v>#REF!</v>
      </c>
      <c r="BZ92" s="4" t="e">
        <f>#REF!-AVERAGE(BZ$31:BZ$55)</f>
        <v>#REF!</v>
      </c>
      <c r="CA92" s="4" t="e">
        <f>#REF!-AVERAGE(CA$31:CA$55)</f>
        <v>#REF!</v>
      </c>
      <c r="CB92" s="4" t="e">
        <f>#REF!-AVERAGE(CB$31:CB$55)</f>
        <v>#REF!</v>
      </c>
      <c r="CC92" s="4" t="e">
        <f>#REF!-AVERAGE(CC$31:CC$55)</f>
        <v>#REF!</v>
      </c>
      <c r="CD92" s="4" t="e">
        <f>#REF!-AVERAGE(CD$31:CD$55)</f>
        <v>#REF!</v>
      </c>
      <c r="CE92" s="4" t="e">
        <f>#REF!-AVERAGE(CE$31:CE$55)</f>
        <v>#REF!</v>
      </c>
      <c r="CF92" s="4" t="e">
        <f>#REF!-AVERAGE(CF$31:CF$55)</f>
        <v>#REF!</v>
      </c>
      <c r="CG92" s="4" t="e">
        <f>#REF!-AVERAGE(CG$31:CG$55)</f>
        <v>#REF!</v>
      </c>
      <c r="CH92" s="4" t="e">
        <f>#REF!-AVERAGE(CH$31:CH$55)</f>
        <v>#REF!</v>
      </c>
      <c r="CI92" s="4" t="e">
        <f>#REF!-AVERAGE(CI$31:CI$55)</f>
        <v>#REF!</v>
      </c>
      <c r="CJ92" s="4" t="e">
        <f>#REF!-AVERAGE(CJ$31:CJ$55)</f>
        <v>#REF!</v>
      </c>
      <c r="CK92" s="4" t="e">
        <f>#REF!-AVERAGE(CK$31:CK$55)</f>
        <v>#REF!</v>
      </c>
      <c r="CL92" s="4" t="e">
        <f>#REF!-AVERAGE(CL$31:CL$55)</f>
        <v>#REF!</v>
      </c>
      <c r="CM92" s="4" t="e">
        <f>#REF!-AVERAGE(CM$31:CM$55)</f>
        <v>#REF!</v>
      </c>
      <c r="CN92" s="4" t="e">
        <f>#REF!-AVERAGE(CN$31:CN$55)</f>
        <v>#REF!</v>
      </c>
      <c r="CO92" s="4" t="e">
        <f>#REF!-AVERAGE(CO$31:CO$55)</f>
        <v>#REF!</v>
      </c>
      <c r="CP92" s="4" t="e">
        <f>#REF!-AVERAGE(CP$31:CP$55)</f>
        <v>#REF!</v>
      </c>
      <c r="CQ92" s="4" t="e">
        <f>#REF!-AVERAGE(CQ$31:CQ$55)</f>
        <v>#REF!</v>
      </c>
      <c r="CR92" s="4" t="e">
        <f>#REF!-AVERAGE(CR$31:CR$55)</f>
        <v>#REF!</v>
      </c>
      <c r="CS92" s="4" t="e">
        <f>#REF!-AVERAGE(CS$31:CS$55)</f>
        <v>#REF!</v>
      </c>
      <c r="CT92" s="4" t="e">
        <f>#REF!-AVERAGE(CT$31:CT$55)</f>
        <v>#REF!</v>
      </c>
      <c r="CU92" s="4" t="e">
        <f>#REF!-AVERAGE(CU$31:CU$55)</f>
        <v>#REF!</v>
      </c>
      <c r="CV92" s="4" t="e">
        <f>#REF!-AVERAGE(CV$31:CV$55)</f>
        <v>#REF!</v>
      </c>
      <c r="CW92" s="4" t="e">
        <f>#REF!-AVERAGE(CW$31:CW$55)</f>
        <v>#REF!</v>
      </c>
      <c r="CX92" s="4" t="e">
        <f>#REF!-AVERAGE(CX$31:CX$55)</f>
        <v>#REF!</v>
      </c>
      <c r="CY92" s="4" t="e">
        <f>#REF!-AVERAGE(CY$31:CY$55)</f>
        <v>#REF!</v>
      </c>
      <c r="CZ92" s="4" t="e">
        <f>#REF!-AVERAGE(CZ$31:CZ$55)</f>
        <v>#REF!</v>
      </c>
      <c r="DA92" s="4" t="e">
        <f>#REF!-AVERAGE(DA$31:DA$55)</f>
        <v>#REF!</v>
      </c>
      <c r="DB92" s="4" t="e">
        <f>#REF!-AVERAGE(DB$31:DB$55)</f>
        <v>#REF!</v>
      </c>
      <c r="DC92" s="4" t="e">
        <f>#REF!-AVERAGE(DC$31:DC$55)</f>
        <v>#REF!</v>
      </c>
      <c r="DD92" s="4" t="e">
        <f>#REF!-AVERAGE(DD$31:DD$55)</f>
        <v>#REF!</v>
      </c>
      <c r="DE92" s="4" t="e">
        <f>#REF!-AVERAGE(DE$31:DE$55)</f>
        <v>#REF!</v>
      </c>
      <c r="DF92" s="4" t="e">
        <f>#REF!-AVERAGE(DF$31:DF$55)</f>
        <v>#REF!</v>
      </c>
      <c r="DG92" s="4" t="e">
        <f>#REF!-AVERAGE(DG$31:DG$55)</f>
        <v>#REF!</v>
      </c>
      <c r="DH92" s="4" t="e">
        <f>#REF!-AVERAGE(DH$31:DH$55)</f>
        <v>#REF!</v>
      </c>
      <c r="DI92" s="4" t="e">
        <f>#REF!-AVERAGE(DI$31:DI$55)</f>
        <v>#REF!</v>
      </c>
      <c r="DJ92" s="4" t="e">
        <f>#REF!-AVERAGE(DJ$31:DJ$55)</f>
        <v>#REF!</v>
      </c>
      <c r="DK92" s="4" t="e">
        <f>#REF!-AVERAGE(DK$31:DK$55)</f>
        <v>#REF!</v>
      </c>
      <c r="DL92" s="4" t="e">
        <f>#REF!-AVERAGE(DL$31:DL$55)</f>
        <v>#REF!</v>
      </c>
      <c r="DM92" s="4" t="e">
        <f>#REF!-AVERAGE(DM$31:DM$55)</f>
        <v>#REF!</v>
      </c>
      <c r="DN92" s="4" t="e">
        <f>#REF!-AVERAGE(DN$31:DN$55)</f>
        <v>#REF!</v>
      </c>
      <c r="DO92" s="4" t="e">
        <f>#REF!-AVERAGE(DO$31:DO$55)</f>
        <v>#REF!</v>
      </c>
      <c r="DP92" s="4" t="e">
        <f>#REF!-AVERAGE(DP$31:DP$55)</f>
        <v>#REF!</v>
      </c>
      <c r="DQ92" s="4" t="e">
        <f>#REF!-AVERAGE(DQ$31:DQ$55)</f>
        <v>#REF!</v>
      </c>
      <c r="DR92" s="4" t="e">
        <f>#REF!-AVERAGE(DR$31:DR$55)</f>
        <v>#REF!</v>
      </c>
      <c r="DS92" s="4" t="e">
        <f>#REF!-AVERAGE(DS$31:DS$55)</f>
        <v>#REF!</v>
      </c>
      <c r="DT92" s="4" t="e">
        <f>#REF!-AVERAGE(DT$31:DT$55)</f>
        <v>#REF!</v>
      </c>
      <c r="DU92" s="4" t="e">
        <f>#REF!-AVERAGE(DU$31:DU$55)</f>
        <v>#REF!</v>
      </c>
      <c r="DV92" s="4" t="e">
        <f>#REF!-AVERAGE(DV$31:DV$55)</f>
        <v>#REF!</v>
      </c>
      <c r="DW92" s="4" t="e">
        <f>#REF!-AVERAGE(DW$31:DW$55)</f>
        <v>#REF!</v>
      </c>
      <c r="DX92" s="4" t="e">
        <f>#REF!-AVERAGE(DX$31:DX$55)</f>
        <v>#REF!</v>
      </c>
      <c r="DY92" s="4" t="e">
        <f>#REF!-AVERAGE(DY$31:DY$55)</f>
        <v>#REF!</v>
      </c>
      <c r="DZ92" s="4" t="e">
        <f>#REF!-AVERAGE(DZ$31:DZ$55)</f>
        <v>#REF!</v>
      </c>
      <c r="EA92" s="4" t="e">
        <f>#REF!-AVERAGE(EA$31:EA$55)</f>
        <v>#REF!</v>
      </c>
      <c r="EB92" s="4" t="e">
        <f>#REF!-AVERAGE(EB$31:EB$55)</f>
        <v>#REF!</v>
      </c>
      <c r="EC92" s="4" t="e">
        <f>#REF!-AVERAGE(EC$31:EC$55)</f>
        <v>#REF!</v>
      </c>
      <c r="ED92" s="4" t="e">
        <f>#REF!-AVERAGE(ED$31:ED$55)</f>
        <v>#REF!</v>
      </c>
      <c r="EE92" s="4" t="e">
        <f>#REF!-AVERAGE(EE$31:EE$55)</f>
        <v>#REF!</v>
      </c>
      <c r="EF92" s="4" t="e">
        <f>#REF!-AVERAGE(EF$31:EF$55)</f>
        <v>#REF!</v>
      </c>
      <c r="EG92" s="4" t="e">
        <f>#REF!-AVERAGE(EG$31:EG$55)</f>
        <v>#REF!</v>
      </c>
      <c r="EH92" s="4" t="e">
        <f>#REF!-AVERAGE(EH$31:EH$55)</f>
        <v>#REF!</v>
      </c>
      <c r="EI92" s="4" t="e">
        <f>#REF!-AVERAGE(EI$31:EI$55)</f>
        <v>#REF!</v>
      </c>
      <c r="EJ92" s="4" t="e">
        <f>#REF!-AVERAGE(EJ$31:EJ$55)</f>
        <v>#REF!</v>
      </c>
      <c r="EK92" s="4" t="e">
        <f>#REF!-AVERAGE(EK$31:EK$55)</f>
        <v>#REF!</v>
      </c>
      <c r="EL92" s="4" t="e">
        <f>#REF!-AVERAGE(EL$31:EL$55)</f>
        <v>#REF!</v>
      </c>
      <c r="EM92" s="4" t="e">
        <f>#REF!-AVERAGE(EM$31:EM$55)</f>
        <v>#REF!</v>
      </c>
      <c r="EN92" s="4" t="e">
        <f>#REF!-AVERAGE(EN$31:EN$55)</f>
        <v>#REF!</v>
      </c>
      <c r="EO92" s="4" t="e">
        <f>#REF!-AVERAGE(EO$31:EO$55)</f>
        <v>#REF!</v>
      </c>
      <c r="EP92" s="4" t="e">
        <f>#REF!-AVERAGE(EP$31:EP$55)</f>
        <v>#REF!</v>
      </c>
      <c r="EQ92" s="4" t="e">
        <f>#REF!-AVERAGE(EQ$31:EQ$55)</f>
        <v>#REF!</v>
      </c>
      <c r="ER92" s="4" t="e">
        <f>#REF!-AVERAGE(ER$31:ER$55)</f>
        <v>#REF!</v>
      </c>
      <c r="ES92" s="4" t="e">
        <f>#REF!-AVERAGE(ES$31:ES$55)</f>
        <v>#REF!</v>
      </c>
      <c r="ET92" s="4" t="e">
        <f>#REF!-AVERAGE(ET$31:ET$55)</f>
        <v>#REF!</v>
      </c>
      <c r="EU92" s="4" t="e">
        <f>#REF!-AVERAGE(EU$31:EU$55)</f>
        <v>#REF!</v>
      </c>
      <c r="FH92" s="9" t="str">
        <f t="shared" si="133"/>
        <v>NieodrzucamyH0</v>
      </c>
      <c r="FW92" s="9" t="str">
        <f t="shared" si="144"/>
        <v>NieodrzucamyH0</v>
      </c>
      <c r="GE92" s="9" t="str">
        <f t="shared" si="149"/>
        <v>NieodrzucamyH0</v>
      </c>
    </row>
    <row r="93" spans="1:187" hidden="1" x14ac:dyDescent="0.25">
      <c r="A93" s="5">
        <v>20</v>
      </c>
      <c r="B93" s="4" t="e">
        <f>#REF!-AVERAGE(B$31:B$45)</f>
        <v>#REF!</v>
      </c>
      <c r="C93" s="4" t="e">
        <f>#REF!-AVERAGE(C$31:C$55)</f>
        <v>#REF!</v>
      </c>
      <c r="D93" s="4" t="e">
        <f>#REF!-AVERAGE(D$31:D$55)</f>
        <v>#REF!</v>
      </c>
      <c r="E93" s="4" t="e">
        <f>#REF!-AVERAGE(E$31:E$55)</f>
        <v>#REF!</v>
      </c>
      <c r="F93" s="4" t="e">
        <f>#REF!-AVERAGE(F$31:F$55)</f>
        <v>#REF!</v>
      </c>
      <c r="G93" s="4" t="e">
        <f>#REF!-AVERAGE(G$31:G$55)</f>
        <v>#REF!</v>
      </c>
      <c r="H93" s="4" t="e">
        <f>#REF!-AVERAGE(H$31:H$55)</f>
        <v>#REF!</v>
      </c>
      <c r="I93" s="4" t="e">
        <f>#REF!-AVERAGE(I$31:I$55)</f>
        <v>#REF!</v>
      </c>
      <c r="J93" s="4" t="e">
        <f>#REF!-AVERAGE(J$31:J$55)</f>
        <v>#REF!</v>
      </c>
      <c r="K93" s="4" t="e">
        <f>#REF!-AVERAGE(K$31:K$55)</f>
        <v>#REF!</v>
      </c>
      <c r="L93" s="4" t="e">
        <f>#REF!-AVERAGE(L$31:L$55)</f>
        <v>#REF!</v>
      </c>
      <c r="M93" s="4" t="e">
        <f>#REF!-AVERAGE(M$31:M$55)</f>
        <v>#REF!</v>
      </c>
      <c r="N93" s="4" t="e">
        <f>#REF!-AVERAGE(N$31:N$55)</f>
        <v>#REF!</v>
      </c>
      <c r="O93" s="4" t="e">
        <f>#REF!-AVERAGE(O$31:O$55)</f>
        <v>#REF!</v>
      </c>
      <c r="P93" s="4" t="e">
        <f>#REF!-AVERAGE(P$31:P$55)</f>
        <v>#REF!</v>
      </c>
      <c r="Q93" s="4" t="e">
        <f>#REF!-AVERAGE(Q$31:Q$55)</f>
        <v>#REF!</v>
      </c>
      <c r="R93" s="4" t="e">
        <f>#REF!-AVERAGE(R$31:R$55)</f>
        <v>#REF!</v>
      </c>
      <c r="S93" s="4" t="e">
        <f>#REF!-AVERAGE(S$31:S$55)</f>
        <v>#REF!</v>
      </c>
      <c r="T93" s="4" t="e">
        <f>#REF!-AVERAGE(T$31:T$55)</f>
        <v>#REF!</v>
      </c>
      <c r="U93" s="4" t="e">
        <f>#REF!-AVERAGE(U$31:U$55)</f>
        <v>#REF!</v>
      </c>
      <c r="V93" s="4" t="e">
        <f>#REF!-AVERAGE(V$31:V$55)</f>
        <v>#REF!</v>
      </c>
      <c r="W93" s="4" t="e">
        <f>#REF!-AVERAGE(W$31:W$55)</f>
        <v>#REF!</v>
      </c>
      <c r="X93" s="4" t="e">
        <f>#REF!-AVERAGE(X$31:X$55)</f>
        <v>#REF!</v>
      </c>
      <c r="Y93" s="4" t="e">
        <f>#REF!-AVERAGE(Y$31:Y$55)</f>
        <v>#REF!</v>
      </c>
      <c r="Z93" s="4" t="e">
        <f>#REF!-AVERAGE(Z$31:Z$55)</f>
        <v>#REF!</v>
      </c>
      <c r="AA93" s="4" t="e">
        <f>#REF!-AVERAGE(AA$31:AA$55)</f>
        <v>#REF!</v>
      </c>
      <c r="AB93" s="4" t="e">
        <f>#REF!-AVERAGE(AB$31:AB$55)</f>
        <v>#REF!</v>
      </c>
      <c r="AC93" s="4" t="e">
        <f>#REF!-AVERAGE(AC$31:AC$55)</f>
        <v>#REF!</v>
      </c>
      <c r="AD93" s="4" t="e">
        <f>#REF!-AVERAGE(AD$31:AD$55)</f>
        <v>#REF!</v>
      </c>
      <c r="AE93" s="4" t="e">
        <f>#REF!-AVERAGE(AE$31:AE$55)</f>
        <v>#REF!</v>
      </c>
      <c r="AF93" s="4" t="e">
        <f>#REF!-AVERAGE(AF$31:AF$55)</f>
        <v>#REF!</v>
      </c>
      <c r="AG93" s="4" t="e">
        <f>#REF!-AVERAGE(AG$31:AG$55)</f>
        <v>#REF!</v>
      </c>
      <c r="AH93" s="4" t="e">
        <f>#REF!-AVERAGE(AH$31:AH$55)</f>
        <v>#REF!</v>
      </c>
      <c r="AI93" s="4" t="e">
        <f>#REF!-AVERAGE(AI$31:AI$55)</f>
        <v>#REF!</v>
      </c>
      <c r="AJ93" s="4" t="e">
        <f>#REF!-AVERAGE(AJ$31:AJ$55)</f>
        <v>#REF!</v>
      </c>
      <c r="AK93" s="4" t="e">
        <f>#REF!-AVERAGE(AK$31:AK$55)</f>
        <v>#REF!</v>
      </c>
      <c r="AL93" s="4" t="e">
        <f>#REF!-AVERAGE(AL$31:AL$55)</f>
        <v>#REF!</v>
      </c>
      <c r="AM93" s="4" t="e">
        <f>#REF!-AVERAGE(AM$31:AM$55)</f>
        <v>#REF!</v>
      </c>
      <c r="AN93" s="4" t="e">
        <f>#REF!-AVERAGE(AN$31:AN$55)</f>
        <v>#REF!</v>
      </c>
      <c r="AO93" s="4" t="e">
        <f>#REF!-AVERAGE(AO$31:AO$55)</f>
        <v>#REF!</v>
      </c>
      <c r="AP93" s="4" t="e">
        <f>#REF!-AVERAGE(AP$31:AP$55)</f>
        <v>#REF!</v>
      </c>
      <c r="AQ93" s="4" t="e">
        <f>#REF!-AVERAGE(AQ$31:AQ$55)</f>
        <v>#REF!</v>
      </c>
      <c r="AR93" s="4" t="e">
        <f>#REF!-AVERAGE(AR$31:AR$55)</f>
        <v>#REF!</v>
      </c>
      <c r="AS93" s="4" t="e">
        <f>#REF!-AVERAGE(AS$31:AS$55)</f>
        <v>#REF!</v>
      </c>
      <c r="AT93" s="4" t="e">
        <f>#REF!-AVERAGE(AT$31:AT$55)</f>
        <v>#REF!</v>
      </c>
      <c r="AU93" s="4" t="e">
        <f>#REF!-AVERAGE(AU$31:AU$55)</f>
        <v>#REF!</v>
      </c>
      <c r="AV93" s="4" t="e">
        <f>#REF!-AVERAGE(AV$31:AV$55)</f>
        <v>#REF!</v>
      </c>
      <c r="AW93" s="4" t="e">
        <f>#REF!-AVERAGE(AW$31:AW$55)</f>
        <v>#REF!</v>
      </c>
      <c r="AX93" s="4" t="e">
        <f>#REF!-AVERAGE(AX$31:AX$55)</f>
        <v>#REF!</v>
      </c>
      <c r="AY93" s="4" t="e">
        <f>#REF!-AVERAGE(AY$31:AY$55)</f>
        <v>#REF!</v>
      </c>
      <c r="AZ93" s="4" t="e">
        <f>#REF!-AVERAGE(AZ$31:AZ$55)</f>
        <v>#REF!</v>
      </c>
      <c r="BA93" s="4" t="e">
        <f>#REF!-AVERAGE(BA$31:BA$55)</f>
        <v>#REF!</v>
      </c>
      <c r="BB93" s="4" t="e">
        <f>#REF!-AVERAGE(BB$31:BB$55)</f>
        <v>#REF!</v>
      </c>
      <c r="BC93" s="4" t="e">
        <f>#REF!-AVERAGE(BC$31:BC$55)</f>
        <v>#REF!</v>
      </c>
      <c r="BD93" s="4" t="e">
        <f>#REF!-AVERAGE(BD$31:BD$55)</f>
        <v>#REF!</v>
      </c>
      <c r="BE93" s="4" t="e">
        <f>#REF!-AVERAGE(BE$31:BE$55)</f>
        <v>#REF!</v>
      </c>
      <c r="BF93" s="4" t="e">
        <f>#REF!-AVERAGE(BF$31:BF$55)</f>
        <v>#REF!</v>
      </c>
      <c r="BG93" s="4" t="e">
        <f>#REF!-AVERAGE(BG$31:BG$55)</f>
        <v>#REF!</v>
      </c>
      <c r="BH93" s="4" t="e">
        <f>#REF!-AVERAGE(BH$31:BH$55)</f>
        <v>#REF!</v>
      </c>
      <c r="BI93" s="4" t="e">
        <f>#REF!-AVERAGE(BI$31:BI$55)</f>
        <v>#REF!</v>
      </c>
      <c r="BJ93" s="4" t="e">
        <f>#REF!-AVERAGE(BJ$31:BJ$55)</f>
        <v>#REF!</v>
      </c>
      <c r="BK93" s="4" t="e">
        <f>#REF!-AVERAGE(BK$31:BK$55)</f>
        <v>#REF!</v>
      </c>
      <c r="BL93" s="4" t="e">
        <f>#REF!-AVERAGE(BL$31:BL$55)</f>
        <v>#REF!</v>
      </c>
      <c r="BM93" s="4" t="e">
        <f>#REF!-AVERAGE(BM$31:BM$55)</f>
        <v>#REF!</v>
      </c>
      <c r="BN93" s="4" t="e">
        <f>#REF!-AVERAGE(BN$31:BN$55)</f>
        <v>#REF!</v>
      </c>
      <c r="BO93" s="4" t="e">
        <f>#REF!-AVERAGE(BO$31:BO$55)</f>
        <v>#REF!</v>
      </c>
      <c r="BP93" s="4" t="e">
        <f>#REF!-AVERAGE(BP$31:BP$55)</f>
        <v>#REF!</v>
      </c>
      <c r="BQ93" s="4" t="e">
        <f>#REF!-AVERAGE(BQ$31:BQ$55)</f>
        <v>#REF!</v>
      </c>
      <c r="BR93" s="4" t="e">
        <f>#REF!-AVERAGE(BR$31:BR$55)</f>
        <v>#REF!</v>
      </c>
      <c r="BS93" s="4" t="e">
        <f>#REF!-AVERAGE(BS$31:BS$55)</f>
        <v>#REF!</v>
      </c>
      <c r="BT93" s="4" t="e">
        <f>#REF!-AVERAGE(BT$31:BT$55)</f>
        <v>#REF!</v>
      </c>
      <c r="BU93" s="4" t="e">
        <f>#REF!-AVERAGE(BU$31:BU$55)</f>
        <v>#REF!</v>
      </c>
      <c r="BV93" s="4" t="e">
        <f>#REF!-AVERAGE(BV$31:BV$55)</f>
        <v>#REF!</v>
      </c>
      <c r="BW93" s="4" t="e">
        <f>#REF!-AVERAGE(BW$31:BW$55)</f>
        <v>#REF!</v>
      </c>
      <c r="BX93" s="4" t="e">
        <f>#REF!-AVERAGE(BX$31:BX$55)</f>
        <v>#REF!</v>
      </c>
      <c r="BY93" s="4" t="e">
        <f>#REF!-AVERAGE(BY$31:BY$55)</f>
        <v>#REF!</v>
      </c>
      <c r="BZ93" s="4" t="e">
        <f>#REF!-AVERAGE(BZ$31:BZ$55)</f>
        <v>#REF!</v>
      </c>
      <c r="CA93" s="4" t="e">
        <f>#REF!-AVERAGE(CA$31:CA$55)</f>
        <v>#REF!</v>
      </c>
      <c r="CB93" s="4" t="e">
        <f>#REF!-AVERAGE(CB$31:CB$55)</f>
        <v>#REF!</v>
      </c>
      <c r="CC93" s="4" t="e">
        <f>#REF!-AVERAGE(CC$31:CC$55)</f>
        <v>#REF!</v>
      </c>
      <c r="CD93" s="4" t="e">
        <f>#REF!-AVERAGE(CD$31:CD$55)</f>
        <v>#REF!</v>
      </c>
      <c r="CE93" s="4" t="e">
        <f>#REF!-AVERAGE(CE$31:CE$55)</f>
        <v>#REF!</v>
      </c>
      <c r="CF93" s="4" t="e">
        <f>#REF!-AVERAGE(CF$31:CF$55)</f>
        <v>#REF!</v>
      </c>
      <c r="CG93" s="4" t="e">
        <f>#REF!-AVERAGE(CG$31:CG$55)</f>
        <v>#REF!</v>
      </c>
      <c r="CH93" s="4" t="e">
        <f>#REF!-AVERAGE(CH$31:CH$55)</f>
        <v>#REF!</v>
      </c>
      <c r="CI93" s="4" t="e">
        <f>#REF!-AVERAGE(CI$31:CI$55)</f>
        <v>#REF!</v>
      </c>
      <c r="CJ93" s="4" t="e">
        <f>#REF!-AVERAGE(CJ$31:CJ$55)</f>
        <v>#REF!</v>
      </c>
      <c r="CK93" s="4" t="e">
        <f>#REF!-AVERAGE(CK$31:CK$55)</f>
        <v>#REF!</v>
      </c>
      <c r="CL93" s="4" t="e">
        <f>#REF!-AVERAGE(CL$31:CL$55)</f>
        <v>#REF!</v>
      </c>
      <c r="CM93" s="4" t="e">
        <f>#REF!-AVERAGE(CM$31:CM$55)</f>
        <v>#REF!</v>
      </c>
      <c r="CN93" s="4" t="e">
        <f>#REF!-AVERAGE(CN$31:CN$55)</f>
        <v>#REF!</v>
      </c>
      <c r="CO93" s="4" t="e">
        <f>#REF!-AVERAGE(CO$31:CO$55)</f>
        <v>#REF!</v>
      </c>
      <c r="CP93" s="4" t="e">
        <f>#REF!-AVERAGE(CP$31:CP$55)</f>
        <v>#REF!</v>
      </c>
      <c r="CQ93" s="4" t="e">
        <f>#REF!-AVERAGE(CQ$31:CQ$55)</f>
        <v>#REF!</v>
      </c>
      <c r="CR93" s="4" t="e">
        <f>#REF!-AVERAGE(CR$31:CR$55)</f>
        <v>#REF!</v>
      </c>
      <c r="CS93" s="4" t="e">
        <f>#REF!-AVERAGE(CS$31:CS$55)</f>
        <v>#REF!</v>
      </c>
      <c r="CT93" s="4" t="e">
        <f>#REF!-AVERAGE(CT$31:CT$55)</f>
        <v>#REF!</v>
      </c>
      <c r="CU93" s="4" t="e">
        <f>#REF!-AVERAGE(CU$31:CU$55)</f>
        <v>#REF!</v>
      </c>
      <c r="CV93" s="4" t="e">
        <f>#REF!-AVERAGE(CV$31:CV$55)</f>
        <v>#REF!</v>
      </c>
      <c r="CW93" s="4" t="e">
        <f>#REF!-AVERAGE(CW$31:CW$55)</f>
        <v>#REF!</v>
      </c>
      <c r="CX93" s="4" t="e">
        <f>#REF!-AVERAGE(CX$31:CX$55)</f>
        <v>#REF!</v>
      </c>
      <c r="CY93" s="4" t="e">
        <f>#REF!-AVERAGE(CY$31:CY$55)</f>
        <v>#REF!</v>
      </c>
      <c r="CZ93" s="4" t="e">
        <f>#REF!-AVERAGE(CZ$31:CZ$55)</f>
        <v>#REF!</v>
      </c>
      <c r="DA93" s="4" t="e">
        <f>#REF!-AVERAGE(DA$31:DA$55)</f>
        <v>#REF!</v>
      </c>
      <c r="DB93" s="4" t="e">
        <f>#REF!-AVERAGE(DB$31:DB$55)</f>
        <v>#REF!</v>
      </c>
      <c r="DC93" s="4" t="e">
        <f>#REF!-AVERAGE(DC$31:DC$55)</f>
        <v>#REF!</v>
      </c>
      <c r="DD93" s="4" t="e">
        <f>#REF!-AVERAGE(DD$31:DD$55)</f>
        <v>#REF!</v>
      </c>
      <c r="DE93" s="4" t="e">
        <f>#REF!-AVERAGE(DE$31:DE$55)</f>
        <v>#REF!</v>
      </c>
      <c r="DF93" s="4" t="e">
        <f>#REF!-AVERAGE(DF$31:DF$55)</f>
        <v>#REF!</v>
      </c>
      <c r="DG93" s="4" t="e">
        <f>#REF!-AVERAGE(DG$31:DG$55)</f>
        <v>#REF!</v>
      </c>
      <c r="DH93" s="4" t="e">
        <f>#REF!-AVERAGE(DH$31:DH$55)</f>
        <v>#REF!</v>
      </c>
      <c r="DI93" s="4" t="e">
        <f>#REF!-AVERAGE(DI$31:DI$55)</f>
        <v>#REF!</v>
      </c>
      <c r="DJ93" s="4" t="e">
        <f>#REF!-AVERAGE(DJ$31:DJ$55)</f>
        <v>#REF!</v>
      </c>
      <c r="DK93" s="4" t="e">
        <f>#REF!-AVERAGE(DK$31:DK$55)</f>
        <v>#REF!</v>
      </c>
      <c r="DL93" s="4" t="e">
        <f>#REF!-AVERAGE(DL$31:DL$55)</f>
        <v>#REF!</v>
      </c>
      <c r="DM93" s="4" t="e">
        <f>#REF!-AVERAGE(DM$31:DM$55)</f>
        <v>#REF!</v>
      </c>
      <c r="DN93" s="4" t="e">
        <f>#REF!-AVERAGE(DN$31:DN$55)</f>
        <v>#REF!</v>
      </c>
      <c r="DO93" s="4" t="e">
        <f>#REF!-AVERAGE(DO$31:DO$55)</f>
        <v>#REF!</v>
      </c>
      <c r="DP93" s="4" t="e">
        <f>#REF!-AVERAGE(DP$31:DP$55)</f>
        <v>#REF!</v>
      </c>
      <c r="DQ93" s="4" t="e">
        <f>#REF!-AVERAGE(DQ$31:DQ$55)</f>
        <v>#REF!</v>
      </c>
      <c r="DR93" s="4" t="e">
        <f>#REF!-AVERAGE(DR$31:DR$55)</f>
        <v>#REF!</v>
      </c>
      <c r="DS93" s="4" t="e">
        <f>#REF!-AVERAGE(DS$31:DS$55)</f>
        <v>#REF!</v>
      </c>
      <c r="DT93" s="4" t="e">
        <f>#REF!-AVERAGE(DT$31:DT$55)</f>
        <v>#REF!</v>
      </c>
      <c r="DU93" s="4" t="e">
        <f>#REF!-AVERAGE(DU$31:DU$55)</f>
        <v>#REF!</v>
      </c>
      <c r="DV93" s="4" t="e">
        <f>#REF!-AVERAGE(DV$31:DV$55)</f>
        <v>#REF!</v>
      </c>
      <c r="DW93" s="4" t="e">
        <f>#REF!-AVERAGE(DW$31:DW$55)</f>
        <v>#REF!</v>
      </c>
      <c r="DX93" s="4" t="e">
        <f>#REF!-AVERAGE(DX$31:DX$55)</f>
        <v>#REF!</v>
      </c>
      <c r="DY93" s="4" t="e">
        <f>#REF!-AVERAGE(DY$31:DY$55)</f>
        <v>#REF!</v>
      </c>
      <c r="DZ93" s="4" t="e">
        <f>#REF!-AVERAGE(DZ$31:DZ$55)</f>
        <v>#REF!</v>
      </c>
      <c r="EA93" s="4" t="e">
        <f>#REF!-AVERAGE(EA$31:EA$55)</f>
        <v>#REF!</v>
      </c>
      <c r="EB93" s="4" t="e">
        <f>#REF!-AVERAGE(EB$31:EB$55)</f>
        <v>#REF!</v>
      </c>
      <c r="EC93" s="4" t="e">
        <f>#REF!-AVERAGE(EC$31:EC$55)</f>
        <v>#REF!</v>
      </c>
      <c r="ED93" s="4" t="e">
        <f>#REF!-AVERAGE(ED$31:ED$55)</f>
        <v>#REF!</v>
      </c>
      <c r="EE93" s="4" t="e">
        <f>#REF!-AVERAGE(EE$31:EE$55)</f>
        <v>#REF!</v>
      </c>
      <c r="EF93" s="4" t="e">
        <f>#REF!-AVERAGE(EF$31:EF$55)</f>
        <v>#REF!</v>
      </c>
      <c r="EG93" s="4" t="e">
        <f>#REF!-AVERAGE(EG$31:EG$55)</f>
        <v>#REF!</v>
      </c>
      <c r="EH93" s="4" t="e">
        <f>#REF!-AVERAGE(EH$31:EH$55)</f>
        <v>#REF!</v>
      </c>
      <c r="EI93" s="4" t="e">
        <f>#REF!-AVERAGE(EI$31:EI$55)</f>
        <v>#REF!</v>
      </c>
      <c r="EJ93" s="4" t="e">
        <f>#REF!-AVERAGE(EJ$31:EJ$55)</f>
        <v>#REF!</v>
      </c>
      <c r="EK93" s="4" t="e">
        <f>#REF!-AVERAGE(EK$31:EK$55)</f>
        <v>#REF!</v>
      </c>
      <c r="EL93" s="4" t="e">
        <f>#REF!-AVERAGE(EL$31:EL$55)</f>
        <v>#REF!</v>
      </c>
      <c r="EM93" s="4" t="e">
        <f>#REF!-AVERAGE(EM$31:EM$55)</f>
        <v>#REF!</v>
      </c>
      <c r="EN93" s="4" t="e">
        <f>#REF!-AVERAGE(EN$31:EN$55)</f>
        <v>#REF!</v>
      </c>
      <c r="EO93" s="4" t="e">
        <f>#REF!-AVERAGE(EO$31:EO$55)</f>
        <v>#REF!</v>
      </c>
      <c r="EP93" s="4" t="e">
        <f>#REF!-AVERAGE(EP$31:EP$55)</f>
        <v>#REF!</v>
      </c>
      <c r="EQ93" s="4" t="e">
        <f>#REF!-AVERAGE(EQ$31:EQ$55)</f>
        <v>#REF!</v>
      </c>
      <c r="ER93" s="4" t="e">
        <f>#REF!-AVERAGE(ER$31:ER$55)</f>
        <v>#REF!</v>
      </c>
      <c r="ES93" s="4" t="e">
        <f>#REF!-AVERAGE(ES$31:ES$55)</f>
        <v>#REF!</v>
      </c>
      <c r="ET93" s="4" t="e">
        <f>#REF!-AVERAGE(ET$31:ET$55)</f>
        <v>#REF!</v>
      </c>
      <c r="EU93" s="4" t="e">
        <f>#REF!-AVERAGE(EU$31:EU$55)</f>
        <v>#REF!</v>
      </c>
      <c r="FH93" s="9" t="str">
        <f t="shared" si="133"/>
        <v>NieodrzucamyH0</v>
      </c>
      <c r="FW93" s="9" t="str">
        <f t="shared" si="144"/>
        <v>NieodrzucamyH0</v>
      </c>
      <c r="GE93" s="9" t="str">
        <f t="shared" si="149"/>
        <v>NieodrzucamyH0</v>
      </c>
    </row>
    <row r="95" spans="1:187" x14ac:dyDescent="0.25">
      <c r="A95" s="10" t="s">
        <v>2</v>
      </c>
    </row>
    <row r="96" spans="1:187" hidden="1" x14ac:dyDescent="0.25">
      <c r="A96" s="5">
        <v>-20</v>
      </c>
    </row>
    <row r="97" spans="1:185" hidden="1" x14ac:dyDescent="0.25">
      <c r="A97" s="5">
        <v>-19</v>
      </c>
    </row>
    <row r="98" spans="1:185" hidden="1" x14ac:dyDescent="0.25">
      <c r="A98" s="5">
        <v>-18</v>
      </c>
    </row>
    <row r="99" spans="1:185" hidden="1" x14ac:dyDescent="0.25">
      <c r="A99" s="5">
        <v>-17</v>
      </c>
    </row>
    <row r="100" spans="1:185" hidden="1" x14ac:dyDescent="0.25">
      <c r="A100" s="5">
        <v>-16</v>
      </c>
    </row>
    <row r="101" spans="1:185" hidden="1" x14ac:dyDescent="0.25">
      <c r="A101" s="5">
        <v>-15</v>
      </c>
    </row>
    <row r="102" spans="1:185" hidden="1" x14ac:dyDescent="0.25">
      <c r="A102" s="5">
        <v>-14</v>
      </c>
    </row>
    <row r="103" spans="1:185" hidden="1" x14ac:dyDescent="0.25">
      <c r="A103" s="5">
        <v>-13</v>
      </c>
    </row>
    <row r="104" spans="1:185" hidden="1" x14ac:dyDescent="0.25">
      <c r="A104" s="5">
        <v>-12</v>
      </c>
    </row>
    <row r="105" spans="1:185" hidden="1" x14ac:dyDescent="0.25">
      <c r="A105" s="5">
        <v>-11</v>
      </c>
    </row>
    <row r="106" spans="1:185" x14ac:dyDescent="0.25">
      <c r="A106" s="6">
        <v>-10</v>
      </c>
      <c r="B106" s="4">
        <f t="shared" ref="B106:BM106" si="174">B36-AVERAGE(B$36:B$45)</f>
        <v>2.0356364300279213E-2</v>
      </c>
      <c r="C106" s="4">
        <f t="shared" si="174"/>
        <v>-9.0901952630633893E-3</v>
      </c>
      <c r="D106" s="4">
        <f t="shared" si="174"/>
        <v>3.2412851479283876E-2</v>
      </c>
      <c r="E106" s="4">
        <f t="shared" si="174"/>
        <v>7.6293633454710278E-3</v>
      </c>
      <c r="F106" s="4">
        <f t="shared" si="174"/>
        <v>1.1435214500771571E-2</v>
      </c>
      <c r="G106" s="4">
        <f t="shared" si="174"/>
        <v>3.0606502726107589E-3</v>
      </c>
      <c r="H106" s="4">
        <f t="shared" si="174"/>
        <v>1.1081472530411474E-3</v>
      </c>
      <c r="I106" s="4">
        <f t="shared" si="174"/>
        <v>1.3370485533696529E-2</v>
      </c>
      <c r="J106" s="4">
        <f t="shared" si="174"/>
        <v>6.7475753159099627E-4</v>
      </c>
      <c r="K106" s="4">
        <f t="shared" si="174"/>
        <v>-1.7326740055916077E-3</v>
      </c>
      <c r="L106" s="4">
        <f t="shared" si="174"/>
        <v>6.903544134691169E-3</v>
      </c>
      <c r="M106" s="4">
        <f t="shared" si="174"/>
        <v>1.2694228283956807E-3</v>
      </c>
      <c r="N106" s="4">
        <f t="shared" si="174"/>
        <v>2.3216121875674874E-3</v>
      </c>
      <c r="O106" s="4">
        <f t="shared" si="174"/>
        <v>8.2840086808668289E-3</v>
      </c>
      <c r="P106" s="4">
        <f t="shared" si="174"/>
        <v>-2.710755032734824E-3</v>
      </c>
      <c r="Q106" s="4">
        <f t="shared" si="174"/>
        <v>2.4205792804431962E-2</v>
      </c>
      <c r="R106" s="4">
        <f t="shared" si="174"/>
        <v>-1.6436222036438616E-2</v>
      </c>
      <c r="S106" s="4">
        <f t="shared" si="174"/>
        <v>-5.8291340606744013E-2</v>
      </c>
      <c r="T106" s="4">
        <f t="shared" si="174"/>
        <v>7.7232618796183533E-3</v>
      </c>
      <c r="U106" s="4">
        <f t="shared" si="174"/>
        <v>2.2330850220280696E-2</v>
      </c>
      <c r="V106" s="4">
        <f t="shared" si="174"/>
        <v>-6.6504098663846711E-2</v>
      </c>
      <c r="W106" s="4">
        <f t="shared" si="174"/>
        <v>-1.8623433822970142E-3</v>
      </c>
      <c r="X106" s="4">
        <f t="shared" si="174"/>
        <v>1.7929890568826642E-2</v>
      </c>
      <c r="Y106" s="4">
        <f t="shared" si="174"/>
        <v>8.2109411937992694E-3</v>
      </c>
      <c r="Z106" s="4">
        <f t="shared" si="174"/>
        <v>3.2194369512342183E-2</v>
      </c>
      <c r="AA106" s="4">
        <f t="shared" si="174"/>
        <v>9.3915158138518483E-3</v>
      </c>
      <c r="AB106" s="4">
        <f t="shared" si="174"/>
        <v>1.9765735382090872E-2</v>
      </c>
      <c r="AC106" s="4">
        <f t="shared" si="174"/>
        <v>-1.7581063757252186E-2</v>
      </c>
      <c r="AD106" s="4">
        <f t="shared" si="174"/>
        <v>-3.3328071479640955E-3</v>
      </c>
      <c r="AE106" s="4">
        <f t="shared" si="174"/>
        <v>2.8516809234094526E-2</v>
      </c>
      <c r="AF106" s="4">
        <f t="shared" si="174"/>
        <v>1.1675009293560539E-2</v>
      </c>
      <c r="AG106" s="4">
        <f t="shared" si="174"/>
        <v>-2.6982408796045087E-2</v>
      </c>
      <c r="AH106" s="4">
        <f t="shared" si="174"/>
        <v>-1.6906349404363682E-2</v>
      </c>
      <c r="AI106" s="4">
        <f t="shared" si="174"/>
        <v>9.8204828850295533E-3</v>
      </c>
      <c r="AJ106" s="4">
        <f t="shared" si="174"/>
        <v>1.249518858896807E-2</v>
      </c>
      <c r="AK106" s="4">
        <f t="shared" si="174"/>
        <v>-1.5415612731356125E-2</v>
      </c>
      <c r="AL106" s="4">
        <f t="shared" si="174"/>
        <v>-1.0652238282975858E-2</v>
      </c>
      <c r="AM106" s="4">
        <f t="shared" si="174"/>
        <v>1.4341838888480559E-2</v>
      </c>
      <c r="AN106" s="4">
        <f t="shared" si="174"/>
        <v>3.0394222043731434E-3</v>
      </c>
      <c r="AO106" s="4">
        <f t="shared" si="174"/>
        <v>7.6934663229357783E-3</v>
      </c>
      <c r="AP106" s="4">
        <f t="shared" si="174"/>
        <v>5.0967307239793223E-2</v>
      </c>
      <c r="AQ106" s="4">
        <f t="shared" si="174"/>
        <v>8.015266923134071E-3</v>
      </c>
      <c r="AR106" s="4">
        <f t="shared" si="174"/>
        <v>1.9531479845035317E-2</v>
      </c>
      <c r="AS106" s="4">
        <f t="shared" si="174"/>
        <v>-4.1598514316128817E-4</v>
      </c>
      <c r="AT106" s="4">
        <f t="shared" si="174"/>
        <v>6.2480992019182616E-3</v>
      </c>
      <c r="AU106" s="4">
        <f t="shared" si="174"/>
        <v>1.1925814560873126E-2</v>
      </c>
      <c r="AV106" s="4">
        <f t="shared" si="174"/>
        <v>-1.4389760773951453E-2</v>
      </c>
      <c r="AW106" s="4">
        <f t="shared" si="174"/>
        <v>3.170994909037976E-2</v>
      </c>
      <c r="AX106" s="4">
        <f t="shared" si="174"/>
        <v>1.4237833776389153E-2</v>
      </c>
      <c r="AY106" s="4">
        <f t="shared" si="174"/>
        <v>-3.306507151308391E-2</v>
      </c>
      <c r="AZ106" s="4">
        <f t="shared" si="174"/>
        <v>-4.7352901130408936E-2</v>
      </c>
      <c r="BA106" s="4">
        <f t="shared" si="174"/>
        <v>-1.5068630177853014E-3</v>
      </c>
      <c r="BB106" s="4">
        <f t="shared" si="174"/>
        <v>2.056322819789597E-2</v>
      </c>
      <c r="BC106" s="4">
        <f t="shared" si="174"/>
        <v>-2.6350208230934535E-2</v>
      </c>
      <c r="BD106" s="4">
        <f t="shared" si="174"/>
        <v>-6.1841137685850435E-3</v>
      </c>
      <c r="BE106" s="4">
        <f t="shared" si="174"/>
        <v>9.1783411626953429E-2</v>
      </c>
      <c r="BF106" s="4">
        <f t="shared" si="174"/>
        <v>1.4149128776414449E-2</v>
      </c>
      <c r="BG106" s="4">
        <f t="shared" si="174"/>
        <v>1.1343290456307512E-2</v>
      </c>
      <c r="BH106" s="4">
        <f t="shared" si="174"/>
        <v>-9.3977757564038204E-3</v>
      </c>
      <c r="BI106" s="4">
        <f t="shared" si="174"/>
        <v>9.4808836509665349E-3</v>
      </c>
      <c r="BJ106" s="4">
        <f t="shared" si="174"/>
        <v>2.2637332408080947E-2</v>
      </c>
      <c r="BK106" s="4">
        <f t="shared" si="174"/>
        <v>-2.0899830064707692E-2</v>
      </c>
      <c r="BL106" s="4">
        <f t="shared" si="174"/>
        <v>2.9727644316349684E-2</v>
      </c>
      <c r="BM106" s="4">
        <f t="shared" si="174"/>
        <v>1.8996467148397228E-2</v>
      </c>
      <c r="BN106" s="4">
        <f t="shared" ref="BN106:DK106" si="175">BN36-AVERAGE(BN$36:BN$45)</f>
        <v>-1.3046436315930802E-2</v>
      </c>
      <c r="BO106" s="4">
        <f t="shared" si="175"/>
        <v>-1.3827139794652419E-2</v>
      </c>
      <c r="BP106" s="4">
        <f t="shared" si="175"/>
        <v>-7.4411382637058559E-4</v>
      </c>
      <c r="BQ106" s="4">
        <f t="shared" si="175"/>
        <v>-1.7331506647786071E-2</v>
      </c>
      <c r="BR106" s="4">
        <f t="shared" si="175"/>
        <v>2.1488539348386237E-2</v>
      </c>
      <c r="BS106" s="4">
        <f t="shared" si="175"/>
        <v>2.6013342196278466E-3</v>
      </c>
      <c r="BT106" s="4">
        <f t="shared" si="175"/>
        <v>1.4507597545020789E-2</v>
      </c>
      <c r="BU106" s="4">
        <f t="shared" si="175"/>
        <v>1.0651180359913599E-2</v>
      </c>
      <c r="BV106" s="4">
        <f t="shared" si="175"/>
        <v>2.9591767082224156E-2</v>
      </c>
      <c r="BW106" s="4">
        <f t="shared" si="175"/>
        <v>-2.4434299641167549E-2</v>
      </c>
      <c r="BX106" s="4">
        <f t="shared" si="175"/>
        <v>1.4179751448859322E-2</v>
      </c>
      <c r="BY106" s="4">
        <f t="shared" si="175"/>
        <v>2.0723242341021658E-2</v>
      </c>
      <c r="BZ106" s="4">
        <f t="shared" si="175"/>
        <v>-4.0704378222252084E-2</v>
      </c>
      <c r="CA106" s="4">
        <f t="shared" si="175"/>
        <v>1.8370241220252142E-2</v>
      </c>
      <c r="CB106" s="4">
        <f t="shared" si="175"/>
        <v>2.0423848913029202E-2</v>
      </c>
      <c r="CC106" s="4">
        <f t="shared" si="175"/>
        <v>-9.8502466232161523E-3</v>
      </c>
      <c r="CD106" s="4">
        <f t="shared" si="175"/>
        <v>2.9864841903545483E-3</v>
      </c>
      <c r="CE106" s="4">
        <f t="shared" si="175"/>
        <v>-2.1767436166591236E-3</v>
      </c>
      <c r="CF106" s="4">
        <f t="shared" si="175"/>
        <v>-2.6582441348154545E-2</v>
      </c>
      <c r="CG106" s="4">
        <f t="shared" si="175"/>
        <v>1.4142497505274406E-2</v>
      </c>
      <c r="CH106" s="4">
        <f t="shared" si="175"/>
        <v>1.4980489876884886E-3</v>
      </c>
      <c r="CI106" s="4">
        <f t="shared" si="175"/>
        <v>6.4426283360925251E-3</v>
      </c>
      <c r="CJ106" s="4">
        <f t="shared" si="175"/>
        <v>-1.5165448718636653E-3</v>
      </c>
      <c r="CK106" s="4">
        <f t="shared" si="175"/>
        <v>1.5761915788438031E-2</v>
      </c>
      <c r="CL106" s="4">
        <f t="shared" si="175"/>
        <v>4.5695928877361423E-5</v>
      </c>
      <c r="CM106" s="4">
        <f t="shared" si="175"/>
        <v>-5.2500744113809852E-3</v>
      </c>
      <c r="CN106" s="4">
        <f t="shared" si="175"/>
        <v>1.9144970475271569E-2</v>
      </c>
      <c r="CO106" s="4">
        <f t="shared" si="175"/>
        <v>-5.8095208761545919E-4</v>
      </c>
      <c r="CP106" s="4">
        <f t="shared" si="175"/>
        <v>-5.5604467749318875E-2</v>
      </c>
      <c r="CQ106" s="4">
        <f t="shared" si="175"/>
        <v>-2.4728344482730638E-3</v>
      </c>
      <c r="CR106" s="4">
        <f t="shared" si="175"/>
        <v>1.3941272557629131E-2</v>
      </c>
      <c r="CS106" s="4">
        <f t="shared" si="175"/>
        <v>1.4825167600311589E-2</v>
      </c>
      <c r="CT106" s="4">
        <f t="shared" si="175"/>
        <v>6.1419256458994749E-3</v>
      </c>
      <c r="CU106" s="4">
        <f t="shared" si="175"/>
        <v>-9.7982238771398139E-3</v>
      </c>
      <c r="CV106" s="4">
        <f t="shared" si="175"/>
        <v>1.5910377715599937E-2</v>
      </c>
      <c r="CW106" s="4">
        <f t="shared" si="175"/>
        <v>4.5059719580946662E-3</v>
      </c>
      <c r="CX106" s="4">
        <f t="shared" si="175"/>
        <v>-2.1975660516527877E-3</v>
      </c>
      <c r="CY106" s="4">
        <f t="shared" si="175"/>
        <v>-3.6413005273952179E-3</v>
      </c>
      <c r="CZ106" s="4">
        <f t="shared" si="175"/>
        <v>2.0967393372780859E-2</v>
      </c>
      <c r="DA106" s="4">
        <f t="shared" si="175"/>
        <v>-9.6348232952243075E-3</v>
      </c>
      <c r="DB106" s="4">
        <f t="shared" si="175"/>
        <v>3.5191447896294457E-3</v>
      </c>
      <c r="DC106" s="4">
        <f t="shared" si="175"/>
        <v>1.9478681790863633E-2</v>
      </c>
      <c r="DD106" s="4">
        <f t="shared" si="175"/>
        <v>-1.8534008048313615E-2</v>
      </c>
      <c r="DE106" s="4">
        <f t="shared" si="175"/>
        <v>-2.5786190501929613E-2</v>
      </c>
      <c r="DF106" s="4">
        <f t="shared" si="175"/>
        <v>5.8705589450651526E-3</v>
      </c>
      <c r="DG106" s="4">
        <f t="shared" si="175"/>
        <v>1.0091902442546539E-2</v>
      </c>
      <c r="DH106" s="4">
        <f t="shared" si="175"/>
        <v>3.1795180736502067E-3</v>
      </c>
      <c r="DI106" s="4">
        <f t="shared" si="175"/>
        <v>-8.3750126137062328E-3</v>
      </c>
      <c r="DJ106" s="4">
        <f t="shared" si="175"/>
        <v>2.6920975316285255E-2</v>
      </c>
      <c r="DK106" s="4">
        <f t="shared" si="175"/>
        <v>1.5228476617451558E-3</v>
      </c>
      <c r="DL106" s="4">
        <f t="shared" ref="DL106:EU106" si="176">DL36-AVERAGE(DL$36:DL$45)</f>
        <v>3.6960123804458916E-3</v>
      </c>
      <c r="DM106" s="4">
        <f t="shared" si="176"/>
        <v>1.5464992208974954E-2</v>
      </c>
      <c r="DN106" s="4">
        <f t="shared" si="176"/>
        <v>3.6877843655422357E-3</v>
      </c>
      <c r="DO106" s="4">
        <f t="shared" si="176"/>
        <v>2.6878479431227797E-2</v>
      </c>
      <c r="DP106" s="4">
        <f t="shared" si="176"/>
        <v>1.2081420061372528E-3</v>
      </c>
      <c r="DQ106" s="4">
        <f t="shared" si="176"/>
        <v>1.8394800909546555E-2</v>
      </c>
      <c r="DR106" s="4">
        <f t="shared" si="176"/>
        <v>1.8203449900613664E-2</v>
      </c>
      <c r="DS106" s="4">
        <f t="shared" si="176"/>
        <v>-4.0080623048303211E-2</v>
      </c>
      <c r="DT106" s="4">
        <f t="shared" si="176"/>
        <v>9.581349354771361E-3</v>
      </c>
      <c r="DU106" s="4">
        <f t="shared" si="176"/>
        <v>2.4539501846680592E-2</v>
      </c>
      <c r="DV106" s="4">
        <f t="shared" si="176"/>
        <v>-9.0879576982441264E-3</v>
      </c>
      <c r="DW106" s="4">
        <f t="shared" si="176"/>
        <v>1.0230651415075454E-3</v>
      </c>
      <c r="DX106" s="4">
        <f t="shared" si="176"/>
        <v>-1.5905626707366145E-3</v>
      </c>
      <c r="DY106" s="4">
        <f t="shared" si="176"/>
        <v>-1.1962604389821146E-2</v>
      </c>
      <c r="DZ106" s="4">
        <f t="shared" si="176"/>
        <v>1.1836897861320453E-2</v>
      </c>
      <c r="EA106" s="4">
        <f t="shared" si="176"/>
        <v>4.5112830425412956E-3</v>
      </c>
      <c r="EB106" s="4">
        <f t="shared" si="176"/>
        <v>1.7410675535482929E-2</v>
      </c>
      <c r="EC106" s="4">
        <f t="shared" si="176"/>
        <v>3.5616264751762417E-3</v>
      </c>
      <c r="ED106" s="4">
        <f t="shared" si="176"/>
        <v>-8.9042914903166605E-3</v>
      </c>
      <c r="EE106" s="4">
        <f t="shared" si="176"/>
        <v>-1.0234783929420144E-3</v>
      </c>
      <c r="EF106" s="4">
        <f t="shared" si="176"/>
        <v>1.8793993459278142E-2</v>
      </c>
      <c r="EG106" s="4">
        <f t="shared" si="176"/>
        <v>1.9369324324365632E-2</v>
      </c>
      <c r="EH106" s="4">
        <f t="shared" si="176"/>
        <v>-3.1021675412459152E-2</v>
      </c>
      <c r="EI106" s="4">
        <f t="shared" si="176"/>
        <v>4.2020664110857726E-4</v>
      </c>
      <c r="EJ106" s="4">
        <f t="shared" si="176"/>
        <v>2.1184607957409465E-2</v>
      </c>
      <c r="EK106" s="4">
        <f t="shared" si="176"/>
        <v>4.8868608567417052E-3</v>
      </c>
      <c r="EL106" s="4">
        <f t="shared" si="176"/>
        <v>-9.5879807171032842E-3</v>
      </c>
      <c r="EM106" s="4">
        <f t="shared" si="176"/>
        <v>2.9025460527206826E-3</v>
      </c>
      <c r="EN106" s="4">
        <f t="shared" si="176"/>
        <v>4.2238071668482726E-3</v>
      </c>
      <c r="EO106" s="4">
        <f t="shared" si="176"/>
        <v>2.0731020892757789E-3</v>
      </c>
      <c r="EP106" s="4">
        <f t="shared" si="176"/>
        <v>1.7803362960799002E-3</v>
      </c>
      <c r="EQ106" s="4">
        <f t="shared" si="176"/>
        <v>1.0987234115756252E-2</v>
      </c>
      <c r="ER106" s="4">
        <f t="shared" si="176"/>
        <v>8.3105095311771567E-3</v>
      </c>
      <c r="ES106" s="4">
        <f t="shared" si="176"/>
        <v>-1.1561111173438561E-2</v>
      </c>
      <c r="ET106" s="4">
        <f t="shared" si="176"/>
        <v>-2.1322599719280346E-3</v>
      </c>
      <c r="EU106" s="4">
        <f t="shared" si="176"/>
        <v>-1.8813412866408613E-2</v>
      </c>
      <c r="EX106" s="4">
        <f>AVERAGE(B106:EU106)</f>
        <v>3.1261888247306833E-3</v>
      </c>
      <c r="FY106" s="1">
        <f t="shared" ref="FY106:FY115" si="177">COUNTIF(B106:EU106,"&gt;0")</f>
        <v>96</v>
      </c>
    </row>
    <row r="107" spans="1:185" x14ac:dyDescent="0.25">
      <c r="A107" s="6">
        <v>-9</v>
      </c>
      <c r="B107" s="4">
        <f t="shared" ref="B107:BM107" si="178">B37-AVERAGE(B$36:B$45)</f>
        <v>-3.3147029606082987E-3</v>
      </c>
      <c r="C107" s="4">
        <f t="shared" si="178"/>
        <v>-4.0607850021113723E-2</v>
      </c>
      <c r="D107" s="4">
        <f t="shared" si="178"/>
        <v>5.2194318339295488E-3</v>
      </c>
      <c r="E107" s="4">
        <f t="shared" si="178"/>
        <v>-4.0777578389770489E-3</v>
      </c>
      <c r="F107" s="4">
        <f t="shared" si="178"/>
        <v>-1.9780082455166811E-2</v>
      </c>
      <c r="G107" s="4">
        <f t="shared" si="178"/>
        <v>-2.3723425237955682E-2</v>
      </c>
      <c r="H107" s="4">
        <f t="shared" si="178"/>
        <v>1.1080984984824431E-3</v>
      </c>
      <c r="I107" s="4">
        <f t="shared" si="178"/>
        <v>-7.2191517931599692E-3</v>
      </c>
      <c r="J107" s="4">
        <f t="shared" si="178"/>
        <v>1.4401670405015518E-3</v>
      </c>
      <c r="K107" s="4">
        <f t="shared" si="178"/>
        <v>-1.7430601795268934E-3</v>
      </c>
      <c r="L107" s="4">
        <f t="shared" si="178"/>
        <v>4.077475098915477E-3</v>
      </c>
      <c r="M107" s="4">
        <f t="shared" si="178"/>
        <v>5.8813127558061135E-3</v>
      </c>
      <c r="N107" s="4">
        <f t="shared" si="178"/>
        <v>-6.3977574407309227E-3</v>
      </c>
      <c r="O107" s="4">
        <f t="shared" si="178"/>
        <v>8.1653856785888369E-3</v>
      </c>
      <c r="P107" s="4">
        <f t="shared" si="178"/>
        <v>1.299852019114882E-3</v>
      </c>
      <c r="Q107" s="4">
        <f t="shared" si="178"/>
        <v>-2.825972131869265E-3</v>
      </c>
      <c r="R107" s="4">
        <f t="shared" si="178"/>
        <v>-1.1605824880697616E-2</v>
      </c>
      <c r="S107" s="4">
        <f t="shared" si="178"/>
        <v>8.1983746127590656E-2</v>
      </c>
      <c r="T107" s="4">
        <f t="shared" si="178"/>
        <v>3.4586394147612054E-2</v>
      </c>
      <c r="U107" s="4">
        <f t="shared" si="178"/>
        <v>-9.2567101957270637E-2</v>
      </c>
      <c r="V107" s="4">
        <f t="shared" si="178"/>
        <v>-1.9052977239958625E-2</v>
      </c>
      <c r="W107" s="4">
        <f t="shared" si="178"/>
        <v>-1.8805284655967975E-3</v>
      </c>
      <c r="X107" s="4">
        <f t="shared" si="178"/>
        <v>1.2259679259356152E-2</v>
      </c>
      <c r="Y107" s="4">
        <f t="shared" si="178"/>
        <v>5.2615992426490517E-2</v>
      </c>
      <c r="Z107" s="4">
        <f t="shared" si="178"/>
        <v>3.1882681801759738E-2</v>
      </c>
      <c r="AA107" s="4">
        <f t="shared" si="178"/>
        <v>4.040545158540787E-2</v>
      </c>
      <c r="AB107" s="4">
        <f t="shared" si="178"/>
        <v>-2.8396723240599275E-2</v>
      </c>
      <c r="AC107" s="4">
        <f t="shared" si="178"/>
        <v>-8.2599203287933055E-3</v>
      </c>
      <c r="AD107" s="4">
        <f t="shared" si="178"/>
        <v>-3.3518210503528973E-3</v>
      </c>
      <c r="AE107" s="4">
        <f t="shared" si="178"/>
        <v>-1.6779480886652237E-2</v>
      </c>
      <c r="AF107" s="4">
        <f t="shared" si="178"/>
        <v>-1.8463713644078995E-2</v>
      </c>
      <c r="AG107" s="4">
        <f t="shared" si="178"/>
        <v>-5.5171640722914052E-3</v>
      </c>
      <c r="AH107" s="4">
        <f t="shared" si="178"/>
        <v>0.10924982518926007</v>
      </c>
      <c r="AI107" s="4">
        <f t="shared" si="178"/>
        <v>1.9307414118508486E-2</v>
      </c>
      <c r="AJ107" s="4">
        <f t="shared" si="178"/>
        <v>-2.5755327675920068E-2</v>
      </c>
      <c r="AK107" s="4">
        <f t="shared" si="178"/>
        <v>-3.1329885859113546E-2</v>
      </c>
      <c r="AL107" s="4">
        <f t="shared" si="178"/>
        <v>-1.0653150054908377E-2</v>
      </c>
      <c r="AM107" s="4">
        <f t="shared" si="178"/>
        <v>-2.0728827408499344E-2</v>
      </c>
      <c r="AN107" s="4">
        <f t="shared" si="178"/>
        <v>5.5710143911877404E-2</v>
      </c>
      <c r="AO107" s="4">
        <f t="shared" si="178"/>
        <v>7.603873854425151E-3</v>
      </c>
      <c r="AP107" s="4">
        <f t="shared" si="178"/>
        <v>2.9445833505362604E-3</v>
      </c>
      <c r="AQ107" s="4">
        <f t="shared" si="178"/>
        <v>-1.138333044132109E-2</v>
      </c>
      <c r="AR107" s="4">
        <f t="shared" si="178"/>
        <v>-1.2128954277615296E-3</v>
      </c>
      <c r="AS107" s="4">
        <f t="shared" si="178"/>
        <v>-4.4043388779714532E-4</v>
      </c>
      <c r="AT107" s="4">
        <f t="shared" si="178"/>
        <v>-1.6786463282716917E-2</v>
      </c>
      <c r="AU107" s="4">
        <f t="shared" si="178"/>
        <v>5.454465118540002E-3</v>
      </c>
      <c r="AV107" s="4">
        <f t="shared" si="178"/>
        <v>3.4172255186490072E-2</v>
      </c>
      <c r="AW107" s="4">
        <f t="shared" si="178"/>
        <v>2.1744244389441267E-2</v>
      </c>
      <c r="AX107" s="4">
        <f t="shared" si="178"/>
        <v>1.1653018120753849E-2</v>
      </c>
      <c r="AY107" s="4">
        <f t="shared" si="178"/>
        <v>-3.4587576447748833E-2</v>
      </c>
      <c r="AZ107" s="4">
        <f t="shared" si="178"/>
        <v>-5.6061642481737778E-3</v>
      </c>
      <c r="BA107" s="4">
        <f t="shared" si="178"/>
        <v>-1.5080368252117136E-3</v>
      </c>
      <c r="BB107" s="4">
        <f t="shared" si="178"/>
        <v>1.165226040780044E-2</v>
      </c>
      <c r="BC107" s="4">
        <f t="shared" si="178"/>
        <v>4.5055915563253467E-3</v>
      </c>
      <c r="BD107" s="4">
        <f t="shared" si="178"/>
        <v>-6.2598021325843906E-3</v>
      </c>
      <c r="BE107" s="4">
        <f t="shared" si="178"/>
        <v>3.3649846004738873E-3</v>
      </c>
      <c r="BF107" s="4">
        <f t="shared" si="178"/>
        <v>-4.1312501916099989E-2</v>
      </c>
      <c r="BG107" s="4">
        <f t="shared" si="178"/>
        <v>-2.2426274830438627E-2</v>
      </c>
      <c r="BH107" s="4">
        <f t="shared" si="178"/>
        <v>-9.4820213981695774E-3</v>
      </c>
      <c r="BI107" s="4">
        <f t="shared" si="178"/>
        <v>-2.5592023113642483E-2</v>
      </c>
      <c r="BJ107" s="4">
        <f t="shared" si="178"/>
        <v>-4.5164300201582346E-3</v>
      </c>
      <c r="BK107" s="4">
        <f t="shared" si="178"/>
        <v>-6.8376489008518445E-3</v>
      </c>
      <c r="BL107" s="4">
        <f t="shared" si="178"/>
        <v>6.2814300662592526E-2</v>
      </c>
      <c r="BM107" s="4">
        <f t="shared" si="178"/>
        <v>-1.9974811442784145E-2</v>
      </c>
      <c r="BN107" s="4">
        <f t="shared" ref="BN107:DK107" si="179">BN37-AVERAGE(BN$36:BN$45)</f>
        <v>-2.132528583887764E-2</v>
      </c>
      <c r="BO107" s="4">
        <f t="shared" si="179"/>
        <v>2.98234216049467E-2</v>
      </c>
      <c r="BP107" s="4">
        <f t="shared" si="179"/>
        <v>-7.4411382637058559E-4</v>
      </c>
      <c r="BQ107" s="4">
        <f t="shared" si="179"/>
        <v>3.7926808456273983E-2</v>
      </c>
      <c r="BR107" s="4">
        <f t="shared" si="179"/>
        <v>-8.5386701694053629E-3</v>
      </c>
      <c r="BS107" s="4">
        <f t="shared" si="179"/>
        <v>2.5910373318447535E-3</v>
      </c>
      <c r="BT107" s="4">
        <f t="shared" si="179"/>
        <v>3.8555435782060068E-3</v>
      </c>
      <c r="BU107" s="4">
        <f t="shared" si="179"/>
        <v>1.1034651399994605E-3</v>
      </c>
      <c r="BV107" s="4">
        <f t="shared" si="179"/>
        <v>2.0518005828195563E-2</v>
      </c>
      <c r="BW107" s="4">
        <f t="shared" si="179"/>
        <v>-2.476361325661703E-2</v>
      </c>
      <c r="BX107" s="4">
        <f t="shared" si="179"/>
        <v>-2.7895252597116952E-2</v>
      </c>
      <c r="BY107" s="4">
        <f t="shared" si="179"/>
        <v>6.987572792004129E-3</v>
      </c>
      <c r="BZ107" s="4">
        <f t="shared" si="179"/>
        <v>1.3767306514959445E-2</v>
      </c>
      <c r="CA107" s="4">
        <f t="shared" si="179"/>
        <v>1.7153826598456566E-2</v>
      </c>
      <c r="CB107" s="4">
        <f t="shared" si="179"/>
        <v>-9.6689063569722032E-3</v>
      </c>
      <c r="CC107" s="4">
        <f t="shared" si="179"/>
        <v>-1.3412591913694351E-2</v>
      </c>
      <c r="CD107" s="4">
        <f t="shared" si="179"/>
        <v>-2.7510652053163017E-3</v>
      </c>
      <c r="CE107" s="4">
        <f t="shared" si="179"/>
        <v>-2.187274357671065E-3</v>
      </c>
      <c r="CF107" s="4">
        <f t="shared" si="179"/>
        <v>-3.7266071249157928E-3</v>
      </c>
      <c r="CG107" s="4">
        <f t="shared" si="179"/>
        <v>1.9479258535924172E-2</v>
      </c>
      <c r="CH107" s="4">
        <f t="shared" si="179"/>
        <v>1.4967104461709884E-3</v>
      </c>
      <c r="CI107" s="4">
        <f t="shared" si="179"/>
        <v>5.7890612524751058E-3</v>
      </c>
      <c r="CJ107" s="4">
        <f t="shared" si="179"/>
        <v>6.6692492228030281E-3</v>
      </c>
      <c r="CK107" s="4">
        <f t="shared" si="179"/>
        <v>1.3493735169542163E-2</v>
      </c>
      <c r="CL107" s="4">
        <f t="shared" si="179"/>
        <v>1.9242125305551569E-5</v>
      </c>
      <c r="CM107" s="4">
        <f t="shared" si="179"/>
        <v>-7.1051966689386972E-4</v>
      </c>
      <c r="CN107" s="4">
        <f t="shared" si="179"/>
        <v>1.2390218619292341E-2</v>
      </c>
      <c r="CO107" s="4">
        <f t="shared" si="179"/>
        <v>9.8537940465188052E-3</v>
      </c>
      <c r="CP107" s="4">
        <f t="shared" si="179"/>
        <v>4.777985661341419E-2</v>
      </c>
      <c r="CQ107" s="4">
        <f t="shared" si="179"/>
        <v>-1.7544614057965792E-2</v>
      </c>
      <c r="CR107" s="4">
        <f t="shared" si="179"/>
        <v>-3.5344144615466193E-2</v>
      </c>
      <c r="CS107" s="4">
        <f t="shared" si="179"/>
        <v>-7.4596494411355602E-2</v>
      </c>
      <c r="CT107" s="4">
        <f t="shared" si="179"/>
        <v>6.0335259734247979E-3</v>
      </c>
      <c r="CU107" s="4">
        <f t="shared" si="179"/>
        <v>-3.9116745010199013E-3</v>
      </c>
      <c r="CV107" s="4">
        <f t="shared" si="179"/>
        <v>3.4216100894904136E-3</v>
      </c>
      <c r="CW107" s="4">
        <f t="shared" si="179"/>
        <v>4.4905326823207019E-3</v>
      </c>
      <c r="CX107" s="4">
        <f t="shared" si="179"/>
        <v>2.6949014939210755E-3</v>
      </c>
      <c r="CY107" s="4">
        <f t="shared" si="179"/>
        <v>-4.169225708298703E-3</v>
      </c>
      <c r="CZ107" s="4">
        <f t="shared" si="179"/>
        <v>-2.4797402311198813E-2</v>
      </c>
      <c r="DA107" s="4">
        <f t="shared" si="179"/>
        <v>-9.6394085495960687E-3</v>
      </c>
      <c r="DB107" s="4">
        <f t="shared" si="179"/>
        <v>-2.2997535205447079E-2</v>
      </c>
      <c r="DC107" s="4">
        <f t="shared" si="179"/>
        <v>-3.1149092172422614E-3</v>
      </c>
      <c r="DD107" s="4">
        <f t="shared" si="179"/>
        <v>1.486698305480515E-2</v>
      </c>
      <c r="DE107" s="4">
        <f t="shared" si="179"/>
        <v>4.123743302533351E-2</v>
      </c>
      <c r="DF107" s="4">
        <f t="shared" si="179"/>
        <v>1.092050426233792E-2</v>
      </c>
      <c r="DG107" s="4">
        <f t="shared" si="179"/>
        <v>-2.0846555283225987E-2</v>
      </c>
      <c r="DH107" s="4">
        <f t="shared" si="179"/>
        <v>-4.2994238301959975E-2</v>
      </c>
      <c r="DI107" s="4">
        <f t="shared" si="179"/>
        <v>-8.3791726646209007E-3</v>
      </c>
      <c r="DJ107" s="4">
        <f t="shared" si="179"/>
        <v>-2.0199003856575769E-3</v>
      </c>
      <c r="DK107" s="4">
        <f t="shared" si="179"/>
        <v>4.0048226925134892E-2</v>
      </c>
      <c r="DL107" s="4">
        <f t="shared" ref="DL107:EU107" si="180">DL37-AVERAGE(DL$36:DL$45)</f>
        <v>3.687763669161113E-3</v>
      </c>
      <c r="DM107" s="4">
        <f t="shared" si="180"/>
        <v>-1.5348017765481309E-2</v>
      </c>
      <c r="DN107" s="4">
        <f t="shared" si="180"/>
        <v>6.4382209220610522E-4</v>
      </c>
      <c r="DO107" s="4">
        <f t="shared" si="180"/>
        <v>-3.8131557634322015E-2</v>
      </c>
      <c r="DP107" s="4">
        <f t="shared" si="180"/>
        <v>1.1788370172037795E-3</v>
      </c>
      <c r="DQ107" s="4">
        <f t="shared" si="180"/>
        <v>3.0260994227707803E-2</v>
      </c>
      <c r="DR107" s="4">
        <f t="shared" si="180"/>
        <v>-7.95687935075284E-3</v>
      </c>
      <c r="DS107" s="4">
        <f t="shared" si="180"/>
        <v>6.7466276914955924E-3</v>
      </c>
      <c r="DT107" s="4">
        <f t="shared" si="180"/>
        <v>3.1050001337940593E-3</v>
      </c>
      <c r="DU107" s="4">
        <f t="shared" si="180"/>
        <v>-1.7061971935971983E-2</v>
      </c>
      <c r="DV107" s="4">
        <f t="shared" si="180"/>
        <v>-1.4926205374180834E-2</v>
      </c>
      <c r="DW107" s="4">
        <f t="shared" si="180"/>
        <v>1.4030999906852644E-2</v>
      </c>
      <c r="DX107" s="4">
        <f t="shared" si="180"/>
        <v>-1.5987590587418126E-3</v>
      </c>
      <c r="DY107" s="4">
        <f t="shared" si="180"/>
        <v>1.3475146579878822E-4</v>
      </c>
      <c r="DZ107" s="4">
        <f t="shared" si="180"/>
        <v>4.4196385023757816E-3</v>
      </c>
      <c r="EA107" s="4">
        <f t="shared" si="180"/>
        <v>4.5042756655354673E-3</v>
      </c>
      <c r="EB107" s="4">
        <f t="shared" si="180"/>
        <v>-1.8042177367756389E-3</v>
      </c>
      <c r="EC107" s="4">
        <f t="shared" si="180"/>
        <v>-1.0966260252880965E-2</v>
      </c>
      <c r="ED107" s="4">
        <f t="shared" si="180"/>
        <v>3.6649967220781735E-3</v>
      </c>
      <c r="EE107" s="4">
        <f t="shared" si="180"/>
        <v>-1.0643085189701688E-3</v>
      </c>
      <c r="EF107" s="4">
        <f t="shared" si="180"/>
        <v>-3.4289149635439637E-3</v>
      </c>
      <c r="EG107" s="4">
        <f t="shared" si="180"/>
        <v>5.332350738102877E-5</v>
      </c>
      <c r="EH107" s="4">
        <f t="shared" si="180"/>
        <v>2.437165243118624E-3</v>
      </c>
      <c r="EI107" s="4">
        <f t="shared" si="180"/>
        <v>2.5494804796988554E-2</v>
      </c>
      <c r="EJ107" s="4">
        <f t="shared" si="180"/>
        <v>-1.9482454425793255E-2</v>
      </c>
      <c r="EK107" s="4">
        <f t="shared" si="180"/>
        <v>-2.7801487069686426E-2</v>
      </c>
      <c r="EL107" s="4">
        <f t="shared" si="180"/>
        <v>-1.3932482396388477E-2</v>
      </c>
      <c r="EM107" s="4">
        <f t="shared" si="180"/>
        <v>2.900618070612127E-3</v>
      </c>
      <c r="EN107" s="4">
        <f t="shared" si="180"/>
        <v>-1.2958159110577945E-2</v>
      </c>
      <c r="EO107" s="4">
        <f t="shared" si="180"/>
        <v>2.6872125993688739E-2</v>
      </c>
      <c r="EP107" s="4">
        <f t="shared" si="180"/>
        <v>1.7803092743692991E-3</v>
      </c>
      <c r="EQ107" s="4">
        <f t="shared" si="180"/>
        <v>7.3594207177460017E-3</v>
      </c>
      <c r="ER107" s="4">
        <f t="shared" si="180"/>
        <v>-9.4628895584259933E-3</v>
      </c>
      <c r="ES107" s="4">
        <f t="shared" si="180"/>
        <v>-1.176449906192769E-2</v>
      </c>
      <c r="ET107" s="4">
        <f t="shared" si="180"/>
        <v>-2.1339594868175077E-3</v>
      </c>
      <c r="EU107" s="4">
        <f t="shared" si="180"/>
        <v>-1.0014597569686779E-2</v>
      </c>
      <c r="EX107" s="4">
        <f t="shared" ref="EX107:EX125" si="181">AVERAGE(B107:EU107)</f>
        <v>-4.8723655410225312E-4</v>
      </c>
      <c r="FY107" s="1">
        <f t="shared" si="177"/>
        <v>70</v>
      </c>
    </row>
    <row r="108" spans="1:185" x14ac:dyDescent="0.25">
      <c r="A108" s="6">
        <v>-8</v>
      </c>
      <c r="B108" s="4">
        <f t="shared" ref="B108:BM108" si="182">B38-AVERAGE(B$36:B$45)</f>
        <v>2.0724552765788967E-2</v>
      </c>
      <c r="C108" s="4">
        <f t="shared" si="182"/>
        <v>1.8665738544731449E-3</v>
      </c>
      <c r="D108" s="4">
        <f t="shared" si="182"/>
        <v>1.9000046365788011E-2</v>
      </c>
      <c r="E108" s="4">
        <f t="shared" si="182"/>
        <v>-1.4391081995551239E-3</v>
      </c>
      <c r="F108" s="4">
        <f t="shared" si="182"/>
        <v>-7.8670533602875903E-4</v>
      </c>
      <c r="G108" s="4">
        <f t="shared" si="182"/>
        <v>3.1985271249583093E-2</v>
      </c>
      <c r="H108" s="4">
        <f t="shared" si="182"/>
        <v>7.4879647496080481E-3</v>
      </c>
      <c r="I108" s="4">
        <f t="shared" si="182"/>
        <v>-7.373936292716197E-3</v>
      </c>
      <c r="J108" s="4">
        <f t="shared" si="182"/>
        <v>7.7801663684369136E-3</v>
      </c>
      <c r="K108" s="4">
        <f t="shared" si="182"/>
        <v>-1.7535136229152408E-3</v>
      </c>
      <c r="L108" s="4">
        <f t="shared" si="182"/>
        <v>4.0469927094563349E-3</v>
      </c>
      <c r="M108" s="4">
        <f t="shared" si="182"/>
        <v>-1.4640610844418079E-2</v>
      </c>
      <c r="N108" s="4">
        <f t="shared" si="182"/>
        <v>5.9635448694426215E-3</v>
      </c>
      <c r="O108" s="4">
        <f t="shared" si="182"/>
        <v>8.0493050858130334E-3</v>
      </c>
      <c r="P108" s="4">
        <f t="shared" si="182"/>
        <v>1.48910139957948E-3</v>
      </c>
      <c r="Q108" s="4">
        <f t="shared" si="182"/>
        <v>2.7689837680325523E-2</v>
      </c>
      <c r="R108" s="4">
        <f t="shared" si="182"/>
        <v>1.5094730918270672E-2</v>
      </c>
      <c r="S108" s="4">
        <f t="shared" si="182"/>
        <v>5.0132345656430186E-3</v>
      </c>
      <c r="T108" s="4">
        <f t="shared" si="182"/>
        <v>-4.8144712212431868E-3</v>
      </c>
      <c r="U108" s="4">
        <f t="shared" si="182"/>
        <v>4.6006520481320472E-2</v>
      </c>
      <c r="V108" s="4">
        <f t="shared" si="182"/>
        <v>3.0276709811029059E-2</v>
      </c>
      <c r="W108" s="4">
        <f t="shared" si="182"/>
        <v>3.6992472780621698E-3</v>
      </c>
      <c r="X108" s="4">
        <f t="shared" si="182"/>
        <v>1.1681665114560388E-2</v>
      </c>
      <c r="Y108" s="4">
        <f t="shared" si="182"/>
        <v>1.4573586086282349E-2</v>
      </c>
      <c r="Z108" s="4">
        <f t="shared" si="182"/>
        <v>3.158171564877385E-2</v>
      </c>
      <c r="AA108" s="4">
        <f t="shared" si="182"/>
        <v>3.6456515778018492E-2</v>
      </c>
      <c r="AB108" s="4">
        <f t="shared" si="182"/>
        <v>-3.0940837082823032E-2</v>
      </c>
      <c r="AC108" s="4">
        <f t="shared" si="182"/>
        <v>4.7910767569961533E-3</v>
      </c>
      <c r="AD108" s="4">
        <f t="shared" si="182"/>
        <v>-3.3710018644615967E-3</v>
      </c>
      <c r="AE108" s="4">
        <f t="shared" si="182"/>
        <v>-2.1645821159066228E-3</v>
      </c>
      <c r="AF108" s="4">
        <f t="shared" si="182"/>
        <v>1.517122484950168E-2</v>
      </c>
      <c r="AG108" s="4">
        <f t="shared" si="182"/>
        <v>-3.9749368604601199E-3</v>
      </c>
      <c r="AH108" s="4">
        <f t="shared" si="182"/>
        <v>3.8378419336927184E-3</v>
      </c>
      <c r="AI108" s="4">
        <f t="shared" si="182"/>
        <v>-1.5063510096684773E-2</v>
      </c>
      <c r="AJ108" s="4">
        <f t="shared" si="182"/>
        <v>-2.5986361750191731E-2</v>
      </c>
      <c r="AK108" s="4">
        <f t="shared" si="182"/>
        <v>1.3214959436267939E-2</v>
      </c>
      <c r="AL108" s="4">
        <f t="shared" si="182"/>
        <v>1.5781301351289842E-2</v>
      </c>
      <c r="AM108" s="4">
        <f t="shared" si="182"/>
        <v>-2.0968349008236627E-2</v>
      </c>
      <c r="AN108" s="4">
        <f t="shared" si="182"/>
        <v>-9.6415981072753981E-3</v>
      </c>
      <c r="AO108" s="4">
        <f t="shared" si="182"/>
        <v>7.515953686938694E-3</v>
      </c>
      <c r="AP108" s="4">
        <f t="shared" si="182"/>
        <v>3.3277066096217431E-2</v>
      </c>
      <c r="AQ108" s="4">
        <f t="shared" si="182"/>
        <v>4.4592580302572887E-3</v>
      </c>
      <c r="AR108" s="4">
        <f t="shared" si="182"/>
        <v>-2.8096185249073351E-2</v>
      </c>
      <c r="AS108" s="4">
        <f t="shared" si="182"/>
        <v>-4.6464263552898136E-4</v>
      </c>
      <c r="AT108" s="4">
        <f t="shared" si="182"/>
        <v>-1.4309653586947227E-2</v>
      </c>
      <c r="AU108" s="4">
        <f t="shared" si="182"/>
        <v>8.0037950711836399E-3</v>
      </c>
      <c r="AV108" s="4">
        <f t="shared" si="182"/>
        <v>1.0921409654969182E-3</v>
      </c>
      <c r="AW108" s="4">
        <f t="shared" si="182"/>
        <v>2.755926014347931E-2</v>
      </c>
      <c r="AX108" s="4">
        <f t="shared" si="182"/>
        <v>9.7150330180752718E-3</v>
      </c>
      <c r="AY108" s="4">
        <f t="shared" si="182"/>
        <v>-1.4161117893897433E-2</v>
      </c>
      <c r="AZ108" s="4">
        <f t="shared" si="182"/>
        <v>4.3161106410422929E-2</v>
      </c>
      <c r="BA108" s="4">
        <f t="shared" si="182"/>
        <v>3.5005143462233546E-2</v>
      </c>
      <c r="BB108" s="4">
        <f t="shared" si="182"/>
        <v>1.1392947056381119E-2</v>
      </c>
      <c r="BC108" s="4">
        <f t="shared" si="182"/>
        <v>-2.2546596003556209E-2</v>
      </c>
      <c r="BD108" s="4">
        <f t="shared" si="182"/>
        <v>-6.3368248734317128E-3</v>
      </c>
      <c r="BE108" s="4">
        <f t="shared" si="182"/>
        <v>5.0454080671289564E-3</v>
      </c>
      <c r="BF108" s="4">
        <f t="shared" si="182"/>
        <v>2.4686226478171244E-2</v>
      </c>
      <c r="BG108" s="4">
        <f t="shared" si="182"/>
        <v>-2.087265751674409E-3</v>
      </c>
      <c r="BH108" s="4">
        <f t="shared" si="182"/>
        <v>-9.5678351337101838E-3</v>
      </c>
      <c r="BI108" s="4">
        <f t="shared" si="182"/>
        <v>3.6019780667058921E-3</v>
      </c>
      <c r="BJ108" s="4">
        <f t="shared" si="182"/>
        <v>1.4655124734947757E-2</v>
      </c>
      <c r="BK108" s="4">
        <f t="shared" si="182"/>
        <v>-1.0221321660083662E-2</v>
      </c>
      <c r="BL108" s="4">
        <f t="shared" si="182"/>
        <v>2.9249589668512887E-2</v>
      </c>
      <c r="BM108" s="4">
        <f t="shared" si="182"/>
        <v>-2.7396672547288961E-2</v>
      </c>
      <c r="BN108" s="4">
        <f t="shared" ref="BN108:DK108" si="183">BN38-AVERAGE(BN$36:BN$45)</f>
        <v>-1.693950234330599E-2</v>
      </c>
      <c r="BO108" s="4">
        <f t="shared" si="183"/>
        <v>-3.6830399584494224E-2</v>
      </c>
      <c r="BP108" s="4">
        <f t="shared" si="183"/>
        <v>2.586953469171932E-2</v>
      </c>
      <c r="BQ108" s="4">
        <f t="shared" si="183"/>
        <v>3.6067173152619959E-2</v>
      </c>
      <c r="BR108" s="4">
        <f t="shared" si="183"/>
        <v>7.9539388603197432E-3</v>
      </c>
      <c r="BS108" s="4">
        <f t="shared" si="183"/>
        <v>2.58080621039028E-3</v>
      </c>
      <c r="BT108" s="4">
        <f t="shared" si="183"/>
        <v>1.1378893931655799E-2</v>
      </c>
      <c r="BU108" s="4">
        <f t="shared" si="183"/>
        <v>7.5266544151010376E-3</v>
      </c>
      <c r="BV108" s="4">
        <f t="shared" si="183"/>
        <v>1.2973470275467599E-3</v>
      </c>
      <c r="BW108" s="4">
        <f t="shared" si="183"/>
        <v>-2.5105213436363384E-2</v>
      </c>
      <c r="BX108" s="4">
        <f t="shared" si="183"/>
        <v>-8.8235067263214622E-4</v>
      </c>
      <c r="BY108" s="4">
        <f t="shared" si="183"/>
        <v>1.6670576011673158E-2</v>
      </c>
      <c r="BZ108" s="4">
        <f t="shared" si="183"/>
        <v>1.3087901780959208E-2</v>
      </c>
      <c r="CA108" s="4">
        <f t="shared" si="183"/>
        <v>3.5765525689772266E-2</v>
      </c>
      <c r="CB108" s="4">
        <f t="shared" si="183"/>
        <v>-7.1659835978696018E-3</v>
      </c>
      <c r="CC108" s="4">
        <f t="shared" si="183"/>
        <v>-2.4514811181996794E-4</v>
      </c>
      <c r="CD108" s="4">
        <f t="shared" si="183"/>
        <v>4.303664591418648E-3</v>
      </c>
      <c r="CE108" s="4">
        <f t="shared" si="183"/>
        <v>3.4313302782697737E-2</v>
      </c>
      <c r="CF108" s="4">
        <f t="shared" si="183"/>
        <v>-3.7483814097706526E-3</v>
      </c>
      <c r="CG108" s="4">
        <f t="shared" si="183"/>
        <v>-6.5268719689838559E-3</v>
      </c>
      <c r="CH108" s="4">
        <f t="shared" si="183"/>
        <v>1.4953688020002051E-3</v>
      </c>
      <c r="CI108" s="4">
        <f t="shared" si="183"/>
        <v>1.5243826232931416E-2</v>
      </c>
      <c r="CJ108" s="4">
        <f t="shared" si="183"/>
        <v>-1.4944103011223781E-2</v>
      </c>
      <c r="CK108" s="4">
        <f t="shared" si="183"/>
        <v>5.8480079732517697E-3</v>
      </c>
      <c r="CL108" s="4">
        <f t="shared" si="183"/>
        <v>-6.9416405238473949E-6</v>
      </c>
      <c r="CM108" s="4">
        <f t="shared" si="183"/>
        <v>8.1266545932471039E-4</v>
      </c>
      <c r="CN108" s="4">
        <f t="shared" si="183"/>
        <v>-1.2799202948744284E-2</v>
      </c>
      <c r="CO108" s="4">
        <f t="shared" si="183"/>
        <v>-8.3607451919039608E-3</v>
      </c>
      <c r="CP108" s="4">
        <f t="shared" si="183"/>
        <v>9.3347940885142693E-3</v>
      </c>
      <c r="CQ108" s="4">
        <f t="shared" si="183"/>
        <v>-1.5878390726881766E-2</v>
      </c>
      <c r="CR108" s="4">
        <f t="shared" si="183"/>
        <v>-4.0231284937624267E-3</v>
      </c>
      <c r="CS108" s="4">
        <f t="shared" si="183"/>
        <v>3.1945646241491946E-2</v>
      </c>
      <c r="CT108" s="4">
        <f t="shared" si="183"/>
        <v>4.3963349530070283E-3</v>
      </c>
      <c r="CU108" s="4">
        <f t="shared" si="183"/>
        <v>-3.9131957235588113E-3</v>
      </c>
      <c r="CV108" s="4">
        <f t="shared" si="183"/>
        <v>-3.2222548337934778E-3</v>
      </c>
      <c r="CW108" s="4">
        <f t="shared" si="183"/>
        <v>4.47497135657171E-3</v>
      </c>
      <c r="CX108" s="4">
        <f t="shared" si="183"/>
        <v>-7.8041438252669203E-3</v>
      </c>
      <c r="CY108" s="4">
        <f t="shared" si="183"/>
        <v>-3.3403049035904415E-2</v>
      </c>
      <c r="CZ108" s="4">
        <f t="shared" si="183"/>
        <v>6.08633185276826E-3</v>
      </c>
      <c r="DA108" s="4">
        <f t="shared" si="183"/>
        <v>-9.6440135042354797E-3</v>
      </c>
      <c r="DB108" s="4">
        <f t="shared" si="183"/>
        <v>5.6761294908687383E-3</v>
      </c>
      <c r="DC108" s="4">
        <f t="shared" si="183"/>
        <v>1.6674857484127833E-2</v>
      </c>
      <c r="DD108" s="4">
        <f t="shared" si="183"/>
        <v>-2.2562145859694509E-2</v>
      </c>
      <c r="DE108" s="4">
        <f t="shared" si="183"/>
        <v>4.1067665510939551E-2</v>
      </c>
      <c r="DF108" s="4">
        <f t="shared" si="183"/>
        <v>-5.8989769502150596E-3</v>
      </c>
      <c r="DG108" s="4">
        <f t="shared" si="183"/>
        <v>3.2199325095074206E-2</v>
      </c>
      <c r="DH108" s="4">
        <f t="shared" si="183"/>
        <v>1.8016305749012401E-2</v>
      </c>
      <c r="DI108" s="4">
        <f t="shared" si="183"/>
        <v>3.792383574209976E-2</v>
      </c>
      <c r="DJ108" s="4">
        <f t="shared" si="183"/>
        <v>-2.0478535061816986E-3</v>
      </c>
      <c r="DK108" s="4">
        <f t="shared" si="183"/>
        <v>-1.5803984667611057E-2</v>
      </c>
      <c r="DL108" s="4">
        <f t="shared" ref="DL108:EU108" si="184">DL38-AVERAGE(DL$36:DL$45)</f>
        <v>3.6794673713327211E-3</v>
      </c>
      <c r="DM108" s="4">
        <f t="shared" si="184"/>
        <v>3.0961060966356747E-3</v>
      </c>
      <c r="DN108" s="4">
        <f t="shared" si="184"/>
        <v>-2.9855532820738866E-2</v>
      </c>
      <c r="DO108" s="4">
        <f t="shared" si="184"/>
        <v>9.5839314427675799E-3</v>
      </c>
      <c r="DP108" s="4">
        <f t="shared" si="184"/>
        <v>1.1498467524053311E-3</v>
      </c>
      <c r="DQ108" s="4">
        <f t="shared" si="184"/>
        <v>-4.1167488005322645E-3</v>
      </c>
      <c r="DR108" s="4">
        <f t="shared" si="184"/>
        <v>1.5078955937060287E-2</v>
      </c>
      <c r="DS108" s="4">
        <f t="shared" si="184"/>
        <v>5.8213593455274651E-3</v>
      </c>
      <c r="DT108" s="4">
        <f t="shared" si="184"/>
        <v>5.0036481655215508E-2</v>
      </c>
      <c r="DU108" s="4">
        <f t="shared" si="184"/>
        <v>-2.2372388084438331E-2</v>
      </c>
      <c r="DV108" s="4">
        <f t="shared" si="184"/>
        <v>-3.016558895148529E-4</v>
      </c>
      <c r="DW108" s="4">
        <f t="shared" si="184"/>
        <v>-1.6862791429858859E-2</v>
      </c>
      <c r="DX108" s="4">
        <f t="shared" si="184"/>
        <v>2.9643436013379078E-2</v>
      </c>
      <c r="DY108" s="4">
        <f t="shared" si="184"/>
        <v>1.1612393509941293E-4</v>
      </c>
      <c r="DZ108" s="4">
        <f t="shared" si="184"/>
        <v>-7.0393414242154737E-3</v>
      </c>
      <c r="EA108" s="4">
        <f t="shared" si="184"/>
        <v>4.4972310415474313E-3</v>
      </c>
      <c r="EB108" s="4">
        <f t="shared" si="184"/>
        <v>3.227031811235638E-2</v>
      </c>
      <c r="EC108" s="4">
        <f t="shared" si="184"/>
        <v>-9.8555677857299108E-3</v>
      </c>
      <c r="ED108" s="4">
        <f t="shared" si="184"/>
        <v>5.6045781307131736E-3</v>
      </c>
      <c r="EE108" s="4">
        <f t="shared" si="184"/>
        <v>-1.1046218024370943E-3</v>
      </c>
      <c r="EF108" s="4">
        <f t="shared" si="184"/>
        <v>1.5148048806547859E-3</v>
      </c>
      <c r="EG108" s="4">
        <f t="shared" si="184"/>
        <v>1.3755424048607244E-2</v>
      </c>
      <c r="EH108" s="4">
        <f t="shared" si="184"/>
        <v>-1.3877829618351038E-2</v>
      </c>
      <c r="EI108" s="4">
        <f t="shared" si="184"/>
        <v>1.430714826834896E-2</v>
      </c>
      <c r="EJ108" s="4">
        <f t="shared" si="184"/>
        <v>-2.7958931717641959E-2</v>
      </c>
      <c r="EK108" s="4">
        <f t="shared" si="184"/>
        <v>1.196297746529253E-2</v>
      </c>
      <c r="EL108" s="4">
        <f t="shared" si="184"/>
        <v>4.6551905269693137E-3</v>
      </c>
      <c r="EM108" s="4">
        <f t="shared" si="184"/>
        <v>2.073905985319293E-2</v>
      </c>
      <c r="EN108" s="4">
        <f t="shared" si="184"/>
        <v>-1.3037527740265089E-2</v>
      </c>
      <c r="EO108" s="4">
        <f t="shared" si="184"/>
        <v>-1.0246390229670468E-2</v>
      </c>
      <c r="EP108" s="4">
        <f t="shared" si="184"/>
        <v>1.7802822615380707E-3</v>
      </c>
      <c r="EQ108" s="4">
        <f t="shared" si="184"/>
        <v>3.5826135560711111E-3</v>
      </c>
      <c r="ER108" s="4">
        <f t="shared" si="184"/>
        <v>7.4638239160479247E-3</v>
      </c>
      <c r="ES108" s="4">
        <f t="shared" si="184"/>
        <v>2.3449556259546168E-3</v>
      </c>
      <c r="ET108" s="4">
        <f t="shared" si="184"/>
        <v>-2.1356545791920188E-3</v>
      </c>
      <c r="EU108" s="4">
        <f t="shared" si="184"/>
        <v>7.6522469375089417E-3</v>
      </c>
      <c r="EX108" s="4">
        <f t="shared" si="181"/>
        <v>4.1693524380720321E-3</v>
      </c>
      <c r="FY108" s="1">
        <f t="shared" si="177"/>
        <v>90</v>
      </c>
    </row>
    <row r="109" spans="1:185" x14ac:dyDescent="0.25">
      <c r="A109" s="6">
        <v>-7</v>
      </c>
      <c r="B109" s="4">
        <f t="shared" ref="B109:BM109" si="185">B39-AVERAGE(B$36:B$45)</f>
        <v>-5.0155861680955573E-4</v>
      </c>
      <c r="C109" s="4">
        <f t="shared" si="185"/>
        <v>6.0611243820725726E-3</v>
      </c>
      <c r="D109" s="4">
        <f t="shared" si="185"/>
        <v>-5.7590476146036126E-4</v>
      </c>
      <c r="E109" s="4">
        <f t="shared" si="185"/>
        <v>-2.2079639601404081E-2</v>
      </c>
      <c r="F109" s="4">
        <f t="shared" si="185"/>
        <v>5.5966599294199684E-4</v>
      </c>
      <c r="G109" s="4">
        <f t="shared" si="185"/>
        <v>7.5646412091473682E-3</v>
      </c>
      <c r="H109" s="4">
        <f t="shared" si="185"/>
        <v>2.2022732037553071E-3</v>
      </c>
      <c r="I109" s="4">
        <f t="shared" si="185"/>
        <v>1.9403723680101476E-3</v>
      </c>
      <c r="J109" s="4">
        <f t="shared" si="185"/>
        <v>-9.1609482508655605E-4</v>
      </c>
      <c r="K109" s="4">
        <f t="shared" si="185"/>
        <v>1.1735571367418953E-2</v>
      </c>
      <c r="L109" s="4">
        <f t="shared" si="185"/>
        <v>-2.6034063182749159E-3</v>
      </c>
      <c r="M109" s="4">
        <f t="shared" si="185"/>
        <v>5.9248535314258572E-3</v>
      </c>
      <c r="N109" s="4">
        <f t="shared" si="185"/>
        <v>3.8704956311504509E-4</v>
      </c>
      <c r="O109" s="4">
        <f t="shared" si="185"/>
        <v>4.3681708810843611E-3</v>
      </c>
      <c r="P109" s="4">
        <f t="shared" si="185"/>
        <v>1.4776012011222578E-3</v>
      </c>
      <c r="Q109" s="4">
        <f t="shared" si="185"/>
        <v>2.6291168305395685E-3</v>
      </c>
      <c r="R109" s="4">
        <f t="shared" si="185"/>
        <v>-2.3951224132864324E-2</v>
      </c>
      <c r="S109" s="4">
        <f t="shared" si="185"/>
        <v>-5.2421564354307769E-3</v>
      </c>
      <c r="T109" s="4">
        <f t="shared" si="185"/>
        <v>4.3080113577180414E-3</v>
      </c>
      <c r="U109" s="4">
        <f t="shared" si="185"/>
        <v>-6.8468167893713143E-3</v>
      </c>
      <c r="V109" s="4">
        <f t="shared" si="185"/>
        <v>8.068523491582413E-3</v>
      </c>
      <c r="W109" s="4">
        <f t="shared" si="185"/>
        <v>5.3387948280239253E-2</v>
      </c>
      <c r="X109" s="4">
        <f t="shared" si="185"/>
        <v>-1.2333258217314113E-2</v>
      </c>
      <c r="Y109" s="4">
        <f t="shared" si="185"/>
        <v>-2.8261791689390345E-2</v>
      </c>
      <c r="Z109" s="4">
        <f t="shared" si="185"/>
        <v>-3.9342036601847444E-2</v>
      </c>
      <c r="AA109" s="4">
        <f t="shared" si="185"/>
        <v>-2.3879359996074927E-2</v>
      </c>
      <c r="AB109" s="4">
        <f t="shared" si="185"/>
        <v>2.4708426553575781E-2</v>
      </c>
      <c r="AC109" s="4">
        <f t="shared" si="185"/>
        <v>-4.228583042706624E-4</v>
      </c>
      <c r="AD109" s="4">
        <f t="shared" si="185"/>
        <v>-1.4199641907990413E-2</v>
      </c>
      <c r="AE109" s="4">
        <f t="shared" si="185"/>
        <v>-2.3751043145579052E-3</v>
      </c>
      <c r="AF109" s="4">
        <f t="shared" si="185"/>
        <v>-1.910083059203185E-2</v>
      </c>
      <c r="AG109" s="4">
        <f t="shared" si="185"/>
        <v>5.0146412772045564E-3</v>
      </c>
      <c r="AH109" s="4">
        <f t="shared" si="185"/>
        <v>-9.556675241297434E-3</v>
      </c>
      <c r="AI109" s="4">
        <f t="shared" si="185"/>
        <v>4.8391860544750769E-3</v>
      </c>
      <c r="AJ109" s="4">
        <f t="shared" si="185"/>
        <v>-4.8035391000586757E-3</v>
      </c>
      <c r="AK109" s="4">
        <f t="shared" si="185"/>
        <v>7.1367879065971189E-3</v>
      </c>
      <c r="AL109" s="4">
        <f t="shared" si="185"/>
        <v>7.9648856837893547E-3</v>
      </c>
      <c r="AM109" s="4">
        <f t="shared" si="185"/>
        <v>-1.1868774868138053E-2</v>
      </c>
      <c r="AN109" s="4">
        <f t="shared" si="185"/>
        <v>-2.4513178032517714E-2</v>
      </c>
      <c r="AO109" s="4">
        <f t="shared" si="185"/>
        <v>-1.6177270149184853E-2</v>
      </c>
      <c r="AP109" s="4">
        <f t="shared" si="185"/>
        <v>-9.6108762880827651E-3</v>
      </c>
      <c r="AQ109" s="4">
        <f t="shared" si="185"/>
        <v>-3.7616085689539655E-2</v>
      </c>
      <c r="AR109" s="4">
        <f t="shared" si="185"/>
        <v>-6.449838515169495E-3</v>
      </c>
      <c r="AS109" s="4">
        <f t="shared" si="185"/>
        <v>-1.534693712890668E-2</v>
      </c>
      <c r="AT109" s="4">
        <f t="shared" si="185"/>
        <v>-1.4309899140516696E-2</v>
      </c>
      <c r="AU109" s="4">
        <f t="shared" si="185"/>
        <v>-2.2468235656756506E-2</v>
      </c>
      <c r="AV109" s="4">
        <f t="shared" si="185"/>
        <v>2.7209254342364011E-4</v>
      </c>
      <c r="AW109" s="4">
        <f t="shared" si="185"/>
        <v>-4.8273979624909027E-3</v>
      </c>
      <c r="AX109" s="4">
        <f t="shared" si="185"/>
        <v>8.7389801189043138E-3</v>
      </c>
      <c r="AY109" s="4">
        <f t="shared" si="185"/>
        <v>-5.6516843734436464E-3</v>
      </c>
      <c r="AZ109" s="4">
        <f t="shared" si="185"/>
        <v>-2.3603029300953587E-3</v>
      </c>
      <c r="BA109" s="4">
        <f t="shared" si="185"/>
        <v>-1.9656785701275118E-3</v>
      </c>
      <c r="BB109" s="4">
        <f t="shared" si="185"/>
        <v>-6.2216430605893007E-3</v>
      </c>
      <c r="BC109" s="4">
        <f t="shared" si="185"/>
        <v>0.10785263049199746</v>
      </c>
      <c r="BD109" s="4">
        <f t="shared" si="185"/>
        <v>3.8435348572814644E-2</v>
      </c>
      <c r="BE109" s="4">
        <f t="shared" si="185"/>
        <v>2.3898504422644948E-3</v>
      </c>
      <c r="BF109" s="4">
        <f t="shared" si="185"/>
        <v>-1.1398362372958678E-3</v>
      </c>
      <c r="BG109" s="4">
        <f t="shared" si="185"/>
        <v>3.6421198328246262E-3</v>
      </c>
      <c r="BH109" s="4">
        <f t="shared" si="185"/>
        <v>2.8941847627361977E-3</v>
      </c>
      <c r="BI109" s="4">
        <f t="shared" si="185"/>
        <v>3.5889228526827595E-3</v>
      </c>
      <c r="BJ109" s="4">
        <f t="shared" si="185"/>
        <v>-3.4192969283968616E-4</v>
      </c>
      <c r="BK109" s="4">
        <f t="shared" si="185"/>
        <v>-7.3815133567659338E-3</v>
      </c>
      <c r="BL109" s="4">
        <f t="shared" si="185"/>
        <v>-1.5276548226954637E-4</v>
      </c>
      <c r="BM109" s="4">
        <f t="shared" si="185"/>
        <v>4.0681118666178601E-3</v>
      </c>
      <c r="BN109" s="4">
        <f t="shared" ref="BN109:DK109" si="186">BN39-AVERAGE(BN$36:BN$45)</f>
        <v>-6.9781028163377629E-3</v>
      </c>
      <c r="BO109" s="4">
        <f t="shared" si="186"/>
        <v>1.1574882919538178E-2</v>
      </c>
      <c r="BP109" s="4">
        <f t="shared" si="186"/>
        <v>-2.3216969678429213E-2</v>
      </c>
      <c r="BQ109" s="4">
        <f t="shared" si="186"/>
        <v>-5.1694627394375386E-3</v>
      </c>
      <c r="BR109" s="4">
        <f t="shared" si="186"/>
        <v>-3.1424557395620195E-2</v>
      </c>
      <c r="BS109" s="4">
        <f t="shared" si="186"/>
        <v>-3.5114125100416019E-2</v>
      </c>
      <c r="BT109" s="4">
        <f t="shared" si="186"/>
        <v>1.3394308433262933E-3</v>
      </c>
      <c r="BU109" s="4">
        <f t="shared" si="186"/>
        <v>-5.3605136955282642E-3</v>
      </c>
      <c r="BV109" s="4">
        <f t="shared" si="186"/>
        <v>6.1128870799500234E-4</v>
      </c>
      <c r="BW109" s="4">
        <f t="shared" si="186"/>
        <v>1.3616104788303208E-2</v>
      </c>
      <c r="BX109" s="4">
        <f t="shared" si="186"/>
        <v>-8.9655752128336725E-4</v>
      </c>
      <c r="BY109" s="4">
        <f t="shared" si="186"/>
        <v>-4.5501731096070936E-3</v>
      </c>
      <c r="BZ109" s="4">
        <f t="shared" si="186"/>
        <v>-8.6927722185390945E-3</v>
      </c>
      <c r="CA109" s="4">
        <f t="shared" si="186"/>
        <v>-2.1360874185084597E-3</v>
      </c>
      <c r="CB109" s="4">
        <f t="shared" si="186"/>
        <v>-2.4449542580493772E-2</v>
      </c>
      <c r="CC109" s="4">
        <f t="shared" si="186"/>
        <v>-5.7973190742861957E-3</v>
      </c>
      <c r="CD109" s="4">
        <f t="shared" si="186"/>
        <v>9.0123209595826675E-3</v>
      </c>
      <c r="CE109" s="4">
        <f t="shared" si="186"/>
        <v>3.2408748668144817E-3</v>
      </c>
      <c r="CF109" s="4">
        <f t="shared" si="186"/>
        <v>-3.301074618932775E-3</v>
      </c>
      <c r="CG109" s="4">
        <f t="shared" si="186"/>
        <v>-1.6060595233496778E-2</v>
      </c>
      <c r="CH109" s="4">
        <f t="shared" si="186"/>
        <v>-1.2535867303291579E-2</v>
      </c>
      <c r="CI109" s="4">
        <f t="shared" si="186"/>
        <v>7.2586077082619459E-4</v>
      </c>
      <c r="CJ109" s="4">
        <f t="shared" si="186"/>
        <v>-1.805985805892541E-3</v>
      </c>
      <c r="CK109" s="4">
        <f t="shared" si="186"/>
        <v>-6.981378587114135E-3</v>
      </c>
      <c r="CL109" s="4">
        <f t="shared" si="186"/>
        <v>-1.6079899801393679E-2</v>
      </c>
      <c r="CM109" s="4">
        <f t="shared" si="186"/>
        <v>8.0735229650850384E-4</v>
      </c>
      <c r="CN109" s="4">
        <f t="shared" si="186"/>
        <v>2.3093106612803171E-2</v>
      </c>
      <c r="CO109" s="4">
        <f t="shared" si="186"/>
        <v>2.8564172977946015E-3</v>
      </c>
      <c r="CP109" s="4">
        <f t="shared" si="186"/>
        <v>-1.2518567665481373E-2</v>
      </c>
      <c r="CQ109" s="4">
        <f t="shared" si="186"/>
        <v>1.0028569408401114E-2</v>
      </c>
      <c r="CR109" s="4">
        <f t="shared" si="186"/>
        <v>9.9740755725091258E-4</v>
      </c>
      <c r="CS109" s="4">
        <f t="shared" si="186"/>
        <v>1.7080968090383224E-2</v>
      </c>
      <c r="CT109" s="4">
        <f t="shared" si="186"/>
        <v>2.9322347215073114E-2</v>
      </c>
      <c r="CU109" s="4">
        <f t="shared" si="186"/>
        <v>-8.7068785746891031E-3</v>
      </c>
      <c r="CV109" s="4">
        <f t="shared" si="186"/>
        <v>-2.9845173483276567E-2</v>
      </c>
      <c r="CW109" s="4">
        <f t="shared" si="186"/>
        <v>1.8769868930551104E-2</v>
      </c>
      <c r="CX109" s="4">
        <f t="shared" si="186"/>
        <v>-5.2898459180681246E-3</v>
      </c>
      <c r="CY109" s="4">
        <f t="shared" si="186"/>
        <v>-4.101665355756989E-3</v>
      </c>
      <c r="CZ109" s="4">
        <f t="shared" si="186"/>
        <v>6.5006330683951719E-3</v>
      </c>
      <c r="DA109" s="4">
        <f t="shared" si="186"/>
        <v>-1.9811236829253391E-3</v>
      </c>
      <c r="DB109" s="4">
        <f t="shared" si="186"/>
        <v>5.6714869200348858E-3</v>
      </c>
      <c r="DC109" s="4">
        <f t="shared" si="186"/>
        <v>-1.0367408164575254E-2</v>
      </c>
      <c r="DD109" s="4">
        <f t="shared" si="186"/>
        <v>4.406807122128523E-3</v>
      </c>
      <c r="DE109" s="4">
        <f t="shared" si="186"/>
        <v>-1.1318665596212448E-2</v>
      </c>
      <c r="DF109" s="4">
        <f t="shared" si="186"/>
        <v>1.9629220644696837E-3</v>
      </c>
      <c r="DG109" s="4">
        <f t="shared" si="186"/>
        <v>1.9434841857424649E-3</v>
      </c>
      <c r="DH109" s="4">
        <f t="shared" si="186"/>
        <v>5.8195975042162566E-3</v>
      </c>
      <c r="DI109" s="4">
        <f t="shared" si="186"/>
        <v>1.6582262209637613E-2</v>
      </c>
      <c r="DJ109" s="4">
        <f t="shared" si="186"/>
        <v>-1.5872324079915033E-2</v>
      </c>
      <c r="DK109" s="4">
        <f t="shared" si="186"/>
        <v>-1.4785216542038886E-2</v>
      </c>
      <c r="DL109" s="4">
        <f t="shared" ref="DL109:EU109" si="187">DL39-AVERAGE(DL$36:DL$45)</f>
        <v>1.0433349453831876E-2</v>
      </c>
      <c r="DM109" s="4">
        <f t="shared" si="187"/>
        <v>-4.6848976171244856E-3</v>
      </c>
      <c r="DN109" s="4">
        <f t="shared" si="187"/>
        <v>-2.0632247945840598E-3</v>
      </c>
      <c r="DO109" s="4">
        <f t="shared" si="187"/>
        <v>-1.1843845383581842E-2</v>
      </c>
      <c r="DP109" s="4">
        <f t="shared" si="187"/>
        <v>-9.6688802198269357E-3</v>
      </c>
      <c r="DQ109" s="4">
        <f t="shared" si="187"/>
        <v>-4.1210545673458551E-3</v>
      </c>
      <c r="DR109" s="4">
        <f t="shared" si="187"/>
        <v>-7.9454589377769662E-3</v>
      </c>
      <c r="DS109" s="4">
        <f t="shared" si="187"/>
        <v>-9.26243794440108E-3</v>
      </c>
      <c r="DT109" s="4">
        <f t="shared" si="187"/>
        <v>-4.6725085533417757E-3</v>
      </c>
      <c r="DU109" s="4">
        <f t="shared" si="187"/>
        <v>-1.5660864450764811E-2</v>
      </c>
      <c r="DV109" s="4">
        <f t="shared" si="187"/>
        <v>-3.4909427075674312E-3</v>
      </c>
      <c r="DW109" s="4">
        <f t="shared" si="187"/>
        <v>1.0780094035860287E-2</v>
      </c>
      <c r="DX109" s="4">
        <f t="shared" si="187"/>
        <v>1.8806820215068387E-3</v>
      </c>
      <c r="DY109" s="4">
        <f t="shared" si="187"/>
        <v>-1.4725749186544853E-3</v>
      </c>
      <c r="DZ109" s="4">
        <f t="shared" si="187"/>
        <v>7.4461565082951063E-4</v>
      </c>
      <c r="EA109" s="4">
        <f t="shared" si="187"/>
        <v>-1.8346602657186319E-2</v>
      </c>
      <c r="EB109" s="4">
        <f t="shared" si="187"/>
        <v>1.1257538818494573E-2</v>
      </c>
      <c r="EC109" s="4">
        <f t="shared" si="187"/>
        <v>-9.0207302362103978E-3</v>
      </c>
      <c r="ED109" s="4">
        <f t="shared" si="187"/>
        <v>-5.5533717677752857E-3</v>
      </c>
      <c r="EE109" s="4">
        <f t="shared" si="187"/>
        <v>-2.0132392517672813E-2</v>
      </c>
      <c r="EF109" s="4">
        <f t="shared" si="187"/>
        <v>1.5120907763337753E-3</v>
      </c>
      <c r="EG109" s="4">
        <f t="shared" si="187"/>
        <v>3.4874801610694488E-3</v>
      </c>
      <c r="EH109" s="4">
        <f t="shared" si="187"/>
        <v>1.8523109756698151E-4</v>
      </c>
      <c r="EI109" s="4">
        <f t="shared" si="187"/>
        <v>3.9579265275605556E-3</v>
      </c>
      <c r="EJ109" s="4">
        <f t="shared" si="187"/>
        <v>1.4586309933497601E-2</v>
      </c>
      <c r="EK109" s="4">
        <f t="shared" si="187"/>
        <v>-2.3851172442625997E-3</v>
      </c>
      <c r="EL109" s="4">
        <f t="shared" si="187"/>
        <v>1.0927047676842026E-2</v>
      </c>
      <c r="EM109" s="4">
        <f t="shared" si="187"/>
        <v>-4.763380552091895E-3</v>
      </c>
      <c r="EN109" s="4">
        <f t="shared" si="187"/>
        <v>-5.02563113639548E-3</v>
      </c>
      <c r="EO109" s="4">
        <f t="shared" si="187"/>
        <v>2.0762995208555277E-3</v>
      </c>
      <c r="EP109" s="4">
        <f t="shared" si="187"/>
        <v>-4.5653135410591832E-3</v>
      </c>
      <c r="EQ109" s="4">
        <f t="shared" si="187"/>
        <v>-4.3363552863386872E-3</v>
      </c>
      <c r="ER109" s="4">
        <f t="shared" si="187"/>
        <v>-2.014976376302452E-2</v>
      </c>
      <c r="ES109" s="4">
        <f t="shared" si="187"/>
        <v>3.1910381471615015E-3</v>
      </c>
      <c r="ET109" s="4">
        <f t="shared" si="187"/>
        <v>-9.8821454109595218E-5</v>
      </c>
      <c r="EU109" s="4">
        <f t="shared" si="187"/>
        <v>7.6027648147304581E-3</v>
      </c>
      <c r="EX109" s="4">
        <f t="shared" si="181"/>
        <v>-1.9950014199794108E-3</v>
      </c>
      <c r="FY109" s="1">
        <f t="shared" si="177"/>
        <v>64</v>
      </c>
    </row>
    <row r="110" spans="1:185" x14ac:dyDescent="0.25">
      <c r="A110" s="6">
        <v>-6</v>
      </c>
      <c r="B110" s="4">
        <f t="shared" ref="B110:BM110" si="188">B40-AVERAGE(B$36:B$45)</f>
        <v>-3.3937586313843165E-2</v>
      </c>
      <c r="C110" s="4">
        <f t="shared" si="188"/>
        <v>6.0578504051758139E-3</v>
      </c>
      <c r="D110" s="4">
        <f t="shared" si="188"/>
        <v>-6.0968655970624133E-4</v>
      </c>
      <c r="E110" s="4">
        <f t="shared" si="188"/>
        <v>8.4604837879830204E-4</v>
      </c>
      <c r="F110" s="4">
        <f t="shared" si="188"/>
        <v>4.9522247638689523E-4</v>
      </c>
      <c r="G110" s="4">
        <f t="shared" si="188"/>
        <v>7.5444461989473306E-3</v>
      </c>
      <c r="H110" s="4">
        <f t="shared" si="188"/>
        <v>-7.0282823648680059E-3</v>
      </c>
      <c r="I110" s="4">
        <f t="shared" si="188"/>
        <v>1.9300706171639322E-3</v>
      </c>
      <c r="J110" s="4">
        <f t="shared" si="188"/>
        <v>-9.567018306188807E-3</v>
      </c>
      <c r="K110" s="4">
        <f t="shared" si="188"/>
        <v>-9.3383693477077125E-3</v>
      </c>
      <c r="L110" s="4">
        <f t="shared" si="188"/>
        <v>-2.6047177919541961E-3</v>
      </c>
      <c r="M110" s="4">
        <f t="shared" si="188"/>
        <v>-5.0400698005771726E-4</v>
      </c>
      <c r="N110" s="4">
        <f t="shared" si="188"/>
        <v>3.8699115961294216E-4</v>
      </c>
      <c r="O110" s="4">
        <f t="shared" si="188"/>
        <v>-2.3500916132985026E-2</v>
      </c>
      <c r="P110" s="4">
        <f t="shared" si="188"/>
        <v>1.4661786067191103E-3</v>
      </c>
      <c r="Q110" s="4">
        <f t="shared" si="188"/>
        <v>-9.8197078552831815E-3</v>
      </c>
      <c r="R110" s="4">
        <f t="shared" si="188"/>
        <v>-2.4463527999954764E-2</v>
      </c>
      <c r="S110" s="4">
        <f t="shared" si="188"/>
        <v>-5.294128273176317E-3</v>
      </c>
      <c r="T110" s="4">
        <f t="shared" si="188"/>
        <v>-3.0496176472991209E-2</v>
      </c>
      <c r="U110" s="4">
        <f t="shared" si="188"/>
        <v>-6.895453390105135E-3</v>
      </c>
      <c r="V110" s="4">
        <f t="shared" si="188"/>
        <v>7.9713692190998518E-3</v>
      </c>
      <c r="W110" s="4">
        <f t="shared" si="188"/>
        <v>-6.1358395655338998E-3</v>
      </c>
      <c r="X110" s="4">
        <f t="shared" si="188"/>
        <v>-1.2333326276539878E-2</v>
      </c>
      <c r="Y110" s="4">
        <f t="shared" si="188"/>
        <v>-2.1146403691330359E-3</v>
      </c>
      <c r="Z110" s="4">
        <f t="shared" si="188"/>
        <v>-7.0711303809024656E-2</v>
      </c>
      <c r="AA110" s="4">
        <f t="shared" si="188"/>
        <v>-2.4192272059368213E-2</v>
      </c>
      <c r="AB110" s="4">
        <f t="shared" si="188"/>
        <v>-4.2933653865816551E-3</v>
      </c>
      <c r="AC110" s="4">
        <f t="shared" si="188"/>
        <v>-5.3474320553153348E-4</v>
      </c>
      <c r="AD110" s="4">
        <f t="shared" si="188"/>
        <v>1.9456646944188943E-2</v>
      </c>
      <c r="AE110" s="4">
        <f t="shared" si="188"/>
        <v>-2.5796475476350042E-3</v>
      </c>
      <c r="AF110" s="4">
        <f t="shared" si="188"/>
        <v>1.0281608670571681E-2</v>
      </c>
      <c r="AG110" s="4">
        <f t="shared" si="188"/>
        <v>4.9976710621206892E-3</v>
      </c>
      <c r="AH110" s="4">
        <f t="shared" si="188"/>
        <v>-9.7771103746373926E-3</v>
      </c>
      <c r="AI110" s="4">
        <f t="shared" si="188"/>
        <v>-4.0512160298620037E-2</v>
      </c>
      <c r="AJ110" s="4">
        <f t="shared" si="188"/>
        <v>-5.2338585335086792E-3</v>
      </c>
      <c r="AK110" s="4">
        <f t="shared" si="188"/>
        <v>7.101356439907891E-3</v>
      </c>
      <c r="AL110" s="4">
        <f t="shared" si="188"/>
        <v>3.5604335101356341E-2</v>
      </c>
      <c r="AM110" s="4">
        <f t="shared" si="188"/>
        <v>-1.1911261816995374E-2</v>
      </c>
      <c r="AN110" s="4">
        <f t="shared" si="188"/>
        <v>7.2553518609719606E-3</v>
      </c>
      <c r="AO110" s="4">
        <f t="shared" si="188"/>
        <v>-5.4393461483184403E-3</v>
      </c>
      <c r="AP110" s="4">
        <f t="shared" si="188"/>
        <v>-9.6175329840432755E-3</v>
      </c>
      <c r="AQ110" s="4">
        <f t="shared" si="188"/>
        <v>-1.1783192285867555E-2</v>
      </c>
      <c r="AR110" s="4">
        <f t="shared" si="188"/>
        <v>-6.5337588123970131E-3</v>
      </c>
      <c r="AS110" s="4">
        <f t="shared" si="188"/>
        <v>-1.1002049381551075E-2</v>
      </c>
      <c r="AT110" s="4">
        <f t="shared" si="188"/>
        <v>-1.4310144450908047E-2</v>
      </c>
      <c r="AU110" s="4">
        <f t="shared" si="188"/>
        <v>-4.5987893877307146E-3</v>
      </c>
      <c r="AV110" s="4">
        <f t="shared" si="188"/>
        <v>2.5724548488567167E-4</v>
      </c>
      <c r="AW110" s="4">
        <f t="shared" si="188"/>
        <v>-4.8425383517505787E-3</v>
      </c>
      <c r="AX110" s="4">
        <f t="shared" si="188"/>
        <v>-2.0974690735763798E-2</v>
      </c>
      <c r="AY110" s="4">
        <f t="shared" si="188"/>
        <v>-5.6562148234686558E-3</v>
      </c>
      <c r="AZ110" s="4">
        <f t="shared" si="188"/>
        <v>-2.3626395034925239E-3</v>
      </c>
      <c r="BA110" s="4">
        <f t="shared" si="188"/>
        <v>-2.5987451770441775E-2</v>
      </c>
      <c r="BB110" s="4">
        <f t="shared" si="188"/>
        <v>-6.2243393468594272E-3</v>
      </c>
      <c r="BC110" s="4">
        <f t="shared" si="188"/>
        <v>6.7903346587563487E-2</v>
      </c>
      <c r="BD110" s="4">
        <f t="shared" si="188"/>
        <v>-1.0767223850171981E-2</v>
      </c>
      <c r="BE110" s="4">
        <f t="shared" si="188"/>
        <v>2.2411183827951327E-3</v>
      </c>
      <c r="BF110" s="4">
        <f t="shared" si="188"/>
        <v>2.1266058485614825E-5</v>
      </c>
      <c r="BG110" s="4">
        <f t="shared" si="188"/>
        <v>3.6419630475438315E-3</v>
      </c>
      <c r="BH110" s="4">
        <f t="shared" si="188"/>
        <v>8.9938923729037216E-3</v>
      </c>
      <c r="BI110" s="4">
        <f t="shared" si="188"/>
        <v>3.5759614722969792E-3</v>
      </c>
      <c r="BJ110" s="4">
        <f t="shared" si="188"/>
        <v>-3.1570744497785061E-2</v>
      </c>
      <c r="BK110" s="4">
        <f t="shared" si="188"/>
        <v>-7.7258174207758944E-3</v>
      </c>
      <c r="BL110" s="4">
        <f t="shared" si="188"/>
        <v>-2.6491083917072437E-4</v>
      </c>
      <c r="BM110" s="4">
        <f t="shared" si="188"/>
        <v>-8.760114816555661E-3</v>
      </c>
      <c r="BN110" s="4">
        <f t="shared" ref="BN110:DK110" si="189">BN40-AVERAGE(BN$36:BN$45)</f>
        <v>-7.159100717459883E-3</v>
      </c>
      <c r="BO110" s="4">
        <f t="shared" si="189"/>
        <v>1.1544909195086772E-2</v>
      </c>
      <c r="BP110" s="4">
        <f t="shared" si="189"/>
        <v>-9.8765846633817114E-3</v>
      </c>
      <c r="BQ110" s="4">
        <f t="shared" si="189"/>
        <v>-5.1703905988504922E-3</v>
      </c>
      <c r="BR110" s="4">
        <f t="shared" si="189"/>
        <v>1.8635343900654362E-2</v>
      </c>
      <c r="BS110" s="4">
        <f t="shared" si="189"/>
        <v>-5.1233009401002103E-3</v>
      </c>
      <c r="BT110" s="4">
        <f t="shared" si="189"/>
        <v>1.0205029942890256E-3</v>
      </c>
      <c r="BU110" s="4">
        <f t="shared" si="189"/>
        <v>-2.3509530004794414E-3</v>
      </c>
      <c r="BV110" s="4">
        <f t="shared" si="189"/>
        <v>6.09427496282821E-4</v>
      </c>
      <c r="BW110" s="4">
        <f t="shared" si="189"/>
        <v>4.1392184302895083E-2</v>
      </c>
      <c r="BX110" s="4">
        <f t="shared" si="189"/>
        <v>-9.1065787520472818E-4</v>
      </c>
      <c r="BY110" s="4">
        <f t="shared" si="189"/>
        <v>-3.383053280759115E-2</v>
      </c>
      <c r="BZ110" s="4">
        <f t="shared" si="189"/>
        <v>-8.702636360937193E-3</v>
      </c>
      <c r="CA110" s="4">
        <f t="shared" si="189"/>
        <v>-2.1730125029389416E-3</v>
      </c>
      <c r="CB110" s="4">
        <f t="shared" si="189"/>
        <v>-3.7792320287260303E-2</v>
      </c>
      <c r="CC110" s="4">
        <f t="shared" si="189"/>
        <v>-5.9525341931080701E-3</v>
      </c>
      <c r="CD110" s="4">
        <f t="shared" si="189"/>
        <v>8.9902533828348542E-3</v>
      </c>
      <c r="CE110" s="4">
        <f t="shared" si="189"/>
        <v>-1.1341265045648839E-2</v>
      </c>
      <c r="CF110" s="4">
        <f t="shared" si="189"/>
        <v>-3.3269802424702073E-3</v>
      </c>
      <c r="CG110" s="4">
        <f t="shared" si="189"/>
        <v>-6.875362494475251E-3</v>
      </c>
      <c r="CH110" s="4">
        <f t="shared" si="189"/>
        <v>-5.6215999578650405E-3</v>
      </c>
      <c r="CI110" s="4">
        <f t="shared" si="189"/>
        <v>6.7407772864652021E-4</v>
      </c>
      <c r="CJ110" s="4">
        <f t="shared" si="189"/>
        <v>2.0027492233166723E-3</v>
      </c>
      <c r="CK110" s="4">
        <f t="shared" si="189"/>
        <v>-6.9901232240325364E-3</v>
      </c>
      <c r="CL110" s="4">
        <f t="shared" si="189"/>
        <v>-5.1108684308197446E-3</v>
      </c>
      <c r="CM110" s="4">
        <f t="shared" si="189"/>
        <v>8.0201455471829407E-4</v>
      </c>
      <c r="CN110" s="4">
        <f t="shared" si="189"/>
        <v>-1.132025580981082E-2</v>
      </c>
      <c r="CO110" s="4">
        <f t="shared" si="189"/>
        <v>2.5696748510601365E-3</v>
      </c>
      <c r="CP110" s="4">
        <f t="shared" si="189"/>
        <v>-1.2847749242163278E-2</v>
      </c>
      <c r="CQ110" s="4">
        <f t="shared" si="189"/>
        <v>2.3389721990332764E-4</v>
      </c>
      <c r="CR110" s="4">
        <f t="shared" si="189"/>
        <v>9.9715471393286908E-4</v>
      </c>
      <c r="CS110" s="4">
        <f t="shared" si="189"/>
        <v>1.6687817971776705E-2</v>
      </c>
      <c r="CT110" s="4">
        <f t="shared" si="189"/>
        <v>-1.6746451673522369E-2</v>
      </c>
      <c r="CU110" s="4">
        <f t="shared" si="189"/>
        <v>-8.7434336732501693E-3</v>
      </c>
      <c r="CV110" s="4">
        <f t="shared" si="189"/>
        <v>4.3110179320568758E-2</v>
      </c>
      <c r="CW110" s="4">
        <f t="shared" si="189"/>
        <v>-3.1863795866836575E-2</v>
      </c>
      <c r="CX110" s="4">
        <f t="shared" si="189"/>
        <v>-5.4223307049472511E-3</v>
      </c>
      <c r="CY110" s="4">
        <f t="shared" si="189"/>
        <v>2.8376727179853196E-2</v>
      </c>
      <c r="CZ110" s="4">
        <f t="shared" si="189"/>
        <v>6.5003638933442808E-3</v>
      </c>
      <c r="DA110" s="4">
        <f t="shared" si="189"/>
        <v>-1.0249328309539636E-2</v>
      </c>
      <c r="DB110" s="4">
        <f t="shared" si="189"/>
        <v>5.666864291086959E-3</v>
      </c>
      <c r="DC110" s="4">
        <f t="shared" si="189"/>
        <v>-4.4500792593901023E-4</v>
      </c>
      <c r="DD110" s="4">
        <f t="shared" si="189"/>
        <v>4.4067453011658476E-3</v>
      </c>
      <c r="DE110" s="4">
        <f t="shared" si="189"/>
        <v>-1.1479973063345498E-2</v>
      </c>
      <c r="DF110" s="4">
        <f t="shared" si="189"/>
        <v>-3.0574314471894869E-2</v>
      </c>
      <c r="DG110" s="4">
        <f t="shared" si="189"/>
        <v>1.9381534356340381E-3</v>
      </c>
      <c r="DH110" s="4">
        <f t="shared" si="189"/>
        <v>5.6826162577497605E-3</v>
      </c>
      <c r="DI110" s="4">
        <f t="shared" si="189"/>
        <v>-3.4578563165881183E-2</v>
      </c>
      <c r="DJ110" s="4">
        <f t="shared" si="189"/>
        <v>-1.5946081078082215E-2</v>
      </c>
      <c r="DK110" s="4">
        <f t="shared" si="189"/>
        <v>-5.5999550746649958E-4</v>
      </c>
      <c r="DL110" s="4">
        <f t="shared" ref="DL110:EU110" si="190">DL40-AVERAGE(DL$36:DL$45)</f>
        <v>4.5173254142641395E-3</v>
      </c>
      <c r="DM110" s="4">
        <f t="shared" si="190"/>
        <v>-4.7539386829186028E-3</v>
      </c>
      <c r="DN110" s="4">
        <f t="shared" si="190"/>
        <v>-1.4447646805149437E-3</v>
      </c>
      <c r="DO110" s="4">
        <f t="shared" si="190"/>
        <v>-1.1941986179340745E-2</v>
      </c>
      <c r="DP110" s="4">
        <f t="shared" si="190"/>
        <v>-8.8630664064268429E-3</v>
      </c>
      <c r="DQ110" s="4">
        <f t="shared" si="190"/>
        <v>-4.1253782591785214E-3</v>
      </c>
      <c r="DR110" s="4">
        <f t="shared" si="190"/>
        <v>-1.2353944400280963E-2</v>
      </c>
      <c r="DS110" s="4">
        <f t="shared" si="190"/>
        <v>-9.3852663398762241E-3</v>
      </c>
      <c r="DT110" s="4">
        <f t="shared" si="190"/>
        <v>-4.7169003434686533E-3</v>
      </c>
      <c r="DU110" s="4">
        <f t="shared" si="190"/>
        <v>-1.6314566103362009E-2</v>
      </c>
      <c r="DV110" s="4">
        <f t="shared" si="190"/>
        <v>-3.5671218331312917E-3</v>
      </c>
      <c r="DW110" s="4">
        <f t="shared" si="190"/>
        <v>1.0750031046073628E-2</v>
      </c>
      <c r="DX110" s="4">
        <f t="shared" si="190"/>
        <v>-1.6230853623704595E-2</v>
      </c>
      <c r="DY110" s="4">
        <f t="shared" si="190"/>
        <v>-1.4799421862316765E-3</v>
      </c>
      <c r="DZ110" s="4">
        <f t="shared" si="190"/>
        <v>-4.3406338184416764E-3</v>
      </c>
      <c r="EA110" s="4">
        <f t="shared" si="190"/>
        <v>-2.5518202282571152E-3</v>
      </c>
      <c r="EB110" s="4">
        <f t="shared" si="190"/>
        <v>1.110359495484366E-2</v>
      </c>
      <c r="EC110" s="4">
        <f t="shared" si="190"/>
        <v>2.8320881135307646E-3</v>
      </c>
      <c r="ED110" s="4">
        <f t="shared" si="190"/>
        <v>-5.5912846971020377E-3</v>
      </c>
      <c r="EE110" s="4">
        <f t="shared" si="190"/>
        <v>-1.223760092179539E-2</v>
      </c>
      <c r="EF110" s="4">
        <f t="shared" si="190"/>
        <v>1.5093855926884235E-3</v>
      </c>
      <c r="EG110" s="4">
        <f t="shared" si="190"/>
        <v>-2.2067644345342155E-2</v>
      </c>
      <c r="EH110" s="4">
        <f t="shared" si="190"/>
        <v>1.8014844221319075E-4</v>
      </c>
      <c r="EI110" s="4">
        <f t="shared" si="190"/>
        <v>3.930424754940271E-3</v>
      </c>
      <c r="EJ110" s="4">
        <f t="shared" si="190"/>
        <v>-1.8242524997060808E-2</v>
      </c>
      <c r="EK110" s="4">
        <f t="shared" si="190"/>
        <v>-2.4069680430017634E-3</v>
      </c>
      <c r="EL110" s="4">
        <f t="shared" si="190"/>
        <v>1.0841616553622344E-2</v>
      </c>
      <c r="EM110" s="4">
        <f t="shared" si="190"/>
        <v>-1.5883405508390812E-2</v>
      </c>
      <c r="EN110" s="4">
        <f t="shared" si="190"/>
        <v>-5.0265094672170369E-3</v>
      </c>
      <c r="EO110" s="4">
        <f t="shared" si="190"/>
        <v>-5.5057910194437664E-3</v>
      </c>
      <c r="EP110" s="4">
        <f t="shared" si="190"/>
        <v>-1.7666001310287786E-2</v>
      </c>
      <c r="EQ110" s="4">
        <f t="shared" si="190"/>
        <v>-4.3430136303736003E-3</v>
      </c>
      <c r="ER110" s="4">
        <f t="shared" si="190"/>
        <v>6.1034409524921953E-3</v>
      </c>
      <c r="ES110" s="4">
        <f t="shared" si="190"/>
        <v>3.1906876669196885E-3</v>
      </c>
      <c r="ET110" s="4">
        <f t="shared" si="190"/>
        <v>4.5843248531142865E-3</v>
      </c>
      <c r="EU110" s="4">
        <f t="shared" si="190"/>
        <v>7.5539715726225896E-3</v>
      </c>
      <c r="EX110" s="4">
        <f t="shared" si="181"/>
        <v>-4.2397893307987563E-3</v>
      </c>
      <c r="FG110" s="31">
        <f>_xlfn.STDEV.S(EX106:EX115)</f>
        <v>2.6280718701256495E-3</v>
      </c>
      <c r="FY110" s="1">
        <f t="shared" si="177"/>
        <v>53</v>
      </c>
      <c r="GC110" s="33">
        <f>SUM(FY106:FY115)/(150*10)</f>
        <v>0.5</v>
      </c>
    </row>
    <row r="111" spans="1:185" x14ac:dyDescent="0.25">
      <c r="A111" s="6">
        <v>-5</v>
      </c>
      <c r="B111" s="4">
        <f t="shared" ref="B111:BM111" si="191">B41-AVERAGE(B$36:B$45)</f>
        <v>5.4988113185547687E-3</v>
      </c>
      <c r="C111" s="4">
        <f t="shared" si="191"/>
        <v>6.054564548072839E-3</v>
      </c>
      <c r="D111" s="4">
        <f t="shared" si="191"/>
        <v>-6.4386450559016442E-4</v>
      </c>
      <c r="E111" s="4">
        <f t="shared" si="191"/>
        <v>7.3414886168381042E-3</v>
      </c>
      <c r="F111" s="4">
        <f t="shared" si="191"/>
        <v>4.2973168618797714E-4</v>
      </c>
      <c r="G111" s="4">
        <f t="shared" si="191"/>
        <v>7.5244314815643004E-3</v>
      </c>
      <c r="H111" s="4">
        <f t="shared" si="191"/>
        <v>-5.7572494520637604E-3</v>
      </c>
      <c r="I111" s="4">
        <f t="shared" si="191"/>
        <v>1.9197024166979532E-3</v>
      </c>
      <c r="J111" s="4">
        <f t="shared" si="191"/>
        <v>-3.0287529222285006E-3</v>
      </c>
      <c r="K111" s="4">
        <f t="shared" si="191"/>
        <v>6.2545361221195202E-4</v>
      </c>
      <c r="L111" s="4">
        <f t="shared" si="191"/>
        <v>-2.6060322745941446E-3</v>
      </c>
      <c r="M111" s="4">
        <f t="shared" si="191"/>
        <v>-5.0478529661400885E-4</v>
      </c>
      <c r="N111" s="4">
        <f t="shared" si="191"/>
        <v>3.8693278432536647E-4</v>
      </c>
      <c r="O111" s="4">
        <f t="shared" si="191"/>
        <v>4.8835549623385717E-3</v>
      </c>
      <c r="P111" s="4">
        <f t="shared" si="191"/>
        <v>1.454832833498864E-3</v>
      </c>
      <c r="Q111" s="4">
        <f t="shared" si="191"/>
        <v>2.7063470111626173E-3</v>
      </c>
      <c r="R111" s="4">
        <f t="shared" si="191"/>
        <v>-2.4999838046610007E-2</v>
      </c>
      <c r="S111" s="4">
        <f t="shared" si="191"/>
        <v>-5.3468576482645774E-3</v>
      </c>
      <c r="T111" s="4">
        <f t="shared" si="191"/>
        <v>-2.2057477395581716E-2</v>
      </c>
      <c r="U111" s="4">
        <f t="shared" si="191"/>
        <v>-6.9447755452278397E-3</v>
      </c>
      <c r="V111" s="4">
        <f t="shared" si="191"/>
        <v>7.8761022805530507E-3</v>
      </c>
      <c r="W111" s="4">
        <f t="shared" si="191"/>
        <v>-1.6227529797673675E-2</v>
      </c>
      <c r="X111" s="4">
        <f t="shared" si="191"/>
        <v>-1.2333394371292581E-2</v>
      </c>
      <c r="Y111" s="4">
        <f t="shared" si="191"/>
        <v>-2.8922237527604575E-3</v>
      </c>
      <c r="Z111" s="4">
        <f t="shared" si="191"/>
        <v>2.8969398893143421E-2</v>
      </c>
      <c r="AA111" s="4">
        <f t="shared" si="191"/>
        <v>-2.4516556283004774E-2</v>
      </c>
      <c r="AB111" s="4">
        <f t="shared" si="191"/>
        <v>-4.3381313346033141E-3</v>
      </c>
      <c r="AC111" s="4">
        <f t="shared" si="191"/>
        <v>-6.4903320715647798E-4</v>
      </c>
      <c r="AD111" s="4">
        <f t="shared" si="191"/>
        <v>-2.2024465097692726E-3</v>
      </c>
      <c r="AE111" s="4">
        <f t="shared" si="191"/>
        <v>-2.7784629626084779E-3</v>
      </c>
      <c r="AF111" s="4">
        <f t="shared" si="191"/>
        <v>8.751633693237398E-3</v>
      </c>
      <c r="AG111" s="4">
        <f t="shared" si="191"/>
        <v>4.9805601603654251E-3</v>
      </c>
      <c r="AH111" s="4">
        <f t="shared" si="191"/>
        <v>-1.0004240232677665E-2</v>
      </c>
      <c r="AI111" s="4">
        <f t="shared" si="191"/>
        <v>-2.7024305890239195E-3</v>
      </c>
      <c r="AJ111" s="4">
        <f t="shared" si="191"/>
        <v>-5.6826045691526494E-3</v>
      </c>
      <c r="AK111" s="4">
        <f t="shared" si="191"/>
        <v>7.0663430472816865E-3</v>
      </c>
      <c r="AL111" s="4">
        <f t="shared" si="191"/>
        <v>-5.1150872751823066E-3</v>
      </c>
      <c r="AM111" s="4">
        <f t="shared" si="191"/>
        <v>-1.1954308111733656E-2</v>
      </c>
      <c r="AN111" s="4">
        <f t="shared" si="191"/>
        <v>7.4643052019444621E-3</v>
      </c>
      <c r="AO111" s="4">
        <f t="shared" si="191"/>
        <v>2.2304366777260307E-2</v>
      </c>
      <c r="AP111" s="4">
        <f t="shared" si="191"/>
        <v>-9.6242241627838964E-3</v>
      </c>
      <c r="AQ111" s="4">
        <f t="shared" si="191"/>
        <v>-1.1888308491926852E-2</v>
      </c>
      <c r="AR111" s="4">
        <f t="shared" si="191"/>
        <v>-6.619238086482189E-3</v>
      </c>
      <c r="AS111" s="4">
        <f t="shared" si="191"/>
        <v>-6.5832087634440737E-3</v>
      </c>
      <c r="AT111" s="4">
        <f t="shared" si="191"/>
        <v>-1.4310389518480857E-2</v>
      </c>
      <c r="AU111" s="4">
        <f t="shared" si="191"/>
        <v>-1.8671630912556296E-3</v>
      </c>
      <c r="AV111" s="4">
        <f t="shared" si="191"/>
        <v>2.4228334417985111E-4</v>
      </c>
      <c r="AW111" s="4">
        <f t="shared" si="191"/>
        <v>-4.8577972572295984E-3</v>
      </c>
      <c r="AX111" s="4">
        <f t="shared" si="191"/>
        <v>3.917987121795162E-3</v>
      </c>
      <c r="AY111" s="4">
        <f t="shared" si="191"/>
        <v>-5.6607260488786039E-3</v>
      </c>
      <c r="AZ111" s="4">
        <f t="shared" si="191"/>
        <v>-2.3649832366013793E-3</v>
      </c>
      <c r="BA111" s="4">
        <f t="shared" si="191"/>
        <v>1.5793162018805953E-2</v>
      </c>
      <c r="BB111" s="4">
        <f t="shared" si="191"/>
        <v>-6.2270445097982038E-3</v>
      </c>
      <c r="BC111" s="4">
        <f t="shared" si="191"/>
        <v>-2.2804190285542893E-2</v>
      </c>
      <c r="BD111" s="4">
        <f t="shared" si="191"/>
        <v>-6.3326267823062216E-3</v>
      </c>
      <c r="BE111" s="4">
        <f t="shared" si="191"/>
        <v>2.0959488971749284E-3</v>
      </c>
      <c r="BF111" s="4">
        <f t="shared" si="191"/>
        <v>2.0927644486472773E-5</v>
      </c>
      <c r="BG111" s="4">
        <f t="shared" si="191"/>
        <v>3.6418063863522324E-3</v>
      </c>
      <c r="BH111" s="4">
        <f t="shared" si="191"/>
        <v>-1.7486597957228678E-2</v>
      </c>
      <c r="BI111" s="4">
        <f t="shared" si="191"/>
        <v>3.5630929175360293E-3</v>
      </c>
      <c r="BJ111" s="4">
        <f t="shared" si="191"/>
        <v>2.9189309795411861E-3</v>
      </c>
      <c r="BK111" s="4">
        <f t="shared" si="191"/>
        <v>-8.0832647350099675E-3</v>
      </c>
      <c r="BL111" s="4">
        <f t="shared" si="191"/>
        <v>-3.7946974480264871E-4</v>
      </c>
      <c r="BM111" s="4">
        <f t="shared" si="191"/>
        <v>-6.8813070512243075E-3</v>
      </c>
      <c r="BN111" s="4">
        <f t="shared" ref="BN111:DK111" si="192">BN41-AVERAGE(BN$36:BN$45)</f>
        <v>-7.3450690522470323E-3</v>
      </c>
      <c r="BO111" s="4">
        <f t="shared" si="192"/>
        <v>1.1515260999188124E-2</v>
      </c>
      <c r="BP111" s="4">
        <f t="shared" si="192"/>
        <v>-9.5400076185935666E-3</v>
      </c>
      <c r="BQ111" s="4">
        <f t="shared" si="192"/>
        <v>-5.1713166733110046E-3</v>
      </c>
      <c r="BR111" s="4">
        <f t="shared" si="192"/>
        <v>1.1956298529162943E-2</v>
      </c>
      <c r="BS111" s="4">
        <f t="shared" si="192"/>
        <v>7.4918084291888199E-3</v>
      </c>
      <c r="BT111" s="4">
        <f t="shared" si="192"/>
        <v>7.1266913233356335E-4</v>
      </c>
      <c r="BU111" s="4">
        <f t="shared" si="192"/>
        <v>-2.4020700538219834E-3</v>
      </c>
      <c r="BV111" s="4">
        <f t="shared" si="192"/>
        <v>6.0757135255957116E-4</v>
      </c>
      <c r="BW111" s="4">
        <f t="shared" si="192"/>
        <v>4.0412850713711812E-2</v>
      </c>
      <c r="BX111" s="4">
        <f t="shared" si="192"/>
        <v>-9.2465292735333842E-4</v>
      </c>
      <c r="BY111" s="4">
        <f t="shared" si="192"/>
        <v>-7.0734498545253592E-4</v>
      </c>
      <c r="BZ111" s="4">
        <f t="shared" si="192"/>
        <v>-8.712562757701818E-3</v>
      </c>
      <c r="CA111" s="4">
        <f t="shared" si="192"/>
        <v>-2.2103904734334344E-3</v>
      </c>
      <c r="CB111" s="4">
        <f t="shared" si="192"/>
        <v>-4.1046526507212567E-3</v>
      </c>
      <c r="CC111" s="4">
        <f t="shared" si="192"/>
        <v>-6.1116904707884442E-3</v>
      </c>
      <c r="CD111" s="4">
        <f t="shared" si="192"/>
        <v>8.9683916853114769E-3</v>
      </c>
      <c r="CE111" s="4">
        <f t="shared" si="192"/>
        <v>-2.1585000704232686E-2</v>
      </c>
      <c r="CF111" s="4">
        <f t="shared" si="192"/>
        <v>-3.3526241574102847E-3</v>
      </c>
      <c r="CG111" s="4">
        <f t="shared" si="192"/>
        <v>4.2206480210745939E-3</v>
      </c>
      <c r="CH111" s="4">
        <f t="shared" si="192"/>
        <v>2.0605618705112384E-3</v>
      </c>
      <c r="CI111" s="4">
        <f t="shared" si="192"/>
        <v>6.2303199393789425E-4</v>
      </c>
      <c r="CJ111" s="4">
        <f t="shared" si="192"/>
        <v>1.9564459463071848E-3</v>
      </c>
      <c r="CK111" s="4">
        <f t="shared" si="192"/>
        <v>-6.9989198095015684E-3</v>
      </c>
      <c r="CL111" s="4">
        <f t="shared" si="192"/>
        <v>2.2089357868336799E-2</v>
      </c>
      <c r="CM111" s="4">
        <f t="shared" si="192"/>
        <v>7.9665206298833082E-4</v>
      </c>
      <c r="CN111" s="4">
        <f t="shared" si="192"/>
        <v>-2.0937279308971112E-3</v>
      </c>
      <c r="CO111" s="4">
        <f t="shared" si="192"/>
        <v>2.2729682157707105E-3</v>
      </c>
      <c r="CP111" s="4">
        <f t="shared" si="192"/>
        <v>-1.3189209925514159E-2</v>
      </c>
      <c r="CQ111" s="4">
        <f t="shared" si="192"/>
        <v>-2.202419291761537E-3</v>
      </c>
      <c r="CR111" s="4">
        <f t="shared" si="192"/>
        <v>9.9690212470131853E-4</v>
      </c>
      <c r="CS111" s="4">
        <f t="shared" si="192"/>
        <v>1.6309808302914744E-2</v>
      </c>
      <c r="CT111" s="4">
        <f t="shared" si="192"/>
        <v>-4.3238845799392451E-3</v>
      </c>
      <c r="CU111" s="4">
        <f t="shared" si="192"/>
        <v>-8.7804348475273644E-3</v>
      </c>
      <c r="CV111" s="4">
        <f t="shared" si="192"/>
        <v>-9.6058311749377782E-4</v>
      </c>
      <c r="CW111" s="4">
        <f t="shared" si="192"/>
        <v>-1.4146737410252099E-3</v>
      </c>
      <c r="CX111" s="4">
        <f t="shared" si="192"/>
        <v>-5.5579189279410367E-3</v>
      </c>
      <c r="CY111" s="4">
        <f t="shared" si="192"/>
        <v>2.6499374065888235E-2</v>
      </c>
      <c r="CZ111" s="4">
        <f t="shared" si="192"/>
        <v>6.5000944387697398E-3</v>
      </c>
      <c r="DA111" s="4">
        <f t="shared" si="192"/>
        <v>3.3032021962968568E-2</v>
      </c>
      <c r="DB111" s="4">
        <f t="shared" si="192"/>
        <v>5.6622614758206954E-3</v>
      </c>
      <c r="DC111" s="4">
        <f t="shared" si="192"/>
        <v>2.4300434731807149E-3</v>
      </c>
      <c r="DD111" s="4">
        <f t="shared" si="192"/>
        <v>4.4066834494480723E-3</v>
      </c>
      <c r="DE111" s="4">
        <f t="shared" si="192"/>
        <v>-1.1645457539409784E-2</v>
      </c>
      <c r="DF111" s="4">
        <f t="shared" si="192"/>
        <v>2.2805329207505097E-3</v>
      </c>
      <c r="DG111" s="4">
        <f t="shared" si="192"/>
        <v>1.932847216284415E-3</v>
      </c>
      <c r="DH111" s="4">
        <f t="shared" si="192"/>
        <v>5.5487861195659752E-3</v>
      </c>
      <c r="DI111" s="4">
        <f t="shared" si="192"/>
        <v>-7.367637150283244E-4</v>
      </c>
      <c r="DJ111" s="4">
        <f t="shared" si="192"/>
        <v>-1.6021121487771302E-2</v>
      </c>
      <c r="DK111" s="4">
        <f t="shared" si="192"/>
        <v>5.5079037740818609E-3</v>
      </c>
      <c r="DL111" s="4">
        <f t="shared" ref="DL111:EU111" si="193">DL41-AVERAGE(DL$36:DL$45)</f>
        <v>-5.3436921610721727E-3</v>
      </c>
      <c r="DM111" s="4">
        <f t="shared" si="193"/>
        <v>-4.8218465351642092E-3</v>
      </c>
      <c r="DN111" s="4">
        <f t="shared" si="193"/>
        <v>-1.4456252067169234E-3</v>
      </c>
      <c r="DO111" s="4">
        <f t="shared" si="193"/>
        <v>-1.2042100789975984E-2</v>
      </c>
      <c r="DP111" s="4">
        <f t="shared" si="193"/>
        <v>3.210507396189103E-2</v>
      </c>
      <c r="DQ111" s="4">
        <f t="shared" si="193"/>
        <v>-4.1297199881962406E-3</v>
      </c>
      <c r="DR111" s="4">
        <f t="shared" si="193"/>
        <v>1.7498752119359355E-3</v>
      </c>
      <c r="DS111" s="4">
        <f t="shared" si="193"/>
        <v>-9.5108633258376395E-3</v>
      </c>
      <c r="DT111" s="4">
        <f t="shared" si="193"/>
        <v>-4.7618896450062325E-3</v>
      </c>
      <c r="DU111" s="4">
        <f t="shared" si="193"/>
        <v>-8.7657400156731773E-3</v>
      </c>
      <c r="DV111" s="4">
        <f t="shared" si="193"/>
        <v>-3.644648392324353E-3</v>
      </c>
      <c r="DW111" s="4">
        <f t="shared" si="193"/>
        <v>1.0720295036150948E-2</v>
      </c>
      <c r="DX111" s="4">
        <f t="shared" si="193"/>
        <v>-9.1702332587176756E-3</v>
      </c>
      <c r="DY111" s="4">
        <f t="shared" si="193"/>
        <v>-1.4872696224536145E-3</v>
      </c>
      <c r="DZ111" s="4">
        <f t="shared" si="193"/>
        <v>3.0954241868332748E-3</v>
      </c>
      <c r="EA111" s="4">
        <f t="shared" si="193"/>
        <v>-1.4699625289698185E-3</v>
      </c>
      <c r="EB111" s="4">
        <f t="shared" si="193"/>
        <v>1.0953401382970148E-2</v>
      </c>
      <c r="EC111" s="4">
        <f t="shared" si="193"/>
        <v>2.8237453864819067E-3</v>
      </c>
      <c r="ED111" s="4">
        <f t="shared" si="193"/>
        <v>-5.6296688649768341E-3</v>
      </c>
      <c r="EE111" s="4">
        <f t="shared" si="193"/>
        <v>2.7580026942479456E-2</v>
      </c>
      <c r="EF111" s="4">
        <f t="shared" si="193"/>
        <v>1.5066892858134856E-3</v>
      </c>
      <c r="EG111" s="4">
        <f t="shared" si="193"/>
        <v>4.0045609616842365E-3</v>
      </c>
      <c r="EH111" s="4">
        <f t="shared" si="193"/>
        <v>1.7504279166231972E-4</v>
      </c>
      <c r="EI111" s="4">
        <f t="shared" si="193"/>
        <v>3.9032091813031309E-3</v>
      </c>
      <c r="EJ111" s="4">
        <f t="shared" si="193"/>
        <v>3.2467398639190225E-3</v>
      </c>
      <c r="EK111" s="4">
        <f t="shared" si="193"/>
        <v>-2.4290245666293495E-3</v>
      </c>
      <c r="EL111" s="4">
        <f t="shared" si="193"/>
        <v>1.07577430961781E-2</v>
      </c>
      <c r="EM111" s="4">
        <f t="shared" si="193"/>
        <v>1.0387212044423106E-2</v>
      </c>
      <c r="EN111" s="4">
        <f t="shared" si="193"/>
        <v>-5.0273894466878466E-3</v>
      </c>
      <c r="EO111" s="4">
        <f t="shared" si="193"/>
        <v>3.2515243217519146E-3</v>
      </c>
      <c r="EP111" s="4">
        <f t="shared" si="193"/>
        <v>3.510497235109337E-3</v>
      </c>
      <c r="EQ111" s="4">
        <f t="shared" si="193"/>
        <v>-4.3496377448213764E-3</v>
      </c>
      <c r="ER111" s="4">
        <f t="shared" si="193"/>
        <v>6.1032800114797269E-3</v>
      </c>
      <c r="ES111" s="4">
        <f t="shared" si="193"/>
        <v>3.1903376012852682E-3</v>
      </c>
      <c r="ET111" s="4">
        <f t="shared" si="193"/>
        <v>5.0669592002516046E-3</v>
      </c>
      <c r="EU111" s="4">
        <f t="shared" si="193"/>
        <v>7.5058529248703664E-3</v>
      </c>
      <c r="EX111" s="4">
        <f t="shared" si="181"/>
        <v>9.8902404655459266E-6</v>
      </c>
      <c r="FY111" s="1">
        <f t="shared" si="177"/>
        <v>72</v>
      </c>
    </row>
    <row r="112" spans="1:185" x14ac:dyDescent="0.25">
      <c r="A112" s="6">
        <v>-4</v>
      </c>
      <c r="B112" s="4">
        <f t="shared" ref="B112:BM112" si="194">B42-AVERAGE(B$36:B$45)</f>
        <v>5.4902114685937784E-3</v>
      </c>
      <c r="C112" s="4">
        <f t="shared" si="194"/>
        <v>1.4505348238668059E-2</v>
      </c>
      <c r="D112" s="4">
        <f t="shared" si="194"/>
        <v>-1.921789517156975E-2</v>
      </c>
      <c r="E112" s="4">
        <f t="shared" si="194"/>
        <v>7.2923795264100292E-3</v>
      </c>
      <c r="F112" s="4">
        <f t="shared" si="194"/>
        <v>3.2736016933204111E-2</v>
      </c>
      <c r="G112" s="4">
        <f t="shared" si="194"/>
        <v>-2.6920186896355568E-2</v>
      </c>
      <c r="H112" s="4">
        <f t="shared" si="194"/>
        <v>-4.6837265199579916E-3</v>
      </c>
      <c r="I112" s="4">
        <f t="shared" si="194"/>
        <v>-9.3051767638509513E-4</v>
      </c>
      <c r="J112" s="4">
        <f t="shared" si="194"/>
        <v>-3.0289020601429947E-3</v>
      </c>
      <c r="K112" s="4">
        <f t="shared" si="194"/>
        <v>6.247143382683626E-4</v>
      </c>
      <c r="L112" s="4">
        <f t="shared" si="194"/>
        <v>8.1367791115579593E-3</v>
      </c>
      <c r="M112" s="4">
        <f t="shared" si="194"/>
        <v>-5.0556224169134834E-4</v>
      </c>
      <c r="N112" s="4">
        <f t="shared" si="194"/>
        <v>1.5935424599662943E-3</v>
      </c>
      <c r="O112" s="4">
        <f t="shared" si="194"/>
        <v>-4.7584905226512909E-3</v>
      </c>
      <c r="P112" s="4">
        <f t="shared" si="194"/>
        <v>-1.7831734444932277E-2</v>
      </c>
      <c r="Q112" s="4">
        <f t="shared" si="194"/>
        <v>2.4243139460860784E-3</v>
      </c>
      <c r="R112" s="4">
        <f t="shared" si="194"/>
        <v>1.8004736884636E-2</v>
      </c>
      <c r="S112" s="4">
        <f t="shared" si="194"/>
        <v>2.7474334178599735E-2</v>
      </c>
      <c r="T112" s="4">
        <f t="shared" si="194"/>
        <v>-2.2481551016558663E-2</v>
      </c>
      <c r="U112" s="4">
        <f t="shared" si="194"/>
        <v>-3.398955045676167E-2</v>
      </c>
      <c r="V112" s="4">
        <f t="shared" si="194"/>
        <v>-5.5034740359160648E-3</v>
      </c>
      <c r="W112" s="4">
        <f t="shared" si="194"/>
        <v>-2.5926047655684362E-2</v>
      </c>
      <c r="X112" s="4">
        <f t="shared" si="194"/>
        <v>2.1045674559727279E-2</v>
      </c>
      <c r="Y112" s="4">
        <f t="shared" si="194"/>
        <v>-3.1023214209567416E-3</v>
      </c>
      <c r="Z112" s="4">
        <f t="shared" si="194"/>
        <v>2.8759702140441636E-2</v>
      </c>
      <c r="AA112" s="4">
        <f t="shared" si="194"/>
        <v>1.9192738603274896E-2</v>
      </c>
      <c r="AB112" s="4">
        <f t="shared" si="194"/>
        <v>-4.3835023898459819E-3</v>
      </c>
      <c r="AC112" s="4">
        <f t="shared" si="194"/>
        <v>1.8306823096654608E-2</v>
      </c>
      <c r="AD112" s="4">
        <f t="shared" si="194"/>
        <v>-1.3753131810716801E-2</v>
      </c>
      <c r="AE112" s="4">
        <f t="shared" si="194"/>
        <v>2.2752555615400537E-2</v>
      </c>
      <c r="AF112" s="4">
        <f t="shared" si="194"/>
        <v>8.7241538546235925E-3</v>
      </c>
      <c r="AG112" s="4">
        <f t="shared" si="194"/>
        <v>1.8510027144472661E-4</v>
      </c>
      <c r="AH112" s="4">
        <f t="shared" si="194"/>
        <v>-2.3325054999446572E-2</v>
      </c>
      <c r="AI112" s="4">
        <f t="shared" si="194"/>
        <v>-2.7650588194443266E-3</v>
      </c>
      <c r="AJ112" s="4">
        <f t="shared" si="194"/>
        <v>-1.0840852861280902E-2</v>
      </c>
      <c r="AK112" s="4">
        <f t="shared" si="194"/>
        <v>-6.2134863775291692E-3</v>
      </c>
      <c r="AL112" s="4">
        <f t="shared" si="194"/>
        <v>-1.4936889192710159E-2</v>
      </c>
      <c r="AM112" s="4">
        <f t="shared" si="194"/>
        <v>2.5137865242136591E-2</v>
      </c>
      <c r="AN112" s="4">
        <f t="shared" si="194"/>
        <v>7.4380003094916851E-3</v>
      </c>
      <c r="AO112" s="4">
        <f t="shared" si="194"/>
        <v>2.1736216948200729E-2</v>
      </c>
      <c r="AP112" s="4">
        <f t="shared" si="194"/>
        <v>5.6991004644933521E-3</v>
      </c>
      <c r="AQ112" s="4">
        <f t="shared" si="194"/>
        <v>-1.1995613797214907E-2</v>
      </c>
      <c r="AR112" s="4">
        <f t="shared" si="194"/>
        <v>2.4562980118127506E-2</v>
      </c>
      <c r="AS112" s="4">
        <f t="shared" si="194"/>
        <v>1.8561343627902974E-2</v>
      </c>
      <c r="AT112" s="4">
        <f t="shared" si="194"/>
        <v>2.801465673034708E-2</v>
      </c>
      <c r="AU112" s="4">
        <f t="shared" si="194"/>
        <v>-1.9373296883526334E-3</v>
      </c>
      <c r="AV112" s="4">
        <f t="shared" si="194"/>
        <v>-1.0084291000068316E-2</v>
      </c>
      <c r="AW112" s="4">
        <f t="shared" si="194"/>
        <v>-2.6261705920383165E-2</v>
      </c>
      <c r="AX112" s="4">
        <f t="shared" si="194"/>
        <v>3.8576897119267832E-3</v>
      </c>
      <c r="AY112" s="4">
        <f t="shared" si="194"/>
        <v>-4.3202280564512956E-3</v>
      </c>
      <c r="AZ112" s="4">
        <f t="shared" si="194"/>
        <v>-8.2198073585909425E-3</v>
      </c>
      <c r="BA112" s="4">
        <f t="shared" si="194"/>
        <v>-1.3538351719235141E-2</v>
      </c>
      <c r="BB112" s="4">
        <f t="shared" si="194"/>
        <v>2.5326194856727449E-3</v>
      </c>
      <c r="BC112" s="4">
        <f t="shared" si="194"/>
        <v>-2.2844110833759743E-2</v>
      </c>
      <c r="BD112" s="4">
        <f t="shared" si="194"/>
        <v>-6.4109445173973411E-3</v>
      </c>
      <c r="BE112" s="4">
        <f t="shared" si="194"/>
        <v>-9.912947323008417E-4</v>
      </c>
      <c r="BF112" s="4">
        <f t="shared" si="194"/>
        <v>2.0588836409890553E-5</v>
      </c>
      <c r="BG112" s="4">
        <f t="shared" si="194"/>
        <v>1.4640779701194555E-3</v>
      </c>
      <c r="BH112" s="4">
        <f t="shared" si="194"/>
        <v>-7.0506589189519835E-3</v>
      </c>
      <c r="BI112" s="4">
        <f t="shared" si="194"/>
        <v>1.485240903819229E-2</v>
      </c>
      <c r="BJ112" s="4">
        <f t="shared" si="194"/>
        <v>2.832623025647631E-3</v>
      </c>
      <c r="BK112" s="4">
        <f t="shared" si="194"/>
        <v>4.4981450728044424E-3</v>
      </c>
      <c r="BL112" s="4">
        <f t="shared" si="194"/>
        <v>-3.9067144121575539E-2</v>
      </c>
      <c r="BM112" s="4">
        <f t="shared" si="194"/>
        <v>-7.3680169955529177E-3</v>
      </c>
      <c r="BN112" s="4">
        <f t="shared" ref="BN112:DK112" si="195">BN42-AVERAGE(BN$36:BN$45)</f>
        <v>-1.5354804021682883E-2</v>
      </c>
      <c r="BO112" s="4">
        <f t="shared" si="195"/>
        <v>-2.6947577786858475E-2</v>
      </c>
      <c r="BP112" s="4">
        <f t="shared" si="195"/>
        <v>-1.1884317825726598E-2</v>
      </c>
      <c r="BQ112" s="4">
        <f t="shared" si="195"/>
        <v>1.7483564040569853E-2</v>
      </c>
      <c r="BR112" s="4">
        <f t="shared" si="195"/>
        <v>1.1936368483622175E-2</v>
      </c>
      <c r="BS112" s="4">
        <f t="shared" si="195"/>
        <v>7.426653176666906E-3</v>
      </c>
      <c r="BT112" s="4">
        <f t="shared" si="195"/>
        <v>-6.2389254741738263E-3</v>
      </c>
      <c r="BU112" s="4">
        <f t="shared" si="195"/>
        <v>-2.4539259659543348E-3</v>
      </c>
      <c r="BV112" s="4">
        <f t="shared" si="195"/>
        <v>5.8568648227542847E-3</v>
      </c>
      <c r="BW112" s="4">
        <f t="shared" si="195"/>
        <v>2.1234012183714891E-2</v>
      </c>
      <c r="BX112" s="4">
        <f t="shared" si="195"/>
        <v>4.5619299813657579E-3</v>
      </c>
      <c r="BY112" s="4">
        <f t="shared" si="195"/>
        <v>-8.6650419402073062E-4</v>
      </c>
      <c r="BZ112" s="4">
        <f t="shared" si="195"/>
        <v>2.1260987247208679E-2</v>
      </c>
      <c r="CA112" s="4">
        <f t="shared" si="195"/>
        <v>-5.1975597035452764E-2</v>
      </c>
      <c r="CB112" s="4">
        <f t="shared" si="195"/>
        <v>-4.2920193666066524E-3</v>
      </c>
      <c r="CC112" s="4">
        <f t="shared" si="195"/>
        <v>3.8258066406815011E-3</v>
      </c>
      <c r="CD112" s="4">
        <f t="shared" si="195"/>
        <v>-2.5364205328045307E-2</v>
      </c>
      <c r="CE112" s="4">
        <f t="shared" si="195"/>
        <v>-4.3338188088850368E-3</v>
      </c>
      <c r="CF112" s="4">
        <f t="shared" si="195"/>
        <v>3.7085144221426669E-2</v>
      </c>
      <c r="CG112" s="4">
        <f t="shared" si="195"/>
        <v>4.2206270084376996E-3</v>
      </c>
      <c r="CH112" s="4">
        <f t="shared" si="195"/>
        <v>2.0602090964127427E-3</v>
      </c>
      <c r="CI112" s="4">
        <f t="shared" si="195"/>
        <v>-1.8021526807235882E-2</v>
      </c>
      <c r="CJ112" s="4">
        <f t="shared" si="195"/>
        <v>1.9107664575734751E-3</v>
      </c>
      <c r="CK112" s="4">
        <f t="shared" si="195"/>
        <v>1.0735432406159325E-2</v>
      </c>
      <c r="CL112" s="4">
        <f t="shared" si="195"/>
        <v>1.086107713523244E-2</v>
      </c>
      <c r="CM112" s="4">
        <f t="shared" si="195"/>
        <v>5.4334569695901431E-3</v>
      </c>
      <c r="CN112" s="4">
        <f t="shared" si="195"/>
        <v>-2.1709324705139268E-3</v>
      </c>
      <c r="CO112" s="4">
        <f t="shared" si="195"/>
        <v>7.1986240990843855E-3</v>
      </c>
      <c r="CP112" s="4">
        <f t="shared" si="195"/>
        <v>2.2070411421662592E-2</v>
      </c>
      <c r="CQ112" s="4">
        <f t="shared" si="195"/>
        <v>-2.2062266096014096E-3</v>
      </c>
      <c r="CR112" s="4">
        <f t="shared" si="195"/>
        <v>-1.2506808285474008E-2</v>
      </c>
      <c r="CS112" s="4">
        <f t="shared" si="195"/>
        <v>2.8749454095644555E-5</v>
      </c>
      <c r="CT112" s="4">
        <f t="shared" si="195"/>
        <v>-1.3785161309358123E-2</v>
      </c>
      <c r="CU112" s="4">
        <f t="shared" si="195"/>
        <v>9.5695715709327063E-3</v>
      </c>
      <c r="CV112" s="4">
        <f t="shared" si="195"/>
        <v>-1.070399748412984E-3</v>
      </c>
      <c r="CW112" s="4">
        <f t="shared" si="195"/>
        <v>-1.5125066370625505E-3</v>
      </c>
      <c r="CX112" s="4">
        <f t="shared" si="195"/>
        <v>1.7318282651902776E-2</v>
      </c>
      <c r="CY112" s="4">
        <f t="shared" si="195"/>
        <v>2.4774776995583971E-2</v>
      </c>
      <c r="CZ112" s="4">
        <f t="shared" si="195"/>
        <v>3.3466113827548598E-2</v>
      </c>
      <c r="DA112" s="4">
        <f t="shared" si="195"/>
        <v>1.0002448418487679E-2</v>
      </c>
      <c r="DB112" s="4">
        <f t="shared" si="195"/>
        <v>6.6057333639643829E-4</v>
      </c>
      <c r="DC112" s="4">
        <f t="shared" si="195"/>
        <v>2.2501280240467183E-3</v>
      </c>
      <c r="DD112" s="4">
        <f t="shared" si="195"/>
        <v>-1.6080455578389108E-2</v>
      </c>
      <c r="DE112" s="4">
        <f t="shared" si="195"/>
        <v>-1.4114151155348573E-2</v>
      </c>
      <c r="DF112" s="4">
        <f t="shared" si="195"/>
        <v>2.2787885415420962E-3</v>
      </c>
      <c r="DG112" s="4">
        <f t="shared" si="195"/>
        <v>-1.9375398287620964E-2</v>
      </c>
      <c r="DH112" s="4">
        <f t="shared" si="195"/>
        <v>1.5169312712033017E-2</v>
      </c>
      <c r="DI112" s="4">
        <f t="shared" si="195"/>
        <v>-1.1189589393444759E-2</v>
      </c>
      <c r="DJ112" s="4">
        <f t="shared" si="195"/>
        <v>9.4990042758708818E-3</v>
      </c>
      <c r="DK112" s="4">
        <f t="shared" si="195"/>
        <v>5.4984516686106275E-3</v>
      </c>
      <c r="DL112" s="4">
        <f t="shared" ref="DL112:EU112" si="196">DL42-AVERAGE(DL$36:DL$45)</f>
        <v>-5.48719452127932E-3</v>
      </c>
      <c r="DM112" s="4">
        <f t="shared" si="196"/>
        <v>-7.1944264041127019E-3</v>
      </c>
      <c r="DN112" s="4">
        <f t="shared" si="196"/>
        <v>-1.4464841386129836E-3</v>
      </c>
      <c r="DO112" s="4">
        <f t="shared" si="196"/>
        <v>1.6042114877560954E-2</v>
      </c>
      <c r="DP112" s="4">
        <f t="shared" si="196"/>
        <v>-2.104660794600972E-2</v>
      </c>
      <c r="DQ112" s="4">
        <f t="shared" si="196"/>
        <v>-5.43556498549576E-3</v>
      </c>
      <c r="DR112" s="4">
        <f t="shared" si="196"/>
        <v>1.6531659037466988E-3</v>
      </c>
      <c r="DS112" s="4">
        <f t="shared" si="196"/>
        <v>1.2414774371085003E-2</v>
      </c>
      <c r="DT112" s="4">
        <f t="shared" si="196"/>
        <v>-2.8700025097239391E-2</v>
      </c>
      <c r="DU112" s="4">
        <f t="shared" si="196"/>
        <v>-9.108653940935527E-3</v>
      </c>
      <c r="DV112" s="4">
        <f t="shared" si="196"/>
        <v>-4.7990030139303912E-4</v>
      </c>
      <c r="DW112" s="4">
        <f t="shared" si="196"/>
        <v>-3.8203054946948325E-2</v>
      </c>
      <c r="DX112" s="4">
        <f t="shared" si="196"/>
        <v>-7.5850864315351978E-3</v>
      </c>
      <c r="DY112" s="4">
        <f t="shared" si="196"/>
        <v>2.5831674266172378E-2</v>
      </c>
      <c r="DZ112" s="4">
        <f t="shared" si="196"/>
        <v>3.0794191062499914E-3</v>
      </c>
      <c r="EA112" s="4">
        <f t="shared" si="196"/>
        <v>-1.5449988798927122E-3</v>
      </c>
      <c r="EB112" s="4">
        <f t="shared" si="196"/>
        <v>-7.5769614936338436E-2</v>
      </c>
      <c r="EC112" s="4">
        <f t="shared" si="196"/>
        <v>2.8154506454282019E-3</v>
      </c>
      <c r="ED112" s="4">
        <f t="shared" si="196"/>
        <v>-2.8212303974626202E-3</v>
      </c>
      <c r="EE112" s="4">
        <f t="shared" si="196"/>
        <v>2.4295592669596605E-2</v>
      </c>
      <c r="EF112" s="4">
        <f t="shared" si="196"/>
        <v>-6.7130027130826338E-3</v>
      </c>
      <c r="EG112" s="4">
        <f t="shared" si="196"/>
        <v>3.9505239661931386E-3</v>
      </c>
      <c r="EH112" s="4">
        <f t="shared" si="196"/>
        <v>2.0114396977525706E-2</v>
      </c>
      <c r="EI112" s="4">
        <f t="shared" si="196"/>
        <v>-3.8977982288283537E-2</v>
      </c>
      <c r="EJ112" s="4">
        <f t="shared" si="196"/>
        <v>3.210167507089366E-3</v>
      </c>
      <c r="EK112" s="4">
        <f t="shared" si="196"/>
        <v>-8.224762677638945E-3</v>
      </c>
      <c r="EL112" s="4">
        <f t="shared" si="196"/>
        <v>-1.043357664696495E-2</v>
      </c>
      <c r="EM112" s="4">
        <f t="shared" si="196"/>
        <v>-8.1971250571343714E-3</v>
      </c>
      <c r="EN112" s="4">
        <f t="shared" si="196"/>
        <v>3.3234003567646726E-2</v>
      </c>
      <c r="EO112" s="4">
        <f t="shared" si="196"/>
        <v>3.2507049175127464E-3</v>
      </c>
      <c r="EP112" s="4">
        <f t="shared" si="196"/>
        <v>3.5069146741437789E-3</v>
      </c>
      <c r="EQ112" s="4">
        <f t="shared" si="196"/>
        <v>3.4565229684768058E-2</v>
      </c>
      <c r="ER112" s="4">
        <f t="shared" si="196"/>
        <v>6.1031191995174145E-3</v>
      </c>
      <c r="ES112" s="4">
        <f t="shared" si="196"/>
        <v>6.64538608835504E-3</v>
      </c>
      <c r="ET112" s="4">
        <f t="shared" si="196"/>
        <v>6.3485978130067202E-3</v>
      </c>
      <c r="EU112" s="4">
        <f t="shared" si="196"/>
        <v>1.6758038433887856E-2</v>
      </c>
      <c r="EX112" s="4">
        <f t="shared" si="181"/>
        <v>2.4355164780868431E-5</v>
      </c>
      <c r="FY112" s="1">
        <f t="shared" si="177"/>
        <v>78</v>
      </c>
    </row>
    <row r="113" spans="1:187" x14ac:dyDescent="0.25">
      <c r="A113" s="6">
        <v>-3</v>
      </c>
      <c r="B113" s="4">
        <f t="shared" ref="B113:BM113" si="197">B43-AVERAGE(B$36:B$45)</f>
        <v>5.4815609567928272E-3</v>
      </c>
      <c r="C113" s="4">
        <f t="shared" si="197"/>
        <v>-1.6477988116743489E-2</v>
      </c>
      <c r="D113" s="4">
        <f t="shared" si="197"/>
        <v>5.2194318339295488E-3</v>
      </c>
      <c r="E113" s="4">
        <f t="shared" si="197"/>
        <v>7.2425748318135485E-3</v>
      </c>
      <c r="F113" s="4">
        <f t="shared" si="197"/>
        <v>-1.1264575720140646E-2</v>
      </c>
      <c r="G113" s="4">
        <f t="shared" si="197"/>
        <v>1.7449373903344386E-2</v>
      </c>
      <c r="H113" s="4">
        <f t="shared" si="197"/>
        <v>-4.7149370191725297E-3</v>
      </c>
      <c r="I113" s="4">
        <f t="shared" si="197"/>
        <v>6.3629131352922986E-3</v>
      </c>
      <c r="J113" s="4">
        <f t="shared" si="197"/>
        <v>-3.0290513133139963E-3</v>
      </c>
      <c r="K113" s="4">
        <f t="shared" si="197"/>
        <v>5.2820932096101045E-4</v>
      </c>
      <c r="L113" s="4">
        <f t="shared" si="197"/>
        <v>-2.0743191814239479E-2</v>
      </c>
      <c r="M113" s="4">
        <f t="shared" si="197"/>
        <v>9.1259514720720119E-3</v>
      </c>
      <c r="N113" s="4">
        <f t="shared" si="197"/>
        <v>-4.9326199576049425E-3</v>
      </c>
      <c r="O113" s="4">
        <f t="shared" si="197"/>
        <v>-1.8296396343811853E-3</v>
      </c>
      <c r="P113" s="4">
        <f t="shared" si="197"/>
        <v>9.2654816094259532E-3</v>
      </c>
      <c r="Q113" s="4">
        <f t="shared" si="197"/>
        <v>2.1325632440775018E-3</v>
      </c>
      <c r="R113" s="4">
        <f t="shared" si="197"/>
        <v>2.8637985024367069E-2</v>
      </c>
      <c r="S113" s="4">
        <f t="shared" si="197"/>
        <v>-5.2614350706113699E-2</v>
      </c>
      <c r="T113" s="4">
        <f t="shared" si="197"/>
        <v>-2.2923647307037713E-2</v>
      </c>
      <c r="U113" s="4">
        <f t="shared" si="197"/>
        <v>2.6478047510171358E-2</v>
      </c>
      <c r="V113" s="4">
        <f t="shared" si="197"/>
        <v>1.3917758115180516E-4</v>
      </c>
      <c r="W113" s="4">
        <f t="shared" si="197"/>
        <v>-2.6325620934461502E-2</v>
      </c>
      <c r="X113" s="4">
        <f t="shared" si="197"/>
        <v>1.6554349349686144E-2</v>
      </c>
      <c r="Y113" s="4">
        <f t="shared" si="197"/>
        <v>-3.3186450826239548E-3</v>
      </c>
      <c r="Z113" s="4">
        <f t="shared" si="197"/>
        <v>-1.3621929402314315E-2</v>
      </c>
      <c r="AA113" s="4">
        <f t="shared" si="197"/>
        <v>-1.8226117535891453E-2</v>
      </c>
      <c r="AB113" s="4">
        <f t="shared" si="197"/>
        <v>-9.2731857068394305E-3</v>
      </c>
      <c r="AC113" s="4">
        <f t="shared" si="197"/>
        <v>3.6451545768270407E-2</v>
      </c>
      <c r="AD113" s="4">
        <f t="shared" si="197"/>
        <v>6.9529445361810032E-3</v>
      </c>
      <c r="AE113" s="4">
        <f t="shared" si="197"/>
        <v>1.5684931533687038E-2</v>
      </c>
      <c r="AF113" s="4">
        <f t="shared" si="197"/>
        <v>8.6963836273070503E-3</v>
      </c>
      <c r="AG113" s="4">
        <f t="shared" si="197"/>
        <v>-8.3133666372879403E-3</v>
      </c>
      <c r="AH113" s="4">
        <f t="shared" si="197"/>
        <v>-1.4284896789623637E-2</v>
      </c>
      <c r="AI113" s="4">
        <f t="shared" si="197"/>
        <v>-2.828690212745095E-3</v>
      </c>
      <c r="AJ113" s="4">
        <f t="shared" si="197"/>
        <v>4.8516022667199385E-2</v>
      </c>
      <c r="AK113" s="4">
        <f t="shared" si="197"/>
        <v>1.4411847670114088E-2</v>
      </c>
      <c r="AL113" s="4">
        <f t="shared" si="197"/>
        <v>-1.4964481591289564E-2</v>
      </c>
      <c r="AM113" s="4">
        <f t="shared" si="197"/>
        <v>7.6443226677923165E-2</v>
      </c>
      <c r="AN113" s="4">
        <f t="shared" si="197"/>
        <v>7.4119631836520499E-3</v>
      </c>
      <c r="AO113" s="4">
        <f t="shared" si="197"/>
        <v>-1.4903982196028653E-2</v>
      </c>
      <c r="AP113" s="4">
        <f t="shared" si="197"/>
        <v>-7.4861508423352697E-3</v>
      </c>
      <c r="AQ113" s="4">
        <f t="shared" si="197"/>
        <v>-5.1009601018211712E-4</v>
      </c>
      <c r="AR113" s="4">
        <f t="shared" si="197"/>
        <v>2.989594423961689E-2</v>
      </c>
      <c r="AS113" s="4">
        <f t="shared" si="197"/>
        <v>5.3434645794335992E-3</v>
      </c>
      <c r="AT113" s="4">
        <f t="shared" si="197"/>
        <v>4.0049514975378425E-2</v>
      </c>
      <c r="AU113" s="4">
        <f t="shared" si="197"/>
        <v>-2.0086867516168928E-3</v>
      </c>
      <c r="AV113" s="4">
        <f t="shared" si="197"/>
        <v>-2.2987484882624247E-2</v>
      </c>
      <c r="AW113" s="4">
        <f t="shared" si="197"/>
        <v>-1.1558099177866698E-2</v>
      </c>
      <c r="AX113" s="4">
        <f t="shared" si="197"/>
        <v>3.7964448303858655E-3</v>
      </c>
      <c r="AY113" s="4">
        <f t="shared" si="197"/>
        <v>4.0568746814685988E-2</v>
      </c>
      <c r="AZ113" s="4">
        <f t="shared" si="197"/>
        <v>2.4786081954986064E-2</v>
      </c>
      <c r="BA113" s="4">
        <f t="shared" si="197"/>
        <v>-1.3659526773233748E-2</v>
      </c>
      <c r="BB113" s="4">
        <f t="shared" si="197"/>
        <v>1.859443016696917E-2</v>
      </c>
      <c r="BC113" s="4">
        <f t="shared" si="197"/>
        <v>-2.2883531660374008E-2</v>
      </c>
      <c r="BD113" s="4">
        <f t="shared" si="197"/>
        <v>1.2868175296931348E-3</v>
      </c>
      <c r="BE113" s="4">
        <f t="shared" si="197"/>
        <v>-8.0454641721957529E-2</v>
      </c>
      <c r="BF113" s="4">
        <f t="shared" si="197"/>
        <v>6.4100477323380655E-3</v>
      </c>
      <c r="BG113" s="4">
        <f t="shared" si="197"/>
        <v>4.4344344930669216E-3</v>
      </c>
      <c r="BH113" s="4">
        <f t="shared" si="197"/>
        <v>1.3894722603421897E-2</v>
      </c>
      <c r="BI113" s="4">
        <f t="shared" si="197"/>
        <v>-3.7146153225852091E-3</v>
      </c>
      <c r="BJ113" s="4">
        <f t="shared" si="197"/>
        <v>2.744688770994614E-3</v>
      </c>
      <c r="BK113" s="4">
        <f t="shared" si="197"/>
        <v>7.1886363664576212E-3</v>
      </c>
      <c r="BL113" s="4">
        <f t="shared" si="197"/>
        <v>-3.1978142546735908E-2</v>
      </c>
      <c r="BM113" s="4">
        <f t="shared" si="197"/>
        <v>-7.8769370599625198E-3</v>
      </c>
      <c r="BN113" s="4">
        <f t="shared" ref="BN113:DK113" si="198">BN43-AVERAGE(BN$36:BN$45)</f>
        <v>3.8060243701340965E-2</v>
      </c>
      <c r="BO113" s="4">
        <f t="shared" si="198"/>
        <v>2.6048271517246525E-3</v>
      </c>
      <c r="BP113" s="4">
        <f t="shared" si="198"/>
        <v>-1.2009821419078396E-2</v>
      </c>
      <c r="BQ113" s="4">
        <f t="shared" si="198"/>
        <v>-5.1521345736713683E-4</v>
      </c>
      <c r="BR113" s="4">
        <f t="shared" si="198"/>
        <v>1.1916259290703925E-2</v>
      </c>
      <c r="BS113" s="4">
        <f t="shared" si="198"/>
        <v>5.8904332896739806E-3</v>
      </c>
      <c r="BT113" s="4">
        <f t="shared" si="198"/>
        <v>4.5863755218817012E-2</v>
      </c>
      <c r="BU113" s="4">
        <f t="shared" si="198"/>
        <v>-6.644654566224829E-3</v>
      </c>
      <c r="BV113" s="4">
        <f t="shared" si="198"/>
        <v>-5.3836067037348632E-2</v>
      </c>
      <c r="BW113" s="4">
        <f t="shared" si="198"/>
        <v>-1.4058727133695152E-2</v>
      </c>
      <c r="BX113" s="4">
        <f t="shared" si="198"/>
        <v>4.9039835291163113E-3</v>
      </c>
      <c r="BY113" s="4">
        <f t="shared" si="198"/>
        <v>-1.0297567160279554E-3</v>
      </c>
      <c r="BZ113" s="4">
        <f t="shared" si="198"/>
        <v>9.7104936512524189E-3</v>
      </c>
      <c r="CA113" s="4">
        <f t="shared" si="198"/>
        <v>7.5252346815949441E-4</v>
      </c>
      <c r="CB113" s="4">
        <f t="shared" si="198"/>
        <v>-4.4846230356103047E-3</v>
      </c>
      <c r="CC113" s="4">
        <f t="shared" si="198"/>
        <v>-2.2606859653975714E-2</v>
      </c>
      <c r="CD113" s="4">
        <f t="shared" si="198"/>
        <v>1.1468971027676331E-2</v>
      </c>
      <c r="CE113" s="4">
        <f t="shared" si="198"/>
        <v>-4.3631037064745058E-3</v>
      </c>
      <c r="CF113" s="4">
        <f t="shared" si="198"/>
        <v>2.4496322800834584E-2</v>
      </c>
      <c r="CG113" s="4">
        <f t="shared" si="198"/>
        <v>4.2206059896990264E-3</v>
      </c>
      <c r="CH113" s="4">
        <f t="shared" si="198"/>
        <v>3.1824680337019314E-3</v>
      </c>
      <c r="CI113" s="4">
        <f t="shared" si="198"/>
        <v>-1.1001118776911102E-2</v>
      </c>
      <c r="CJ113" s="4">
        <f t="shared" si="198"/>
        <v>-4.8250798023099038E-3</v>
      </c>
      <c r="CK113" s="4">
        <f t="shared" si="198"/>
        <v>8.5929408817184902E-3</v>
      </c>
      <c r="CL113" s="4">
        <f t="shared" si="198"/>
        <v>-3.9378477684610547E-3</v>
      </c>
      <c r="CM113" s="4">
        <f t="shared" si="198"/>
        <v>4.2721770217373067E-3</v>
      </c>
      <c r="CN113" s="4">
        <f t="shared" si="198"/>
        <v>-2.2495118632741354E-3</v>
      </c>
      <c r="CO113" s="4">
        <f t="shared" si="198"/>
        <v>4.5721468213993088E-3</v>
      </c>
      <c r="CP113" s="4">
        <f t="shared" si="198"/>
        <v>-6.462247803569761E-3</v>
      </c>
      <c r="CQ113" s="4">
        <f t="shared" si="198"/>
        <v>-2.2100488290090242E-3</v>
      </c>
      <c r="CR113" s="4">
        <f t="shared" si="198"/>
        <v>-3.8194298083930212E-2</v>
      </c>
      <c r="CS113" s="4">
        <f t="shared" si="198"/>
        <v>-9.9663207967461663E-3</v>
      </c>
      <c r="CT113" s="4">
        <f t="shared" si="198"/>
        <v>-1.3875532776745393E-2</v>
      </c>
      <c r="CU113" s="4">
        <f t="shared" si="198"/>
        <v>3.6541602025778781E-2</v>
      </c>
      <c r="CV113" s="4">
        <f t="shared" si="198"/>
        <v>-1.1825547488388405E-3</v>
      </c>
      <c r="CW113" s="4">
        <f t="shared" si="198"/>
        <v>9.0715225036039696E-4</v>
      </c>
      <c r="CX113" s="4">
        <f t="shared" si="198"/>
        <v>-3.970813010148207E-3</v>
      </c>
      <c r="CY113" s="4">
        <f t="shared" si="198"/>
        <v>-2.6032338925049931E-2</v>
      </c>
      <c r="CZ113" s="4">
        <f t="shared" si="198"/>
        <v>-6.7318754472098213E-3</v>
      </c>
      <c r="DA113" s="4">
        <f t="shared" si="198"/>
        <v>6.0004700739378783E-3</v>
      </c>
      <c r="DB113" s="4">
        <f t="shared" si="198"/>
        <v>1.6089718601846636E-3</v>
      </c>
      <c r="DC113" s="4">
        <f t="shared" si="198"/>
        <v>2.0652869666074394E-3</v>
      </c>
      <c r="DD113" s="4">
        <f t="shared" si="198"/>
        <v>6.9385001488090183E-3</v>
      </c>
      <c r="DE113" s="4">
        <f t="shared" si="198"/>
        <v>1.7000535783825012E-2</v>
      </c>
      <c r="DF113" s="4">
        <f t="shared" si="198"/>
        <v>2.2770395454122794E-3</v>
      </c>
      <c r="DG113" s="4">
        <f t="shared" si="198"/>
        <v>-2.5270113701231237E-2</v>
      </c>
      <c r="DH113" s="4">
        <f t="shared" si="198"/>
        <v>9.1109629266817749E-3</v>
      </c>
      <c r="DI113" s="4">
        <f t="shared" si="198"/>
        <v>-1.1213247277568311E-2</v>
      </c>
      <c r="DJ113" s="4">
        <f t="shared" si="198"/>
        <v>3.0615876356891787E-2</v>
      </c>
      <c r="DK113" s="4">
        <f t="shared" si="198"/>
        <v>5.4890574159712144E-3</v>
      </c>
      <c r="DL113" s="4">
        <f t="shared" ref="DL113:EU113" si="199">DL43-AVERAGE(DL$36:DL$45)</f>
        <v>-4.9263990750382869E-3</v>
      </c>
      <c r="DM113" s="4">
        <f t="shared" si="199"/>
        <v>7.2681432442790218E-4</v>
      </c>
      <c r="DN113" s="4">
        <f t="shared" si="199"/>
        <v>-2.1694127704912271E-2</v>
      </c>
      <c r="DO113" s="4">
        <f t="shared" si="199"/>
        <v>5.5651152991767344E-3</v>
      </c>
      <c r="DP113" s="4">
        <f t="shared" si="199"/>
        <v>1.3428791656216058E-3</v>
      </c>
      <c r="DQ113" s="4">
        <f t="shared" si="199"/>
        <v>-3.4735589435940482E-2</v>
      </c>
      <c r="DR113" s="4">
        <f t="shared" si="199"/>
        <v>1.5545260212644005E-3</v>
      </c>
      <c r="DS113" s="4">
        <f t="shared" si="199"/>
        <v>2.0024388655101477E-2</v>
      </c>
      <c r="DT113" s="4">
        <f t="shared" si="199"/>
        <v>8.2797618564228346E-4</v>
      </c>
      <c r="DU113" s="4">
        <f t="shared" si="199"/>
        <v>-9.4646308415299602E-3</v>
      </c>
      <c r="DV113" s="4">
        <f t="shared" si="199"/>
        <v>-2.0247576797416084E-2</v>
      </c>
      <c r="DW113" s="4">
        <f t="shared" si="199"/>
        <v>6.5883920841109216E-3</v>
      </c>
      <c r="DX113" s="4">
        <f t="shared" si="199"/>
        <v>-7.6641691008356976E-3</v>
      </c>
      <c r="DY113" s="4">
        <f t="shared" si="199"/>
        <v>1.9921800300272238E-2</v>
      </c>
      <c r="DZ113" s="4">
        <f t="shared" si="199"/>
        <v>3.0632851915646728E-3</v>
      </c>
      <c r="EA113" s="4">
        <f t="shared" si="199"/>
        <v>3.4804498755429459E-3</v>
      </c>
      <c r="EB113" s="4">
        <f t="shared" si="199"/>
        <v>-2.3205910644895914E-2</v>
      </c>
      <c r="EC113" s="4">
        <f t="shared" si="199"/>
        <v>-1.0266268187814306E-2</v>
      </c>
      <c r="ED113" s="4">
        <f t="shared" si="199"/>
        <v>3.7703904975291712E-2</v>
      </c>
      <c r="EE113" s="4">
        <f t="shared" si="199"/>
        <v>-5.4337524037766025E-3</v>
      </c>
      <c r="EF113" s="4">
        <f t="shared" si="199"/>
        <v>1.6232971437445429E-2</v>
      </c>
      <c r="EG113" s="4">
        <f t="shared" si="199"/>
        <v>3.8956836626024179E-3</v>
      </c>
      <c r="EH113" s="4">
        <f t="shared" si="199"/>
        <v>2.3899007061010336E-2</v>
      </c>
      <c r="EI113" s="4">
        <f t="shared" si="199"/>
        <v>5.7481112466370929E-3</v>
      </c>
      <c r="EJ113" s="4">
        <f t="shared" si="199"/>
        <v>3.1731487576350578E-3</v>
      </c>
      <c r="EK113" s="4">
        <f t="shared" si="199"/>
        <v>-4.2139883780778209E-3</v>
      </c>
      <c r="EL113" s="4">
        <f t="shared" si="199"/>
        <v>-8.7831011628816263E-3</v>
      </c>
      <c r="EM113" s="4">
        <f t="shared" si="199"/>
        <v>-8.2923381186799042E-3</v>
      </c>
      <c r="EN113" s="4">
        <f t="shared" si="199"/>
        <v>2.1333356728575779E-3</v>
      </c>
      <c r="EO113" s="4">
        <f t="shared" si="199"/>
        <v>3.2498869947293041E-3</v>
      </c>
      <c r="EP113" s="4">
        <f t="shared" si="199"/>
        <v>3.2937990663559863E-3</v>
      </c>
      <c r="EQ113" s="4">
        <f t="shared" si="199"/>
        <v>-2.9044237336018165E-2</v>
      </c>
      <c r="ER113" s="4">
        <f t="shared" si="199"/>
        <v>-6.7015388873906141E-3</v>
      </c>
      <c r="ES113" s="4">
        <f t="shared" si="199"/>
        <v>1.4890529857499123E-2</v>
      </c>
      <c r="ET113" s="4">
        <f t="shared" si="199"/>
        <v>-3.1663223521857463E-3</v>
      </c>
      <c r="EU113" s="4">
        <f t="shared" si="199"/>
        <v>6.4071159322212148E-3</v>
      </c>
      <c r="EX113" s="4">
        <f t="shared" si="181"/>
        <v>5.1164421534898475E-4</v>
      </c>
      <c r="FY113" s="1">
        <f t="shared" si="177"/>
        <v>81</v>
      </c>
    </row>
    <row r="114" spans="1:187" x14ac:dyDescent="0.25">
      <c r="A114" s="6">
        <v>-2</v>
      </c>
      <c r="B114" s="4">
        <f t="shared" ref="B114:BM114" si="200">B44-AVERAGE(B$36:B$45)</f>
        <v>-9.4306217479146349E-3</v>
      </c>
      <c r="C114" s="4">
        <f t="shared" si="200"/>
        <v>-1.2673366785985119E-2</v>
      </c>
      <c r="D114" s="4">
        <f t="shared" si="200"/>
        <v>-1.9830069248038991E-2</v>
      </c>
      <c r="E114" s="4">
        <f t="shared" si="200"/>
        <v>1.1655886166644461E-2</v>
      </c>
      <c r="F114" s="4">
        <f t="shared" si="200"/>
        <v>-2.5976769983464952E-2</v>
      </c>
      <c r="G114" s="4">
        <f t="shared" si="200"/>
        <v>-2.1524836370421137E-2</v>
      </c>
      <c r="H114" s="4">
        <f t="shared" si="200"/>
        <v>-4.7464991887553017E-3</v>
      </c>
      <c r="I114" s="4">
        <f t="shared" si="200"/>
        <v>-3.4799353797318033E-4</v>
      </c>
      <c r="J114" s="4">
        <f t="shared" si="200"/>
        <v>6.0153971168399939E-3</v>
      </c>
      <c r="K114" s="4">
        <f t="shared" si="200"/>
        <v>5.27293198027324E-4</v>
      </c>
      <c r="L114" s="4">
        <f t="shared" si="200"/>
        <v>-8.4372880547239279E-3</v>
      </c>
      <c r="M114" s="4">
        <f t="shared" si="200"/>
        <v>-3.3493103630156964E-3</v>
      </c>
      <c r="N114" s="4">
        <f t="shared" si="200"/>
        <v>8.834754150343245E-3</v>
      </c>
      <c r="O114" s="4">
        <f t="shared" si="200"/>
        <v>-1.8303399345530832E-3</v>
      </c>
      <c r="P114" s="4">
        <f t="shared" si="200"/>
        <v>1.1885415793798084E-2</v>
      </c>
      <c r="Q114" s="4">
        <f t="shared" si="200"/>
        <v>3.0274897292680882E-3</v>
      </c>
      <c r="R114" s="4">
        <f t="shared" si="200"/>
        <v>2.0089289508849067E-2</v>
      </c>
      <c r="S114" s="4">
        <f t="shared" si="200"/>
        <v>7.5725652524129073E-3</v>
      </c>
      <c r="T114" s="4">
        <f t="shared" si="200"/>
        <v>4.5438253492595025E-2</v>
      </c>
      <c r="U114" s="4">
        <f t="shared" si="200"/>
        <v>-2.341285295660938E-2</v>
      </c>
      <c r="V114" s="4">
        <f t="shared" si="200"/>
        <v>4.7409849862715119E-2</v>
      </c>
      <c r="W114" s="4">
        <f t="shared" si="200"/>
        <v>-2.6741662416151946E-2</v>
      </c>
      <c r="X114" s="4">
        <f t="shared" si="200"/>
        <v>-2.0698427559537907E-2</v>
      </c>
      <c r="Y114" s="4">
        <f t="shared" si="200"/>
        <v>4.6041228606093214E-2</v>
      </c>
      <c r="Z114" s="4">
        <f t="shared" si="200"/>
        <v>-1.4428880353979066E-2</v>
      </c>
      <c r="AA114" s="4">
        <f t="shared" si="200"/>
        <v>-6.6690295261075368E-3</v>
      </c>
      <c r="AB114" s="4">
        <f t="shared" si="200"/>
        <v>2.1817482416804285E-2</v>
      </c>
      <c r="AC114" s="4">
        <f t="shared" si="200"/>
        <v>-3.4401135854048012E-2</v>
      </c>
      <c r="AD114" s="4">
        <f t="shared" si="200"/>
        <v>6.9179308748381942E-3</v>
      </c>
      <c r="AE114" s="4">
        <f t="shared" si="200"/>
        <v>-2.8142515259400501E-2</v>
      </c>
      <c r="AF114" s="4">
        <f t="shared" si="200"/>
        <v>2.1895060854105017E-2</v>
      </c>
      <c r="AG114" s="4">
        <f t="shared" si="200"/>
        <v>1.3457101133767413E-2</v>
      </c>
      <c r="AH114" s="4">
        <f t="shared" si="200"/>
        <v>-3.1351035307228596E-2</v>
      </c>
      <c r="AI114" s="4">
        <f t="shared" si="200"/>
        <v>1.0647578657346661E-2</v>
      </c>
      <c r="AJ114" s="4">
        <f t="shared" si="200"/>
        <v>-2.9101639979891718E-2</v>
      </c>
      <c r="AK114" s="4">
        <f t="shared" si="200"/>
        <v>5.8161882501675402E-4</v>
      </c>
      <c r="AL114" s="4">
        <f t="shared" si="200"/>
        <v>-1.4992366169309103E-2</v>
      </c>
      <c r="AM114" s="4">
        <f t="shared" si="200"/>
        <v>-2.3893890302128455E-2</v>
      </c>
      <c r="AN114" s="4">
        <f t="shared" si="200"/>
        <v>1.2833931150300693E-3</v>
      </c>
      <c r="AO114" s="4">
        <f t="shared" si="200"/>
        <v>-1.507753215766063E-2</v>
      </c>
      <c r="AP114" s="4">
        <f t="shared" si="200"/>
        <v>4.6514078151086175E-3</v>
      </c>
      <c r="AQ114" s="4">
        <f t="shared" si="200"/>
        <v>4.68240546814074E-2</v>
      </c>
      <c r="AR114" s="4">
        <f t="shared" si="200"/>
        <v>-1.9475170323538456E-2</v>
      </c>
      <c r="AS114" s="4">
        <f t="shared" si="200"/>
        <v>5.2298430573612994E-3</v>
      </c>
      <c r="AT114" s="4">
        <f t="shared" si="200"/>
        <v>6.2284173684192933E-3</v>
      </c>
      <c r="AU114" s="4">
        <f t="shared" si="200"/>
        <v>1.7828895122211374E-2</v>
      </c>
      <c r="AV114" s="4">
        <f t="shared" si="200"/>
        <v>-5.7145941803398187E-2</v>
      </c>
      <c r="AW114" s="4">
        <f t="shared" si="200"/>
        <v>-2.3555344322640184E-2</v>
      </c>
      <c r="AX114" s="4">
        <f t="shared" si="200"/>
        <v>3.9070460060985079E-3</v>
      </c>
      <c r="AY114" s="4">
        <f t="shared" si="200"/>
        <v>-2.3089683707501803E-3</v>
      </c>
      <c r="AZ114" s="4">
        <f t="shared" si="200"/>
        <v>9.7216914621412224E-4</v>
      </c>
      <c r="BA114" s="4">
        <f t="shared" si="200"/>
        <v>-1.3783414396322052E-2</v>
      </c>
      <c r="BB114" s="4">
        <f t="shared" si="200"/>
        <v>-3.5419210118797215E-2</v>
      </c>
      <c r="BC114" s="4">
        <f t="shared" si="200"/>
        <v>-1.2269151354644802E-2</v>
      </c>
      <c r="BD114" s="4">
        <f t="shared" si="200"/>
        <v>1.285396914723228E-3</v>
      </c>
      <c r="BE114" s="4">
        <f t="shared" si="200"/>
        <v>2.4654220939666946E-2</v>
      </c>
      <c r="BF114" s="4">
        <f t="shared" si="200"/>
        <v>2.1233934734326602E-2</v>
      </c>
      <c r="BG114" s="4">
        <f t="shared" si="200"/>
        <v>2.652079612222232E-3</v>
      </c>
      <c r="BH114" s="4">
        <f t="shared" si="200"/>
        <v>1.3697123820663499E-2</v>
      </c>
      <c r="BI114" s="4">
        <f t="shared" si="200"/>
        <v>-8.395303750264661E-3</v>
      </c>
      <c r="BJ114" s="4">
        <f t="shared" si="200"/>
        <v>8.1010669779413673E-3</v>
      </c>
      <c r="BK114" s="4">
        <f t="shared" si="200"/>
        <v>-3.2914615978632076E-3</v>
      </c>
      <c r="BL114" s="4">
        <f t="shared" si="200"/>
        <v>-6.9661576381130658E-2</v>
      </c>
      <c r="BM114" s="4">
        <f t="shared" si="200"/>
        <v>1.2370314801331517E-2</v>
      </c>
      <c r="BN114" s="4">
        <f t="shared" ref="BN114:DK114" si="201">BN44-AVERAGE(BN$36:BN$45)</f>
        <v>-5.8568277288799167E-3</v>
      </c>
      <c r="BO114" s="4">
        <f t="shared" si="201"/>
        <v>8.9861312801618777E-3</v>
      </c>
      <c r="BP114" s="4">
        <f t="shared" si="201"/>
        <v>-1.2138185067045041E-2</v>
      </c>
      <c r="BQ114" s="4">
        <f t="shared" si="201"/>
        <v>-8.9382200877513602E-3</v>
      </c>
      <c r="BR114" s="4">
        <f t="shared" si="201"/>
        <v>-3.1569004165001038E-2</v>
      </c>
      <c r="BS114" s="4">
        <f t="shared" si="201"/>
        <v>5.8484157315392242E-3</v>
      </c>
      <c r="BT114" s="4">
        <f t="shared" si="201"/>
        <v>-6.6689479438163154E-2</v>
      </c>
      <c r="BU114" s="4">
        <f t="shared" si="201"/>
        <v>9.5464167858759531E-3</v>
      </c>
      <c r="BV114" s="4">
        <f t="shared" si="201"/>
        <v>7.7612658573487821E-3</v>
      </c>
      <c r="BW114" s="4">
        <f t="shared" si="201"/>
        <v>-1.4117041570351492E-2</v>
      </c>
      <c r="BX114" s="4">
        <f t="shared" si="201"/>
        <v>3.1333495209658314E-2</v>
      </c>
      <c r="BY114" s="4">
        <f t="shared" si="201"/>
        <v>1.5462396224480895E-2</v>
      </c>
      <c r="BZ114" s="4">
        <f t="shared" si="201"/>
        <v>-1.867293002771761E-2</v>
      </c>
      <c r="CA114" s="4">
        <f t="shared" si="201"/>
        <v>-2.4520886844269167E-2</v>
      </c>
      <c r="CB114" s="4">
        <f t="shared" si="201"/>
        <v>5.1320873294802838E-2</v>
      </c>
      <c r="CC114" s="4">
        <f t="shared" si="201"/>
        <v>-1.9828384249574102E-2</v>
      </c>
      <c r="CD114" s="4">
        <f t="shared" si="201"/>
        <v>-1.8717013634633069E-2</v>
      </c>
      <c r="CE114" s="4">
        <f t="shared" si="201"/>
        <v>-4.3927081514553816E-3</v>
      </c>
      <c r="CF114" s="4">
        <f t="shared" si="201"/>
        <v>-4.7327189871129837E-3</v>
      </c>
      <c r="CG114" s="4">
        <f t="shared" si="201"/>
        <v>-1.0975490943251946E-2</v>
      </c>
      <c r="CH114" s="4">
        <f t="shared" si="201"/>
        <v>3.1821892547368481E-3</v>
      </c>
      <c r="CI114" s="4">
        <f t="shared" si="201"/>
        <v>-1.0452200651051699E-3</v>
      </c>
      <c r="CJ114" s="4">
        <f t="shared" si="201"/>
        <v>4.7954325311747367E-3</v>
      </c>
      <c r="CK114" s="4">
        <f t="shared" si="201"/>
        <v>-1.0805065295206223E-2</v>
      </c>
      <c r="CL114" s="4">
        <f t="shared" si="201"/>
        <v>-3.939222133926769E-3</v>
      </c>
      <c r="CM114" s="4">
        <f t="shared" si="201"/>
        <v>-8.9076228174494679E-3</v>
      </c>
      <c r="CN114" s="4">
        <f t="shared" si="201"/>
        <v>-2.0542999856675476E-2</v>
      </c>
      <c r="CO114" s="4">
        <f t="shared" si="201"/>
        <v>-2.3665558041134696E-2</v>
      </c>
      <c r="CP114" s="4">
        <f t="shared" si="201"/>
        <v>2.6780885901332721E-2</v>
      </c>
      <c r="CQ114" s="4">
        <f t="shared" si="201"/>
        <v>1.3365833278944004E-2</v>
      </c>
      <c r="CR114" s="4">
        <f t="shared" si="201"/>
        <v>-1.2282309568888806E-2</v>
      </c>
      <c r="CS114" s="4">
        <f t="shared" si="201"/>
        <v>-7.8678036153614541E-3</v>
      </c>
      <c r="CT114" s="4">
        <f t="shared" si="201"/>
        <v>-1.3967647312744691E-2</v>
      </c>
      <c r="CU114" s="4">
        <f t="shared" si="201"/>
        <v>-6.5085953825907723E-3</v>
      </c>
      <c r="CV114" s="4">
        <f t="shared" si="201"/>
        <v>8.4440727686093692E-3</v>
      </c>
      <c r="CW114" s="4">
        <f t="shared" si="201"/>
        <v>8.5016717136646332E-4</v>
      </c>
      <c r="CX114" s="4">
        <f t="shared" si="201"/>
        <v>7.6069705275173208E-3</v>
      </c>
      <c r="CY114" s="4">
        <f t="shared" si="201"/>
        <v>6.1713774232719856E-3</v>
      </c>
      <c r="CZ114" s="4">
        <f t="shared" si="201"/>
        <v>-3.5406521720601762E-2</v>
      </c>
      <c r="DA114" s="4">
        <f t="shared" si="201"/>
        <v>5.8207438600582822E-3</v>
      </c>
      <c r="DB114" s="4">
        <f t="shared" si="201"/>
        <v>2.562642664597731E-3</v>
      </c>
      <c r="DC114" s="4">
        <f t="shared" si="201"/>
        <v>1.1409370746513716E-2</v>
      </c>
      <c r="DD114" s="4">
        <f t="shared" si="201"/>
        <v>1.1851072671528779E-2</v>
      </c>
      <c r="DE114" s="4">
        <f t="shared" si="201"/>
        <v>-4.804104987486673E-2</v>
      </c>
      <c r="DF114" s="4">
        <f t="shared" si="201"/>
        <v>8.4128235275938174E-3</v>
      </c>
      <c r="DG114" s="4">
        <f t="shared" si="201"/>
        <v>-3.1035785332950219E-2</v>
      </c>
      <c r="DH114" s="4">
        <f t="shared" si="201"/>
        <v>-1.2345824596255255E-2</v>
      </c>
      <c r="DI114" s="4">
        <f t="shared" si="201"/>
        <v>-1.1237136994041675E-2</v>
      </c>
      <c r="DJ114" s="4">
        <f t="shared" si="201"/>
        <v>-1.6609642490196398E-2</v>
      </c>
      <c r="DK114" s="4">
        <f t="shared" si="201"/>
        <v>1.2088082353961974E-2</v>
      </c>
      <c r="DL114" s="4">
        <f t="shared" ref="DL114:EU114" si="202">DL44-AVERAGE(DL$36:DL$45)</f>
        <v>-5.0599633133430978E-3</v>
      </c>
      <c r="DM114" s="4">
        <f t="shared" si="202"/>
        <v>-2.158847393904182E-3</v>
      </c>
      <c r="DN114" s="4">
        <f t="shared" si="202"/>
        <v>2.9218468888577952E-2</v>
      </c>
      <c r="DO114" s="4">
        <f t="shared" si="202"/>
        <v>-1.0729638585257211E-4</v>
      </c>
      <c r="DP114" s="4">
        <f t="shared" si="202"/>
        <v>1.3121054076506823E-3</v>
      </c>
      <c r="DQ114" s="4">
        <f t="shared" si="202"/>
        <v>8.7796350350489473E-3</v>
      </c>
      <c r="DR114" s="4">
        <f t="shared" si="202"/>
        <v>8.7646471536996888E-3</v>
      </c>
      <c r="DS114" s="4">
        <f t="shared" si="202"/>
        <v>-8.2456280119549679E-3</v>
      </c>
      <c r="DT114" s="4">
        <f t="shared" si="202"/>
        <v>-3.2851714546976274E-2</v>
      </c>
      <c r="DU114" s="4">
        <f t="shared" si="202"/>
        <v>3.7305832309962123E-2</v>
      </c>
      <c r="DV114" s="4">
        <f t="shared" si="202"/>
        <v>3.1131620703418565E-5</v>
      </c>
      <c r="DW114" s="4">
        <f t="shared" si="202"/>
        <v>-2.0554510760048958E-3</v>
      </c>
      <c r="DX114" s="4">
        <f t="shared" si="202"/>
        <v>-7.7446773257670801E-3</v>
      </c>
      <c r="DY114" s="4">
        <f t="shared" si="202"/>
        <v>8.4421914920785462E-4</v>
      </c>
      <c r="DZ114" s="4">
        <f t="shared" si="202"/>
        <v>1.7043007237899789E-2</v>
      </c>
      <c r="EA114" s="4">
        <f t="shared" si="202"/>
        <v>3.4668982907190039E-3</v>
      </c>
      <c r="EB114" s="4">
        <f t="shared" si="202"/>
        <v>9.383193079518324E-3</v>
      </c>
      <c r="EC114" s="4">
        <f t="shared" si="202"/>
        <v>2.0248039769497506E-2</v>
      </c>
      <c r="ED114" s="4">
        <f t="shared" si="202"/>
        <v>-1.7104736581296194E-2</v>
      </c>
      <c r="EE114" s="4">
        <f t="shared" si="202"/>
        <v>-5.4377444543073344E-3</v>
      </c>
      <c r="EF114" s="4">
        <f t="shared" si="202"/>
        <v>-2.3455775931283243E-2</v>
      </c>
      <c r="EG114" s="4">
        <f t="shared" si="202"/>
        <v>-1.042719229210559E-2</v>
      </c>
      <c r="EH114" s="4">
        <f t="shared" si="202"/>
        <v>-3.5852992374621792E-2</v>
      </c>
      <c r="EI114" s="4">
        <f t="shared" si="202"/>
        <v>-9.6964046888336122E-3</v>
      </c>
      <c r="EJ114" s="4">
        <f t="shared" si="202"/>
        <v>1.6526110010969743E-2</v>
      </c>
      <c r="EK114" s="4">
        <f t="shared" si="202"/>
        <v>-1.4996970690913619E-3</v>
      </c>
      <c r="EL114" s="4">
        <f t="shared" si="202"/>
        <v>1.3418604964459703E-3</v>
      </c>
      <c r="EM114" s="4">
        <f t="shared" si="202"/>
        <v>-8.3894369054363128E-3</v>
      </c>
      <c r="EN114" s="4">
        <f t="shared" si="202"/>
        <v>1.5671387903816163E-2</v>
      </c>
      <c r="EO114" s="4">
        <f t="shared" si="202"/>
        <v>1.7499469257204001E-4</v>
      </c>
      <c r="EP114" s="4">
        <f t="shared" si="202"/>
        <v>3.2909885701363339E-3</v>
      </c>
      <c r="EQ114" s="4">
        <f t="shared" si="202"/>
        <v>-1.1871235491301875E-2</v>
      </c>
      <c r="ER114" s="4">
        <f t="shared" si="202"/>
        <v>1.1469463813353648E-2</v>
      </c>
      <c r="ES114" s="4">
        <f t="shared" si="202"/>
        <v>-7.6756389181319336E-3</v>
      </c>
      <c r="ET114" s="4">
        <f t="shared" si="202"/>
        <v>-3.1663954712835632E-3</v>
      </c>
      <c r="EU114" s="4">
        <f t="shared" si="202"/>
        <v>-2.2868340216179908E-2</v>
      </c>
      <c r="EX114" s="4">
        <f t="shared" si="181"/>
        <v>-3.0012231178005353E-3</v>
      </c>
      <c r="FY114" s="1">
        <f t="shared" si="177"/>
        <v>70</v>
      </c>
    </row>
    <row r="115" spans="1:187" x14ac:dyDescent="0.25">
      <c r="A115" s="6">
        <v>-1</v>
      </c>
      <c r="B115" s="4">
        <f t="shared" ref="B115:BM115" si="203">B45-AVERAGE(B$36:B$45)</f>
        <v>-1.0367031170833917E-2</v>
      </c>
      <c r="C115" s="4">
        <f t="shared" si="203"/>
        <v>4.4303938758443288E-2</v>
      </c>
      <c r="D115" s="4">
        <f t="shared" si="203"/>
        <v>-2.0974341266565472E-2</v>
      </c>
      <c r="E115" s="4">
        <f t="shared" si="203"/>
        <v>-1.4411235226039213E-2</v>
      </c>
      <c r="F115" s="4">
        <f t="shared" si="203"/>
        <v>1.2152281905308608E-2</v>
      </c>
      <c r="G115" s="4">
        <f t="shared" si="203"/>
        <v>-2.9603658104648506E-3</v>
      </c>
      <c r="H115" s="4">
        <f t="shared" si="203"/>
        <v>1.502421083993064E-2</v>
      </c>
      <c r="I115" s="4">
        <f t="shared" si="203"/>
        <v>-9.6519447706264194E-3</v>
      </c>
      <c r="J115" s="4">
        <f t="shared" si="203"/>
        <v>3.6593313695914035E-3</v>
      </c>
      <c r="K115" s="4">
        <f t="shared" si="203"/>
        <v>5.2637531885385243E-4</v>
      </c>
      <c r="L115" s="4">
        <f t="shared" si="203"/>
        <v>1.3829845199165721E-2</v>
      </c>
      <c r="M115" s="4">
        <f t="shared" si="203"/>
        <v>-2.6972648619028117E-3</v>
      </c>
      <c r="N115" s="4">
        <f t="shared" si="203"/>
        <v>-8.5440497760371353E-3</v>
      </c>
      <c r="O115" s="4">
        <f t="shared" si="203"/>
        <v>-1.8310390641210501E-3</v>
      </c>
      <c r="P115" s="4">
        <f t="shared" si="203"/>
        <v>-7.7959739855915314E-3</v>
      </c>
      <c r="Q115" s="4">
        <f t="shared" si="203"/>
        <v>-5.2169781258738904E-2</v>
      </c>
      <c r="R115" s="4">
        <f t="shared" si="203"/>
        <v>1.9629894760442516E-2</v>
      </c>
      <c r="S115" s="4">
        <f t="shared" si="203"/>
        <v>4.7449535454830629E-3</v>
      </c>
      <c r="T115" s="4">
        <f t="shared" si="203"/>
        <v>1.0717402535869017E-2</v>
      </c>
      <c r="U115" s="4">
        <f t="shared" si="203"/>
        <v>7.5841132883573456E-2</v>
      </c>
      <c r="V115" s="4">
        <f t="shared" si="203"/>
        <v>-1.0681182306409893E-2</v>
      </c>
      <c r="W115" s="4">
        <f t="shared" si="203"/>
        <v>4.8012376659097779E-2</v>
      </c>
      <c r="X115" s="4">
        <f t="shared" si="203"/>
        <v>-2.177285242747215E-2</v>
      </c>
      <c r="Y115" s="4">
        <f t="shared" si="203"/>
        <v>-8.1752125997800809E-2</v>
      </c>
      <c r="Z115" s="4">
        <f t="shared" si="203"/>
        <v>-1.5283717829295357E-2</v>
      </c>
      <c r="AA115" s="4">
        <f t="shared" si="203"/>
        <v>-7.9628863801062023E-3</v>
      </c>
      <c r="AB115" s="4">
        <f t="shared" si="203"/>
        <v>1.5334100788821747E-2</v>
      </c>
      <c r="AC115" s="4">
        <f t="shared" si="203"/>
        <v>2.2993090351309973E-3</v>
      </c>
      <c r="AD115" s="4">
        <f t="shared" si="203"/>
        <v>6.8833279360469308E-3</v>
      </c>
      <c r="AE115" s="4">
        <f t="shared" si="203"/>
        <v>-1.2134503296421389E-2</v>
      </c>
      <c r="AF115" s="4">
        <f t="shared" si="203"/>
        <v>-4.7630530606796118E-2</v>
      </c>
      <c r="AG115" s="4">
        <f t="shared" si="203"/>
        <v>1.6152802461181746E-2</v>
      </c>
      <c r="AH115" s="4">
        <f t="shared" si="203"/>
        <v>2.1176952263221895E-3</v>
      </c>
      <c r="AI115" s="4">
        <f t="shared" si="203"/>
        <v>1.9257188301158381E-2</v>
      </c>
      <c r="AJ115" s="4">
        <f t="shared" si="203"/>
        <v>4.6392973213836966E-2</v>
      </c>
      <c r="AK115" s="4">
        <f t="shared" si="203"/>
        <v>3.4460716428133592E-3</v>
      </c>
      <c r="AL115" s="4">
        <f t="shared" si="203"/>
        <v>1.1963690429939824E-2</v>
      </c>
      <c r="AM115" s="4">
        <f t="shared" si="203"/>
        <v>-1.4597519292808801E-2</v>
      </c>
      <c r="AN115" s="4">
        <f t="shared" si="203"/>
        <v>-5.5447803647547672E-2</v>
      </c>
      <c r="AO115" s="4">
        <f t="shared" si="203"/>
        <v>-1.525574693856808E-2</v>
      </c>
      <c r="AP115" s="4">
        <f t="shared" si="203"/>
        <v>-6.1200680688903691E-2</v>
      </c>
      <c r="AQ115" s="4">
        <f t="shared" si="203"/>
        <v>2.5878047081253415E-2</v>
      </c>
      <c r="AR115" s="4">
        <f t="shared" si="203"/>
        <v>-5.6033177883576778E-3</v>
      </c>
      <c r="AS115" s="4">
        <f t="shared" si="203"/>
        <v>5.1186056756913692E-3</v>
      </c>
      <c r="AT115" s="4">
        <f t="shared" si="203"/>
        <v>-6.5141382964932909E-3</v>
      </c>
      <c r="AU115" s="4">
        <f t="shared" si="203"/>
        <v>-1.0332765297095764E-2</v>
      </c>
      <c r="AV115" s="4">
        <f t="shared" si="203"/>
        <v>6.8571460935566056E-2</v>
      </c>
      <c r="AW115" s="4">
        <f t="shared" si="203"/>
        <v>-5.110570630939215E-3</v>
      </c>
      <c r="AX115" s="4">
        <f t="shared" si="203"/>
        <v>-3.8849341968565099E-2</v>
      </c>
      <c r="AY115" s="4">
        <f t="shared" si="203"/>
        <v>6.4842840713036559E-2</v>
      </c>
      <c r="AZ115" s="4">
        <f t="shared" si="203"/>
        <v>-6.5255910426020457E-4</v>
      </c>
      <c r="BA115" s="4">
        <f t="shared" si="203"/>
        <v>2.1151017591317746E-2</v>
      </c>
      <c r="BB115" s="4">
        <f t="shared" si="203"/>
        <v>-1.0643248278675292E-2</v>
      </c>
      <c r="BC115" s="4">
        <f t="shared" si="203"/>
        <v>-5.056378026707406E-2</v>
      </c>
      <c r="BD115" s="4">
        <f t="shared" si="203"/>
        <v>1.283972907245677E-3</v>
      </c>
      <c r="BE115" s="4">
        <f t="shared" si="203"/>
        <v>-5.0129006502199397E-2</v>
      </c>
      <c r="BF115" s="4">
        <f t="shared" si="203"/>
        <v>-2.4089782107236481E-2</v>
      </c>
      <c r="BG115" s="4">
        <f t="shared" si="203"/>
        <v>-6.3062312163237729E-3</v>
      </c>
      <c r="BH115" s="4">
        <f t="shared" si="203"/>
        <v>1.3504965604738928E-2</v>
      </c>
      <c r="BI115" s="4">
        <f t="shared" si="203"/>
        <v>-9.6130581188813178E-4</v>
      </c>
      <c r="BJ115" s="4">
        <f t="shared" si="203"/>
        <v>-1.7460662686370514E-2</v>
      </c>
      <c r="BK115" s="4">
        <f t="shared" si="203"/>
        <v>5.2754076296796154E-2</v>
      </c>
      <c r="BL115" s="4">
        <f t="shared" si="203"/>
        <v>1.9712474468229914E-2</v>
      </c>
      <c r="BM115" s="4">
        <f t="shared" si="203"/>
        <v>4.2822966097021901E-2</v>
      </c>
      <c r="BN115" s="4">
        <f t="shared" ref="BN115:DK115" si="204">BN45-AVERAGE(BN$36:BN$45)</f>
        <v>5.5944885133380938E-2</v>
      </c>
      <c r="BO115" s="4">
        <f t="shared" si="204"/>
        <v>1.55568401535882E-3</v>
      </c>
      <c r="BP115" s="4">
        <f t="shared" si="204"/>
        <v>5.4284579233276377E-2</v>
      </c>
      <c r="BQ115" s="4">
        <f t="shared" si="204"/>
        <v>-4.9181435444960196E-2</v>
      </c>
      <c r="BR115" s="4">
        <f t="shared" si="204"/>
        <v>-1.235451668282277E-2</v>
      </c>
      <c r="BS115" s="4">
        <f t="shared" si="204"/>
        <v>5.8069376515844174E-3</v>
      </c>
      <c r="BT115" s="4">
        <f t="shared" si="204"/>
        <v>-5.7499883313114983E-3</v>
      </c>
      <c r="BU115" s="4">
        <f t="shared" si="204"/>
        <v>-9.6155994188811926E-3</v>
      </c>
      <c r="BV115" s="4">
        <f t="shared" si="204"/>
        <v>-1.3017471137558294E-2</v>
      </c>
      <c r="BW115" s="4">
        <f t="shared" si="204"/>
        <v>-1.4176256950430389E-2</v>
      </c>
      <c r="BX115" s="4">
        <f t="shared" si="204"/>
        <v>-2.3469688575409174E-2</v>
      </c>
      <c r="BY115" s="4">
        <f t="shared" si="204"/>
        <v>-1.885947555648039E-2</v>
      </c>
      <c r="BZ115" s="4">
        <f t="shared" si="204"/>
        <v>2.7658590392768058E-2</v>
      </c>
      <c r="CA115" s="4">
        <f t="shared" si="204"/>
        <v>1.0973857297962287E-2</v>
      </c>
      <c r="CB115" s="4">
        <f t="shared" si="204"/>
        <v>2.0213325667702033E-2</v>
      </c>
      <c r="CC115" s="4">
        <f t="shared" si="204"/>
        <v>7.9978967649781491E-2</v>
      </c>
      <c r="CD115" s="4">
        <f t="shared" si="204"/>
        <v>1.1021983308161444E-3</v>
      </c>
      <c r="CE115" s="4">
        <f t="shared" si="204"/>
        <v>1.2825736741514424E-2</v>
      </c>
      <c r="CF115" s="4">
        <f t="shared" si="204"/>
        <v>-1.281063913349402E-2</v>
      </c>
      <c r="CG115" s="4">
        <f t="shared" si="204"/>
        <v>-5.8453164202020647E-3</v>
      </c>
      <c r="CH115" s="4">
        <f t="shared" si="204"/>
        <v>3.1819107699341694E-3</v>
      </c>
      <c r="CI115" s="4">
        <f t="shared" si="204"/>
        <v>5.693793343424982E-4</v>
      </c>
      <c r="CJ115" s="4">
        <f t="shared" si="204"/>
        <v>5.7570701101147936E-3</v>
      </c>
      <c r="CK115" s="4">
        <f t="shared" si="204"/>
        <v>-2.265654530325531E-2</v>
      </c>
      <c r="CL115" s="4">
        <f t="shared" si="204"/>
        <v>-3.9405932826270607E-3</v>
      </c>
      <c r="CM115" s="4">
        <f t="shared" si="204"/>
        <v>1.9438985308570349E-3</v>
      </c>
      <c r="CN115" s="4">
        <f t="shared" si="204"/>
        <v>-3.4516648274513263E-3</v>
      </c>
      <c r="CO115" s="4">
        <f t="shared" si="204"/>
        <v>3.2836299890261281E-3</v>
      </c>
      <c r="CP115" s="4">
        <f t="shared" si="204"/>
        <v>-5.3437056388763267E-3</v>
      </c>
      <c r="CQ115" s="4">
        <f t="shared" si="204"/>
        <v>1.8886234056244147E-2</v>
      </c>
      <c r="CR115" s="4">
        <f t="shared" si="204"/>
        <v>8.5417952094007432E-2</v>
      </c>
      <c r="CS115" s="4">
        <f t="shared" si="204"/>
        <v>-4.4475388375106242E-3</v>
      </c>
      <c r="CT115" s="4">
        <f t="shared" si="204"/>
        <v>1.6804543864905413E-2</v>
      </c>
      <c r="CU115" s="4">
        <f t="shared" si="204"/>
        <v>4.2512629830644445E-3</v>
      </c>
      <c r="CV115" s="4">
        <f t="shared" si="204"/>
        <v>-3.4605273962452825E-2</v>
      </c>
      <c r="CW115" s="4">
        <f t="shared" si="204"/>
        <v>7.9231189565928759E-4</v>
      </c>
      <c r="CX115" s="4">
        <f t="shared" si="204"/>
        <v>2.6224637646831538E-3</v>
      </c>
      <c r="CY115" s="4">
        <f t="shared" si="204"/>
        <v>-1.4474676112192135E-2</v>
      </c>
      <c r="CZ115" s="4">
        <f t="shared" si="204"/>
        <v>-1.3085130974596515E-2</v>
      </c>
      <c r="DA115" s="4">
        <f t="shared" si="204"/>
        <v>-1.3706986973931572E-2</v>
      </c>
      <c r="DB115" s="4">
        <f t="shared" si="204"/>
        <v>-8.0305396231724804E-3</v>
      </c>
      <c r="DC115" s="4">
        <f t="shared" si="204"/>
        <v>-4.0381043177583516E-2</v>
      </c>
      <c r="DD115" s="4">
        <f t="shared" si="204"/>
        <v>1.0299817738511841E-2</v>
      </c>
      <c r="DE115" s="4">
        <f t="shared" si="204"/>
        <v>2.307985341101457E-2</v>
      </c>
      <c r="DF115" s="4">
        <f t="shared" si="204"/>
        <v>2.4701216149384734E-3</v>
      </c>
      <c r="DG115" s="4">
        <f t="shared" si="204"/>
        <v>4.8422140229746738E-2</v>
      </c>
      <c r="DH115" s="4">
        <f t="shared" si="204"/>
        <v>-7.1870364446941521E-3</v>
      </c>
      <c r="DI115" s="4">
        <f t="shared" si="204"/>
        <v>3.1203387872554007E-2</v>
      </c>
      <c r="DJ115" s="4">
        <f t="shared" si="204"/>
        <v>1.4810670787562975E-3</v>
      </c>
      <c r="DK115" s="4">
        <f t="shared" si="204"/>
        <v>-3.9005373082389286E-2</v>
      </c>
      <c r="DL115" s="4">
        <f t="shared" ref="DL115:EU115" si="205">DL45-AVERAGE(DL$36:DL$45)</f>
        <v>-5.1966692183028516E-3</v>
      </c>
      <c r="DM115" s="4">
        <f t="shared" si="205"/>
        <v>1.9674061768666963E-2</v>
      </c>
      <c r="DN115" s="4">
        <f t="shared" si="205"/>
        <v>2.4399683999753757E-2</v>
      </c>
      <c r="DO115" s="4">
        <f t="shared" si="205"/>
        <v>1.5997145322340093E-2</v>
      </c>
      <c r="DP115" s="4">
        <f t="shared" si="205"/>
        <v>1.2816702613538226E-3</v>
      </c>
      <c r="DQ115" s="4">
        <f t="shared" si="205"/>
        <v>-7.7137413561417833E-4</v>
      </c>
      <c r="DR115" s="4">
        <f t="shared" si="205"/>
        <v>-1.8748337439509915E-2</v>
      </c>
      <c r="DS115" s="4">
        <f t="shared" si="205"/>
        <v>3.1477668607163584E-2</v>
      </c>
      <c r="DT115" s="4">
        <f t="shared" si="205"/>
        <v>1.2152230856609107E-2</v>
      </c>
      <c r="DU115" s="4">
        <f t="shared" si="205"/>
        <v>3.6903481216033117E-2</v>
      </c>
      <c r="DV115" s="4">
        <f t="shared" si="205"/>
        <v>5.5714877373068572E-2</v>
      </c>
      <c r="DW115" s="4">
        <f t="shared" si="205"/>
        <v>3.2284202022561104E-3</v>
      </c>
      <c r="DX115" s="4">
        <f t="shared" si="205"/>
        <v>2.0060223435152753E-2</v>
      </c>
      <c r="DY115" s="4">
        <f t="shared" si="205"/>
        <v>-3.0446177999389749E-2</v>
      </c>
      <c r="DZ115" s="4">
        <f t="shared" si="205"/>
        <v>-3.1902312494416316E-2</v>
      </c>
      <c r="EA115" s="4">
        <f t="shared" si="205"/>
        <v>3.4532463784198095E-3</v>
      </c>
      <c r="EB115" s="4">
        <f t="shared" si="205"/>
        <v>8.4010214343439773E-3</v>
      </c>
      <c r="EC115" s="4">
        <f t="shared" si="205"/>
        <v>7.8278760725209572E-3</v>
      </c>
      <c r="ED115" s="4">
        <f t="shared" si="205"/>
        <v>-1.3688960291534282E-3</v>
      </c>
      <c r="EE115" s="4">
        <f t="shared" si="205"/>
        <v>-5.4417206001746658E-3</v>
      </c>
      <c r="EF115" s="4">
        <f t="shared" si="205"/>
        <v>-7.4722418243042031E-3</v>
      </c>
      <c r="EG115" s="4">
        <f t="shared" si="205"/>
        <v>-1.6021483994455403E-2</v>
      </c>
      <c r="EH115" s="4">
        <f t="shared" si="205"/>
        <v>3.376150579233482E-2</v>
      </c>
      <c r="EI115" s="4">
        <f t="shared" si="205"/>
        <v>-9.0874444397699896E-3</v>
      </c>
      <c r="EJ115" s="4">
        <f t="shared" si="205"/>
        <v>3.7568271099757663E-3</v>
      </c>
      <c r="EK115" s="4">
        <f t="shared" si="205"/>
        <v>3.2111206726354036E-2</v>
      </c>
      <c r="EL115" s="4">
        <f t="shared" si="205"/>
        <v>4.213682573280586E-3</v>
      </c>
      <c r="EM115" s="4">
        <f t="shared" si="205"/>
        <v>8.5962501207844516E-3</v>
      </c>
      <c r="EN115" s="4">
        <f t="shared" si="205"/>
        <v>-1.418731741002535E-2</v>
      </c>
      <c r="EO115" s="4">
        <f t="shared" si="205"/>
        <v>-2.5196457281271817E-2</v>
      </c>
      <c r="EP115" s="4">
        <f t="shared" si="205"/>
        <v>3.2881874736142647E-3</v>
      </c>
      <c r="EQ115" s="4">
        <f t="shared" si="205"/>
        <v>-2.5500185854877245E-3</v>
      </c>
      <c r="ER115" s="4">
        <f t="shared" si="205"/>
        <v>-9.2394452152269307E-3</v>
      </c>
      <c r="ES115" s="4">
        <f t="shared" si="205"/>
        <v>-2.4516858336770552E-3</v>
      </c>
      <c r="ET115" s="4">
        <f t="shared" si="205"/>
        <v>-3.1664685508561536E-3</v>
      </c>
      <c r="EU115" s="4">
        <f t="shared" si="205"/>
        <v>-1.7836399635661215E-3</v>
      </c>
      <c r="EX115" s="4">
        <f t="shared" si="181"/>
        <v>1.8818195392828379E-3</v>
      </c>
      <c r="FE115" s="16" t="s">
        <v>5</v>
      </c>
      <c r="FF115" s="16" t="s">
        <v>6</v>
      </c>
      <c r="FG115" s="16" t="s">
        <v>7</v>
      </c>
      <c r="FL115" s="16" t="s">
        <v>5</v>
      </c>
      <c r="FM115" s="16" t="s">
        <v>6</v>
      </c>
      <c r="FN115" s="16" t="s">
        <v>7</v>
      </c>
      <c r="FS115" s="10" t="s">
        <v>8</v>
      </c>
      <c r="FT115" s="16" t="s">
        <v>5</v>
      </c>
      <c r="FU115" s="16" t="s">
        <v>6</v>
      </c>
      <c r="FV115" s="16" t="s">
        <v>7</v>
      </c>
      <c r="FY115" s="1">
        <f t="shared" si="177"/>
        <v>76</v>
      </c>
      <c r="GA115" s="10" t="s">
        <v>9</v>
      </c>
      <c r="GB115" s="16" t="s">
        <v>5</v>
      </c>
      <c r="GC115" s="16" t="s">
        <v>6</v>
      </c>
      <c r="GD115" s="16" t="s">
        <v>7</v>
      </c>
    </row>
    <row r="116" spans="1:187" s="9" customFormat="1" x14ac:dyDescent="0.25">
      <c r="A116" s="7">
        <v>0</v>
      </c>
      <c r="B116" s="8">
        <f t="shared" ref="B116:BM116" si="206">B46-AVERAGE(B$36:B$45)</f>
        <v>1.8777236599467811E-2</v>
      </c>
      <c r="C116" s="8">
        <f t="shared" si="206"/>
        <v>1.0090015010014251E-2</v>
      </c>
      <c r="D116" s="8">
        <f t="shared" si="206"/>
        <v>4.8855662071077043E-3</v>
      </c>
      <c r="E116" s="8">
        <f t="shared" si="206"/>
        <v>1.3774531663064526E-2</v>
      </c>
      <c r="F116" s="8">
        <f t="shared" si="206"/>
        <v>1.0050128487402082E-2</v>
      </c>
      <c r="G116" s="8">
        <f t="shared" si="206"/>
        <v>-2.9968381565683671E-3</v>
      </c>
      <c r="H116" s="8">
        <f t="shared" si="206"/>
        <v>7.5495936679792859E-3</v>
      </c>
      <c r="I116" s="8">
        <f t="shared" si="206"/>
        <v>3.7156935962547825E-4</v>
      </c>
      <c r="J116" s="8">
        <f t="shared" si="206"/>
        <v>-2.071691435669076E-3</v>
      </c>
      <c r="K116" s="8">
        <f t="shared" si="206"/>
        <v>3.3356728359281969E-4</v>
      </c>
      <c r="L116" s="8">
        <f t="shared" si="206"/>
        <v>-3.5299783136019543E-3</v>
      </c>
      <c r="M116" s="8">
        <f t="shared" si="206"/>
        <v>-1.3866187068096608E-3</v>
      </c>
      <c r="N116" s="8">
        <f t="shared" si="206"/>
        <v>5.2233473341868775E-3</v>
      </c>
      <c r="O116" s="8">
        <f t="shared" si="206"/>
        <v>5.6526387174170994E-3</v>
      </c>
      <c r="P116" s="8">
        <f t="shared" si="206"/>
        <v>1.4984224177014523E-3</v>
      </c>
      <c r="Q116" s="8">
        <f t="shared" si="206"/>
        <v>5.1710424380306291E-2</v>
      </c>
      <c r="R116" s="8">
        <f t="shared" si="206"/>
        <v>3.5249792617787585E-3</v>
      </c>
      <c r="S116" s="8">
        <f t="shared" si="206"/>
        <v>1.8470340405264157E-2</v>
      </c>
      <c r="T116" s="8">
        <f t="shared" si="206"/>
        <v>-1.8085254824314813E-2</v>
      </c>
      <c r="U116" s="8">
        <f t="shared" si="206"/>
        <v>-6.5861033827479447E-3</v>
      </c>
      <c r="V116" s="8">
        <f t="shared" si="206"/>
        <v>-1.0760103575954664E-2</v>
      </c>
      <c r="W116" s="8">
        <f t="shared" si="206"/>
        <v>-2.6976541141849088E-2</v>
      </c>
      <c r="X116" s="8">
        <f t="shared" si="206"/>
        <v>5.115829064860633E-4</v>
      </c>
      <c r="Y116" s="8">
        <f t="shared" si="206"/>
        <v>8.2880531110237049E-2</v>
      </c>
      <c r="Z116" s="8">
        <f t="shared" si="206"/>
        <v>2.6941713398110814E-2</v>
      </c>
      <c r="AA116" s="8">
        <f t="shared" si="206"/>
        <v>-4.3043585978029368E-4</v>
      </c>
      <c r="AB116" s="8">
        <f t="shared" si="206"/>
        <v>-1.3104625287194064E-3</v>
      </c>
      <c r="AC116" s="8">
        <f t="shared" si="206"/>
        <v>1.7898348020797886E-2</v>
      </c>
      <c r="AD116" s="8">
        <f t="shared" si="206"/>
        <v>8.3015394046965906E-3</v>
      </c>
      <c r="AE116" s="8">
        <f t="shared" si="206"/>
        <v>-2.0766252340777905E-2</v>
      </c>
      <c r="AF116" s="8">
        <f t="shared" si="206"/>
        <v>2.8003030520375657E-2</v>
      </c>
      <c r="AG116" s="8">
        <f t="shared" si="206"/>
        <v>1.685116615213016E-2</v>
      </c>
      <c r="AH116" s="8">
        <f t="shared" si="206"/>
        <v>2.3250669868970411E-2</v>
      </c>
      <c r="AI116" s="8">
        <f t="shared" si="206"/>
        <v>-2.649922065185864E-2</v>
      </c>
      <c r="AJ116" s="8">
        <f t="shared" si="206"/>
        <v>3.0438466926148863E-2</v>
      </c>
      <c r="AK116" s="8">
        <f t="shared" si="206"/>
        <v>3.4408875618336288E-3</v>
      </c>
      <c r="AL116" s="8">
        <f t="shared" si="206"/>
        <v>-7.7516498682295935E-3</v>
      </c>
      <c r="AM116" s="8">
        <f t="shared" si="206"/>
        <v>1.2998041755386824E-4</v>
      </c>
      <c r="AN116" s="8">
        <f t="shared" si="206"/>
        <v>5.2090929569961211E-2</v>
      </c>
      <c r="AO116" s="8">
        <f t="shared" si="206"/>
        <v>-6.4098942531297994E-3</v>
      </c>
      <c r="AP116" s="8">
        <f t="shared" si="206"/>
        <v>-3.7376887476835222E-3</v>
      </c>
      <c r="AQ116" s="8">
        <f t="shared" si="206"/>
        <v>-1.0068227833517322E-2</v>
      </c>
      <c r="AR116" s="8">
        <f t="shared" si="206"/>
        <v>8.5445526725334217E-3</v>
      </c>
      <c r="AS116" s="8">
        <f t="shared" si="206"/>
        <v>-2.0375930060687081E-2</v>
      </c>
      <c r="AT116" s="8">
        <f t="shared" si="206"/>
        <v>-1.175187250902663E-2</v>
      </c>
      <c r="AU116" s="8">
        <f t="shared" si="206"/>
        <v>2.0050450754220371E-2</v>
      </c>
      <c r="AV116" s="8">
        <f t="shared" si="206"/>
        <v>5.1788699391279776E-3</v>
      </c>
      <c r="AW116" s="8">
        <f t="shared" si="206"/>
        <v>1.1504395590474593E-2</v>
      </c>
      <c r="AX116" s="8">
        <f t="shared" si="206"/>
        <v>4.8139817529621537E-3</v>
      </c>
      <c r="AY116" s="8">
        <f t="shared" si="206"/>
        <v>-4.7413792091431668E-3</v>
      </c>
      <c r="AZ116" s="8">
        <f t="shared" si="206"/>
        <v>-6.5259161600497446E-4</v>
      </c>
      <c r="BA116" s="8">
        <f t="shared" si="206"/>
        <v>1.83811144728696E-3</v>
      </c>
      <c r="BB116" s="8">
        <f t="shared" si="206"/>
        <v>-9.0130938224684473E-3</v>
      </c>
      <c r="BC116" s="8">
        <f t="shared" si="206"/>
        <v>-4.3489890970048919E-2</v>
      </c>
      <c r="BD116" s="8">
        <f t="shared" si="206"/>
        <v>6.0558242477326005E-3</v>
      </c>
      <c r="BE116" s="8">
        <f t="shared" si="206"/>
        <v>-1.5307230728620048E-2</v>
      </c>
      <c r="BF116" s="8">
        <f t="shared" si="206"/>
        <v>1.1588775029919412E-2</v>
      </c>
      <c r="BG116" s="8">
        <f t="shared" si="206"/>
        <v>2.6460201996821595E-3</v>
      </c>
      <c r="BH116" s="8">
        <f t="shared" si="206"/>
        <v>6.2505088599627634E-3</v>
      </c>
      <c r="BI116" s="8">
        <f t="shared" si="206"/>
        <v>-1.8699513597498628E-3</v>
      </c>
      <c r="BJ116" s="8">
        <f t="shared" si="206"/>
        <v>1.6211380636650726E-3</v>
      </c>
      <c r="BK116" s="8">
        <f t="shared" si="206"/>
        <v>7.2778893300319879E-3</v>
      </c>
      <c r="BL116" s="8">
        <f t="shared" si="206"/>
        <v>2.1328886597332654E-2</v>
      </c>
      <c r="BM116" s="8">
        <f t="shared" si="206"/>
        <v>1.2016820782217915E-2</v>
      </c>
      <c r="BN116" s="8">
        <f t="shared" ref="BN116:DK116" si="207">BN46-AVERAGE(BN$36:BN$45)</f>
        <v>-5.1586305822911294E-3</v>
      </c>
      <c r="BO116" s="8">
        <f t="shared" si="207"/>
        <v>1.5350754258702101E-3</v>
      </c>
      <c r="BP116" s="8">
        <f t="shared" si="207"/>
        <v>-4.0444594240450398E-3</v>
      </c>
      <c r="BQ116" s="8">
        <f t="shared" si="207"/>
        <v>-6.2728236050956744E-3</v>
      </c>
      <c r="BR116" s="8">
        <f t="shared" si="207"/>
        <v>3.281233757598509E-2</v>
      </c>
      <c r="BS116" s="8">
        <f t="shared" si="207"/>
        <v>-6.7396272102530665E-3</v>
      </c>
      <c r="BT116" s="8">
        <f t="shared" si="207"/>
        <v>-1.5472058113467772E-2</v>
      </c>
      <c r="BU116" s="8">
        <f t="shared" si="207"/>
        <v>1.0553486290898131E-2</v>
      </c>
      <c r="BV116" s="8">
        <f t="shared" si="207"/>
        <v>3.1849265697830636E-4</v>
      </c>
      <c r="BW116" s="8">
        <f t="shared" si="207"/>
        <v>-2.1676542749325831E-2</v>
      </c>
      <c r="BX116" s="8">
        <f t="shared" si="207"/>
        <v>-1.6880500999208247E-2</v>
      </c>
      <c r="BY116" s="8">
        <f t="shared" si="207"/>
        <v>7.581673006751723E-3</v>
      </c>
      <c r="BZ116" s="8">
        <f t="shared" si="207"/>
        <v>-1.6047794355875077E-3</v>
      </c>
      <c r="CA116" s="8">
        <f t="shared" si="207"/>
        <v>1.4674868701792009E-2</v>
      </c>
      <c r="CB116" s="8">
        <f t="shared" si="207"/>
        <v>-7.7228619423531965E-3</v>
      </c>
      <c r="CC116" s="8">
        <f t="shared" si="207"/>
        <v>6.0560881833886197E-3</v>
      </c>
      <c r="CD116" s="8">
        <f t="shared" si="207"/>
        <v>1.0919160173079715E-3</v>
      </c>
      <c r="CE116" s="8">
        <f t="shared" si="207"/>
        <v>2.1228066152308146E-2</v>
      </c>
      <c r="CF116" s="8">
        <f t="shared" si="207"/>
        <v>-1.2830220612968769E-2</v>
      </c>
      <c r="CG116" s="8">
        <f t="shared" si="207"/>
        <v>3.9010558531037333E-2</v>
      </c>
      <c r="CH116" s="8">
        <f t="shared" si="207"/>
        <v>-1.2491444480150452E-2</v>
      </c>
      <c r="CI116" s="8">
        <f t="shared" si="207"/>
        <v>7.4097383731871755E-3</v>
      </c>
      <c r="CJ116" s="8">
        <f t="shared" si="207"/>
        <v>-1.6721887625070768E-3</v>
      </c>
      <c r="CK116" s="8">
        <f t="shared" si="207"/>
        <v>-2.2159911162840306E-3</v>
      </c>
      <c r="CL116" s="8">
        <f t="shared" si="207"/>
        <v>-1.6082378796176701E-3</v>
      </c>
      <c r="CM116" s="8">
        <f t="shared" si="207"/>
        <v>9.7337208670254319E-3</v>
      </c>
      <c r="CN116" s="8">
        <f t="shared" si="207"/>
        <v>-3.2239022412361429E-3</v>
      </c>
      <c r="CO116" s="8">
        <f t="shared" si="207"/>
        <v>3.5395260711406279E-2</v>
      </c>
      <c r="CP116" s="8">
        <f t="shared" si="207"/>
        <v>1.5900209322921219E-2</v>
      </c>
      <c r="CQ116" s="8">
        <f t="shared" si="207"/>
        <v>1.4798922643650465E-2</v>
      </c>
      <c r="CR116" s="8">
        <f t="shared" si="207"/>
        <v>6.1033731892394033E-3</v>
      </c>
      <c r="CS116" s="8">
        <f t="shared" si="207"/>
        <v>-4.4498020571453849E-3</v>
      </c>
      <c r="CT116" s="8">
        <f t="shared" si="207"/>
        <v>-3.3168481155018983E-3</v>
      </c>
      <c r="CU116" s="8">
        <f t="shared" si="207"/>
        <v>-8.0917769214539411E-3</v>
      </c>
      <c r="CV116" s="8">
        <f t="shared" si="207"/>
        <v>4.0695973218846403E-2</v>
      </c>
      <c r="CW116" s="8">
        <f t="shared" si="207"/>
        <v>7.1493051249630077E-3</v>
      </c>
      <c r="CX116" s="8">
        <f t="shared" si="207"/>
        <v>9.5477332430613533E-3</v>
      </c>
      <c r="CY116" s="8">
        <f t="shared" si="207"/>
        <v>-9.0502913033484109E-3</v>
      </c>
      <c r="CZ116" s="8">
        <f t="shared" si="207"/>
        <v>2.8617784898209769E-3</v>
      </c>
      <c r="DA116" s="8">
        <f>DA46-AVERAGE(DA$36:DA$45)</f>
        <v>1.1856934118934438E-2</v>
      </c>
      <c r="DB116" s="8">
        <f t="shared" si="207"/>
        <v>3.1964005882576404E-3</v>
      </c>
      <c r="DC116" s="8">
        <f t="shared" si="207"/>
        <v>-1.0355388422597887E-3</v>
      </c>
      <c r="DD116" s="8">
        <f t="shared" si="207"/>
        <v>9.8949484016469906E-3</v>
      </c>
      <c r="DE116" s="8">
        <f t="shared" si="207"/>
        <v>2.0809222085934498E-2</v>
      </c>
      <c r="DF116" s="8">
        <f t="shared" si="207"/>
        <v>-1.8843527027780766E-2</v>
      </c>
      <c r="DG116" s="8">
        <f t="shared" si="207"/>
        <v>1.1727220066213742E-3</v>
      </c>
      <c r="DH116" s="8">
        <f t="shared" si="207"/>
        <v>-7.1885613566399185E-3</v>
      </c>
      <c r="DI116" s="8">
        <f t="shared" si="207"/>
        <v>-3.5102599270497945E-4</v>
      </c>
      <c r="DJ116" s="8">
        <f t="shared" si="207"/>
        <v>-9.7582272982408482E-3</v>
      </c>
      <c r="DK116" s="8">
        <f t="shared" si="207"/>
        <v>4.1991968616886782E-2</v>
      </c>
      <c r="DL116" s="8">
        <f t="shared" ref="DL116:EU116" si="208">DL46-AVERAGE(DL$36:DL$45)</f>
        <v>1.4020418850407119E-2</v>
      </c>
      <c r="DM116" s="8">
        <f t="shared" si="208"/>
        <v>-1.3028561321490642E-2</v>
      </c>
      <c r="DN116" s="8">
        <f t="shared" si="208"/>
        <v>-5.6431510047503294E-3</v>
      </c>
      <c r="DO116" s="8">
        <f t="shared" si="208"/>
        <v>-1.986231117060938E-3</v>
      </c>
      <c r="DP116" s="8">
        <f t="shared" si="208"/>
        <v>1.6330961198331752E-3</v>
      </c>
      <c r="DQ116" s="8">
        <f t="shared" si="208"/>
        <v>-7.685954161624502E-3</v>
      </c>
      <c r="DR116" s="8">
        <f t="shared" si="208"/>
        <v>-1.6379792413361856E-2</v>
      </c>
      <c r="DS116" s="8">
        <f t="shared" si="208"/>
        <v>7.5100052756772772E-3</v>
      </c>
      <c r="DT116" s="8">
        <f t="shared" si="208"/>
        <v>7.9258445772939397E-3</v>
      </c>
      <c r="DU116" s="8">
        <f t="shared" si="208"/>
        <v>-5.2131955787523918E-3</v>
      </c>
      <c r="DV116" s="8">
        <f t="shared" si="208"/>
        <v>5.0896109641352652E-3</v>
      </c>
      <c r="DW116" s="8">
        <f t="shared" si="208"/>
        <v>3.2241940191359976E-3</v>
      </c>
      <c r="DX116" s="8">
        <f t="shared" si="208"/>
        <v>-1.8647709517669118E-6</v>
      </c>
      <c r="DY116" s="8">
        <f t="shared" si="208"/>
        <v>-2.9539518321514461E-3</v>
      </c>
      <c r="DZ116" s="8">
        <f t="shared" si="208"/>
        <v>3.8679565877204898E-2</v>
      </c>
      <c r="EA116" s="8">
        <f t="shared" si="208"/>
        <v>1.6059314190098931E-2</v>
      </c>
      <c r="EB116" s="8">
        <f t="shared" si="208"/>
        <v>7.3501529400529248E-3</v>
      </c>
      <c r="EC116" s="8">
        <f t="shared" si="208"/>
        <v>1.7511729316088403E-3</v>
      </c>
      <c r="ED116" s="8">
        <f t="shared" si="208"/>
        <v>-1.6527399720777183E-3</v>
      </c>
      <c r="EE116" s="8">
        <f t="shared" si="208"/>
        <v>-7.4337607379925744E-3</v>
      </c>
      <c r="EF116" s="8">
        <f t="shared" si="208"/>
        <v>8.698221423623563E-4</v>
      </c>
      <c r="EG116" s="8">
        <f t="shared" si="208"/>
        <v>3.4615878155951022E-3</v>
      </c>
      <c r="EH116" s="8">
        <f t="shared" si="208"/>
        <v>9.2834372111260549E-4</v>
      </c>
      <c r="EI116" s="8">
        <f t="shared" si="208"/>
        <v>1.0414423275872761E-2</v>
      </c>
      <c r="EJ116" s="8">
        <f t="shared" si="208"/>
        <v>2.3869773360563097E-2</v>
      </c>
      <c r="EK116" s="8">
        <f t="shared" si="208"/>
        <v>-2.856074244336375E-3</v>
      </c>
      <c r="EL116" s="8">
        <f t="shared" si="208"/>
        <v>4.2070827569768744E-3</v>
      </c>
      <c r="EM116" s="8">
        <f t="shared" si="208"/>
        <v>1.4416550185027481E-2</v>
      </c>
      <c r="EN116" s="8">
        <f t="shared" si="208"/>
        <v>-6.0494643098576422E-3</v>
      </c>
      <c r="EO116" s="8">
        <f t="shared" si="208"/>
        <v>-7.3060714577033231E-4</v>
      </c>
      <c r="EP116" s="8">
        <f t="shared" si="208"/>
        <v>-5.1739880230408548E-3</v>
      </c>
      <c r="EQ116" s="8">
        <f t="shared" si="208"/>
        <v>-3.5343427050199697E-3</v>
      </c>
      <c r="ER116" s="8">
        <f t="shared" si="208"/>
        <v>2.6253073773897665E-3</v>
      </c>
      <c r="ES116" s="8">
        <f t="shared" si="208"/>
        <v>3.7795812799299921E-3</v>
      </c>
      <c r="ET116" s="8">
        <f t="shared" si="208"/>
        <v>4.6386292009823818E-3</v>
      </c>
      <c r="EU116" s="8">
        <f t="shared" si="208"/>
        <v>1.3987066908871417E-2</v>
      </c>
      <c r="EV116" s="26"/>
      <c r="EX116" s="4">
        <f t="shared" si="181"/>
        <v>4.0306486661969738E-3</v>
      </c>
      <c r="EY116" s="22">
        <f>EX116</f>
        <v>4.0306486661969738E-3</v>
      </c>
      <c r="FC116" s="8">
        <f t="shared" ref="FC116:FC125" si="209">_xlfn.STDEV.S(B116:CW116)</f>
        <v>1.7644536581474822E-2</v>
      </c>
      <c r="FD116" s="9">
        <f>(EX116/FC116)*SQRT(1000)</f>
        <v>7.2237829394081974</v>
      </c>
      <c r="FE116" s="8">
        <f>_xlfn.T.INV.2T(0.1,999)</f>
        <v>1.6463803454274908</v>
      </c>
      <c r="FF116" s="8">
        <f>_xlfn.T.INV.2T(0.05,999)</f>
        <v>1.9623414611334626</v>
      </c>
      <c r="FG116" s="8">
        <f>_xlfn.T.INV.2T(0.01,999)</f>
        <v>2.5807596372676254</v>
      </c>
      <c r="FH116" s="9" t="str">
        <f>IF(ABS(FD116)&gt;FF116,"Odrzucamy H0","NieodrzucamyH0")</f>
        <v>Odrzucamy H0</v>
      </c>
      <c r="FK116" s="9">
        <f>EX116/$FG$110</f>
        <v>1.5336904260553066</v>
      </c>
      <c r="FL116" s="8">
        <f>_xlfn.T.INV.2T(0.1,9)</f>
        <v>1.8331129326562374</v>
      </c>
      <c r="FM116" s="8">
        <f>_xlfn.T.INV.2T(0.05,9)</f>
        <v>2.2621571627982053</v>
      </c>
      <c r="FN116" s="8">
        <f>_xlfn.T.INV.2T(0.01,9)</f>
        <v>3.2498355415921263</v>
      </c>
      <c r="FO116" s="9" t="str">
        <f>IF(ABS(FK116)&gt;FM116,"Odrzucamy H0","NieodrzucamyH0")</f>
        <v>NieodrzucamyH0</v>
      </c>
      <c r="FR116" s="30">
        <f>COUNTIF(B116:EU116,"&gt;0")/150</f>
        <v>0.57999999999999996</v>
      </c>
      <c r="FS116" s="9">
        <f>(SQRT(150)/0.5)*(FR116-0.5)</f>
        <v>1.9595917942265415</v>
      </c>
      <c r="FT116" s="22">
        <f>NORMSINV(1-0.05)</f>
        <v>1.6448536269514715</v>
      </c>
      <c r="FU116" s="22">
        <f>NORMSINV(1-0.025)</f>
        <v>1.9599639845400536</v>
      </c>
      <c r="FV116" s="22">
        <f>NORMSINV(1-0.005)</f>
        <v>2.5758293035488999</v>
      </c>
      <c r="FW116" s="9" t="str">
        <f>IF(ABS(FS116)&gt;FU116,"Odrzucamy H0","NieodrzucamyH0")</f>
        <v>NieodrzucamyH0</v>
      </c>
      <c r="GA116" s="9">
        <f>SQRT(150)*(FR116-$GC$110)/SQRT($GC$110*(1-$GC$110))</f>
        <v>1.9595917942265415</v>
      </c>
      <c r="GB116" s="22">
        <f>NORMSINV(1-0.05)</f>
        <v>1.6448536269514715</v>
      </c>
      <c r="GC116" s="22">
        <f>NORMSINV(1-0.025)</f>
        <v>1.9599639845400536</v>
      </c>
      <c r="GD116" s="22">
        <f>NORMSINV(1-0.005)</f>
        <v>2.5758293035488999</v>
      </c>
      <c r="GE116" s="9" t="str">
        <f>IF(ABS(GA116)&gt;GC116,"Odrzucamy H0","NieodrzucamyH0")</f>
        <v>NieodrzucamyH0</v>
      </c>
    </row>
    <row r="117" spans="1:187" x14ac:dyDescent="0.25">
      <c r="A117" s="6">
        <v>1</v>
      </c>
      <c r="B117" s="4">
        <f t="shared" ref="B117:BM117" si="210">B47-AVERAGE(B$36:B$45)</f>
        <v>-2.1077198764405905E-2</v>
      </c>
      <c r="C117" s="4">
        <f t="shared" si="210"/>
        <v>1.0085092595131732E-2</v>
      </c>
      <c r="D117" s="4">
        <f t="shared" si="210"/>
        <v>4.8854547036229655E-3</v>
      </c>
      <c r="E117" s="4">
        <f t="shared" si="210"/>
        <v>1.377422875552191E-2</v>
      </c>
      <c r="F117" s="4">
        <f t="shared" si="210"/>
        <v>1.0047896890201625E-2</v>
      </c>
      <c r="G117" s="4">
        <f t="shared" si="210"/>
        <v>-3.033755059927546E-3</v>
      </c>
      <c r="H117" s="4">
        <f t="shared" si="210"/>
        <v>7.5054384438174608E-3</v>
      </c>
      <c r="I117" s="4">
        <f t="shared" si="210"/>
        <v>3.4867575068668697E-4</v>
      </c>
      <c r="J117" s="4">
        <f t="shared" si="210"/>
        <v>-4.9284112994983434E-3</v>
      </c>
      <c r="K117" s="4">
        <f t="shared" si="210"/>
        <v>4.9351258561543647E-3</v>
      </c>
      <c r="L117" s="4">
        <f t="shared" si="210"/>
        <v>-3.5342767237834553E-3</v>
      </c>
      <c r="M117" s="4">
        <f t="shared" si="210"/>
        <v>-1.6052268376818139E-3</v>
      </c>
      <c r="N117" s="4">
        <f t="shared" si="210"/>
        <v>5.197691524698283E-3</v>
      </c>
      <c r="O117" s="4">
        <f t="shared" si="210"/>
        <v>-2.1061939283079513E-2</v>
      </c>
      <c r="P117" s="4">
        <f t="shared" si="210"/>
        <v>1.486859128315533E-3</v>
      </c>
      <c r="Q117" s="4">
        <f t="shared" si="210"/>
        <v>4.9867870518790908E-3</v>
      </c>
      <c r="R117" s="4">
        <f t="shared" si="210"/>
        <v>3.499128928318716E-3</v>
      </c>
      <c r="S117" s="4">
        <f t="shared" si="210"/>
        <v>1.8201559325833977E-2</v>
      </c>
      <c r="T117" s="4">
        <f t="shared" si="210"/>
        <v>-1.8359025741943643E-2</v>
      </c>
      <c r="U117" s="4">
        <f t="shared" si="210"/>
        <v>-6.6311474539981772E-3</v>
      </c>
      <c r="V117" s="4">
        <f t="shared" si="210"/>
        <v>-1.0840446019615793E-2</v>
      </c>
      <c r="W117" s="4">
        <f t="shared" si="210"/>
        <v>-5.9884012105757216E-2</v>
      </c>
      <c r="X117" s="4">
        <f t="shared" si="210"/>
        <v>3.5519199773474154E-4</v>
      </c>
      <c r="Y117" s="4">
        <f t="shared" si="210"/>
        <v>-4.6174963436355687E-2</v>
      </c>
      <c r="Z117" s="4">
        <f t="shared" si="210"/>
        <v>-1.2219598343834511E-3</v>
      </c>
      <c r="AA117" s="4">
        <f t="shared" si="210"/>
        <v>-4.6522446841287986E-4</v>
      </c>
      <c r="AB117" s="4">
        <f t="shared" si="210"/>
        <v>7.7961764017614437E-3</v>
      </c>
      <c r="AC117" s="4">
        <f t="shared" si="210"/>
        <v>1.783798655154728E-2</v>
      </c>
      <c r="AD117" s="4">
        <f t="shared" si="210"/>
        <v>-2.7625677027812989E-3</v>
      </c>
      <c r="AE117" s="4">
        <f t="shared" si="210"/>
        <v>-2.0782210329479169E-2</v>
      </c>
      <c r="AF117" s="4">
        <f t="shared" si="210"/>
        <v>9.6189215037932405E-3</v>
      </c>
      <c r="AG117" s="4">
        <f t="shared" si="210"/>
        <v>1.6791939876442202E-2</v>
      </c>
      <c r="AH117" s="4">
        <f t="shared" si="210"/>
        <v>2.2929923969102713E-2</v>
      </c>
      <c r="AI117" s="4">
        <f t="shared" si="210"/>
        <v>-2.7535725061288444E-2</v>
      </c>
      <c r="AJ117" s="4">
        <f t="shared" si="210"/>
        <v>3.0225150333577137E-2</v>
      </c>
      <c r="AK117" s="4">
        <f t="shared" si="210"/>
        <v>3.4357270073336211E-3</v>
      </c>
      <c r="AL117" s="4">
        <f t="shared" si="210"/>
        <v>-2.8010980799556849E-2</v>
      </c>
      <c r="AM117" s="4">
        <f t="shared" si="210"/>
        <v>9.9876446505056497E-5</v>
      </c>
      <c r="AN117" s="4">
        <f t="shared" si="210"/>
        <v>-4.3361810267949193E-3</v>
      </c>
      <c r="AO117" s="4">
        <f t="shared" si="210"/>
        <v>-1.2063080400734366E-2</v>
      </c>
      <c r="AP117" s="4">
        <f t="shared" si="210"/>
        <v>-3.7485196831526101E-3</v>
      </c>
      <c r="AQ117" s="4">
        <f t="shared" si="210"/>
        <v>-2.9206153792931729E-3</v>
      </c>
      <c r="AR117" s="4">
        <f t="shared" si="210"/>
        <v>8.5102328950748089E-3</v>
      </c>
      <c r="AS117" s="4">
        <f t="shared" si="210"/>
        <v>-5.7604824739265204E-3</v>
      </c>
      <c r="AT117" s="4">
        <f t="shared" si="210"/>
        <v>-1.1761167614688827E-2</v>
      </c>
      <c r="AU117" s="4">
        <f t="shared" si="210"/>
        <v>5.2356456330832166E-4</v>
      </c>
      <c r="AV117" s="4">
        <f t="shared" si="210"/>
        <v>5.1777453940764617E-3</v>
      </c>
      <c r="AW117" s="4">
        <f t="shared" si="210"/>
        <v>1.1351338920944068E-2</v>
      </c>
      <c r="AX117" s="4">
        <f t="shared" si="210"/>
        <v>4.7668870674305126E-3</v>
      </c>
      <c r="AY117" s="4">
        <f t="shared" si="210"/>
        <v>-4.7505992028019119E-3</v>
      </c>
      <c r="AZ117" s="4">
        <f t="shared" si="210"/>
        <v>-6.5262411602851544E-4</v>
      </c>
      <c r="BA117" s="4">
        <f t="shared" si="210"/>
        <v>-1.72175258229849E-2</v>
      </c>
      <c r="BB117" s="4">
        <f t="shared" si="210"/>
        <v>-9.0328251739526088E-3</v>
      </c>
      <c r="BC117" s="4">
        <f t="shared" si="210"/>
        <v>-2.0509295417204507E-2</v>
      </c>
      <c r="BD117" s="4">
        <f t="shared" si="210"/>
        <v>-1.1910734552250859E-2</v>
      </c>
      <c r="BE117" s="4">
        <f t="shared" si="210"/>
        <v>-1.5336843716079126E-2</v>
      </c>
      <c r="BF117" s="4">
        <f t="shared" si="210"/>
        <v>-3.8155803165646389E-3</v>
      </c>
      <c r="BG117" s="4">
        <f t="shared" si="210"/>
        <v>2.6456599114443959E-3</v>
      </c>
      <c r="BH117" s="4">
        <f t="shared" si="210"/>
        <v>8.9461403818292696E-3</v>
      </c>
      <c r="BI117" s="4">
        <f t="shared" si="210"/>
        <v>-1.8733883638754291E-3</v>
      </c>
      <c r="BJ117" s="4">
        <f t="shared" si="210"/>
        <v>-2.4541965180836185E-2</v>
      </c>
      <c r="BK117" s="4">
        <f t="shared" si="210"/>
        <v>7.2639662296195458E-3</v>
      </c>
      <c r="BL117" s="4">
        <f t="shared" si="210"/>
        <v>2.1210330008355073E-2</v>
      </c>
      <c r="BM117" s="4">
        <f t="shared" si="210"/>
        <v>1.2008264034201986E-2</v>
      </c>
      <c r="BN117" s="4">
        <f t="shared" ref="BN117:DK117" si="211">BN47-AVERAGE(BN$36:BN$45)</f>
        <v>-5.2934471953652619E-3</v>
      </c>
      <c r="BO117" s="4">
        <f t="shared" si="211"/>
        <v>1.5142784411695488E-3</v>
      </c>
      <c r="BP117" s="4">
        <f t="shared" si="211"/>
        <v>-3.0096325838898035E-2</v>
      </c>
      <c r="BQ117" s="4">
        <f t="shared" si="211"/>
        <v>-6.2728431077818296E-3</v>
      </c>
      <c r="BR117" s="4">
        <f t="shared" si="211"/>
        <v>-2.9608208630169601E-2</v>
      </c>
      <c r="BS117" s="4">
        <f t="shared" si="211"/>
        <v>-2.6403362523552555E-2</v>
      </c>
      <c r="BT117" s="4">
        <f t="shared" si="211"/>
        <v>-1.5473513208154148E-2</v>
      </c>
      <c r="BU117" s="4">
        <f t="shared" si="211"/>
        <v>1.0201874310256834E-2</v>
      </c>
      <c r="BV117" s="4">
        <f t="shared" si="211"/>
        <v>3.1734385330489071E-4</v>
      </c>
      <c r="BW117" s="4">
        <f t="shared" si="211"/>
        <v>-2.3892348064384245E-2</v>
      </c>
      <c r="BX117" s="4">
        <f t="shared" si="211"/>
        <v>-1.7031724634156777E-2</v>
      </c>
      <c r="BY117" s="4">
        <f t="shared" si="211"/>
        <v>-1.996808598428549E-2</v>
      </c>
      <c r="BZ117" s="4">
        <f t="shared" si="211"/>
        <v>-1.6203378431177183E-3</v>
      </c>
      <c r="CA117" s="4">
        <f t="shared" si="211"/>
        <v>1.456047498667447E-2</v>
      </c>
      <c r="CB117" s="4">
        <f t="shared" si="211"/>
        <v>-8.0243440706790417E-3</v>
      </c>
      <c r="CC117" s="4">
        <f t="shared" si="211"/>
        <v>6.0558095877509118E-3</v>
      </c>
      <c r="CD117" s="4">
        <f t="shared" si="211"/>
        <v>1.0815674424598195E-3</v>
      </c>
      <c r="CE117" s="4">
        <f t="shared" si="211"/>
        <v>-3.6606132908923082E-2</v>
      </c>
      <c r="CF117" s="4">
        <f t="shared" si="211"/>
        <v>-1.2849901001439538E-2</v>
      </c>
      <c r="CG117" s="4">
        <f t="shared" si="211"/>
        <v>-1.4782047690009056E-2</v>
      </c>
      <c r="CH117" s="4">
        <f t="shared" si="211"/>
        <v>6.2622503520291459E-3</v>
      </c>
      <c r="CI117" s="4">
        <f t="shared" si="211"/>
        <v>7.2190150224914181E-3</v>
      </c>
      <c r="CJ117" s="4">
        <f t="shared" si="211"/>
        <v>-5.9624634981388386E-3</v>
      </c>
      <c r="CK117" s="4">
        <f t="shared" si="211"/>
        <v>-2.2192707796109988E-3</v>
      </c>
      <c r="CL117" s="4">
        <f t="shared" si="211"/>
        <v>4.6796781845130034E-4</v>
      </c>
      <c r="CM117" s="4">
        <f t="shared" si="211"/>
        <v>9.6902018088133243E-3</v>
      </c>
      <c r="CN117" s="4">
        <f t="shared" si="211"/>
        <v>-2.4262104938351851E-2</v>
      </c>
      <c r="CO117" s="4">
        <f t="shared" si="211"/>
        <v>3.5151090837957449E-2</v>
      </c>
      <c r="CP117" s="4">
        <f t="shared" si="211"/>
        <v>1.5792351007973715E-2</v>
      </c>
      <c r="CQ117" s="4">
        <f t="shared" si="211"/>
        <v>1.4575715206901851E-2</v>
      </c>
      <c r="CR117" s="4">
        <f t="shared" si="211"/>
        <v>6.0720885151977592E-3</v>
      </c>
      <c r="CS117" s="4">
        <f t="shared" si="211"/>
        <v>-4.4520721017591077E-3</v>
      </c>
      <c r="CT117" s="4">
        <f t="shared" si="211"/>
        <v>-5.0939764769061743E-2</v>
      </c>
      <c r="CU117" s="4">
        <f t="shared" si="211"/>
        <v>-8.1212339794890526E-3</v>
      </c>
      <c r="CV117" s="4">
        <f t="shared" si="211"/>
        <v>3.7630157461131346E-3</v>
      </c>
      <c r="CW117" s="4">
        <f t="shared" si="211"/>
        <v>1.2469681795302083E-2</v>
      </c>
      <c r="CX117" s="4">
        <f t="shared" si="211"/>
        <v>9.5362563983114792E-3</v>
      </c>
      <c r="CY117" s="4">
        <f t="shared" si="211"/>
        <v>-9.5643266348224738E-3</v>
      </c>
      <c r="CZ117" s="4">
        <f t="shared" si="211"/>
        <v>2.8444211551333989E-3</v>
      </c>
      <c r="DA117" s="4">
        <f t="shared" si="211"/>
        <v>-4.4851544641627689E-2</v>
      </c>
      <c r="DB117" s="4">
        <f t="shared" si="211"/>
        <v>3.196296390807837E-3</v>
      </c>
      <c r="DC117" s="4">
        <f t="shared" si="211"/>
        <v>1.4311548991321742E-2</v>
      </c>
      <c r="DD117" s="4">
        <f t="shared" si="211"/>
        <v>9.8676387133255633E-3</v>
      </c>
      <c r="DE117" s="4">
        <f t="shared" si="211"/>
        <v>2.0435942596016946E-2</v>
      </c>
      <c r="DF117" s="4">
        <f t="shared" si="211"/>
        <v>-1.9358845253418102E-2</v>
      </c>
      <c r="DG117" s="4">
        <f t="shared" si="211"/>
        <v>1.1703517600297926E-3</v>
      </c>
      <c r="DH117" s="4">
        <f t="shared" si="211"/>
        <v>-7.1900900417207706E-3</v>
      </c>
      <c r="DI117" s="4">
        <f t="shared" si="211"/>
        <v>-3.3005752292140381E-2</v>
      </c>
      <c r="DJ117" s="4">
        <f t="shared" si="211"/>
        <v>-9.7641820848542622E-3</v>
      </c>
      <c r="DK117" s="4">
        <f t="shared" si="211"/>
        <v>-2.276560358212925E-2</v>
      </c>
      <c r="DL117" s="4">
        <f t="shared" ref="DL117:EU117" si="212">DL47-AVERAGE(DL$36:DL$45)</f>
        <v>-2.33543625442931E-2</v>
      </c>
      <c r="DM117" s="4">
        <f t="shared" si="212"/>
        <v>-1.3028561321490642E-2</v>
      </c>
      <c r="DN117" s="4">
        <f t="shared" si="212"/>
        <v>-6.8497991064395674E-3</v>
      </c>
      <c r="DO117" s="4">
        <f t="shared" si="212"/>
        <v>-2.8645664577691687E-3</v>
      </c>
      <c r="DP117" s="4">
        <f t="shared" si="212"/>
        <v>1.8519914628957489E-2</v>
      </c>
      <c r="DQ117" s="4">
        <f t="shared" si="212"/>
        <v>-7.7179680221907574E-3</v>
      </c>
      <c r="DR117" s="4">
        <f t="shared" si="212"/>
        <v>-1.6047188364863369E-2</v>
      </c>
      <c r="DS117" s="4">
        <f t="shared" si="212"/>
        <v>7.4771209138280482E-3</v>
      </c>
      <c r="DT117" s="4">
        <f t="shared" si="212"/>
        <v>7.8905592212781695E-3</v>
      </c>
      <c r="DU117" s="4">
        <f t="shared" si="212"/>
        <v>-5.4353626703433165E-3</v>
      </c>
      <c r="DV117" s="4">
        <f t="shared" si="212"/>
        <v>5.089598977484496E-3</v>
      </c>
      <c r="DW117" s="4">
        <f t="shared" si="212"/>
        <v>3.2199504061618529E-3</v>
      </c>
      <c r="DX117" s="4">
        <f t="shared" si="212"/>
        <v>-1.3885128019550464E-2</v>
      </c>
      <c r="DY117" s="4">
        <f t="shared" si="212"/>
        <v>-2.9554790726061693E-3</v>
      </c>
      <c r="DZ117" s="4">
        <f t="shared" si="212"/>
        <v>-1.9724442063617401E-2</v>
      </c>
      <c r="EA117" s="4">
        <f t="shared" si="212"/>
        <v>8.6489506888204858E-4</v>
      </c>
      <c r="EB117" s="4">
        <f t="shared" si="212"/>
        <v>7.2772105153857368E-3</v>
      </c>
      <c r="EC117" s="4">
        <f t="shared" si="212"/>
        <v>-2.8799453140054099E-3</v>
      </c>
      <c r="ED117" s="4">
        <f t="shared" si="212"/>
        <v>-1.6577588592096863E-3</v>
      </c>
      <c r="EE117" s="4">
        <f t="shared" si="212"/>
        <v>2.4296333637390609E-2</v>
      </c>
      <c r="EF117" s="4">
        <f t="shared" si="212"/>
        <v>8.6881548097940073E-4</v>
      </c>
      <c r="EG117" s="4">
        <f t="shared" si="212"/>
        <v>-2.5489167431308184E-2</v>
      </c>
      <c r="EH117" s="4">
        <f t="shared" si="212"/>
        <v>9.2606373820698466E-4</v>
      </c>
      <c r="EI117" s="4">
        <f t="shared" si="212"/>
        <v>1.0278781835244246E-2</v>
      </c>
      <c r="EJ117" s="4">
        <f t="shared" si="212"/>
        <v>2.3659854410173872E-2</v>
      </c>
      <c r="EK117" s="4">
        <f t="shared" si="212"/>
        <v>-2.882573700684456E-3</v>
      </c>
      <c r="EL117" s="4">
        <f t="shared" si="212"/>
        <v>4.2005167204941501E-3</v>
      </c>
      <c r="EM117" s="4">
        <f t="shared" si="212"/>
        <v>-1.4500754242468238E-2</v>
      </c>
      <c r="EN117" s="4">
        <f t="shared" si="212"/>
        <v>-6.0533157641000203E-3</v>
      </c>
      <c r="EO117" s="4">
        <f t="shared" si="212"/>
        <v>2.6259308695653141E-3</v>
      </c>
      <c r="EP117" s="4">
        <f t="shared" si="212"/>
        <v>-4.2046391619286142E-3</v>
      </c>
      <c r="EQ117" s="4">
        <f t="shared" si="212"/>
        <v>-3.545767135271606E-3</v>
      </c>
      <c r="ER117" s="4">
        <f t="shared" si="212"/>
        <v>4.5715973111937827E-3</v>
      </c>
      <c r="ES117" s="4">
        <f t="shared" si="212"/>
        <v>3.7781887956040024E-3</v>
      </c>
      <c r="ET117" s="4">
        <f t="shared" si="212"/>
        <v>-2.0971998207434685E-3</v>
      </c>
      <c r="EU117" s="4">
        <f t="shared" si="212"/>
        <v>1.3810037705035494E-2</v>
      </c>
      <c r="EX117" s="4">
        <f t="shared" si="181"/>
        <v>-3.1422189354141229E-3</v>
      </c>
      <c r="EY117" s="24">
        <f>SUM(EX116:EX117)</f>
        <v>8.8842973078285094E-4</v>
      </c>
      <c r="FC117" s="4">
        <f t="shared" si="209"/>
        <v>1.6131949685261833E-2</v>
      </c>
      <c r="FD117" s="1">
        <f t="shared" ref="FD117:FD125" si="213">(EX117/FC117)*SQRT(1000)</f>
        <v>-6.1595584766150173</v>
      </c>
      <c r="FE117" s="4">
        <f t="shared" ref="FE117:FE125" si="214">_xlfn.T.INV.2T(0.1,999)</f>
        <v>1.6463803454274908</v>
      </c>
      <c r="FF117" s="4">
        <f t="shared" ref="FF117:FF125" si="215">_xlfn.T.INV.2T(0.05,999)</f>
        <v>1.9623414611334626</v>
      </c>
      <c r="FG117" s="4">
        <f t="shared" ref="FG117:FG125" si="216">_xlfn.T.INV.2T(0.01,999)</f>
        <v>2.5807596372676254</v>
      </c>
      <c r="FH117" s="1" t="str">
        <f t="shared" ref="FH117:FH125" si="217">IF(ABS(FD117)&gt;FF117,"Odrzucamy H0","NieodrzucamyH0")</f>
        <v>Odrzucamy H0</v>
      </c>
      <c r="FK117" s="1">
        <f t="shared" ref="FK117:FK125" si="218">EX117/$FG$110</f>
        <v>-1.1956366076335241</v>
      </c>
      <c r="FL117" s="4">
        <f t="shared" ref="FL117:FL125" si="219">_xlfn.T.INV.2T(0.1,9)</f>
        <v>1.8331129326562374</v>
      </c>
      <c r="FM117" s="4">
        <f t="shared" ref="FM117:FM125" si="220">_xlfn.T.INV.2T(0.05,9)</f>
        <v>2.2621571627982053</v>
      </c>
      <c r="FN117" s="4">
        <f t="shared" ref="FN117:FN125" si="221">_xlfn.T.INV.2T(0.01,9)</f>
        <v>3.2498355415921263</v>
      </c>
      <c r="FO117" s="1" t="str">
        <f t="shared" ref="FO117:FO125" si="222">IF(ABS(FK117)&gt;FM117,"Odrzucamy H0","NieodrzucamyH0")</f>
        <v>NieodrzucamyH0</v>
      </c>
      <c r="FR117" s="34">
        <f t="shared" ref="FR117:FR125" si="223">COUNTIF(B117:EU117,"&gt;0")/150</f>
        <v>0.47333333333333333</v>
      </c>
      <c r="FS117" s="35">
        <f t="shared" ref="FS117:FS125" si="224">(SQRT(150)/0.5)*(FR117-0.5)</f>
        <v>-0.65319726474218098</v>
      </c>
      <c r="FT117" s="23">
        <f t="shared" ref="FT117:FT125" si="225">NORMSINV(1-0.05)</f>
        <v>1.6448536269514715</v>
      </c>
      <c r="FU117" s="23">
        <f t="shared" ref="FU117:FU125" si="226">NORMSINV(1-0.025)</f>
        <v>1.9599639845400536</v>
      </c>
      <c r="FV117" s="23">
        <f t="shared" ref="FV117:FV125" si="227">NORMSINV(1-0.005)</f>
        <v>2.5758293035488999</v>
      </c>
      <c r="FW117" s="1" t="str">
        <f t="shared" ref="FW117:FW125" si="228">IF(ABS(FS117)&gt;FU117,"Odrzucamy H0","NieodrzucamyH0")</f>
        <v>NieodrzucamyH0</v>
      </c>
      <c r="GA117" s="35">
        <f t="shared" ref="GA117:GA125" si="229">SQRT(150)*(FR117-$GC$110)/SQRT($GC$110*(1-$GC$110))</f>
        <v>-0.65319726474218098</v>
      </c>
      <c r="GB117" s="23">
        <f t="shared" ref="GB117:GB125" si="230">NORMSINV(1-0.05)</f>
        <v>1.6448536269514715</v>
      </c>
      <c r="GC117" s="23">
        <f t="shared" ref="GC117:GC125" si="231">NORMSINV(1-0.025)</f>
        <v>1.9599639845400536</v>
      </c>
      <c r="GD117" s="23">
        <f t="shared" ref="GD117:GD125" si="232">NORMSINV(1-0.005)</f>
        <v>2.5758293035488999</v>
      </c>
      <c r="GE117" s="1" t="str">
        <f t="shared" ref="GE117:GE125" si="233">IF(ABS(GA117)&gt;GC117,"Odrzucamy H0","NieodrzucamyH0")</f>
        <v>NieodrzucamyH0</v>
      </c>
    </row>
    <row r="118" spans="1:187" x14ac:dyDescent="0.25">
      <c r="A118" s="6">
        <v>2</v>
      </c>
      <c r="B118" s="4">
        <f t="shared" ref="B118:BM118" si="234">B48-AVERAGE(B$36:B$45)</f>
        <v>1.0711802334938391E-2</v>
      </c>
      <c r="C118" s="4">
        <f t="shared" si="234"/>
        <v>1.0080191950046679E-2</v>
      </c>
      <c r="D118" s="4">
        <f t="shared" si="234"/>
        <v>4.8853431256386986E-3</v>
      </c>
      <c r="E118" s="4">
        <f t="shared" si="234"/>
        <v>4.0055470489831407E-2</v>
      </c>
      <c r="F118" s="4">
        <f t="shared" si="234"/>
        <v>1.0045671945456089E-2</v>
      </c>
      <c r="G118" s="4">
        <f t="shared" si="234"/>
        <v>-3.071124698378521E-3</v>
      </c>
      <c r="H118" s="4">
        <f t="shared" si="234"/>
        <v>-3.7407687279525405E-3</v>
      </c>
      <c r="I118" s="4">
        <f t="shared" si="234"/>
        <v>3.2556147870254921E-4</v>
      </c>
      <c r="J118" s="4">
        <f t="shared" si="234"/>
        <v>-7.9963617173553197E-3</v>
      </c>
      <c r="K118" s="4">
        <f t="shared" si="234"/>
        <v>1.2900586776421752E-2</v>
      </c>
      <c r="L118" s="4">
        <f t="shared" si="234"/>
        <v>-3.5385930130136471E-3</v>
      </c>
      <c r="M118" s="4">
        <f t="shared" si="234"/>
        <v>-1.6052746376461757E-3</v>
      </c>
      <c r="N118" s="4">
        <f t="shared" si="234"/>
        <v>5.172293656809334E-3</v>
      </c>
      <c r="O118" s="4">
        <f t="shared" si="234"/>
        <v>-1.0290767069599768E-2</v>
      </c>
      <c r="P118" s="4">
        <f t="shared" si="234"/>
        <v>1.4753740813940885E-3</v>
      </c>
      <c r="Q118" s="4">
        <f t="shared" si="234"/>
        <v>3.2707335539724297E-2</v>
      </c>
      <c r="R118" s="4">
        <f t="shared" si="234"/>
        <v>3.4735394681607041E-3</v>
      </c>
      <c r="S118" s="4">
        <f t="shared" si="234"/>
        <v>1.7941379800496732E-2</v>
      </c>
      <c r="T118" s="4">
        <f t="shared" si="234"/>
        <v>-1.674271793535519E-2</v>
      </c>
      <c r="U118" s="4">
        <f t="shared" si="234"/>
        <v>-6.6768022995647453E-3</v>
      </c>
      <c r="V118" s="4">
        <f t="shared" si="234"/>
        <v>-1.0922248374104736E-2</v>
      </c>
      <c r="W118" s="4">
        <f t="shared" si="234"/>
        <v>-6.8094396673409772E-3</v>
      </c>
      <c r="X118" s="4">
        <f t="shared" si="234"/>
        <v>2.0264060004467239E-4</v>
      </c>
      <c r="Y118" s="4">
        <f t="shared" si="234"/>
        <v>-3.7781419405385954E-3</v>
      </c>
      <c r="Z118" s="4">
        <f t="shared" si="234"/>
        <v>-3.5922014150285106E-2</v>
      </c>
      <c r="AA118" s="4">
        <f t="shared" si="234"/>
        <v>-4.9960629652935629E-4</v>
      </c>
      <c r="AB118" s="4">
        <f t="shared" si="234"/>
        <v>7.7669457774264452E-3</v>
      </c>
      <c r="AC118" s="4">
        <f t="shared" si="234"/>
        <v>1.7778552206066136E-2</v>
      </c>
      <c r="AD118" s="4">
        <f t="shared" si="234"/>
        <v>2.02093360917363E-2</v>
      </c>
      <c r="AE118" s="4">
        <f t="shared" si="234"/>
        <v>-2.0798296582955851E-2</v>
      </c>
      <c r="AF118" s="4">
        <f t="shared" si="234"/>
        <v>2.2538857935034604E-2</v>
      </c>
      <c r="AG118" s="4">
        <f t="shared" si="234"/>
        <v>1.6733614791904258E-2</v>
      </c>
      <c r="AH118" s="4">
        <f t="shared" si="234"/>
        <v>2.2620366222594834E-2</v>
      </c>
      <c r="AI118" s="4">
        <f t="shared" si="234"/>
        <v>-1.1393815169278666E-2</v>
      </c>
      <c r="AJ118" s="4">
        <f t="shared" si="234"/>
        <v>3.0017931285432172E-2</v>
      </c>
      <c r="AK118" s="4">
        <f t="shared" si="234"/>
        <v>3.4305898195233246E-3</v>
      </c>
      <c r="AL118" s="4">
        <f t="shared" si="234"/>
        <v>4.8123377981482141E-4</v>
      </c>
      <c r="AM118" s="4">
        <f t="shared" si="234"/>
        <v>7.0100122334008398E-5</v>
      </c>
      <c r="AN118" s="4">
        <f t="shared" si="234"/>
        <v>-1.2793691455953125E-2</v>
      </c>
      <c r="AO118" s="4">
        <f t="shared" si="234"/>
        <v>-6.3833538411717405E-2</v>
      </c>
      <c r="AP118" s="4">
        <f t="shared" si="234"/>
        <v>-3.7592796787662753E-3</v>
      </c>
      <c r="AQ118" s="4">
        <f t="shared" si="234"/>
        <v>-2.9224068807594842E-3</v>
      </c>
      <c r="AR118" s="4">
        <f t="shared" si="234"/>
        <v>8.4763117265281678E-3</v>
      </c>
      <c r="AS118" s="4">
        <f t="shared" si="234"/>
        <v>-5.7606328401807296E-3</v>
      </c>
      <c r="AT118" s="4">
        <f t="shared" si="234"/>
        <v>-1.1770406300753914E-2</v>
      </c>
      <c r="AU118" s="4">
        <f t="shared" si="234"/>
        <v>9.183647551091691E-3</v>
      </c>
      <c r="AV118" s="4">
        <f t="shared" si="234"/>
        <v>5.17662323027688E-3</v>
      </c>
      <c r="AW118" s="4">
        <f t="shared" si="234"/>
        <v>1.1202000366014851E-2</v>
      </c>
      <c r="AX118" s="4">
        <f t="shared" si="234"/>
        <v>1.0362338491040589E-2</v>
      </c>
      <c r="AY118" s="4">
        <f t="shared" si="234"/>
        <v>-4.7597634583359805E-3</v>
      </c>
      <c r="AZ118" s="4">
        <f t="shared" si="234"/>
        <v>-6.5265660433704248E-4</v>
      </c>
      <c r="BA118" s="4">
        <f t="shared" si="234"/>
        <v>-4.2452407389176508E-2</v>
      </c>
      <c r="BB118" s="4">
        <f t="shared" si="234"/>
        <v>-9.0527329945228122E-3</v>
      </c>
      <c r="BC118" s="4">
        <f t="shared" si="234"/>
        <v>-3.5466119857947724E-2</v>
      </c>
      <c r="BD118" s="4">
        <f t="shared" si="234"/>
        <v>-2.6935882306444642E-2</v>
      </c>
      <c r="BE118" s="4">
        <f t="shared" si="234"/>
        <v>-1.5366781650796732E-2</v>
      </c>
      <c r="BF118" s="4">
        <f t="shared" si="234"/>
        <v>-3.8351893433369215E-3</v>
      </c>
      <c r="BG118" s="4">
        <f t="shared" si="234"/>
        <v>2.6452991902978771E-3</v>
      </c>
      <c r="BH118" s="4">
        <f t="shared" si="234"/>
        <v>-1.4271265300426703E-3</v>
      </c>
      <c r="BI118" s="4">
        <f t="shared" si="234"/>
        <v>-1.8768381473718537E-3</v>
      </c>
      <c r="BJ118" s="4">
        <f t="shared" si="234"/>
        <v>1.3387201770242472E-2</v>
      </c>
      <c r="BK118" s="4">
        <f t="shared" si="234"/>
        <v>7.2499386399932763E-3</v>
      </c>
      <c r="BL118" s="4">
        <f t="shared" si="234"/>
        <v>2.1094313705497102E-2</v>
      </c>
      <c r="BM118" s="4">
        <f t="shared" si="234"/>
        <v>2.7984408257908083E-2</v>
      </c>
      <c r="BN118" s="4">
        <f t="shared" ref="BN118:DK118" si="235">BN48-AVERAGE(BN$36:BN$45)</f>
        <v>-5.4314500285350294E-3</v>
      </c>
      <c r="BO118" s="4">
        <f t="shared" si="235"/>
        <v>1.4932904660549615E-3</v>
      </c>
      <c r="BP118" s="4">
        <f t="shared" si="235"/>
        <v>-3.6702083918704942E-2</v>
      </c>
      <c r="BQ118" s="4">
        <f t="shared" si="235"/>
        <v>-6.2728626159165458E-3</v>
      </c>
      <c r="BR118" s="4">
        <f t="shared" si="235"/>
        <v>1.9578627931793432E-2</v>
      </c>
      <c r="BS118" s="4">
        <f t="shared" si="235"/>
        <v>-0.10617344150521006</v>
      </c>
      <c r="BT118" s="4">
        <f t="shared" si="235"/>
        <v>-1.5474964798694779E-2</v>
      </c>
      <c r="BU118" s="4">
        <f t="shared" si="235"/>
        <v>1.0172562188867957E-2</v>
      </c>
      <c r="BV118" s="4">
        <f t="shared" si="235"/>
        <v>3.1619750830353484E-4</v>
      </c>
      <c r="BW118" s="4">
        <f t="shared" si="235"/>
        <v>4.1476509279188478E-3</v>
      </c>
      <c r="BX118" s="4">
        <f t="shared" si="235"/>
        <v>-1.7186737450456131E-2</v>
      </c>
      <c r="BY118" s="4">
        <f t="shared" si="235"/>
        <v>1.8269905861351535E-2</v>
      </c>
      <c r="BZ118" s="4">
        <f t="shared" si="235"/>
        <v>-1.6357742349475922E-3</v>
      </c>
      <c r="CA118" s="4">
        <f t="shared" si="235"/>
        <v>1.4448489629215662E-2</v>
      </c>
      <c r="CB118" s="4">
        <f t="shared" si="235"/>
        <v>1.1532975572893206E-2</v>
      </c>
      <c r="CC118" s="4">
        <f t="shared" si="235"/>
        <v>6.055530697781448E-3</v>
      </c>
      <c r="CD118" s="4">
        <f t="shared" si="235"/>
        <v>1.0711519636977568E-3</v>
      </c>
      <c r="CE118" s="4">
        <f t="shared" si="235"/>
        <v>-1.5191171267110571E-2</v>
      </c>
      <c r="CF118" s="4">
        <f t="shared" si="235"/>
        <v>-1.286975717421816E-2</v>
      </c>
      <c r="CG118" s="4">
        <f t="shared" si="235"/>
        <v>4.951237511936186E-3</v>
      </c>
      <c r="CH118" s="4">
        <f t="shared" si="235"/>
        <v>-2.2878919126191277E-2</v>
      </c>
      <c r="CI118" s="4">
        <f t="shared" si="235"/>
        <v>7.0334526377643378E-3</v>
      </c>
      <c r="CJ118" s="4">
        <f t="shared" si="235"/>
        <v>-5.9637586129926822E-3</v>
      </c>
      <c r="CK118" s="4">
        <f t="shared" si="235"/>
        <v>-2.2225385962933815E-3</v>
      </c>
      <c r="CL118" s="4">
        <f t="shared" si="235"/>
        <v>3.199407480576324E-3</v>
      </c>
      <c r="CM118" s="4">
        <f t="shared" si="235"/>
        <v>9.6472513060785071E-3</v>
      </c>
      <c r="CN118" s="4">
        <f t="shared" si="235"/>
        <v>1.3570058193164824E-2</v>
      </c>
      <c r="CO118" s="4">
        <f t="shared" si="235"/>
        <v>3.4914376966107608E-2</v>
      </c>
      <c r="CP118" s="4">
        <f t="shared" si="235"/>
        <v>1.5686698649812487E-2</v>
      </c>
      <c r="CQ118" s="4">
        <f t="shared" si="235"/>
        <v>-1.6339875368361024E-3</v>
      </c>
      <c r="CR118" s="4">
        <f t="shared" si="235"/>
        <v>6.0411508966704509E-3</v>
      </c>
      <c r="CS118" s="4">
        <f t="shared" si="235"/>
        <v>-4.4543490022666285E-3</v>
      </c>
      <c r="CT118" s="4">
        <f t="shared" si="235"/>
        <v>-8.8158884162164268E-3</v>
      </c>
      <c r="CU118" s="4">
        <f t="shared" si="235"/>
        <v>-8.1510134146312568E-3</v>
      </c>
      <c r="CV118" s="4">
        <f t="shared" si="235"/>
        <v>2.1432914411396248E-2</v>
      </c>
      <c r="CW118" s="4">
        <f t="shared" si="235"/>
        <v>6.3020937680276119E-3</v>
      </c>
      <c r="CX118" s="4">
        <f t="shared" si="235"/>
        <v>9.5248569217486131E-3</v>
      </c>
      <c r="CY118" s="4">
        <f t="shared" si="235"/>
        <v>-9.6041791830828831E-3</v>
      </c>
      <c r="CZ118" s="4">
        <f t="shared" si="235"/>
        <v>2.8269182822044207E-3</v>
      </c>
      <c r="DA118" s="4">
        <f t="shared" si="235"/>
        <v>8.806546650034202E-3</v>
      </c>
      <c r="DB118" s="4">
        <f t="shared" si="235"/>
        <v>3.1961921260662534E-3</v>
      </c>
      <c r="DC118" s="4">
        <f t="shared" si="235"/>
        <v>1.7195514753851761E-2</v>
      </c>
      <c r="DD118" s="4">
        <f t="shared" si="235"/>
        <v>9.8406122385570963E-3</v>
      </c>
      <c r="DE118" s="4">
        <f t="shared" si="235"/>
        <v>2.0076680704146154E-2</v>
      </c>
      <c r="DF118" s="4">
        <f t="shared" si="235"/>
        <v>-1.1445525451535174E-3</v>
      </c>
      <c r="DG118" s="4">
        <f t="shared" si="235"/>
        <v>1.1679887948993772E-3</v>
      </c>
      <c r="DH118" s="4">
        <f t="shared" si="235"/>
        <v>-7.1916225139580453E-3</v>
      </c>
      <c r="DI118" s="4">
        <f t="shared" si="235"/>
        <v>-1.7827015259146105E-2</v>
      </c>
      <c r="DJ118" s="4">
        <f t="shared" si="235"/>
        <v>-9.7701660404914108E-3</v>
      </c>
      <c r="DK118" s="4">
        <f t="shared" si="235"/>
        <v>-6.3891570291240074E-3</v>
      </c>
      <c r="DL118" s="4">
        <f t="shared" ref="DL118:EU118" si="236">DL48-AVERAGE(DL$36:DL$45)</f>
        <v>-2.3513527673476094E-2</v>
      </c>
      <c r="DM118" s="4">
        <f t="shared" si="236"/>
        <v>-1.3028561321490642E-2</v>
      </c>
      <c r="DN118" s="4">
        <f t="shared" si="236"/>
        <v>-6.869932434421893E-3</v>
      </c>
      <c r="DO118" s="4">
        <f t="shared" si="236"/>
        <v>-2.8653386089961016E-3</v>
      </c>
      <c r="DP118" s="4">
        <f t="shared" si="236"/>
        <v>4.0620805083894498E-2</v>
      </c>
      <c r="DQ118" s="4">
        <f t="shared" si="236"/>
        <v>-7.7503472576650051E-3</v>
      </c>
      <c r="DR118" s="4">
        <f t="shared" si="236"/>
        <v>1.5307869314212927E-2</v>
      </c>
      <c r="DS118" s="4">
        <f t="shared" si="236"/>
        <v>7.4446104854986915E-3</v>
      </c>
      <c r="DT118" s="4">
        <f t="shared" si="236"/>
        <v>7.8556893635339745E-3</v>
      </c>
      <c r="DU118" s="4">
        <f t="shared" si="236"/>
        <v>1.4316680768861535E-2</v>
      </c>
      <c r="DV118" s="4">
        <f t="shared" si="236"/>
        <v>5.08958698821206E-3</v>
      </c>
      <c r="DW118" s="4">
        <f t="shared" si="236"/>
        <v>3.2156892552837896E-3</v>
      </c>
      <c r="DX118" s="4">
        <f t="shared" si="236"/>
        <v>-1.4555173373694616E-2</v>
      </c>
      <c r="DY118" s="4">
        <f t="shared" si="236"/>
        <v>-2.9570025452698425E-3</v>
      </c>
      <c r="DZ118" s="4">
        <f t="shared" si="236"/>
        <v>1.1369712248857246E-2</v>
      </c>
      <c r="EA118" s="4">
        <f t="shared" si="236"/>
        <v>-1.5733417985940142E-2</v>
      </c>
      <c r="EB118" s="4">
        <f t="shared" si="236"/>
        <v>7.2054982797987062E-3</v>
      </c>
      <c r="EC118" s="4">
        <f t="shared" si="236"/>
        <v>-2.8879172755806801E-3</v>
      </c>
      <c r="ED118" s="4">
        <f t="shared" si="236"/>
        <v>-1.6628003096649071E-3</v>
      </c>
      <c r="EE118" s="4">
        <f t="shared" si="236"/>
        <v>2.9229714572458938E-3</v>
      </c>
      <c r="EF118" s="4">
        <f t="shared" si="236"/>
        <v>8.6781083658188341E-4</v>
      </c>
      <c r="EG118" s="4">
        <f t="shared" si="236"/>
        <v>1.0277474849248777E-2</v>
      </c>
      <c r="EH118" s="4">
        <f t="shared" si="236"/>
        <v>9.2377685429920306E-4</v>
      </c>
      <c r="EI118" s="4">
        <f t="shared" si="236"/>
        <v>1.0146245647567536E-2</v>
      </c>
      <c r="EJ118" s="4">
        <f t="shared" si="236"/>
        <v>1.1401861311868827E-2</v>
      </c>
      <c r="EK118" s="4">
        <f t="shared" si="236"/>
        <v>-2.9093481059008549E-3</v>
      </c>
      <c r="EL118" s="4">
        <f t="shared" si="236"/>
        <v>4.1939842051640155E-3</v>
      </c>
      <c r="EM118" s="4">
        <f t="shared" si="236"/>
        <v>-2.1404096475388094E-2</v>
      </c>
      <c r="EN118" s="4">
        <f t="shared" si="236"/>
        <v>-6.0571823800347289E-3</v>
      </c>
      <c r="EO118" s="4">
        <f t="shared" si="236"/>
        <v>-3.1766453023066316E-3</v>
      </c>
      <c r="EP118" s="4">
        <f t="shared" si="236"/>
        <v>-4.6476557178773394E-2</v>
      </c>
      <c r="EQ118" s="4">
        <f t="shared" si="236"/>
        <v>-3.557114725853237E-3</v>
      </c>
      <c r="ER118" s="4">
        <f t="shared" si="236"/>
        <v>4.5703176336396928E-3</v>
      </c>
      <c r="ES118" s="4">
        <f t="shared" si="236"/>
        <v>3.7767995918363958E-3</v>
      </c>
      <c r="ET118" s="4">
        <f t="shared" si="236"/>
        <v>-5.8493149497021715E-3</v>
      </c>
      <c r="EU118" s="4">
        <f t="shared" si="236"/>
        <v>1.3637627150874869E-2</v>
      </c>
      <c r="EX118" s="4">
        <f t="shared" si="181"/>
        <v>-1.6439297152569973E-4</v>
      </c>
      <c r="EY118" s="24">
        <f>SUM(EX116:EX118)</f>
        <v>7.2403675925715124E-4</v>
      </c>
      <c r="FC118" s="4">
        <f t="shared" si="209"/>
        <v>1.9460096375355587E-2</v>
      </c>
      <c r="FD118" s="1">
        <f t="shared" si="213"/>
        <v>-0.26713959238288593</v>
      </c>
      <c r="FE118" s="4">
        <f t="shared" si="214"/>
        <v>1.6463803454274908</v>
      </c>
      <c r="FF118" s="4">
        <f t="shared" si="215"/>
        <v>1.9623414611334626</v>
      </c>
      <c r="FG118" s="4">
        <f t="shared" si="216"/>
        <v>2.5807596372676254</v>
      </c>
      <c r="FH118" s="1" t="str">
        <f t="shared" si="217"/>
        <v>NieodrzucamyH0</v>
      </c>
      <c r="FK118" s="1">
        <f t="shared" si="218"/>
        <v>-6.2552692486998088E-2</v>
      </c>
      <c r="FL118" s="4">
        <f t="shared" si="219"/>
        <v>1.8331129326562374</v>
      </c>
      <c r="FM118" s="4">
        <f t="shared" si="220"/>
        <v>2.2621571627982053</v>
      </c>
      <c r="FN118" s="4">
        <f t="shared" si="221"/>
        <v>3.2498355415921263</v>
      </c>
      <c r="FO118" s="1" t="str">
        <f t="shared" si="222"/>
        <v>NieodrzucamyH0</v>
      </c>
      <c r="FR118" s="34">
        <f t="shared" si="223"/>
        <v>0.53333333333333333</v>
      </c>
      <c r="FS118" s="35">
        <f t="shared" si="224"/>
        <v>0.81649658092772581</v>
      </c>
      <c r="FT118" s="24">
        <f t="shared" si="225"/>
        <v>1.6448536269514715</v>
      </c>
      <c r="FU118" s="24">
        <f t="shared" si="226"/>
        <v>1.9599639845400536</v>
      </c>
      <c r="FV118" s="24">
        <f t="shared" si="227"/>
        <v>2.5758293035488999</v>
      </c>
      <c r="FW118" s="1" t="str">
        <f t="shared" si="228"/>
        <v>NieodrzucamyH0</v>
      </c>
      <c r="GA118" s="35">
        <f t="shared" si="229"/>
        <v>0.81649658092772581</v>
      </c>
      <c r="GB118" s="24">
        <f t="shared" si="230"/>
        <v>1.6448536269514715</v>
      </c>
      <c r="GC118" s="24">
        <f t="shared" si="231"/>
        <v>1.9599639845400536</v>
      </c>
      <c r="GD118" s="24">
        <f t="shared" si="232"/>
        <v>2.5758293035488999</v>
      </c>
      <c r="GE118" s="1" t="str">
        <f t="shared" si="233"/>
        <v>NieodrzucamyH0</v>
      </c>
    </row>
    <row r="119" spans="1:187" x14ac:dyDescent="0.25">
      <c r="A119" s="6">
        <v>3</v>
      </c>
      <c r="B119" s="4">
        <f t="shared" ref="B119:BM119" si="237">B49-AVERAGE(B$36:B$45)</f>
        <v>1.070659420070031E-2</v>
      </c>
      <c r="C119" s="4">
        <f t="shared" si="237"/>
        <v>1.9845023954899531E-2</v>
      </c>
      <c r="D119" s="4">
        <f t="shared" si="237"/>
        <v>1.2710084299103346E-2</v>
      </c>
      <c r="E119" s="4">
        <f t="shared" si="237"/>
        <v>3.9409974890754679E-2</v>
      </c>
      <c r="F119" s="4">
        <f t="shared" si="237"/>
        <v>2.2752451984681496E-2</v>
      </c>
      <c r="G119" s="4">
        <f t="shared" si="237"/>
        <v>-3.1089554516023524E-3</v>
      </c>
      <c r="H119" s="4">
        <f t="shared" si="237"/>
        <v>-8.6566514233234262E-3</v>
      </c>
      <c r="I119" s="4">
        <f t="shared" si="237"/>
        <v>5.7747940137724257E-3</v>
      </c>
      <c r="J119" s="4">
        <f t="shared" si="237"/>
        <v>-8.0251783593102873E-3</v>
      </c>
      <c r="K119" s="4">
        <f t="shared" si="237"/>
        <v>3.4915002372472347E-4</v>
      </c>
      <c r="L119" s="4">
        <f t="shared" si="237"/>
        <v>2.0049539308938141E-3</v>
      </c>
      <c r="M119" s="4">
        <f t="shared" si="237"/>
        <v>-1.6053224585156766E-3</v>
      </c>
      <c r="N119" s="4">
        <f t="shared" si="237"/>
        <v>9.4145888604397765E-3</v>
      </c>
      <c r="O119" s="4">
        <f t="shared" si="237"/>
        <v>-1.4212839689941749E-2</v>
      </c>
      <c r="P119" s="4">
        <f t="shared" si="237"/>
        <v>-2.297642698820141E-3</v>
      </c>
      <c r="Q119" s="4">
        <f t="shared" si="237"/>
        <v>3.2531516781154617E-2</v>
      </c>
      <c r="R119" s="4">
        <f t="shared" si="237"/>
        <v>-4.211837357282211E-2</v>
      </c>
      <c r="S119" s="4">
        <f t="shared" si="237"/>
        <v>-8.0131107367147937E-3</v>
      </c>
      <c r="T119" s="4">
        <f t="shared" si="237"/>
        <v>-1.6973209034185931E-2</v>
      </c>
      <c r="U119" s="4">
        <f t="shared" si="237"/>
        <v>1.0255263869792967E-2</v>
      </c>
      <c r="V119" s="4">
        <f t="shared" si="237"/>
        <v>-1.1005550796835928E-2</v>
      </c>
      <c r="W119" s="4">
        <f t="shared" si="237"/>
        <v>-2.6329393782650597E-2</v>
      </c>
      <c r="X119" s="4">
        <f t="shared" si="237"/>
        <v>-4.4621424254857059E-2</v>
      </c>
      <c r="Y119" s="4">
        <f t="shared" si="237"/>
        <v>-4.0151188329330106E-3</v>
      </c>
      <c r="Z119" s="4">
        <f t="shared" si="237"/>
        <v>2.6406638448182682E-2</v>
      </c>
      <c r="AA119" s="4">
        <f t="shared" si="237"/>
        <v>7.5474203202411695E-3</v>
      </c>
      <c r="AB119" s="4">
        <f t="shared" si="237"/>
        <v>7.7380286832239879E-3</v>
      </c>
      <c r="AC119" s="4">
        <f t="shared" si="237"/>
        <v>-1.479862475015992E-2</v>
      </c>
      <c r="AD119" s="4">
        <f t="shared" si="237"/>
        <v>-2.2114237930392463E-2</v>
      </c>
      <c r="AE119" s="4">
        <f t="shared" si="237"/>
        <v>-6.6458382876165845E-2</v>
      </c>
      <c r="AF119" s="4">
        <f t="shared" si="237"/>
        <v>2.2466225562676079E-2</v>
      </c>
      <c r="AG119" s="4">
        <f t="shared" si="237"/>
        <v>4.9226033894524714E-3</v>
      </c>
      <c r="AH119" s="4">
        <f t="shared" si="237"/>
        <v>1.8183255093278027E-2</v>
      </c>
      <c r="AI119" s="4">
        <f t="shared" si="237"/>
        <v>-1.1673145824027915E-2</v>
      </c>
      <c r="AJ119" s="4">
        <f t="shared" si="237"/>
        <v>5.4328806217432093E-2</v>
      </c>
      <c r="AK119" s="4">
        <f t="shared" si="237"/>
        <v>3.4254758400626695E-3</v>
      </c>
      <c r="AL119" s="4">
        <f t="shared" si="237"/>
        <v>-1.1005456940745732E-2</v>
      </c>
      <c r="AM119" s="4">
        <f t="shared" si="237"/>
        <v>-4.0498022796613936E-2</v>
      </c>
      <c r="AN119" s="4">
        <f t="shared" si="237"/>
        <v>-1.302569648985745E-2</v>
      </c>
      <c r="AO119" s="4">
        <f t="shared" si="237"/>
        <v>8.0321648352195633E-3</v>
      </c>
      <c r="AP119" s="4">
        <f t="shared" si="237"/>
        <v>-7.5013549285630442E-3</v>
      </c>
      <c r="AQ119" s="4">
        <f t="shared" si="237"/>
        <v>-2.9242031876199229E-3</v>
      </c>
      <c r="AR119" s="4">
        <f t="shared" si="237"/>
        <v>-2.0193867720966048E-2</v>
      </c>
      <c r="AS119" s="4">
        <f t="shared" si="237"/>
        <v>-1.3943083545156294E-2</v>
      </c>
      <c r="AT119" s="4">
        <f t="shared" si="237"/>
        <v>-1.7080623833049542E-2</v>
      </c>
      <c r="AU119" s="4">
        <f t="shared" si="237"/>
        <v>9.1763271030157866E-3</v>
      </c>
      <c r="AV119" s="4">
        <f t="shared" si="237"/>
        <v>7.2874366433129138E-3</v>
      </c>
      <c r="AW119" s="4">
        <f t="shared" si="237"/>
        <v>6.1632565925526868E-5</v>
      </c>
      <c r="AX119" s="4">
        <f t="shared" si="237"/>
        <v>1.0360670484039478E-2</v>
      </c>
      <c r="AY119" s="4">
        <f t="shared" si="237"/>
        <v>4.2252521957415308E-2</v>
      </c>
      <c r="AZ119" s="4">
        <f t="shared" si="237"/>
        <v>-6.5268908093721453E-4</v>
      </c>
      <c r="BA119" s="4">
        <f t="shared" si="237"/>
        <v>-7.9384802906410715E-3</v>
      </c>
      <c r="BB119" s="4">
        <f t="shared" si="237"/>
        <v>-2.2100474884740564E-2</v>
      </c>
      <c r="BC119" s="4">
        <f t="shared" si="237"/>
        <v>-3.5506363374464944E-2</v>
      </c>
      <c r="BD119" s="4">
        <f t="shared" si="237"/>
        <v>-2.3988570288314588E-2</v>
      </c>
      <c r="BE119" s="4">
        <f t="shared" si="237"/>
        <v>-2.5536139222099859E-2</v>
      </c>
      <c r="BF119" s="4">
        <f t="shared" si="237"/>
        <v>-3.854973197068786E-3</v>
      </c>
      <c r="BG119" s="4">
        <f t="shared" si="237"/>
        <v>8.0422524871812222E-3</v>
      </c>
      <c r="BH119" s="4">
        <f t="shared" si="237"/>
        <v>-9.3200462795760156E-4</v>
      </c>
      <c r="BI119" s="4">
        <f t="shared" si="237"/>
        <v>6.6046831215877877E-3</v>
      </c>
      <c r="BJ119" s="4">
        <f t="shared" si="237"/>
        <v>1.3385712380210356E-2</v>
      </c>
      <c r="BK119" s="4">
        <f t="shared" si="237"/>
        <v>9.541457269268179E-2</v>
      </c>
      <c r="BL119" s="4">
        <f t="shared" si="237"/>
        <v>4.3783072920201185E-2</v>
      </c>
      <c r="BM119" s="4">
        <f t="shared" si="237"/>
        <v>2.7816382437885881E-2</v>
      </c>
      <c r="BN119" s="4">
        <f t="shared" ref="BN119:DK119" si="238">BN49-AVERAGE(BN$36:BN$45)</f>
        <v>4.6539195024439234E-2</v>
      </c>
      <c r="BO119" s="4">
        <f t="shared" si="238"/>
        <v>1.4721088574179775E-3</v>
      </c>
      <c r="BP119" s="4">
        <f t="shared" si="238"/>
        <v>-2.0943806927542347E-2</v>
      </c>
      <c r="BQ119" s="4">
        <f t="shared" si="238"/>
        <v>-5.1137560533695496E-2</v>
      </c>
      <c r="BR119" s="4">
        <f t="shared" si="238"/>
        <v>1.9568623525919298E-2</v>
      </c>
      <c r="BS119" s="4">
        <f t="shared" si="238"/>
        <v>3.3055229552968364E-2</v>
      </c>
      <c r="BT119" s="4">
        <f t="shared" si="238"/>
        <v>7.5731566623035186E-3</v>
      </c>
      <c r="BU119" s="4">
        <f t="shared" si="238"/>
        <v>1.0143564906214144E-2</v>
      </c>
      <c r="BV119" s="4">
        <f t="shared" si="238"/>
        <v>-2.5112348274938492E-2</v>
      </c>
      <c r="BW119" s="4">
        <f t="shared" si="238"/>
        <v>-6.0837585700310734E-3</v>
      </c>
      <c r="BX119" s="4">
        <f t="shared" si="238"/>
        <v>-2.0536633667832256E-3</v>
      </c>
      <c r="BY119" s="4">
        <f t="shared" si="238"/>
        <v>1.822868689429864E-2</v>
      </c>
      <c r="BZ119" s="4">
        <f t="shared" si="238"/>
        <v>5.0932641372495022E-2</v>
      </c>
      <c r="CA119" s="4">
        <f t="shared" si="238"/>
        <v>1.17447758346858E-2</v>
      </c>
      <c r="CB119" s="4">
        <f t="shared" si="238"/>
        <v>1.1528810632942513E-2</v>
      </c>
      <c r="CC119" s="4">
        <f t="shared" si="238"/>
        <v>4.5229522291895898E-2</v>
      </c>
      <c r="CD119" s="4">
        <f t="shared" si="238"/>
        <v>1.0606689301133178E-3</v>
      </c>
      <c r="CE119" s="4">
        <f t="shared" si="238"/>
        <v>-2.1693535169516727E-2</v>
      </c>
      <c r="CF119" s="4">
        <f t="shared" si="238"/>
        <v>-2.2300778259832697E-2</v>
      </c>
      <c r="CG119" s="4">
        <f t="shared" si="238"/>
        <v>4.9508947354105944E-3</v>
      </c>
      <c r="CH119" s="4">
        <f t="shared" si="238"/>
        <v>-1.8503917163158107E-2</v>
      </c>
      <c r="CI119" s="4">
        <f t="shared" si="238"/>
        <v>1.5776529540342619E-2</v>
      </c>
      <c r="CJ119" s="4">
        <f t="shared" si="238"/>
        <v>-5.9650566806479545E-3</v>
      </c>
      <c r="CK119" s="4">
        <f t="shared" si="238"/>
        <v>-4.0286155226603292E-3</v>
      </c>
      <c r="CL119" s="4">
        <f t="shared" si="238"/>
        <v>-1.5509575651718368E-2</v>
      </c>
      <c r="CM119" s="4">
        <f t="shared" si="238"/>
        <v>1.5819084756821993E-3</v>
      </c>
      <c r="CN119" s="4">
        <f t="shared" si="238"/>
        <v>1.3522559304450014E-2</v>
      </c>
      <c r="CO119" s="4">
        <f t="shared" si="238"/>
        <v>-4.7328352427160887E-2</v>
      </c>
      <c r="CP119" s="4">
        <f t="shared" si="238"/>
        <v>3.2398331123794054E-2</v>
      </c>
      <c r="CQ119" s="4">
        <f t="shared" si="238"/>
        <v>-1.6358970592522093E-3</v>
      </c>
      <c r="CR119" s="4">
        <f t="shared" si="238"/>
        <v>-2.9830061619414608E-2</v>
      </c>
      <c r="CS119" s="4">
        <f t="shared" si="238"/>
        <v>-4.4566327897766758E-3</v>
      </c>
      <c r="CT119" s="4">
        <f t="shared" si="238"/>
        <v>-1.9982578021455855E-2</v>
      </c>
      <c r="CU119" s="4">
        <f t="shared" si="238"/>
        <v>-1.8538863568567435E-2</v>
      </c>
      <c r="CV119" s="4">
        <f t="shared" si="238"/>
        <v>2.1291350941578035E-2</v>
      </c>
      <c r="CW119" s="4">
        <f t="shared" si="238"/>
        <v>-2.2676862643640269E-3</v>
      </c>
      <c r="CX119" s="4">
        <f t="shared" si="238"/>
        <v>1.8642862036786199E-2</v>
      </c>
      <c r="CY119" s="4">
        <f t="shared" si="238"/>
        <v>-9.6435332820352243E-3</v>
      </c>
      <c r="CZ119" s="4">
        <f t="shared" si="238"/>
        <v>-1.2743512240622108E-2</v>
      </c>
      <c r="DA119" s="4">
        <f t="shared" si="238"/>
        <v>-1.6042887719528276E-2</v>
      </c>
      <c r="DB119" s="4">
        <f t="shared" si="238"/>
        <v>1.5793280610433738E-3</v>
      </c>
      <c r="DC119" s="4">
        <f t="shared" si="238"/>
        <v>1.7193438465835969E-2</v>
      </c>
      <c r="DD119" s="4">
        <f t="shared" si="238"/>
        <v>-4.184699310022949E-2</v>
      </c>
      <c r="DE119" s="4">
        <f t="shared" si="238"/>
        <v>1.8511531735159155E-3</v>
      </c>
      <c r="DF119" s="4">
        <f t="shared" si="238"/>
        <v>-1.1671746020713602E-3</v>
      </c>
      <c r="DG119" s="4">
        <f t="shared" si="238"/>
        <v>-1.4003359955753475E-2</v>
      </c>
      <c r="DH119" s="4">
        <f t="shared" si="238"/>
        <v>-7.193158787442238E-3</v>
      </c>
      <c r="DI119" s="4">
        <f t="shared" si="238"/>
        <v>-1.9768092284094721E-2</v>
      </c>
      <c r="DJ119" s="4">
        <f t="shared" si="238"/>
        <v>-2.6633241432761384E-2</v>
      </c>
      <c r="DK119" s="4">
        <f t="shared" si="238"/>
        <v>-6.4676047289400533E-3</v>
      </c>
      <c r="DL119" s="4">
        <f t="shared" ref="DL119:EU119" si="239">DL49-AVERAGE(DL$36:DL$45)</f>
        <v>-1.114922640071235E-2</v>
      </c>
      <c r="DM119" s="4">
        <f t="shared" si="239"/>
        <v>-8.5915977257627341E-3</v>
      </c>
      <c r="DN119" s="4">
        <f t="shared" si="239"/>
        <v>-6.8902476638974001E-3</v>
      </c>
      <c r="DO119" s="4">
        <f t="shared" si="239"/>
        <v>-5.9519077710640479E-3</v>
      </c>
      <c r="DP119" s="4">
        <f t="shared" si="239"/>
        <v>-1.4972723739543675E-2</v>
      </c>
      <c r="DQ119" s="4">
        <f t="shared" si="239"/>
        <v>5.6871784266934629E-3</v>
      </c>
      <c r="DR119" s="4">
        <f t="shared" si="239"/>
        <v>1.5293693426395161E-2</v>
      </c>
      <c r="DS119" s="4">
        <f t="shared" si="239"/>
        <v>3.6052999553571899E-2</v>
      </c>
      <c r="DT119" s="4">
        <f t="shared" si="239"/>
        <v>1.6411433075672194E-2</v>
      </c>
      <c r="DU119" s="4">
        <f t="shared" si="239"/>
        <v>1.4294362275158403E-2</v>
      </c>
      <c r="DV119" s="4">
        <f t="shared" si="239"/>
        <v>3.146091417870453E-2</v>
      </c>
      <c r="DW119" s="4">
        <f t="shared" si="239"/>
        <v>3.2114104575581425E-3</v>
      </c>
      <c r="DX119" s="4">
        <f t="shared" si="239"/>
        <v>-1.2739507034786789E-2</v>
      </c>
      <c r="DY119" s="4">
        <f t="shared" si="239"/>
        <v>-2.2018466175452663E-2</v>
      </c>
      <c r="DZ119" s="4">
        <f t="shared" si="239"/>
        <v>1.1351457851225676E-2</v>
      </c>
      <c r="EA119" s="4">
        <f t="shared" si="239"/>
        <v>-1.9236550337193965E-2</v>
      </c>
      <c r="EB119" s="4">
        <f t="shared" si="239"/>
        <v>-3.4939878660849833E-3</v>
      </c>
      <c r="EC119" s="4">
        <f t="shared" si="239"/>
        <v>-2.8959344457488334E-3</v>
      </c>
      <c r="ED119" s="4">
        <f t="shared" si="239"/>
        <v>-1.0730434311290716E-2</v>
      </c>
      <c r="EE119" s="4">
        <f t="shared" si="239"/>
        <v>-3.1182334820825854E-2</v>
      </c>
      <c r="EF119" s="4">
        <f t="shared" si="239"/>
        <v>-1.7303198522355363E-2</v>
      </c>
      <c r="EG119" s="4">
        <f t="shared" si="239"/>
        <v>1.0276368903369557E-2</v>
      </c>
      <c r="EH119" s="4">
        <f t="shared" si="239"/>
        <v>2.4496921123935804E-2</v>
      </c>
      <c r="EI119" s="4">
        <f t="shared" si="239"/>
        <v>-1.8853034977736764E-2</v>
      </c>
      <c r="EJ119" s="4">
        <f t="shared" si="239"/>
        <v>1.1397351527924458E-2</v>
      </c>
      <c r="EK119" s="4">
        <f t="shared" si="239"/>
        <v>2.1429033460673621E-2</v>
      </c>
      <c r="EL119" s="4">
        <f t="shared" si="239"/>
        <v>4.1874849549302356E-3</v>
      </c>
      <c r="EM119" s="4">
        <f t="shared" si="239"/>
        <v>-1.1123178280099968E-2</v>
      </c>
      <c r="EN119" s="4">
        <f t="shared" si="239"/>
        <v>-3.3258170375131992E-2</v>
      </c>
      <c r="EO119" s="4">
        <f t="shared" si="239"/>
        <v>-3.2073133087704396E-3</v>
      </c>
      <c r="EP119" s="4">
        <f t="shared" si="239"/>
        <v>-4.3877350971664737E-2</v>
      </c>
      <c r="EQ119" s="4">
        <f t="shared" si="239"/>
        <v>8.197053048453239E-4</v>
      </c>
      <c r="ER119" s="4">
        <f t="shared" si="239"/>
        <v>4.5690350559496103E-3</v>
      </c>
      <c r="ES119" s="4">
        <f t="shared" si="239"/>
        <v>1.5892348337238002E-3</v>
      </c>
      <c r="ET119" s="4">
        <f t="shared" si="239"/>
        <v>-3.1683587029159889E-3</v>
      </c>
      <c r="EU119" s="4">
        <f t="shared" si="239"/>
        <v>-1.5836117305364734E-2</v>
      </c>
      <c r="EX119" s="4">
        <f t="shared" si="181"/>
        <v>-9.3791232583230911E-4</v>
      </c>
      <c r="EY119" s="24">
        <f>SUM(EX116:EX119)</f>
        <v>-2.1387556657515786E-4</v>
      </c>
      <c r="FC119" s="4">
        <f t="shared" si="209"/>
        <v>2.4527934658680785E-2</v>
      </c>
      <c r="FD119" s="1">
        <f t="shared" si="213"/>
        <v>-1.2092086987545807</v>
      </c>
      <c r="FE119" s="4">
        <f t="shared" si="214"/>
        <v>1.6463803454274908</v>
      </c>
      <c r="FF119" s="4">
        <f t="shared" si="215"/>
        <v>1.9623414611334626</v>
      </c>
      <c r="FG119" s="4">
        <f t="shared" si="216"/>
        <v>2.5807596372676254</v>
      </c>
      <c r="FH119" s="1" t="str">
        <f t="shared" si="217"/>
        <v>NieodrzucamyH0</v>
      </c>
      <c r="FK119" s="1">
        <f t="shared" si="218"/>
        <v>-0.35688229705356839</v>
      </c>
      <c r="FL119" s="4">
        <f t="shared" si="219"/>
        <v>1.8331129326562374</v>
      </c>
      <c r="FM119" s="4">
        <f t="shared" si="220"/>
        <v>2.2621571627982053</v>
      </c>
      <c r="FN119" s="4">
        <f t="shared" si="221"/>
        <v>3.2498355415921263</v>
      </c>
      <c r="FO119" s="1" t="str">
        <f t="shared" si="222"/>
        <v>NieodrzucamyH0</v>
      </c>
      <c r="FR119" s="34">
        <f t="shared" si="223"/>
        <v>0.46</v>
      </c>
      <c r="FS119" s="35">
        <f t="shared" si="224"/>
        <v>-0.97979589711327075</v>
      </c>
      <c r="FT119" s="24">
        <f t="shared" si="225"/>
        <v>1.6448536269514715</v>
      </c>
      <c r="FU119" s="24">
        <f t="shared" si="226"/>
        <v>1.9599639845400536</v>
      </c>
      <c r="FV119" s="24">
        <f t="shared" si="227"/>
        <v>2.5758293035488999</v>
      </c>
      <c r="FW119" s="1" t="str">
        <f t="shared" si="228"/>
        <v>NieodrzucamyH0</v>
      </c>
      <c r="GA119" s="35">
        <f t="shared" si="229"/>
        <v>-0.97979589711327075</v>
      </c>
      <c r="GB119" s="24">
        <f t="shared" si="230"/>
        <v>1.6448536269514715</v>
      </c>
      <c r="GC119" s="24">
        <f t="shared" si="231"/>
        <v>1.9599639845400536</v>
      </c>
      <c r="GD119" s="24">
        <f t="shared" si="232"/>
        <v>2.5758293035488999</v>
      </c>
      <c r="GE119" s="1" t="str">
        <f t="shared" si="233"/>
        <v>NieodrzucamyH0</v>
      </c>
    </row>
    <row r="120" spans="1:187" x14ac:dyDescent="0.25">
      <c r="A120" s="6">
        <v>4</v>
      </c>
      <c r="B120" s="4">
        <f t="shared" ref="B120:BM120" si="240">B50-AVERAGE(B$36:B$45)</f>
        <v>1.0701409756682649E-2</v>
      </c>
      <c r="C120" s="4">
        <f t="shared" si="240"/>
        <v>-4.1072213521942975E-3</v>
      </c>
      <c r="D120" s="4">
        <f t="shared" si="240"/>
        <v>3.6563789555917235E-2</v>
      </c>
      <c r="E120" s="4">
        <f t="shared" si="240"/>
        <v>3.8796074829818755E-2</v>
      </c>
      <c r="F120" s="4">
        <f t="shared" si="240"/>
        <v>9.4357648060312965E-3</v>
      </c>
      <c r="G120" s="4">
        <f t="shared" si="240"/>
        <v>6.0749676951798292E-3</v>
      </c>
      <c r="H120" s="4">
        <f t="shared" si="240"/>
        <v>-8.7486172092819999E-3</v>
      </c>
      <c r="I120" s="4">
        <f t="shared" si="240"/>
        <v>3.002179804138486E-2</v>
      </c>
      <c r="J120" s="4">
        <f t="shared" si="240"/>
        <v>-8.054306894693667E-3</v>
      </c>
      <c r="K120" s="4">
        <f t="shared" si="240"/>
        <v>2.9988977984771108E-3</v>
      </c>
      <c r="L120" s="4">
        <f t="shared" si="240"/>
        <v>-2.1506840253504469E-3</v>
      </c>
      <c r="M120" s="4">
        <f t="shared" si="240"/>
        <v>-7.306508933949315E-4</v>
      </c>
      <c r="N120" s="4">
        <f t="shared" si="240"/>
        <v>1.9126555158855231E-2</v>
      </c>
      <c r="O120" s="4">
        <f t="shared" si="240"/>
        <v>1.9646208679699158E-4</v>
      </c>
      <c r="P120" s="4">
        <f t="shared" si="240"/>
        <v>-6.2167038644449731E-2</v>
      </c>
      <c r="Q120" s="4">
        <f t="shared" si="240"/>
        <v>3.2360269689355223E-2</v>
      </c>
      <c r="R120" s="4">
        <f t="shared" si="240"/>
        <v>1.457625616466905E-3</v>
      </c>
      <c r="S120" s="4">
        <f t="shared" si="240"/>
        <v>2.3257366286727169E-3</v>
      </c>
      <c r="T120" s="4">
        <f t="shared" si="240"/>
        <v>-1.7210861829791674E-2</v>
      </c>
      <c r="U120" s="4">
        <f t="shared" si="240"/>
        <v>1.0153228166761639E-2</v>
      </c>
      <c r="V120" s="4">
        <f t="shared" si="240"/>
        <v>-3.4954314959013751E-2</v>
      </c>
      <c r="W120" s="4">
        <f t="shared" si="240"/>
        <v>-2.6745592377770723E-2</v>
      </c>
      <c r="X120" s="4">
        <f t="shared" si="240"/>
        <v>6.6565331668921607E-3</v>
      </c>
      <c r="Y120" s="4">
        <f t="shared" si="240"/>
        <v>-4.2595642552867904E-3</v>
      </c>
      <c r="Z120" s="4">
        <f t="shared" si="240"/>
        <v>2.3931160546933658E-2</v>
      </c>
      <c r="AA120" s="4">
        <f t="shared" si="240"/>
        <v>-2.902593240153138E-3</v>
      </c>
      <c r="AB120" s="4">
        <f t="shared" si="240"/>
        <v>-2.9305287061291027E-2</v>
      </c>
      <c r="AC120" s="4">
        <f t="shared" si="240"/>
        <v>-2.8158731466930022E-2</v>
      </c>
      <c r="AD120" s="4">
        <f t="shared" si="240"/>
        <v>5.1051685183583738E-3</v>
      </c>
      <c r="AE120" s="4">
        <f t="shared" si="240"/>
        <v>-1.5734475220562167E-2</v>
      </c>
      <c r="AF120" s="4">
        <f t="shared" si="240"/>
        <v>2.2394815577016863E-2</v>
      </c>
      <c r="AG120" s="4">
        <f t="shared" si="240"/>
        <v>-9.6710537803687928E-3</v>
      </c>
      <c r="AH120" s="4">
        <f t="shared" si="240"/>
        <v>3.4414000140266243E-2</v>
      </c>
      <c r="AI120" s="4">
        <f t="shared" si="240"/>
        <v>-1.1962053592143938E-2</v>
      </c>
      <c r="AJ120" s="4">
        <f t="shared" si="240"/>
        <v>2.5722449605079297E-2</v>
      </c>
      <c r="AK120" s="4">
        <f t="shared" si="240"/>
        <v>-2.6698504035186275E-2</v>
      </c>
      <c r="AL120" s="4">
        <f t="shared" si="240"/>
        <v>-1.100716907694109E-2</v>
      </c>
      <c r="AM120" s="4">
        <f t="shared" si="240"/>
        <v>6.6967604338698051E-3</v>
      </c>
      <c r="AN120" s="4">
        <f t="shared" si="240"/>
        <v>-1.3264934449242687E-2</v>
      </c>
      <c r="AO120" s="4">
        <f t="shared" si="240"/>
        <v>5.7383700186794638E-3</v>
      </c>
      <c r="AP120" s="4">
        <f t="shared" si="240"/>
        <v>-6.4742463467647865E-2</v>
      </c>
      <c r="AQ120" s="4">
        <f t="shared" si="240"/>
        <v>-1.0429301382960171E-2</v>
      </c>
      <c r="AR120" s="4">
        <f t="shared" si="240"/>
        <v>6.0893327091656058E-3</v>
      </c>
      <c r="AS120" s="4">
        <f t="shared" si="240"/>
        <v>1.3857282007230026E-3</v>
      </c>
      <c r="AT120" s="4">
        <f t="shared" si="240"/>
        <v>1.7470001540684531E-2</v>
      </c>
      <c r="AU120" s="4">
        <f t="shared" si="240"/>
        <v>9.1690461077095949E-3</v>
      </c>
      <c r="AV120" s="4">
        <f t="shared" si="240"/>
        <v>-1.118855940064167E-2</v>
      </c>
      <c r="AW120" s="4">
        <f t="shared" si="240"/>
        <v>-1.1044993922597203E-2</v>
      </c>
      <c r="AX120" s="4">
        <f t="shared" si="240"/>
        <v>1.0358998160169558E-2</v>
      </c>
      <c r="AY120" s="4">
        <f t="shared" si="240"/>
        <v>6.4695869222793261E-3</v>
      </c>
      <c r="AZ120" s="4">
        <f t="shared" si="240"/>
        <v>1.1700850651740539E-2</v>
      </c>
      <c r="BA120" s="4">
        <f t="shared" si="240"/>
        <v>-7.9672310004262354E-3</v>
      </c>
      <c r="BB120" s="4">
        <f t="shared" si="240"/>
        <v>-6.8640596176980442E-3</v>
      </c>
      <c r="BC120" s="4">
        <f t="shared" si="240"/>
        <v>-3.5547122388149575E-2</v>
      </c>
      <c r="BD120" s="4">
        <f t="shared" si="240"/>
        <v>-1.1152142536597701E-2</v>
      </c>
      <c r="BE120" s="4">
        <f t="shared" si="240"/>
        <v>-8.8945348247877077E-3</v>
      </c>
      <c r="BF120" s="4">
        <f t="shared" si="240"/>
        <v>-2.3151756725791105E-3</v>
      </c>
      <c r="BG120" s="4">
        <f t="shared" si="240"/>
        <v>1.1584425140842056E-2</v>
      </c>
      <c r="BH120" s="4">
        <f t="shared" si="240"/>
        <v>-2.4358476495496312E-3</v>
      </c>
      <c r="BI120" s="4">
        <f t="shared" si="240"/>
        <v>3.6167166116891115E-3</v>
      </c>
      <c r="BJ120" s="4">
        <f t="shared" si="240"/>
        <v>1.3384226618859123E-2</v>
      </c>
      <c r="BK120" s="4">
        <f t="shared" si="240"/>
        <v>1.7888671109146159E-2</v>
      </c>
      <c r="BL120" s="4">
        <f t="shared" si="240"/>
        <v>1.9996589991847689E-2</v>
      </c>
      <c r="BM120" s="4">
        <f t="shared" si="240"/>
        <v>2.765262959593575E-2</v>
      </c>
      <c r="BN120" s="4">
        <f t="shared" ref="BN120:DK120" si="241">BN50-AVERAGE(BN$36:BN$45)</f>
        <v>-9.7797674115680609E-3</v>
      </c>
      <c r="BO120" s="4">
        <f t="shared" si="241"/>
        <v>-8.2435109612063635E-3</v>
      </c>
      <c r="BP120" s="4">
        <f t="shared" si="241"/>
        <v>-2.1360261230071814E-2</v>
      </c>
      <c r="BQ120" s="4">
        <f t="shared" si="241"/>
        <v>8.6625361401213852E-3</v>
      </c>
      <c r="BR120" s="4">
        <f t="shared" si="241"/>
        <v>1.9558682108556411E-2</v>
      </c>
      <c r="BS120" s="4">
        <f t="shared" si="241"/>
        <v>8.0620598109233683E-3</v>
      </c>
      <c r="BT120" s="4">
        <f t="shared" si="241"/>
        <v>-1.6679058863501729E-2</v>
      </c>
      <c r="BU120" s="4">
        <f t="shared" si="241"/>
        <v>1.9335426805521206E-3</v>
      </c>
      <c r="BV120" s="4">
        <f t="shared" si="241"/>
        <v>-4.0470254956068074E-3</v>
      </c>
      <c r="BW120" s="4">
        <f t="shared" si="241"/>
        <v>-5.1451173684293871E-3</v>
      </c>
      <c r="BX120" s="4">
        <f t="shared" si="241"/>
        <v>-7.4085301070974073E-3</v>
      </c>
      <c r="BY120" s="4">
        <f t="shared" si="241"/>
        <v>1.8187992146854608E-2</v>
      </c>
      <c r="BZ120" s="4">
        <f t="shared" si="241"/>
        <v>-3.2262734047640296E-2</v>
      </c>
      <c r="CA120" s="4">
        <f t="shared" si="241"/>
        <v>6.5160657722166254E-3</v>
      </c>
      <c r="CB120" s="4">
        <f t="shared" si="241"/>
        <v>1.1524662640881662E-2</v>
      </c>
      <c r="CC120" s="4">
        <f t="shared" si="241"/>
        <v>5.0575586595190403E-3</v>
      </c>
      <c r="CD120" s="4">
        <f t="shared" si="241"/>
        <v>1.7213032583157036E-2</v>
      </c>
      <c r="CE120" s="4">
        <f t="shared" si="241"/>
        <v>-2.2223483038803955E-2</v>
      </c>
      <c r="CF120" s="4">
        <f t="shared" si="241"/>
        <v>1.3817783618845433E-3</v>
      </c>
      <c r="CG120" s="4">
        <f t="shared" si="241"/>
        <v>4.9505523599130477E-3</v>
      </c>
      <c r="CH120" s="4">
        <f t="shared" si="241"/>
        <v>4.0509816713792815E-3</v>
      </c>
      <c r="CI120" s="4">
        <f t="shared" si="241"/>
        <v>-1.534575419845546E-2</v>
      </c>
      <c r="CJ120" s="4">
        <f t="shared" si="241"/>
        <v>-4.5619314572629081E-3</v>
      </c>
      <c r="CK120" s="4">
        <f t="shared" si="241"/>
        <v>-5.8966856195335213E-4</v>
      </c>
      <c r="CL120" s="4">
        <f t="shared" si="241"/>
        <v>-7.3200361100001395E-3</v>
      </c>
      <c r="CM120" s="4">
        <f t="shared" si="241"/>
        <v>-7.2957430484740238E-3</v>
      </c>
      <c r="CN120" s="4">
        <f t="shared" si="241"/>
        <v>1.3475708435868775E-2</v>
      </c>
      <c r="CO120" s="4">
        <f t="shared" si="241"/>
        <v>-3.3803882781868175E-2</v>
      </c>
      <c r="CP120" s="4">
        <f t="shared" si="241"/>
        <v>4.0359190863712121E-3</v>
      </c>
      <c r="CQ120" s="4">
        <f t="shared" si="241"/>
        <v>-1.6378118699951131E-3</v>
      </c>
      <c r="CR120" s="4">
        <f t="shared" si="241"/>
        <v>5.2161870666352819E-2</v>
      </c>
      <c r="CS120" s="4">
        <f t="shared" si="241"/>
        <v>-1.0002528931855451E-3</v>
      </c>
      <c r="CT120" s="4">
        <f t="shared" si="241"/>
        <v>-2.0231678459900301E-2</v>
      </c>
      <c r="CU120" s="4">
        <f t="shared" si="241"/>
        <v>-5.4671611603453504E-2</v>
      </c>
      <c r="CV120" s="4">
        <f t="shared" si="241"/>
        <v>2.1153097061610962E-2</v>
      </c>
      <c r="CW120" s="4">
        <f t="shared" si="241"/>
        <v>-4.1240376682991683E-3</v>
      </c>
      <c r="CX120" s="4">
        <f t="shared" si="241"/>
        <v>9.2014497617530812E-3</v>
      </c>
      <c r="CY120" s="4">
        <f t="shared" si="241"/>
        <v>-4.6611109353902107E-2</v>
      </c>
      <c r="CZ120" s="4">
        <f t="shared" si="241"/>
        <v>-1.9374720350031981E-2</v>
      </c>
      <c r="DA120" s="4">
        <f t="shared" si="241"/>
        <v>-5.7805160683871227E-3</v>
      </c>
      <c r="DB120" s="4">
        <f t="shared" si="241"/>
        <v>-1.8071513889528854E-2</v>
      </c>
      <c r="DC120" s="4">
        <f t="shared" si="241"/>
        <v>1.7191368148500998E-2</v>
      </c>
      <c r="DD120" s="4">
        <f t="shared" si="241"/>
        <v>-2.0424245593854636E-2</v>
      </c>
      <c r="DE120" s="4">
        <f t="shared" si="241"/>
        <v>1.9001053648497142E-2</v>
      </c>
      <c r="DF120" s="4">
        <f t="shared" si="241"/>
        <v>-1.1900133982936782E-3</v>
      </c>
      <c r="DG120" s="4">
        <f t="shared" si="241"/>
        <v>2.647759427664573E-3</v>
      </c>
      <c r="DH120" s="4">
        <f t="shared" si="241"/>
        <v>-2.0201377509812872E-2</v>
      </c>
      <c r="DI120" s="4">
        <f t="shared" si="241"/>
        <v>-1.9950932295475086E-2</v>
      </c>
      <c r="DJ120" s="4">
        <f t="shared" si="241"/>
        <v>3.3716767527358794E-3</v>
      </c>
      <c r="DK120" s="4">
        <f t="shared" si="241"/>
        <v>-6.5474607732242162E-3</v>
      </c>
      <c r="DL120" s="4">
        <f t="shared" ref="DL120:EU120" si="242">DL50-AVERAGE(DL$36:DL$45)</f>
        <v>1.4989027148869918E-2</v>
      </c>
      <c r="DM120" s="4">
        <f t="shared" si="242"/>
        <v>-3.4082050837639613E-2</v>
      </c>
      <c r="DN120" s="4">
        <f t="shared" si="242"/>
        <v>-3.2788527943567185E-3</v>
      </c>
      <c r="DO120" s="4">
        <f t="shared" si="242"/>
        <v>-2.9650107816257137E-2</v>
      </c>
      <c r="DP120" s="4">
        <f t="shared" si="242"/>
        <v>-3.1394238440785958E-3</v>
      </c>
      <c r="DQ120" s="4">
        <f t="shared" si="242"/>
        <v>-1.4605707156345512E-3</v>
      </c>
      <c r="DR120" s="4">
        <f t="shared" si="242"/>
        <v>1.5279623686029848E-2</v>
      </c>
      <c r="DS120" s="4">
        <f t="shared" si="242"/>
        <v>-2.0397811740974086E-2</v>
      </c>
      <c r="DT120" s="4">
        <f t="shared" si="242"/>
        <v>-2.9866118819996514E-4</v>
      </c>
      <c r="DU120" s="4">
        <f t="shared" si="242"/>
        <v>1.4272253173696424E-2</v>
      </c>
      <c r="DV120" s="4">
        <f t="shared" si="242"/>
        <v>1.9180902907356061E-2</v>
      </c>
      <c r="DW120" s="4">
        <f t="shared" si="242"/>
        <v>3.6862945631485266E-3</v>
      </c>
      <c r="DX120" s="4">
        <f t="shared" si="242"/>
        <v>-1.2938515953545988E-2</v>
      </c>
      <c r="DY120" s="4">
        <f t="shared" si="242"/>
        <v>-1.3014159575640876E-2</v>
      </c>
      <c r="DZ120" s="4">
        <f t="shared" si="242"/>
        <v>1.1333358444720986E-2</v>
      </c>
      <c r="EA120" s="4">
        <f t="shared" si="242"/>
        <v>6.0876946616922212E-3</v>
      </c>
      <c r="EB120" s="4">
        <f t="shared" si="242"/>
        <v>4.7371564830607981E-4</v>
      </c>
      <c r="EC120" s="4">
        <f t="shared" si="242"/>
        <v>4.7953840793292053E-3</v>
      </c>
      <c r="ED120" s="4">
        <f t="shared" si="242"/>
        <v>1.5873824976986479E-5</v>
      </c>
      <c r="EE120" s="4">
        <f t="shared" si="242"/>
        <v>-9.6832560279061976E-3</v>
      </c>
      <c r="EF120" s="4">
        <f t="shared" si="242"/>
        <v>1.9012542715487793E-3</v>
      </c>
      <c r="EG120" s="4">
        <f t="shared" si="242"/>
        <v>1.0275260627702197E-2</v>
      </c>
      <c r="EH120" s="4">
        <f t="shared" si="242"/>
        <v>-3.6418653263652441E-3</v>
      </c>
      <c r="EI120" s="4">
        <f t="shared" si="242"/>
        <v>1.0359999728789804E-3</v>
      </c>
      <c r="EJ120" s="4">
        <f t="shared" si="242"/>
        <v>1.1392860837344417E-2</v>
      </c>
      <c r="EK120" s="4">
        <f t="shared" si="242"/>
        <v>-1.0548358953333336E-3</v>
      </c>
      <c r="EL120" s="4">
        <f t="shared" si="242"/>
        <v>-2.290340249241693E-2</v>
      </c>
      <c r="EM120" s="4">
        <f t="shared" si="242"/>
        <v>-1.1284898612838719E-2</v>
      </c>
      <c r="EN120" s="4">
        <f t="shared" si="242"/>
        <v>-5.4730449221916198E-3</v>
      </c>
      <c r="EO120" s="4">
        <f t="shared" si="242"/>
        <v>-3.2383238313345207E-3</v>
      </c>
      <c r="EP120" s="4">
        <f t="shared" si="242"/>
        <v>-1.9206021958243394E-3</v>
      </c>
      <c r="EQ120" s="4">
        <f t="shared" si="242"/>
        <v>-3.7839058603654136E-3</v>
      </c>
      <c r="ER120" s="4">
        <f t="shared" si="242"/>
        <v>-1.1238171109009924E-3</v>
      </c>
      <c r="ES120" s="4">
        <f t="shared" si="242"/>
        <v>1.7387943733011241E-2</v>
      </c>
      <c r="ET120" s="4">
        <f t="shared" si="242"/>
        <v>-3.7945862989538651E-3</v>
      </c>
      <c r="EU120" s="4">
        <f t="shared" si="242"/>
        <v>-2.6087596225566373E-3</v>
      </c>
      <c r="EX120" s="4">
        <f t="shared" si="181"/>
        <v>-1.6398992573071107E-3</v>
      </c>
      <c r="EY120" s="24">
        <f>SUM(EX116:EX120)</f>
        <v>-1.8537748238822687E-3</v>
      </c>
      <c r="FC120" s="4">
        <f t="shared" si="209"/>
        <v>1.9804947068808108E-2</v>
      </c>
      <c r="FD120" s="1">
        <f t="shared" si="213"/>
        <v>-2.6184451633685093</v>
      </c>
      <c r="FE120" s="4">
        <f t="shared" si="214"/>
        <v>1.6463803454274908</v>
      </c>
      <c r="FF120" s="4">
        <f t="shared" si="215"/>
        <v>1.9623414611334626</v>
      </c>
      <c r="FG120" s="4">
        <f t="shared" si="216"/>
        <v>2.5807596372676254</v>
      </c>
      <c r="FH120" s="1" t="str">
        <f t="shared" si="217"/>
        <v>Odrzucamy H0</v>
      </c>
      <c r="FK120" s="1">
        <f t="shared" si="218"/>
        <v>-0.62399330701283529</v>
      </c>
      <c r="FL120" s="4">
        <f t="shared" si="219"/>
        <v>1.8331129326562374</v>
      </c>
      <c r="FM120" s="4">
        <f t="shared" si="220"/>
        <v>2.2621571627982053</v>
      </c>
      <c r="FN120" s="4">
        <f t="shared" si="221"/>
        <v>3.2498355415921263</v>
      </c>
      <c r="FO120" s="1" t="str">
        <f t="shared" si="222"/>
        <v>NieodrzucamyH0</v>
      </c>
      <c r="FR120" s="34">
        <f t="shared" si="223"/>
        <v>0.46666666666666667</v>
      </c>
      <c r="FS120" s="35">
        <f t="shared" si="224"/>
        <v>-0.81649658092772581</v>
      </c>
      <c r="FT120" s="24">
        <f t="shared" si="225"/>
        <v>1.6448536269514715</v>
      </c>
      <c r="FU120" s="24">
        <f t="shared" si="226"/>
        <v>1.9599639845400536</v>
      </c>
      <c r="FV120" s="24">
        <f t="shared" si="227"/>
        <v>2.5758293035488999</v>
      </c>
      <c r="FW120" s="1" t="str">
        <f t="shared" si="228"/>
        <v>NieodrzucamyH0</v>
      </c>
      <c r="GA120" s="35">
        <f t="shared" si="229"/>
        <v>-0.81649658092772581</v>
      </c>
      <c r="GB120" s="24">
        <f t="shared" si="230"/>
        <v>1.6448536269514715</v>
      </c>
      <c r="GC120" s="24">
        <f t="shared" si="231"/>
        <v>1.9599639845400536</v>
      </c>
      <c r="GD120" s="24">
        <f t="shared" si="232"/>
        <v>2.5758293035488999</v>
      </c>
      <c r="GE120" s="1" t="str">
        <f t="shared" si="233"/>
        <v>NieodrzucamyH0</v>
      </c>
    </row>
    <row r="121" spans="1:187" x14ac:dyDescent="0.25">
      <c r="A121" s="6">
        <v>5</v>
      </c>
      <c r="B121" s="4">
        <f t="shared" ref="B121:BM121" si="243">B51-AVERAGE(B$36:B$45)</f>
        <v>2.5626547219329276E-2</v>
      </c>
      <c r="C121" s="4">
        <f t="shared" si="243"/>
        <v>4.10472681265001E-2</v>
      </c>
      <c r="D121" s="4">
        <f t="shared" si="243"/>
        <v>-9.3509684681142378E-3</v>
      </c>
      <c r="E121" s="4">
        <f t="shared" si="243"/>
        <v>4.5498759562363988E-2</v>
      </c>
      <c r="F121" s="4">
        <f t="shared" si="243"/>
        <v>-3.7378108653781543E-2</v>
      </c>
      <c r="G121" s="4">
        <f t="shared" si="243"/>
        <v>-1.7464547643268501E-2</v>
      </c>
      <c r="H121" s="4">
        <f t="shared" si="243"/>
        <v>-8.842372620454883E-3</v>
      </c>
      <c r="I121" s="4">
        <f t="shared" si="243"/>
        <v>1.2488767133511044E-2</v>
      </c>
      <c r="J121" s="4">
        <f t="shared" si="243"/>
        <v>-1.2575536884721118E-2</v>
      </c>
      <c r="K121" s="4">
        <f t="shared" si="243"/>
        <v>2.9966090570421153E-3</v>
      </c>
      <c r="L121" s="4">
        <f t="shared" si="243"/>
        <v>2.5172980647216327E-2</v>
      </c>
      <c r="M121" s="4">
        <f t="shared" si="243"/>
        <v>-4.6707064563483551E-3</v>
      </c>
      <c r="N121" s="4">
        <f t="shared" si="243"/>
        <v>-9.6517443711605366E-3</v>
      </c>
      <c r="O121" s="4">
        <f t="shared" si="243"/>
        <v>1.8828705156964101E-4</v>
      </c>
      <c r="P121" s="4">
        <f t="shared" si="243"/>
        <v>8.3909061598982267E-3</v>
      </c>
      <c r="Q121" s="4">
        <f t="shared" si="243"/>
        <v>3.6131021403026389E-2</v>
      </c>
      <c r="R121" s="4">
        <f t="shared" si="243"/>
        <v>2.3683653468184129E-2</v>
      </c>
      <c r="S121" s="4">
        <f t="shared" si="243"/>
        <v>-3.2889302090823788E-2</v>
      </c>
      <c r="T121" s="4">
        <f t="shared" si="243"/>
        <v>4.7552534679733971E-2</v>
      </c>
      <c r="U121" s="4">
        <f t="shared" si="243"/>
        <v>2.1346216739227878E-2</v>
      </c>
      <c r="V121" s="4">
        <f t="shared" si="243"/>
        <v>-9.6751268539436519E-5</v>
      </c>
      <c r="W121" s="4">
        <f t="shared" si="243"/>
        <v>-2.7179308750910951E-2</v>
      </c>
      <c r="X121" s="4">
        <f t="shared" si="243"/>
        <v>-2.8316918967422611E-2</v>
      </c>
      <c r="Y121" s="4">
        <f t="shared" si="243"/>
        <v>3.6294745323507495E-2</v>
      </c>
      <c r="Z121" s="4">
        <f t="shared" si="243"/>
        <v>2.384086204736055E-2</v>
      </c>
      <c r="AA121" s="4">
        <f t="shared" si="243"/>
        <v>-2.8783350016707086E-2</v>
      </c>
      <c r="AB121" s="4">
        <f t="shared" si="243"/>
        <v>-3.2604718657056282E-2</v>
      </c>
      <c r="AC121" s="4">
        <f t="shared" si="243"/>
        <v>-6.0433529204704885E-2</v>
      </c>
      <c r="AD121" s="4">
        <f t="shared" si="243"/>
        <v>5.0885330594539202E-3</v>
      </c>
      <c r="AE121" s="4">
        <f t="shared" si="243"/>
        <v>1.1611046871581137E-2</v>
      </c>
      <c r="AF121" s="4">
        <f t="shared" si="243"/>
        <v>2.7101934590559304E-2</v>
      </c>
      <c r="AG121" s="4">
        <f t="shared" si="243"/>
        <v>4.8329000740752054E-2</v>
      </c>
      <c r="AH121" s="4">
        <f t="shared" si="243"/>
        <v>-2.1186394541412489E-2</v>
      </c>
      <c r="AI121" s="4">
        <f t="shared" si="243"/>
        <v>4.5760819757869151E-2</v>
      </c>
      <c r="AJ121" s="4">
        <f t="shared" si="243"/>
        <v>3.5798886341037991E-2</v>
      </c>
      <c r="AK121" s="4">
        <f t="shared" si="243"/>
        <v>-3.7649708093211255E-2</v>
      </c>
      <c r="AL121" s="4">
        <f t="shared" si="243"/>
        <v>-1.1008885702541814E-2</v>
      </c>
      <c r="AM121" s="4">
        <f t="shared" si="243"/>
        <v>1.2705418987205052E-3</v>
      </c>
      <c r="AN121" s="4">
        <f t="shared" si="243"/>
        <v>1.2578767423626604E-2</v>
      </c>
      <c r="AO121" s="4">
        <f t="shared" si="243"/>
        <v>5.6817182189956746E-3</v>
      </c>
      <c r="AP121" s="4">
        <f t="shared" si="243"/>
        <v>-1.9487606918287763E-2</v>
      </c>
      <c r="AQ121" s="4">
        <f t="shared" si="243"/>
        <v>-2.3449149024111892E-3</v>
      </c>
      <c r="AR121" s="4">
        <f t="shared" si="243"/>
        <v>-1.3031857764062798E-2</v>
      </c>
      <c r="AS121" s="4">
        <f t="shared" si="243"/>
        <v>1.3403571454802627E-3</v>
      </c>
      <c r="AT121" s="4">
        <f t="shared" si="243"/>
        <v>-2.0556279520661004E-2</v>
      </c>
      <c r="AU121" s="4">
        <f t="shared" si="243"/>
        <v>8.087690287752353E-3</v>
      </c>
      <c r="AV121" s="4">
        <f t="shared" si="243"/>
        <v>2.831688071289756E-3</v>
      </c>
      <c r="AW121" s="4">
        <f t="shared" si="243"/>
        <v>1.4169739873954836E-2</v>
      </c>
      <c r="AX121" s="4">
        <f t="shared" si="243"/>
        <v>8.0793862380985015E-2</v>
      </c>
      <c r="AY121" s="4">
        <f t="shared" si="243"/>
        <v>-7.711229126832285E-2</v>
      </c>
      <c r="AZ121" s="4">
        <f t="shared" si="243"/>
        <v>-7.8505923813734141E-2</v>
      </c>
      <c r="BA121" s="4">
        <f t="shared" si="243"/>
        <v>-7.9962925309537657E-3</v>
      </c>
      <c r="BB121" s="4">
        <f t="shared" si="243"/>
        <v>-6.3421453626062871E-2</v>
      </c>
      <c r="BC121" s="4">
        <f t="shared" si="243"/>
        <v>-2.4480429456096013E-2</v>
      </c>
      <c r="BD121" s="4">
        <f t="shared" si="243"/>
        <v>-1.134049361000956E-2</v>
      </c>
      <c r="BE121" s="4">
        <f t="shared" si="243"/>
        <v>-1.1852629376751182E-2</v>
      </c>
      <c r="BF121" s="4">
        <f t="shared" si="243"/>
        <v>1.3378846306547596E-2</v>
      </c>
      <c r="BG121" s="4">
        <f t="shared" si="243"/>
        <v>-9.8884369569586135E-3</v>
      </c>
      <c r="BH121" s="4">
        <f t="shared" si="243"/>
        <v>-2.4405866503264539E-3</v>
      </c>
      <c r="BI121" s="4">
        <f t="shared" si="243"/>
        <v>9.3613659578718252E-3</v>
      </c>
      <c r="BJ121" s="4">
        <f t="shared" si="243"/>
        <v>6.2728663105632965E-2</v>
      </c>
      <c r="BK121" s="4">
        <f t="shared" si="243"/>
        <v>8.0125909024600137E-2</v>
      </c>
      <c r="BL121" s="4">
        <f t="shared" si="243"/>
        <v>3.4022894349446206E-2</v>
      </c>
      <c r="BM121" s="4">
        <f t="shared" si="243"/>
        <v>1.1706703530285871E-2</v>
      </c>
      <c r="BN121" s="4">
        <f t="shared" ref="BN121:DK121" si="244">BN51-AVERAGE(BN$36:BN$45)</f>
        <v>-1.3062033835933151E-2</v>
      </c>
      <c r="BO121" s="4">
        <f t="shared" si="244"/>
        <v>1.8039770730869834E-2</v>
      </c>
      <c r="BP121" s="4">
        <f t="shared" si="244"/>
        <v>-2.1794249627195481E-2</v>
      </c>
      <c r="BQ121" s="4">
        <f t="shared" si="244"/>
        <v>-2.4882381449082631E-2</v>
      </c>
      <c r="BR121" s="4">
        <f t="shared" si="244"/>
        <v>1.1934173445938986E-2</v>
      </c>
      <c r="BS121" s="4">
        <f t="shared" si="244"/>
        <v>7.9874551808885256E-3</v>
      </c>
      <c r="BT121" s="4">
        <f t="shared" si="244"/>
        <v>3.2144705928759093E-2</v>
      </c>
      <c r="BU121" s="4">
        <f t="shared" si="244"/>
        <v>-2.3099897018348782E-2</v>
      </c>
      <c r="BV121" s="4">
        <f t="shared" si="244"/>
        <v>1.6685296140867535E-2</v>
      </c>
      <c r="BW121" s="4">
        <f t="shared" si="244"/>
        <v>-5.1468216688055918E-3</v>
      </c>
      <c r="BX121" s="4">
        <f t="shared" si="244"/>
        <v>1.5286081798670203E-2</v>
      </c>
      <c r="BY121" s="4">
        <f t="shared" si="244"/>
        <v>5.8637252314079555E-2</v>
      </c>
      <c r="BZ121" s="4">
        <f t="shared" si="244"/>
        <v>2.8610479851654658E-2</v>
      </c>
      <c r="CA121" s="4">
        <f t="shared" si="244"/>
        <v>1.3280744792103618E-3</v>
      </c>
      <c r="CB121" s="4">
        <f t="shared" si="244"/>
        <v>2.5699408731349679E-2</v>
      </c>
      <c r="CC121" s="4">
        <f t="shared" si="244"/>
        <v>-3.0633649573303806E-3</v>
      </c>
      <c r="CD121" s="4">
        <f t="shared" si="244"/>
        <v>3.2754456535260296E-2</v>
      </c>
      <c r="CE121" s="4">
        <f t="shared" si="244"/>
        <v>-2.2778703049713533E-2</v>
      </c>
      <c r="CF121" s="4">
        <f t="shared" si="244"/>
        <v>-5.6937313141495333E-4</v>
      </c>
      <c r="CG121" s="4">
        <f t="shared" si="244"/>
        <v>3.9268754229241842E-3</v>
      </c>
      <c r="CH121" s="4">
        <f t="shared" si="244"/>
        <v>4.0490337652162242E-3</v>
      </c>
      <c r="CI121" s="4">
        <f t="shared" si="244"/>
        <v>2.3535435748432221E-3</v>
      </c>
      <c r="CJ121" s="4">
        <f t="shared" si="244"/>
        <v>-1.1476553593487457E-3</v>
      </c>
      <c r="CK121" s="4">
        <f t="shared" si="244"/>
        <v>-1.1278541039781449E-4</v>
      </c>
      <c r="CL121" s="4">
        <f t="shared" si="244"/>
        <v>-7.3249273393674041E-3</v>
      </c>
      <c r="CM121" s="4">
        <f t="shared" si="244"/>
        <v>-2.3260691605647586E-3</v>
      </c>
      <c r="CN121" s="4">
        <f t="shared" si="244"/>
        <v>4.4382286642479014E-2</v>
      </c>
      <c r="CO121" s="4">
        <f t="shared" si="244"/>
        <v>3.9818386096776431E-3</v>
      </c>
      <c r="CP121" s="4">
        <f t="shared" si="244"/>
        <v>-1.0348099147278262E-2</v>
      </c>
      <c r="CQ121" s="4">
        <f t="shared" si="244"/>
        <v>1.7600501618807374E-2</v>
      </c>
      <c r="CR121" s="4">
        <f t="shared" si="244"/>
        <v>-3.2322532051180554E-2</v>
      </c>
      <c r="CS121" s="4">
        <f t="shared" si="244"/>
        <v>-3.2954102074691759E-2</v>
      </c>
      <c r="CT121" s="4">
        <f t="shared" si="244"/>
        <v>-2.0488832632094372E-2</v>
      </c>
      <c r="CU121" s="4">
        <f t="shared" si="244"/>
        <v>3.7935685137221675E-2</v>
      </c>
      <c r="CV121" s="4">
        <f t="shared" si="244"/>
        <v>-1.413819733841693E-2</v>
      </c>
      <c r="CW121" s="4">
        <f t="shared" si="244"/>
        <v>-4.2835845004346867E-3</v>
      </c>
      <c r="CX121" s="4">
        <f t="shared" si="244"/>
        <v>5.0513709175247466E-5</v>
      </c>
      <c r="CY121" s="4">
        <f t="shared" si="244"/>
        <v>-2.0670435755353982E-2</v>
      </c>
      <c r="CZ121" s="4">
        <f t="shared" si="244"/>
        <v>-2.0804274271101302E-2</v>
      </c>
      <c r="DA121" s="4">
        <f t="shared" si="244"/>
        <v>-5.7834532108333499E-3</v>
      </c>
      <c r="DB121" s="4">
        <f t="shared" si="244"/>
        <v>-4.5699982066266373E-4</v>
      </c>
      <c r="DC121" s="4">
        <f t="shared" si="244"/>
        <v>5.3813102305569065E-2</v>
      </c>
      <c r="DD121" s="4">
        <f t="shared" si="244"/>
        <v>1.648984180452517E-2</v>
      </c>
      <c r="DE121" s="4">
        <f t="shared" si="244"/>
        <v>-7.6451930930965294E-3</v>
      </c>
      <c r="DF121" s="4">
        <f t="shared" si="244"/>
        <v>4.4470405768043661E-2</v>
      </c>
      <c r="DG121" s="4">
        <f t="shared" si="244"/>
        <v>-2.335112117397331E-2</v>
      </c>
      <c r="DH121" s="4">
        <f t="shared" si="244"/>
        <v>-1.9386218232809817E-2</v>
      </c>
      <c r="DI121" s="4">
        <f t="shared" si="244"/>
        <v>-2.0138819340974942E-2</v>
      </c>
      <c r="DJ121" s="4">
        <f t="shared" si="244"/>
        <v>-8.5584121989060527E-3</v>
      </c>
      <c r="DK121" s="4">
        <f t="shared" si="244"/>
        <v>1.1125605777022513E-2</v>
      </c>
      <c r="DL121" s="4">
        <f t="shared" ref="DL121:EU121" si="245">DL51-AVERAGE(DL$36:DL$45)</f>
        <v>1.4918637796024228E-2</v>
      </c>
      <c r="DM121" s="4">
        <f t="shared" si="245"/>
        <v>9.3261446585794789E-3</v>
      </c>
      <c r="DN121" s="4">
        <f t="shared" si="245"/>
        <v>9.4493101049285049E-4</v>
      </c>
      <c r="DO121" s="4">
        <f t="shared" si="245"/>
        <v>-9.640795407504215E-3</v>
      </c>
      <c r="DP121" s="4">
        <f t="shared" si="245"/>
        <v>-3.1405900818579765E-3</v>
      </c>
      <c r="DQ121" s="4">
        <f t="shared" si="245"/>
        <v>6.6644611240570138E-3</v>
      </c>
      <c r="DR121" s="4">
        <f t="shared" si="245"/>
        <v>5.6117397963738436E-2</v>
      </c>
      <c r="DS121" s="4">
        <f t="shared" si="245"/>
        <v>3.9387734059501321E-2</v>
      </c>
      <c r="DT121" s="4">
        <f t="shared" si="245"/>
        <v>7.24905185405114E-3</v>
      </c>
      <c r="DU121" s="4">
        <f t="shared" si="245"/>
        <v>1.6228153326053065E-2</v>
      </c>
      <c r="DV121" s="4">
        <f t="shared" si="245"/>
        <v>-2.8822208575392975E-2</v>
      </c>
      <c r="DW121" s="4">
        <f t="shared" si="245"/>
        <v>3.955623169146491E-2</v>
      </c>
      <c r="DX121" s="4">
        <f t="shared" si="245"/>
        <v>-1.3143261114935221E-2</v>
      </c>
      <c r="DY121" s="4">
        <f t="shared" si="245"/>
        <v>-4.8237509507890464E-3</v>
      </c>
      <c r="DZ121" s="4">
        <f t="shared" si="245"/>
        <v>-3.55916383789076E-3</v>
      </c>
      <c r="EA121" s="4">
        <f t="shared" si="245"/>
        <v>6.0865544620683776E-3</v>
      </c>
      <c r="EB121" s="4">
        <f t="shared" si="245"/>
        <v>7.2332616707515528E-3</v>
      </c>
      <c r="EC121" s="4">
        <f t="shared" si="245"/>
        <v>7.7804134582415366E-3</v>
      </c>
      <c r="ED121" s="4">
        <f t="shared" si="245"/>
        <v>-8.8530930157370638E-3</v>
      </c>
      <c r="EE121" s="4">
        <f t="shared" si="245"/>
        <v>-9.6883276677389232E-3</v>
      </c>
      <c r="EF121" s="4">
        <f t="shared" si="245"/>
        <v>1.6334178515713088E-2</v>
      </c>
      <c r="EG121" s="4">
        <f t="shared" si="245"/>
        <v>6.1277317905087204E-2</v>
      </c>
      <c r="EH121" s="4">
        <f t="shared" si="245"/>
        <v>1.0131089776316788E-2</v>
      </c>
      <c r="EI121" s="4">
        <f t="shared" si="245"/>
        <v>-2.6343031998156399E-3</v>
      </c>
      <c r="EJ121" s="4">
        <f t="shared" si="245"/>
        <v>1.957334632139613E-2</v>
      </c>
      <c r="EK121" s="4">
        <f t="shared" si="245"/>
        <v>7.9385304211130204E-3</v>
      </c>
      <c r="EL121" s="4">
        <f t="shared" si="245"/>
        <v>-1.697549334869142E-3</v>
      </c>
      <c r="EM121" s="4">
        <f t="shared" si="245"/>
        <v>-1.1450812105468869E-2</v>
      </c>
      <c r="EN121" s="4">
        <f t="shared" si="245"/>
        <v>5.2853344561894413E-3</v>
      </c>
      <c r="EO121" s="4">
        <f t="shared" si="245"/>
        <v>-6.2329077204521062E-3</v>
      </c>
      <c r="EP121" s="4">
        <f t="shared" si="245"/>
        <v>-1.9331537284025869E-3</v>
      </c>
      <c r="EQ121" s="4">
        <f t="shared" si="245"/>
        <v>-1.5261922004828161E-3</v>
      </c>
      <c r="ER121" s="4">
        <f t="shared" si="245"/>
        <v>5.0793127077760642E-3</v>
      </c>
      <c r="ES121" s="4">
        <f t="shared" si="245"/>
        <v>2.1010776674180174E-3</v>
      </c>
      <c r="ET121" s="4">
        <f t="shared" si="245"/>
        <v>-3.7947143813324715E-3</v>
      </c>
      <c r="EU121" s="4">
        <f t="shared" si="245"/>
        <v>1.4674527013721775E-3</v>
      </c>
      <c r="EX121" s="4">
        <f t="shared" si="181"/>
        <v>3.2791581427838276E-3</v>
      </c>
      <c r="EY121" s="24">
        <f>SUM(EX116:EX121)</f>
        <v>1.4253833189015589E-3</v>
      </c>
      <c r="FC121" s="4">
        <f t="shared" si="209"/>
        <v>2.9154279903410716E-2</v>
      </c>
      <c r="FD121" s="1">
        <f t="shared" si="213"/>
        <v>3.5568048922626301</v>
      </c>
      <c r="FE121" s="4">
        <f t="shared" si="214"/>
        <v>1.6463803454274908</v>
      </c>
      <c r="FF121" s="4">
        <f t="shared" si="215"/>
        <v>1.9623414611334626</v>
      </c>
      <c r="FG121" s="4">
        <f t="shared" si="216"/>
        <v>2.5807596372676254</v>
      </c>
      <c r="FH121" s="1" t="str">
        <f t="shared" si="217"/>
        <v>Odrzucamy H0</v>
      </c>
      <c r="FK121" s="1">
        <f t="shared" si="218"/>
        <v>1.2477429479990017</v>
      </c>
      <c r="FL121" s="4">
        <f t="shared" si="219"/>
        <v>1.8331129326562374</v>
      </c>
      <c r="FM121" s="4">
        <f t="shared" si="220"/>
        <v>2.2621571627982053</v>
      </c>
      <c r="FN121" s="4">
        <f t="shared" si="221"/>
        <v>3.2498355415921263</v>
      </c>
      <c r="FO121" s="1" t="str">
        <f t="shared" si="222"/>
        <v>NieodrzucamyH0</v>
      </c>
      <c r="FR121" s="34">
        <f t="shared" si="223"/>
        <v>0.52</v>
      </c>
      <c r="FS121" s="35">
        <f t="shared" si="224"/>
        <v>0.48989794855663604</v>
      </c>
      <c r="FT121" s="24">
        <f t="shared" si="225"/>
        <v>1.6448536269514715</v>
      </c>
      <c r="FU121" s="24">
        <f t="shared" si="226"/>
        <v>1.9599639845400536</v>
      </c>
      <c r="FV121" s="24">
        <f t="shared" si="227"/>
        <v>2.5758293035488999</v>
      </c>
      <c r="FW121" s="1" t="str">
        <f t="shared" si="228"/>
        <v>NieodrzucamyH0</v>
      </c>
      <c r="GA121" s="35">
        <f t="shared" si="229"/>
        <v>0.48989794855663604</v>
      </c>
      <c r="GB121" s="24">
        <f t="shared" si="230"/>
        <v>1.6448536269514715</v>
      </c>
      <c r="GC121" s="24">
        <f t="shared" si="231"/>
        <v>1.9599639845400536</v>
      </c>
      <c r="GD121" s="24">
        <f t="shared" si="232"/>
        <v>2.5758293035488999</v>
      </c>
      <c r="GE121" s="1" t="str">
        <f t="shared" si="233"/>
        <v>NieodrzucamyH0</v>
      </c>
    </row>
    <row r="122" spans="1:187" x14ac:dyDescent="0.25">
      <c r="A122" s="6">
        <v>6</v>
      </c>
      <c r="B122" s="4">
        <f t="shared" ref="B122:BM122" si="246">B52-AVERAGE(B$36:B$45)</f>
        <v>-2.2496859887751283E-2</v>
      </c>
      <c r="C122" s="4">
        <f t="shared" si="246"/>
        <v>-3.7430872296596002E-2</v>
      </c>
      <c r="D122" s="4">
        <f t="shared" si="246"/>
        <v>1.7859377498662194E-2</v>
      </c>
      <c r="E122" s="4">
        <f t="shared" si="246"/>
        <v>-5.1710578332060698E-3</v>
      </c>
      <c r="F122" s="4">
        <f t="shared" si="246"/>
        <v>1.4069829986135443E-2</v>
      </c>
      <c r="G122" s="4">
        <f t="shared" si="246"/>
        <v>-5.4238286271162985E-3</v>
      </c>
      <c r="H122" s="4">
        <f t="shared" si="246"/>
        <v>1.8467232368591456E-2</v>
      </c>
      <c r="I122" s="4">
        <f t="shared" si="246"/>
        <v>-1.5804777989742815E-2</v>
      </c>
      <c r="J122" s="4">
        <f t="shared" si="246"/>
        <v>1.4819920628013381E-2</v>
      </c>
      <c r="K122" s="4">
        <f t="shared" si="246"/>
        <v>2.9943272250120053E-3</v>
      </c>
      <c r="L122" s="4">
        <f t="shared" si="246"/>
        <v>-1.4344804612673458E-2</v>
      </c>
      <c r="M122" s="4">
        <f t="shared" si="246"/>
        <v>-9.9760416228385253E-3</v>
      </c>
      <c r="N122" s="4">
        <f t="shared" si="246"/>
        <v>5.055898305948609E-3</v>
      </c>
      <c r="O122" s="4">
        <f t="shared" si="246"/>
        <v>1.8015856485604576E-4</v>
      </c>
      <c r="P122" s="4">
        <f t="shared" si="246"/>
        <v>-8.0743454841745166E-3</v>
      </c>
      <c r="Q122" s="4">
        <f t="shared" si="246"/>
        <v>1.9456681915743235E-3</v>
      </c>
      <c r="R122" s="4">
        <f t="shared" si="246"/>
        <v>-3.3450798943265608E-2</v>
      </c>
      <c r="S122" s="4">
        <f t="shared" si="246"/>
        <v>1.5427023131845358E-3</v>
      </c>
      <c r="T122" s="4">
        <f t="shared" si="246"/>
        <v>-2.3050504961898054E-2</v>
      </c>
      <c r="U122" s="4">
        <f t="shared" si="246"/>
        <v>-4.1943591719988502E-2</v>
      </c>
      <c r="V122" s="4">
        <f t="shared" si="246"/>
        <v>-7.2051624275331932E-2</v>
      </c>
      <c r="W122" s="4">
        <f t="shared" si="246"/>
        <v>7.0426917754172355E-2</v>
      </c>
      <c r="X122" s="4">
        <f t="shared" si="246"/>
        <v>-5.3877046117352827E-2</v>
      </c>
      <c r="Y122" s="4">
        <f t="shared" si="246"/>
        <v>-2.1895310190359125E-2</v>
      </c>
      <c r="Z122" s="4">
        <f t="shared" si="246"/>
        <v>2.3752255562344202E-2</v>
      </c>
      <c r="AA122" s="4">
        <f t="shared" si="246"/>
        <v>1.4214538410113173E-2</v>
      </c>
      <c r="AB122" s="4">
        <f t="shared" si="246"/>
        <v>7.8615546086274225E-3</v>
      </c>
      <c r="AC122" s="4">
        <f t="shared" si="246"/>
        <v>1.0098863810031979E-2</v>
      </c>
      <c r="AD122" s="4">
        <f t="shared" si="246"/>
        <v>5.0720324761070624E-3</v>
      </c>
      <c r="AE122" s="4">
        <f t="shared" si="246"/>
        <v>-5.4463961403021996E-2</v>
      </c>
      <c r="AF122" s="4">
        <f t="shared" si="246"/>
        <v>1.1875206566840154E-2</v>
      </c>
      <c r="AG122" s="4">
        <f t="shared" si="246"/>
        <v>-1.5501860545575074E-2</v>
      </c>
      <c r="AH122" s="4">
        <f t="shared" si="246"/>
        <v>3.0617484559437039E-2</v>
      </c>
      <c r="AI122" s="4">
        <f t="shared" si="246"/>
        <v>-7.017606816187559E-2</v>
      </c>
      <c r="AJ122" s="4">
        <f t="shared" si="246"/>
        <v>1.722485323156666E-2</v>
      </c>
      <c r="AK122" s="4">
        <f t="shared" si="246"/>
        <v>-6.895329118271043E-2</v>
      </c>
      <c r="AL122" s="4">
        <f t="shared" si="246"/>
        <v>2.3208407555406207E-2</v>
      </c>
      <c r="AM122" s="4">
        <f t="shared" si="246"/>
        <v>-5.0049316163739317E-2</v>
      </c>
      <c r="AN122" s="4">
        <f t="shared" si="246"/>
        <v>1.4996753148877249E-2</v>
      </c>
      <c r="AO122" s="4">
        <f t="shared" si="246"/>
        <v>5.6259097051040135E-3</v>
      </c>
      <c r="AP122" s="4">
        <f t="shared" si="246"/>
        <v>-1.4581351482384102E-2</v>
      </c>
      <c r="AQ122" s="4">
        <f t="shared" si="246"/>
        <v>2.4737749713177686E-3</v>
      </c>
      <c r="AR122" s="4">
        <f t="shared" si="246"/>
        <v>-1.240170891696697E-2</v>
      </c>
      <c r="AS122" s="4">
        <f t="shared" si="246"/>
        <v>1.2955911974585413E-3</v>
      </c>
      <c r="AT122" s="4">
        <f t="shared" si="246"/>
        <v>-1.2589488067697444E-2</v>
      </c>
      <c r="AU122" s="4">
        <f t="shared" si="246"/>
        <v>4.3226577297405117E-3</v>
      </c>
      <c r="AV122" s="4">
        <f t="shared" si="246"/>
        <v>-7.5327553379413758E-3</v>
      </c>
      <c r="AW122" s="4">
        <f t="shared" si="246"/>
        <v>-1.2004845295518218E-2</v>
      </c>
      <c r="AX122" s="4">
        <f t="shared" si="246"/>
        <v>-1.4049944162435626E-2</v>
      </c>
      <c r="AY122" s="4">
        <f t="shared" si="246"/>
        <v>2.3081138870682534E-2</v>
      </c>
      <c r="AZ122" s="4">
        <f t="shared" si="246"/>
        <v>-3.0103267795629343E-2</v>
      </c>
      <c r="BA122" s="4">
        <f t="shared" si="246"/>
        <v>-2.9368993045438656E-2</v>
      </c>
      <c r="BB122" s="4">
        <f t="shared" si="246"/>
        <v>-3.9750765776278042E-3</v>
      </c>
      <c r="BC122" s="4">
        <f t="shared" si="246"/>
        <v>-2.9142442561907383E-2</v>
      </c>
      <c r="BD122" s="4">
        <f t="shared" si="246"/>
        <v>-1.1534123250596561E-2</v>
      </c>
      <c r="BE122" s="4">
        <f t="shared" si="246"/>
        <v>9.200592012228101E-4</v>
      </c>
      <c r="BF122" s="4">
        <f t="shared" si="246"/>
        <v>1.6062628799726447E-2</v>
      </c>
      <c r="BG122" s="4">
        <f t="shared" si="246"/>
        <v>-1.1282020339221537E-2</v>
      </c>
      <c r="BH122" s="4">
        <f t="shared" si="246"/>
        <v>-2.4453463515955662E-3</v>
      </c>
      <c r="BI122" s="4">
        <f t="shared" si="246"/>
        <v>-4.7657592293310243E-3</v>
      </c>
      <c r="BJ122" s="4">
        <f t="shared" si="246"/>
        <v>-1.1728225548662558E-2</v>
      </c>
      <c r="BK122" s="4">
        <f t="shared" si="246"/>
        <v>6.0097386570748146E-2</v>
      </c>
      <c r="BL122" s="4">
        <f t="shared" si="246"/>
        <v>-2.7893463469512575E-3</v>
      </c>
      <c r="BM122" s="4">
        <f t="shared" si="246"/>
        <v>6.8142148348566498E-3</v>
      </c>
      <c r="BN122" s="4">
        <f t="shared" ref="BN122:DK122" si="247">BN52-AVERAGE(BN$36:BN$45)</f>
        <v>-6.5378529243489501E-3</v>
      </c>
      <c r="BO122" s="4">
        <f t="shared" si="247"/>
        <v>1.6135373671723768E-2</v>
      </c>
      <c r="BP122" s="4">
        <f t="shared" si="247"/>
        <v>1.3235610184282962E-2</v>
      </c>
      <c r="BQ122" s="4">
        <f t="shared" si="247"/>
        <v>-2.4792083292600471E-2</v>
      </c>
      <c r="BR122" s="4">
        <f t="shared" si="247"/>
        <v>-1.1910119503229476E-3</v>
      </c>
      <c r="BS122" s="4">
        <f t="shared" si="247"/>
        <v>7.9141228464115181E-3</v>
      </c>
      <c r="BT122" s="4">
        <f t="shared" si="247"/>
        <v>1.1771440975901357E-2</v>
      </c>
      <c r="BU122" s="4">
        <f t="shared" si="247"/>
        <v>2.21649102328971E-2</v>
      </c>
      <c r="BV122" s="4">
        <f t="shared" si="247"/>
        <v>1.1595180238364314E-2</v>
      </c>
      <c r="BW122" s="4">
        <f t="shared" si="247"/>
        <v>-5.1485215279870201E-3</v>
      </c>
      <c r="BX122" s="4">
        <f t="shared" si="247"/>
        <v>-2.1047559016340741E-3</v>
      </c>
      <c r="BY122" s="4">
        <f t="shared" si="247"/>
        <v>-5.9915694006225598E-3</v>
      </c>
      <c r="BZ122" s="4">
        <f t="shared" si="247"/>
        <v>-1.4406585354100963E-2</v>
      </c>
      <c r="CA122" s="4">
        <f t="shared" si="247"/>
        <v>-6.4050879523793125E-2</v>
      </c>
      <c r="CB122" s="4">
        <f t="shared" si="247"/>
        <v>-5.2568825127257031E-3</v>
      </c>
      <c r="CC122" s="4">
        <f t="shared" si="247"/>
        <v>9.6633900095287224E-3</v>
      </c>
      <c r="CD122" s="4">
        <f t="shared" si="247"/>
        <v>-2.7818554359225083E-2</v>
      </c>
      <c r="CE122" s="4">
        <f t="shared" si="247"/>
        <v>6.4877076948793109E-3</v>
      </c>
      <c r="CF122" s="4">
        <f t="shared" si="247"/>
        <v>-1.1753859197077492E-2</v>
      </c>
      <c r="CG122" s="4">
        <f t="shared" si="247"/>
        <v>1.2232781846405135E-2</v>
      </c>
      <c r="CH122" s="4">
        <f t="shared" si="247"/>
        <v>4.0470912849699218E-3</v>
      </c>
      <c r="CI122" s="4">
        <f t="shared" si="247"/>
        <v>3.3669214538965342E-3</v>
      </c>
      <c r="CJ122" s="4">
        <f t="shared" si="247"/>
        <v>4.0507762570207544E-4</v>
      </c>
      <c r="CK122" s="4">
        <f t="shared" si="247"/>
        <v>-1.8792663451479903E-2</v>
      </c>
      <c r="CL122" s="4">
        <f t="shared" si="247"/>
        <v>-7.3298402757599503E-3</v>
      </c>
      <c r="CM122" s="4">
        <f t="shared" si="247"/>
        <v>4.6726487209953881E-3</v>
      </c>
      <c r="CN122" s="4">
        <f t="shared" si="247"/>
        <v>-5.0038299638066504E-3</v>
      </c>
      <c r="CO122" s="4">
        <f t="shared" si="247"/>
        <v>-9.0572151210822766E-3</v>
      </c>
      <c r="CP122" s="4">
        <f t="shared" si="247"/>
        <v>2.3168789888839695E-2</v>
      </c>
      <c r="CQ122" s="4">
        <f t="shared" si="247"/>
        <v>-2.6921418660154867E-2</v>
      </c>
      <c r="CR122" s="4">
        <f t="shared" si="247"/>
        <v>1.5075036043890083E-2</v>
      </c>
      <c r="CS122" s="4">
        <f t="shared" si="247"/>
        <v>8.7724486704111107E-3</v>
      </c>
      <c r="CT122" s="4">
        <f t="shared" si="247"/>
        <v>3.4629733524482287E-2</v>
      </c>
      <c r="CU122" s="4">
        <f t="shared" si="247"/>
        <v>-1.0921888806981925E-2</v>
      </c>
      <c r="CV122" s="4">
        <f t="shared" si="247"/>
        <v>-9.7225679965602611E-3</v>
      </c>
      <c r="CW122" s="4">
        <f t="shared" si="247"/>
        <v>-4.447239705118353E-3</v>
      </c>
      <c r="CX122" s="4">
        <f t="shared" si="247"/>
        <v>-6.2474325177819236E-2</v>
      </c>
      <c r="CY122" s="4">
        <f t="shared" si="247"/>
        <v>6.5757578791017929E-3</v>
      </c>
      <c r="CZ122" s="4">
        <f t="shared" si="247"/>
        <v>1.8029956964203286E-2</v>
      </c>
      <c r="DA122" s="4">
        <f t="shared" si="247"/>
        <v>-5.7863803116808173E-3</v>
      </c>
      <c r="DB122" s="4">
        <f t="shared" si="247"/>
        <v>1.7367075425891023E-2</v>
      </c>
      <c r="DC122" s="4">
        <f t="shared" si="247"/>
        <v>1.333014957197083E-2</v>
      </c>
      <c r="DD122" s="4">
        <f t="shared" si="247"/>
        <v>-9.960719571661638E-3</v>
      </c>
      <c r="DE122" s="4">
        <f t="shared" si="247"/>
        <v>3.2931092414202799E-2</v>
      </c>
      <c r="DF122" s="4">
        <f t="shared" si="247"/>
        <v>-4.4800875321171975E-2</v>
      </c>
      <c r="DG122" s="4">
        <f t="shared" si="247"/>
        <v>-1.9313931734100471E-2</v>
      </c>
      <c r="DH122" s="4">
        <f t="shared" si="247"/>
        <v>-3.5473438405739147E-2</v>
      </c>
      <c r="DI122" s="4">
        <f t="shared" si="247"/>
        <v>1.6591906222880898E-2</v>
      </c>
      <c r="DJ122" s="4">
        <f t="shared" si="247"/>
        <v>-4.4918467197189504E-2</v>
      </c>
      <c r="DK122" s="4">
        <f t="shared" si="247"/>
        <v>1.5196034575451767E-2</v>
      </c>
      <c r="DL122" s="4">
        <f t="shared" ref="DL122:EU122" si="248">DL52-AVERAGE(DL$36:DL$45)</f>
        <v>1.484941487414012E-2</v>
      </c>
      <c r="DM122" s="4">
        <f t="shared" si="248"/>
        <v>-2.4801117389136179E-2</v>
      </c>
      <c r="DN122" s="4">
        <f t="shared" si="248"/>
        <v>5.4257033475745182E-3</v>
      </c>
      <c r="DO122" s="4">
        <f t="shared" si="248"/>
        <v>3.7602041440080109E-3</v>
      </c>
      <c r="DP122" s="4">
        <f t="shared" si="248"/>
        <v>-3.1417538048129582E-3</v>
      </c>
      <c r="DQ122" s="4">
        <f t="shared" si="248"/>
        <v>-4.9389987364925711E-2</v>
      </c>
      <c r="DR122" s="4">
        <f t="shared" si="248"/>
        <v>-3.588837209536162E-3</v>
      </c>
      <c r="DS122" s="4">
        <f t="shared" si="248"/>
        <v>7.9638196334976003E-3</v>
      </c>
      <c r="DT122" s="4">
        <f t="shared" si="248"/>
        <v>-4.0697118111926315E-3</v>
      </c>
      <c r="DU122" s="4">
        <f t="shared" si="248"/>
        <v>-1.2864805396819272E-3</v>
      </c>
      <c r="DV122" s="4">
        <f t="shared" si="248"/>
        <v>-4.6434857262125121E-3</v>
      </c>
      <c r="DW122" s="4">
        <f t="shared" si="248"/>
        <v>-2.7927942263508178E-2</v>
      </c>
      <c r="DX122" s="4">
        <f t="shared" si="248"/>
        <v>-1.0068238927892089E-4</v>
      </c>
      <c r="DY122" s="4">
        <f t="shared" si="248"/>
        <v>-5.8811874978577806E-3</v>
      </c>
      <c r="DZ122" s="4">
        <f t="shared" si="248"/>
        <v>2.1493803933351933E-2</v>
      </c>
      <c r="EA122" s="4">
        <f t="shared" si="248"/>
        <v>6.0854118235272826E-3</v>
      </c>
      <c r="EB122" s="4">
        <f t="shared" si="248"/>
        <v>3.7064394288527015E-2</v>
      </c>
      <c r="EC122" s="4">
        <f t="shared" si="248"/>
        <v>-1.154098395475019E-2</v>
      </c>
      <c r="ED122" s="4">
        <f t="shared" si="248"/>
        <v>-1.0685110672131855E-2</v>
      </c>
      <c r="EE122" s="4">
        <f t="shared" si="248"/>
        <v>-9.6934222279663456E-3</v>
      </c>
      <c r="EF122" s="4">
        <f t="shared" si="248"/>
        <v>-4.1420559198514645E-3</v>
      </c>
      <c r="EG122" s="4">
        <f t="shared" si="248"/>
        <v>-1.992816685034926E-3</v>
      </c>
      <c r="EH122" s="4">
        <f t="shared" si="248"/>
        <v>-1.1999432131290207E-3</v>
      </c>
      <c r="EI122" s="4">
        <f t="shared" si="248"/>
        <v>3.3620067091941173E-3</v>
      </c>
      <c r="EJ122" s="4">
        <f t="shared" si="248"/>
        <v>-1.6894034305537306E-3</v>
      </c>
      <c r="EK122" s="4">
        <f t="shared" si="248"/>
        <v>9.2263380519930997E-3</v>
      </c>
      <c r="EL122" s="4">
        <f t="shared" si="248"/>
        <v>-1.9871468506923187E-2</v>
      </c>
      <c r="EM122" s="4">
        <f t="shared" si="248"/>
        <v>2.0896450794414805E-2</v>
      </c>
      <c r="EN122" s="4">
        <f t="shared" si="248"/>
        <v>-2.7691208074398642E-2</v>
      </c>
      <c r="EO122" s="4">
        <f t="shared" si="248"/>
        <v>1.7713443387163555E-3</v>
      </c>
      <c r="EP122" s="4">
        <f t="shared" si="248"/>
        <v>-1.9457946716226206E-3</v>
      </c>
      <c r="EQ122" s="4">
        <f t="shared" si="248"/>
        <v>-3.5283427218670287E-3</v>
      </c>
      <c r="ER122" s="4">
        <f t="shared" si="248"/>
        <v>8.8126795749726497E-3</v>
      </c>
      <c r="ES122" s="4">
        <f t="shared" si="248"/>
        <v>-9.6742635109480207E-3</v>
      </c>
      <c r="ET122" s="4">
        <f t="shared" si="248"/>
        <v>-3.7948425554386487E-3</v>
      </c>
      <c r="EU122" s="4">
        <f t="shared" si="248"/>
        <v>1.1024884411338576E-2</v>
      </c>
      <c r="EX122" s="4">
        <f t="shared" si="181"/>
        <v>-4.3107654505048524E-3</v>
      </c>
      <c r="EY122" s="24">
        <f>SUM(EX116:EX122)</f>
        <v>-2.8853821316032935E-3</v>
      </c>
      <c r="FC122" s="4">
        <f t="shared" si="209"/>
        <v>2.3903755676537266E-2</v>
      </c>
      <c r="FD122" s="1">
        <f t="shared" si="213"/>
        <v>-5.7028014621725349</v>
      </c>
      <c r="FE122" s="4">
        <f t="shared" si="214"/>
        <v>1.6463803454274908</v>
      </c>
      <c r="FF122" s="4">
        <f t="shared" si="215"/>
        <v>1.9623414611334626</v>
      </c>
      <c r="FG122" s="4">
        <f t="shared" si="216"/>
        <v>2.5807596372676254</v>
      </c>
      <c r="FH122" s="1" t="str">
        <f t="shared" si="217"/>
        <v>Odrzucamy H0</v>
      </c>
      <c r="FK122" s="1">
        <f t="shared" si="218"/>
        <v>-1.6402768506854999</v>
      </c>
      <c r="FL122" s="4">
        <f t="shared" si="219"/>
        <v>1.8331129326562374</v>
      </c>
      <c r="FM122" s="4">
        <f t="shared" si="220"/>
        <v>2.2621571627982053</v>
      </c>
      <c r="FN122" s="4">
        <f t="shared" si="221"/>
        <v>3.2498355415921263</v>
      </c>
      <c r="FO122" s="1" t="str">
        <f t="shared" si="222"/>
        <v>NieodrzucamyH0</v>
      </c>
      <c r="FR122" s="34">
        <f t="shared" si="223"/>
        <v>0.44</v>
      </c>
      <c r="FS122" s="35">
        <f t="shared" si="224"/>
        <v>-1.4696938456699067</v>
      </c>
      <c r="FT122" s="24">
        <f t="shared" si="225"/>
        <v>1.6448536269514715</v>
      </c>
      <c r="FU122" s="24">
        <f t="shared" si="226"/>
        <v>1.9599639845400536</v>
      </c>
      <c r="FV122" s="24">
        <f t="shared" si="227"/>
        <v>2.5758293035488999</v>
      </c>
      <c r="FW122" s="1" t="str">
        <f t="shared" si="228"/>
        <v>NieodrzucamyH0</v>
      </c>
      <c r="GA122" s="35">
        <f t="shared" si="229"/>
        <v>-1.4696938456699067</v>
      </c>
      <c r="GB122" s="24">
        <f t="shared" si="230"/>
        <v>1.6448536269514715</v>
      </c>
      <c r="GC122" s="24">
        <f t="shared" si="231"/>
        <v>1.9599639845400536</v>
      </c>
      <c r="GD122" s="24">
        <f t="shared" si="232"/>
        <v>2.5758293035488999</v>
      </c>
      <c r="GE122" s="1" t="str">
        <f t="shared" si="233"/>
        <v>NieodrzucamyH0</v>
      </c>
    </row>
    <row r="123" spans="1:187" x14ac:dyDescent="0.25">
      <c r="A123" s="6">
        <v>7</v>
      </c>
      <c r="B123" s="4">
        <f t="shared" ref="B123:BM123" si="249">B53-AVERAGE(B$36:B$45)</f>
        <v>1.9048848853482007E-2</v>
      </c>
      <c r="C123" s="4">
        <f t="shared" si="249"/>
        <v>1.9387664808222585E-2</v>
      </c>
      <c r="D123" s="4">
        <f t="shared" si="249"/>
        <v>-6.7684269564213806E-3</v>
      </c>
      <c r="E123" s="4">
        <f t="shared" si="249"/>
        <v>9.771231195034074E-3</v>
      </c>
      <c r="F123" s="4">
        <f t="shared" si="249"/>
        <v>1.4343462871570564E-2</v>
      </c>
      <c r="G123" s="4">
        <f t="shared" si="249"/>
        <v>2.8024132400675038E-3</v>
      </c>
      <c r="H123" s="4">
        <f t="shared" si="249"/>
        <v>-3.9460044843639873E-2</v>
      </c>
      <c r="I123" s="4">
        <f t="shared" si="249"/>
        <v>3.0671631875001282E-3</v>
      </c>
      <c r="J123" s="4">
        <f t="shared" si="249"/>
        <v>-1.4892146482252974E-3</v>
      </c>
      <c r="K123" s="4">
        <f t="shared" si="249"/>
        <v>-1.3472312205387693E-3</v>
      </c>
      <c r="L123" s="4">
        <f t="shared" si="249"/>
        <v>-2.1416868832302349E-3</v>
      </c>
      <c r="M123" s="4">
        <f t="shared" si="249"/>
        <v>-4.7099342817337733E-3</v>
      </c>
      <c r="N123" s="4">
        <f t="shared" si="249"/>
        <v>-7.8813590728781685E-4</v>
      </c>
      <c r="O123" s="4">
        <f t="shared" si="249"/>
        <v>3.7093715383747249E-3</v>
      </c>
      <c r="P123" s="4">
        <f t="shared" si="249"/>
        <v>-3.834090456079328E-3</v>
      </c>
      <c r="Q123" s="4">
        <f t="shared" si="249"/>
        <v>1.4420233005044199E-2</v>
      </c>
      <c r="R123" s="4">
        <f t="shared" si="249"/>
        <v>9.258486064736211E-3</v>
      </c>
      <c r="S123" s="4">
        <f t="shared" si="249"/>
        <v>-2.5261302582703284E-4</v>
      </c>
      <c r="T123" s="4">
        <f t="shared" si="249"/>
        <v>-6.407665792648036E-2</v>
      </c>
      <c r="U123" s="4">
        <f t="shared" si="249"/>
        <v>1.697674516252385E-2</v>
      </c>
      <c r="V123" s="4">
        <f t="shared" si="249"/>
        <v>-4.3266842164600434E-3</v>
      </c>
      <c r="W123" s="4">
        <f t="shared" si="249"/>
        <v>-3.0557354529382963E-2</v>
      </c>
      <c r="X123" s="4">
        <f t="shared" si="249"/>
        <v>-4.9414766733310189E-2</v>
      </c>
      <c r="Y123" s="4">
        <f t="shared" si="249"/>
        <v>6.304400512853239E-3</v>
      </c>
      <c r="Z123" s="4">
        <f t="shared" si="249"/>
        <v>-6.7003132667547843E-3</v>
      </c>
      <c r="AA123" s="4">
        <f t="shared" si="249"/>
        <v>2.0020059891409023E-2</v>
      </c>
      <c r="AB123" s="4">
        <f t="shared" si="249"/>
        <v>-2.0741728367249721E-2</v>
      </c>
      <c r="AC123" s="4">
        <f t="shared" si="249"/>
        <v>-1.6484984637540289E-2</v>
      </c>
      <c r="AD123" s="4">
        <f t="shared" si="249"/>
        <v>4.5388270537209806E-2</v>
      </c>
      <c r="AE123" s="4">
        <f t="shared" si="249"/>
        <v>-2.4591051554454211E-2</v>
      </c>
      <c r="AF123" s="4">
        <f t="shared" si="249"/>
        <v>3.3889520039155525E-3</v>
      </c>
      <c r="AG123" s="4">
        <f t="shared" si="249"/>
        <v>9.7191395170661433E-3</v>
      </c>
      <c r="AH123" s="4">
        <f t="shared" si="249"/>
        <v>-8.871315457170589E-3</v>
      </c>
      <c r="AI123" s="4">
        <f t="shared" si="249"/>
        <v>-4.4318022283716119E-2</v>
      </c>
      <c r="AJ123" s="4">
        <f t="shared" si="249"/>
        <v>2.107810456885003E-2</v>
      </c>
      <c r="AK123" s="4">
        <f t="shared" si="249"/>
        <v>-2.1532388717384283E-2</v>
      </c>
      <c r="AL123" s="4">
        <f t="shared" si="249"/>
        <v>-5.2160877360235225E-2</v>
      </c>
      <c r="AM123" s="4">
        <f t="shared" si="249"/>
        <v>-2.7301971814935638E-2</v>
      </c>
      <c r="AN123" s="4">
        <f t="shared" si="249"/>
        <v>6.6311595973774966E-3</v>
      </c>
      <c r="AO123" s="4">
        <f t="shared" si="249"/>
        <v>-1.0409324576325969E-2</v>
      </c>
      <c r="AP123" s="4">
        <f t="shared" si="249"/>
        <v>-4.3441541521192272E-3</v>
      </c>
      <c r="AQ123" s="4">
        <f t="shared" si="249"/>
        <v>1.4979384132386628E-2</v>
      </c>
      <c r="AR123" s="4">
        <f t="shared" si="249"/>
        <v>-1.9433735517065683E-2</v>
      </c>
      <c r="AS123" s="4">
        <f t="shared" si="249"/>
        <v>3.2992250859912226E-2</v>
      </c>
      <c r="AT123" s="4">
        <f t="shared" si="249"/>
        <v>-1.4657753956154637E-2</v>
      </c>
      <c r="AU123" s="4">
        <f t="shared" si="249"/>
        <v>1.7719451434787953E-2</v>
      </c>
      <c r="AV123" s="4">
        <f t="shared" si="249"/>
        <v>1.4910109950592547E-2</v>
      </c>
      <c r="AW123" s="4">
        <f t="shared" si="249"/>
        <v>-2.2929706533504888E-3</v>
      </c>
      <c r="AX123" s="4">
        <f t="shared" si="249"/>
        <v>-1.3637541535900393E-2</v>
      </c>
      <c r="AY123" s="4">
        <f t="shared" si="249"/>
        <v>-2.892450490730317E-3</v>
      </c>
      <c r="AZ123" s="4">
        <f t="shared" si="249"/>
        <v>-4.4698542920955627E-3</v>
      </c>
      <c r="BA123" s="4">
        <f t="shared" si="249"/>
        <v>-0.11050626268735292</v>
      </c>
      <c r="BB123" s="4">
        <f t="shared" si="249"/>
        <v>-1.8200434373685369E-2</v>
      </c>
      <c r="BC123" s="4">
        <f t="shared" si="249"/>
        <v>-2.5660140726032891E-2</v>
      </c>
      <c r="BD123" s="4">
        <f t="shared" si="249"/>
        <v>3.0049658835931473E-2</v>
      </c>
      <c r="BE123" s="4">
        <f t="shared" si="249"/>
        <v>-1.1183173929969301E-2</v>
      </c>
      <c r="BF123" s="4">
        <f t="shared" si="249"/>
        <v>1.0778158524787489E-2</v>
      </c>
      <c r="BG123" s="4">
        <f t="shared" si="249"/>
        <v>-1.666630919369411E-2</v>
      </c>
      <c r="BH123" s="4">
        <f t="shared" si="249"/>
        <v>1.3593565554222878E-2</v>
      </c>
      <c r="BI123" s="4">
        <f t="shared" si="249"/>
        <v>5.4072050211489498E-4</v>
      </c>
      <c r="BJ123" s="4">
        <f t="shared" si="249"/>
        <v>1.8546745536514433E-2</v>
      </c>
      <c r="BK123" s="4">
        <f t="shared" si="249"/>
        <v>1.7658365963045652E-2</v>
      </c>
      <c r="BL123" s="4">
        <f t="shared" si="249"/>
        <v>1.2903210370319518E-2</v>
      </c>
      <c r="BM123" s="4">
        <f t="shared" si="249"/>
        <v>-1.5100029583954549E-3</v>
      </c>
      <c r="BN123" s="4">
        <f t="shared" ref="BN123:DK123" si="250">BN53-AVERAGE(BN$36:BN$45)</f>
        <v>2.4831666949700126E-2</v>
      </c>
      <c r="BO123" s="4">
        <f t="shared" si="250"/>
        <v>-1.4718071678697948E-2</v>
      </c>
      <c r="BP123" s="4">
        <f t="shared" si="250"/>
        <v>-6.871291049475077E-2</v>
      </c>
      <c r="BQ123" s="4">
        <f t="shared" si="250"/>
        <v>-2.1800862256312215E-2</v>
      </c>
      <c r="BR123" s="4">
        <f t="shared" si="250"/>
        <v>4.393302569379888E-2</v>
      </c>
      <c r="BS123" s="4">
        <f t="shared" si="250"/>
        <v>-4.2024484440303204E-2</v>
      </c>
      <c r="BT123" s="4">
        <f t="shared" si="250"/>
        <v>-3.0472387447210501E-2</v>
      </c>
      <c r="BU123" s="4">
        <f t="shared" si="250"/>
        <v>1.9982542081052802E-2</v>
      </c>
      <c r="BV123" s="4">
        <f t="shared" si="250"/>
        <v>-1.0944387049484578E-2</v>
      </c>
      <c r="BW123" s="4">
        <f t="shared" si="250"/>
        <v>1.8384026265542128E-2</v>
      </c>
      <c r="BX123" s="4">
        <f t="shared" si="250"/>
        <v>-1.4150445480956318E-2</v>
      </c>
      <c r="BY123" s="4">
        <f t="shared" si="250"/>
        <v>1.1829074401838684E-2</v>
      </c>
      <c r="BZ123" s="4">
        <f t="shared" si="250"/>
        <v>-4.7731630791686061E-4</v>
      </c>
      <c r="CA123" s="4">
        <f t="shared" si="250"/>
        <v>1.2962717598704005E-2</v>
      </c>
      <c r="CB123" s="4">
        <f t="shared" si="250"/>
        <v>8.02769561065746E-3</v>
      </c>
      <c r="CC123" s="4">
        <f t="shared" si="250"/>
        <v>1.8012464414780827E-2</v>
      </c>
      <c r="CD123" s="4">
        <f t="shared" si="250"/>
        <v>-1.5820853586535608E-2</v>
      </c>
      <c r="CE123" s="4">
        <f t="shared" si="250"/>
        <v>-1.3186965857370345E-2</v>
      </c>
      <c r="CF123" s="4">
        <f t="shared" si="250"/>
        <v>-2.3682754540913641E-2</v>
      </c>
      <c r="CG123" s="4">
        <f t="shared" si="250"/>
        <v>4.2380033742413503E-2</v>
      </c>
      <c r="CH123" s="4">
        <f t="shared" si="250"/>
        <v>1.5514938217398546E-2</v>
      </c>
      <c r="CI123" s="4">
        <f t="shared" si="250"/>
        <v>-9.0438663539363986E-3</v>
      </c>
      <c r="CJ123" s="4">
        <f t="shared" si="250"/>
        <v>-1.3995810018329806E-2</v>
      </c>
      <c r="CK123" s="4">
        <f t="shared" si="250"/>
        <v>-1.8309582543539857E-2</v>
      </c>
      <c r="CL123" s="4">
        <f t="shared" si="250"/>
        <v>1.1930037222746992E-2</v>
      </c>
      <c r="CM123" s="4">
        <f t="shared" si="250"/>
        <v>3.5040533434645962E-3</v>
      </c>
      <c r="CN123" s="4">
        <f t="shared" si="250"/>
        <v>2.120595316109674E-2</v>
      </c>
      <c r="CO123" s="4">
        <f t="shared" si="250"/>
        <v>1.9646921901788954E-2</v>
      </c>
      <c r="CP123" s="4">
        <f t="shared" si="250"/>
        <v>-1.2028184340482301E-3</v>
      </c>
      <c r="CQ123" s="4">
        <f t="shared" si="250"/>
        <v>-1.6519581910520811E-3</v>
      </c>
      <c r="CR123" s="4">
        <f t="shared" si="250"/>
        <v>2.4433618251468104E-2</v>
      </c>
      <c r="CS123" s="4">
        <f t="shared" si="250"/>
        <v>1.5276982321218664E-2</v>
      </c>
      <c r="CT123" s="4">
        <f t="shared" si="250"/>
        <v>-4.1334888535409578E-2</v>
      </c>
      <c r="CU123" s="4">
        <f t="shared" si="250"/>
        <v>-1.8351762644917034E-2</v>
      </c>
      <c r="CV123" s="4">
        <f t="shared" si="250"/>
        <v>4.722368583818784E-2</v>
      </c>
      <c r="CW123" s="4">
        <f t="shared" si="250"/>
        <v>1.5329525748312232E-2</v>
      </c>
      <c r="CX123" s="4">
        <f t="shared" si="250"/>
        <v>1.4064600366374106E-2</v>
      </c>
      <c r="CY123" s="4">
        <f t="shared" si="250"/>
        <v>-1.6833315621910188E-2</v>
      </c>
      <c r="CZ123" s="4">
        <f t="shared" si="250"/>
        <v>-5.6593397444138997E-3</v>
      </c>
      <c r="DA123" s="4">
        <f t="shared" si="250"/>
        <v>-6.8726395039993803E-4</v>
      </c>
      <c r="DB123" s="4">
        <f t="shared" si="250"/>
        <v>4.5009721374722929E-3</v>
      </c>
      <c r="DC123" s="4">
        <f t="shared" si="250"/>
        <v>1.4366067706584537E-2</v>
      </c>
      <c r="DD123" s="4">
        <f t="shared" si="250"/>
        <v>4.7880522631929059E-3</v>
      </c>
      <c r="DE123" s="4">
        <f t="shared" si="250"/>
        <v>4.1120071184455381E-3</v>
      </c>
      <c r="DF123" s="4">
        <f t="shared" si="250"/>
        <v>-2.1508064113217526E-2</v>
      </c>
      <c r="DG123" s="4">
        <f t="shared" si="250"/>
        <v>1.1832448525749457E-2</v>
      </c>
      <c r="DH123" s="4">
        <f t="shared" si="250"/>
        <v>-1.9979887301318562E-2</v>
      </c>
      <c r="DI123" s="4">
        <f t="shared" si="250"/>
        <v>-2.8093225525219638E-2</v>
      </c>
      <c r="DJ123" s="4">
        <f t="shared" si="250"/>
        <v>-2.889422826684402E-2</v>
      </c>
      <c r="DK123" s="4">
        <f t="shared" si="250"/>
        <v>9.0258491855115686E-3</v>
      </c>
      <c r="DL123" s="4">
        <f t="shared" ref="DL123:EU123" si="251">DL53-AVERAGE(DL$36:DL$45)</f>
        <v>8.078368569339682E-3</v>
      </c>
      <c r="DM123" s="4">
        <f t="shared" si="251"/>
        <v>-1.43452306087764E-2</v>
      </c>
      <c r="DN123" s="4">
        <f t="shared" si="251"/>
        <v>-8.9676251193172608E-3</v>
      </c>
      <c r="DO123" s="4">
        <f t="shared" si="251"/>
        <v>-1.8030581032075652E-2</v>
      </c>
      <c r="DP123" s="4">
        <f t="shared" si="251"/>
        <v>3.3424579439988743E-2</v>
      </c>
      <c r="DQ123" s="4">
        <f t="shared" si="251"/>
        <v>-2.852261908795901E-3</v>
      </c>
      <c r="DR123" s="4">
        <f t="shared" si="251"/>
        <v>5.7132616042642982E-3</v>
      </c>
      <c r="DS123" s="4">
        <f t="shared" si="251"/>
        <v>5.4635350201358047E-3</v>
      </c>
      <c r="DT123" s="4">
        <f t="shared" si="251"/>
        <v>3.6068540206215267E-3</v>
      </c>
      <c r="DU123" s="4">
        <f t="shared" si="251"/>
        <v>-7.4828312173547389E-3</v>
      </c>
      <c r="DV123" s="4">
        <f t="shared" si="251"/>
        <v>2.3386359022992596E-2</v>
      </c>
      <c r="DW123" s="4">
        <f t="shared" si="251"/>
        <v>-1.5765696331016973E-2</v>
      </c>
      <c r="DX123" s="4">
        <f t="shared" si="251"/>
        <v>-1.2062146088334677E-2</v>
      </c>
      <c r="DY123" s="4">
        <f t="shared" si="251"/>
        <v>-1.8748891517652164E-2</v>
      </c>
      <c r="DZ123" s="4">
        <f t="shared" si="251"/>
        <v>3.3694552254421813E-2</v>
      </c>
      <c r="EA123" s="4">
        <f t="shared" si="251"/>
        <v>1.8328177968869201E-2</v>
      </c>
      <c r="EB123" s="4">
        <f t="shared" si="251"/>
        <v>-8.6670023493782102E-4</v>
      </c>
      <c r="EC123" s="4">
        <f t="shared" si="251"/>
        <v>-6.4619202690139252E-3</v>
      </c>
      <c r="ED123" s="4">
        <f t="shared" si="251"/>
        <v>-1.3167919756348689E-2</v>
      </c>
      <c r="EE123" s="4">
        <f t="shared" si="251"/>
        <v>2.7362465596425606E-2</v>
      </c>
      <c r="EF123" s="4">
        <f t="shared" si="251"/>
        <v>-7.1869231676715394E-3</v>
      </c>
      <c r="EG123" s="4">
        <f t="shared" si="251"/>
        <v>1.4067876909698145E-2</v>
      </c>
      <c r="EH123" s="4">
        <f t="shared" si="251"/>
        <v>8.7599050940311562E-3</v>
      </c>
      <c r="EI123" s="4">
        <f t="shared" si="251"/>
        <v>-4.1450692352628629E-4</v>
      </c>
      <c r="EJ123" s="4">
        <f t="shared" si="251"/>
        <v>-1.268063908423021E-2</v>
      </c>
      <c r="EK123" s="4">
        <f t="shared" si="251"/>
        <v>2.5847285186742269E-2</v>
      </c>
      <c r="EL123" s="4">
        <f t="shared" si="251"/>
        <v>-2.4053214683637278E-3</v>
      </c>
      <c r="EM123" s="4">
        <f t="shared" si="251"/>
        <v>-2.0584033579007812E-2</v>
      </c>
      <c r="EN123" s="4">
        <f t="shared" si="251"/>
        <v>-1.7287914181447987E-2</v>
      </c>
      <c r="EO123" s="4">
        <f t="shared" si="251"/>
        <v>7.5049967046327912E-3</v>
      </c>
      <c r="EP123" s="4">
        <f t="shared" si="251"/>
        <v>1.5879874529106625E-2</v>
      </c>
      <c r="EQ123" s="4">
        <f t="shared" si="251"/>
        <v>-1.1350455103402955E-2</v>
      </c>
      <c r="ER123" s="4">
        <f t="shared" si="251"/>
        <v>1.4975799023196876E-2</v>
      </c>
      <c r="ES123" s="4">
        <f t="shared" si="251"/>
        <v>-1.2040714381554083E-2</v>
      </c>
      <c r="ET123" s="4">
        <f t="shared" si="251"/>
        <v>1.492698916002624E-2</v>
      </c>
      <c r="EU123" s="4">
        <f t="shared" si="251"/>
        <v>1.1256983434303089E-4</v>
      </c>
      <c r="EX123" s="4">
        <f t="shared" si="181"/>
        <v>-1.758357521750514E-3</v>
      </c>
      <c r="EY123" s="24">
        <f>SUM(EX116:EX123)</f>
        <v>-4.6437396533538077E-3</v>
      </c>
      <c r="FC123" s="4">
        <f t="shared" si="209"/>
        <v>2.4889415571728704E-2</v>
      </c>
      <c r="FD123" s="1">
        <f t="shared" si="213"/>
        <v>-2.2340479203282815</v>
      </c>
      <c r="FE123" s="4">
        <f t="shared" si="214"/>
        <v>1.6463803454274908</v>
      </c>
      <c r="FF123" s="4">
        <f t="shared" si="215"/>
        <v>1.9623414611334626</v>
      </c>
      <c r="FG123" s="4">
        <f t="shared" si="216"/>
        <v>2.5807596372676254</v>
      </c>
      <c r="FH123" s="1" t="str">
        <f t="shared" si="217"/>
        <v>Odrzucamy H0</v>
      </c>
      <c r="FK123" s="1">
        <f t="shared" si="218"/>
        <v>-0.66906751742160153</v>
      </c>
      <c r="FL123" s="4">
        <f t="shared" si="219"/>
        <v>1.8331129326562374</v>
      </c>
      <c r="FM123" s="4">
        <f t="shared" si="220"/>
        <v>2.2621571627982053</v>
      </c>
      <c r="FN123" s="4">
        <f t="shared" si="221"/>
        <v>3.2498355415921263</v>
      </c>
      <c r="FO123" s="1" t="str">
        <f t="shared" si="222"/>
        <v>NieodrzucamyH0</v>
      </c>
      <c r="FR123" s="34">
        <f t="shared" si="223"/>
        <v>0.46666666666666667</v>
      </c>
      <c r="FS123" s="35">
        <f t="shared" si="224"/>
        <v>-0.81649658092772581</v>
      </c>
      <c r="FT123" s="24">
        <f t="shared" si="225"/>
        <v>1.6448536269514715</v>
      </c>
      <c r="FU123" s="24">
        <f t="shared" si="226"/>
        <v>1.9599639845400536</v>
      </c>
      <c r="FV123" s="24">
        <f t="shared" si="227"/>
        <v>2.5758293035488999</v>
      </c>
      <c r="FW123" s="1" t="str">
        <f t="shared" si="228"/>
        <v>NieodrzucamyH0</v>
      </c>
      <c r="GA123" s="35">
        <f t="shared" si="229"/>
        <v>-0.81649658092772581</v>
      </c>
      <c r="GB123" s="24">
        <f t="shared" si="230"/>
        <v>1.6448536269514715</v>
      </c>
      <c r="GC123" s="24">
        <f t="shared" si="231"/>
        <v>1.9599639845400536</v>
      </c>
      <c r="GD123" s="24">
        <f t="shared" si="232"/>
        <v>2.5758293035488999</v>
      </c>
      <c r="GE123" s="1" t="str">
        <f t="shared" si="233"/>
        <v>NieodrzucamyH0</v>
      </c>
    </row>
    <row r="124" spans="1:187" x14ac:dyDescent="0.25">
      <c r="A124" s="6">
        <v>8</v>
      </c>
      <c r="B124" s="4">
        <f t="shared" ref="B124:BM124" si="252">B54-AVERAGE(B$36:B$45)</f>
        <v>-1.0394081061666267E-2</v>
      </c>
      <c r="C124" s="4">
        <f t="shared" si="252"/>
        <v>1.9256492405555208E-2</v>
      </c>
      <c r="D124" s="4">
        <f t="shared" si="252"/>
        <v>-6.9138811623224057E-3</v>
      </c>
      <c r="E124" s="4">
        <f t="shared" si="252"/>
        <v>3.9363615870624521E-2</v>
      </c>
      <c r="F124" s="4">
        <f t="shared" si="252"/>
        <v>1.4310151138965867E-2</v>
      </c>
      <c r="G124" s="4">
        <f t="shared" si="252"/>
        <v>2.8023465364767366E-3</v>
      </c>
      <c r="H124" s="4">
        <f t="shared" si="252"/>
        <v>-5.0663126548910899E-2</v>
      </c>
      <c r="I124" s="4">
        <f t="shared" si="252"/>
        <v>3.0628373811930477E-3</v>
      </c>
      <c r="J124" s="4">
        <f t="shared" si="252"/>
        <v>-3.3633809407266017E-3</v>
      </c>
      <c r="K124" s="4">
        <f t="shared" si="252"/>
        <v>2.0519616138385726E-3</v>
      </c>
      <c r="L124" s="4">
        <f t="shared" si="252"/>
        <v>-2.1421534461648463E-3</v>
      </c>
      <c r="M124" s="4">
        <f t="shared" si="252"/>
        <v>1.7155195295272753E-3</v>
      </c>
      <c r="N124" s="4">
        <f t="shared" si="252"/>
        <v>-7.8900812157189915E-4</v>
      </c>
      <c r="O124" s="4">
        <f t="shared" si="252"/>
        <v>1.7883265535174414E-2</v>
      </c>
      <c r="P124" s="4">
        <f t="shared" si="252"/>
        <v>-3.8378080351204823E-3</v>
      </c>
      <c r="Q124" s="4">
        <f t="shared" si="252"/>
        <v>-2.6241722177842847E-3</v>
      </c>
      <c r="R124" s="4">
        <f t="shared" si="252"/>
        <v>9.1424363736633835E-3</v>
      </c>
      <c r="S124" s="4">
        <f t="shared" si="252"/>
        <v>-2.5743571387711701E-4</v>
      </c>
      <c r="T124" s="4">
        <f t="shared" si="252"/>
        <v>-8.2677453668502446E-3</v>
      </c>
      <c r="U124" s="4">
        <f t="shared" si="252"/>
        <v>1.6696736394085216E-2</v>
      </c>
      <c r="V124" s="4">
        <f t="shared" si="252"/>
        <v>-4.332899117078814E-3</v>
      </c>
      <c r="W124" s="4">
        <f t="shared" si="252"/>
        <v>-0.15294228001797527</v>
      </c>
      <c r="X124" s="4">
        <f t="shared" si="252"/>
        <v>-5.0863491974732222E-2</v>
      </c>
      <c r="Y124" s="4">
        <f t="shared" si="252"/>
        <v>3.7156249431328017E-4</v>
      </c>
      <c r="Z124" s="4">
        <f t="shared" si="252"/>
        <v>1.1716381138791754E-2</v>
      </c>
      <c r="AA124" s="4">
        <f t="shared" si="252"/>
        <v>1.9342709821535263E-2</v>
      </c>
      <c r="AB124" s="4">
        <f t="shared" si="252"/>
        <v>7.7404759012679736E-3</v>
      </c>
      <c r="AC124" s="4">
        <f t="shared" si="252"/>
        <v>-1.7211030657493888E-2</v>
      </c>
      <c r="AD124" s="4">
        <f t="shared" si="252"/>
        <v>2.018374940815363E-2</v>
      </c>
      <c r="AE124" s="4">
        <f t="shared" si="252"/>
        <v>-2.4652552928278754E-2</v>
      </c>
      <c r="AF124" s="4">
        <f t="shared" si="252"/>
        <v>-7.1096683758684193E-3</v>
      </c>
      <c r="AG124" s="4">
        <f t="shared" si="252"/>
        <v>9.7187875010164692E-3</v>
      </c>
      <c r="AH124" s="4">
        <f t="shared" si="252"/>
        <v>-9.0715847087217884E-3</v>
      </c>
      <c r="AI124" s="4">
        <f t="shared" si="252"/>
        <v>3.1088280772662156E-2</v>
      </c>
      <c r="AJ124" s="4">
        <f t="shared" si="252"/>
        <v>2.1049613961316924E-2</v>
      </c>
      <c r="AK124" s="4">
        <f t="shared" si="252"/>
        <v>-2.2059624652658164E-2</v>
      </c>
      <c r="AL124" s="4">
        <f t="shared" si="252"/>
        <v>-6.8337707300610021E-2</v>
      </c>
      <c r="AM124" s="4">
        <f t="shared" si="252"/>
        <v>-2.7793708540715435E-2</v>
      </c>
      <c r="AN124" s="4">
        <f t="shared" si="252"/>
        <v>-5.4817094127204355E-4</v>
      </c>
      <c r="AO124" s="4">
        <f t="shared" si="252"/>
        <v>-1.2575140617293746E-2</v>
      </c>
      <c r="AP124" s="4">
        <f t="shared" si="252"/>
        <v>-4.3513707990574108E-3</v>
      </c>
      <c r="AQ124" s="4">
        <f t="shared" si="252"/>
        <v>4.5372530492252244E-3</v>
      </c>
      <c r="AR124" s="4">
        <f t="shared" si="252"/>
        <v>-1.9933332720449691E-2</v>
      </c>
      <c r="AS124" s="4">
        <f t="shared" si="252"/>
        <v>-1.9868464686137698E-2</v>
      </c>
      <c r="AT124" s="4">
        <f t="shared" si="252"/>
        <v>-1.4657775725727313E-2</v>
      </c>
      <c r="AU124" s="4">
        <f t="shared" si="252"/>
        <v>1.1353120398652052E-3</v>
      </c>
      <c r="AV124" s="4">
        <f t="shared" si="252"/>
        <v>1.4794879817914355E-2</v>
      </c>
      <c r="AW124" s="4">
        <f t="shared" si="252"/>
        <v>-2.2947931094485438E-3</v>
      </c>
      <c r="AX124" s="4">
        <f t="shared" si="252"/>
        <v>-4.9005664221238171E-2</v>
      </c>
      <c r="AY124" s="4">
        <f t="shared" si="252"/>
        <v>-2.9162461337491809E-3</v>
      </c>
      <c r="AZ124" s="4">
        <f t="shared" si="252"/>
        <v>-4.4831301326276754E-3</v>
      </c>
      <c r="BA124" s="4">
        <f t="shared" si="252"/>
        <v>-0.29286026998077769</v>
      </c>
      <c r="BB124" s="4">
        <f t="shared" si="252"/>
        <v>-1.8388488780480505E-2</v>
      </c>
      <c r="BC124" s="4">
        <f t="shared" si="252"/>
        <v>-3.0011881828385073E-2</v>
      </c>
      <c r="BD124" s="4">
        <f t="shared" si="252"/>
        <v>-2.0312767435892182E-2</v>
      </c>
      <c r="BE124" s="4">
        <f t="shared" si="252"/>
        <v>-1.1184873776208581E-2</v>
      </c>
      <c r="BF124" s="4">
        <f t="shared" si="252"/>
        <v>1.3640824821264186E-2</v>
      </c>
      <c r="BG124" s="4">
        <f t="shared" si="252"/>
        <v>-1.7070882098431051E-2</v>
      </c>
      <c r="BH124" s="4">
        <f t="shared" si="252"/>
        <v>1.0655264617613902E-2</v>
      </c>
      <c r="BI124" s="4">
        <f t="shared" si="252"/>
        <v>5.4040878304835427E-4</v>
      </c>
      <c r="BJ124" s="4">
        <f t="shared" si="252"/>
        <v>-1.9423034756031826E-2</v>
      </c>
      <c r="BK124" s="4">
        <f t="shared" si="252"/>
        <v>1.7614355513450034E-2</v>
      </c>
      <c r="BL124" s="4">
        <f t="shared" si="252"/>
        <v>1.2896865486388196E-2</v>
      </c>
      <c r="BM124" s="4">
        <f t="shared" si="252"/>
        <v>7.4470518852160677E-3</v>
      </c>
      <c r="BN124" s="4">
        <f t="shared" ref="BN124:DK124" si="253">BN54-AVERAGE(BN$36:BN$45)</f>
        <v>2.4497546908125563E-2</v>
      </c>
      <c r="BO124" s="4">
        <f t="shared" si="253"/>
        <v>-1.5160052662670818E-2</v>
      </c>
      <c r="BP124" s="4">
        <f t="shared" si="253"/>
        <v>-0.15811937244335622</v>
      </c>
      <c r="BQ124" s="4">
        <f t="shared" si="253"/>
        <v>-2.2050251007783985E-2</v>
      </c>
      <c r="BR124" s="4">
        <f t="shared" si="253"/>
        <v>2.0105689306082589E-2</v>
      </c>
      <c r="BS124" s="4">
        <f t="shared" si="253"/>
        <v>9.1721204972479899E-3</v>
      </c>
      <c r="BT124" s="4">
        <f t="shared" si="253"/>
        <v>-3.0665307471343321E-2</v>
      </c>
      <c r="BU124" s="4">
        <f t="shared" si="253"/>
        <v>1.6030287813202579E-2</v>
      </c>
      <c r="BV124" s="4">
        <f t="shared" si="253"/>
        <v>-1.1049303047156631E-2</v>
      </c>
      <c r="BW124" s="4">
        <f t="shared" si="253"/>
        <v>1.0315981811613015E-2</v>
      </c>
      <c r="BX124" s="4">
        <f t="shared" si="253"/>
        <v>-1.4241403594966912E-2</v>
      </c>
      <c r="BY124" s="4">
        <f t="shared" si="253"/>
        <v>-1.6904887991336048E-2</v>
      </c>
      <c r="BZ124" s="4">
        <f t="shared" si="253"/>
        <v>-5.0298892240794365E-4</v>
      </c>
      <c r="CA124" s="4">
        <f t="shared" si="253"/>
        <v>1.2881716051641175E-2</v>
      </c>
      <c r="CB124" s="4">
        <f t="shared" si="253"/>
        <v>3.5490619181895652E-2</v>
      </c>
      <c r="CC124" s="4">
        <f t="shared" si="253"/>
        <v>1.7883323887882975E-2</v>
      </c>
      <c r="CD124" s="4">
        <f t="shared" si="253"/>
        <v>-1.6234182091358944E-2</v>
      </c>
      <c r="CE124" s="4">
        <f t="shared" si="253"/>
        <v>-0.1558350946698511</v>
      </c>
      <c r="CF124" s="4">
        <f t="shared" si="253"/>
        <v>-2.391982806131962E-2</v>
      </c>
      <c r="CG124" s="4">
        <f t="shared" si="253"/>
        <v>3.4221395864391969E-3</v>
      </c>
      <c r="CH124" s="4">
        <f t="shared" si="253"/>
        <v>-5.2083561586935452E-3</v>
      </c>
      <c r="CI124" s="4">
        <f t="shared" si="253"/>
        <v>-9.0503740237798062E-3</v>
      </c>
      <c r="CJ124" s="4">
        <f t="shared" si="253"/>
        <v>-2.2838078592199748E-3</v>
      </c>
      <c r="CK124" s="4">
        <f t="shared" si="253"/>
        <v>-1.8516486924587044E-2</v>
      </c>
      <c r="CL124" s="4">
        <f t="shared" si="253"/>
        <v>-3.0440192720120633E-3</v>
      </c>
      <c r="CM124" s="4">
        <f t="shared" si="253"/>
        <v>3.5039020707755323E-3</v>
      </c>
      <c r="CN124" s="4">
        <f t="shared" si="253"/>
        <v>-2.1672443587424681E-2</v>
      </c>
      <c r="CO124" s="4">
        <f t="shared" si="253"/>
        <v>1.9646921901788954E-2</v>
      </c>
      <c r="CP124" s="4">
        <f t="shared" si="253"/>
        <v>-1.2475189550706358E-3</v>
      </c>
      <c r="CQ124" s="4">
        <f t="shared" si="253"/>
        <v>1.9613599566646066E-2</v>
      </c>
      <c r="CR124" s="4">
        <f t="shared" si="253"/>
        <v>2.3873907191134875E-2</v>
      </c>
      <c r="CS124" s="4">
        <f t="shared" si="253"/>
        <v>1.4950901031560264E-2</v>
      </c>
      <c r="CT124" s="4">
        <f t="shared" si="253"/>
        <v>-9.7529294021795471E-2</v>
      </c>
      <c r="CU124" s="4">
        <f t="shared" si="253"/>
        <v>-1.8601312678184132E-2</v>
      </c>
      <c r="CV124" s="4">
        <f t="shared" si="253"/>
        <v>2.6979719399306832E-3</v>
      </c>
      <c r="CW124" s="4">
        <f t="shared" si="253"/>
        <v>6.8732016002868998E-3</v>
      </c>
      <c r="CX124" s="4">
        <f t="shared" si="253"/>
        <v>1.4002517380118779E-2</v>
      </c>
      <c r="CY124" s="4">
        <f t="shared" si="253"/>
        <v>-1.4805122293108815E-2</v>
      </c>
      <c r="CZ124" s="4">
        <f t="shared" si="253"/>
        <v>-5.8221546234363177E-3</v>
      </c>
      <c r="DA124" s="4">
        <f t="shared" si="253"/>
        <v>6.8202460014042199E-3</v>
      </c>
      <c r="DB124" s="4">
        <f t="shared" si="253"/>
        <v>4.5000090979926887E-3</v>
      </c>
      <c r="DC124" s="4">
        <f t="shared" si="253"/>
        <v>-8.1323945675380385E-3</v>
      </c>
      <c r="DD124" s="4">
        <f t="shared" si="253"/>
        <v>4.7880346727321782E-3</v>
      </c>
      <c r="DE124" s="4">
        <f t="shared" si="253"/>
        <v>4.1041305195032443E-3</v>
      </c>
      <c r="DF124" s="4">
        <f t="shared" si="253"/>
        <v>6.6963409478335463E-3</v>
      </c>
      <c r="DG124" s="4">
        <f t="shared" si="253"/>
        <v>1.1685389386190093E-2</v>
      </c>
      <c r="DH124" s="4">
        <f t="shared" si="253"/>
        <v>-2.0179445472272548E-2</v>
      </c>
      <c r="DI124" s="4">
        <f t="shared" si="253"/>
        <v>-8.6282402179660586E-2</v>
      </c>
      <c r="DJ124" s="4">
        <f t="shared" si="253"/>
        <v>-2.9369915131623216E-2</v>
      </c>
      <c r="DK124" s="4">
        <f t="shared" si="253"/>
        <v>-2.377308748880873E-3</v>
      </c>
      <c r="DL124" s="4">
        <f t="shared" ref="DL124:EU124" si="254">DL54-AVERAGE(DL$36:DL$45)</f>
        <v>1.5352414526394798E-2</v>
      </c>
      <c r="DM124" s="4">
        <f t="shared" si="254"/>
        <v>-1.4346966512649767E-2</v>
      </c>
      <c r="DN124" s="4">
        <f t="shared" si="254"/>
        <v>-1.0704201908030046E-3</v>
      </c>
      <c r="DO124" s="4">
        <f t="shared" si="254"/>
        <v>-1.8292205494439259E-2</v>
      </c>
      <c r="DP124" s="4">
        <f t="shared" si="254"/>
        <v>-2.9016333774023888E-2</v>
      </c>
      <c r="DQ124" s="4">
        <f t="shared" si="254"/>
        <v>-2.8529159402512876E-3</v>
      </c>
      <c r="DR124" s="4">
        <f t="shared" si="254"/>
        <v>-1.3594987601186399E-2</v>
      </c>
      <c r="DS124" s="4">
        <f t="shared" si="254"/>
        <v>5.4498625083290245E-3</v>
      </c>
      <c r="DT124" s="4">
        <f t="shared" si="254"/>
        <v>3.6041726917674819E-3</v>
      </c>
      <c r="DU124" s="4">
        <f t="shared" si="254"/>
        <v>4.550063842504367E-2</v>
      </c>
      <c r="DV124" s="4">
        <f t="shared" si="254"/>
        <v>2.3061482045590373E-2</v>
      </c>
      <c r="DW124" s="4">
        <f t="shared" si="254"/>
        <v>-1.6218247310777242E-2</v>
      </c>
      <c r="DX124" s="4">
        <f t="shared" si="254"/>
        <v>-0.182905999380712</v>
      </c>
      <c r="DY124" s="4">
        <f t="shared" si="254"/>
        <v>-1.8963972450035539E-2</v>
      </c>
      <c r="DZ124" s="4">
        <f t="shared" si="254"/>
        <v>9.1407518352380149E-3</v>
      </c>
      <c r="EA124" s="4">
        <f t="shared" si="254"/>
        <v>7.1549259668529193E-3</v>
      </c>
      <c r="EB124" s="4">
        <f t="shared" si="254"/>
        <v>-8.6683000693201797E-4</v>
      </c>
      <c r="EC124" s="4">
        <f t="shared" si="254"/>
        <v>5.5094576040153325E-4</v>
      </c>
      <c r="ED124" s="4">
        <f t="shared" si="254"/>
        <v>-1.3359704295521324E-2</v>
      </c>
      <c r="EE124" s="4">
        <f t="shared" si="254"/>
        <v>2.7733198181132557E-3</v>
      </c>
      <c r="EF124" s="4">
        <f t="shared" si="254"/>
        <v>-7.2370203424435191E-3</v>
      </c>
      <c r="EG124" s="4">
        <f t="shared" si="254"/>
        <v>-1.6408239762944782E-2</v>
      </c>
      <c r="EH124" s="4">
        <f t="shared" si="254"/>
        <v>8.7201791004194867E-3</v>
      </c>
      <c r="EI124" s="4">
        <f t="shared" si="254"/>
        <v>-4.1529041564376693E-4</v>
      </c>
      <c r="EJ124" s="4">
        <f t="shared" si="254"/>
        <v>2.3518339385304836E-2</v>
      </c>
      <c r="EK124" s="4">
        <f t="shared" si="254"/>
        <v>2.5304561988599785E-2</v>
      </c>
      <c r="EL124" s="4">
        <f t="shared" si="254"/>
        <v>-2.421763743505207E-3</v>
      </c>
      <c r="EM124" s="4">
        <f t="shared" si="254"/>
        <v>-6.8515535403353492E-2</v>
      </c>
      <c r="EN124" s="4">
        <f t="shared" si="254"/>
        <v>-1.7464461612686562E-2</v>
      </c>
      <c r="EO124" s="4">
        <f t="shared" si="254"/>
        <v>1.4163631771591961E-3</v>
      </c>
      <c r="EP124" s="4">
        <f t="shared" si="254"/>
        <v>-9.8350960926143066E-3</v>
      </c>
      <c r="EQ124" s="4">
        <f t="shared" si="254"/>
        <v>-1.1370170861955665E-2</v>
      </c>
      <c r="ER124" s="4">
        <f t="shared" si="254"/>
        <v>8.672139614196217E-3</v>
      </c>
      <c r="ES124" s="4">
        <f t="shared" si="254"/>
        <v>-1.2258219322187782E-2</v>
      </c>
      <c r="ET124" s="4">
        <f t="shared" si="254"/>
        <v>1.2988486334038693E-3</v>
      </c>
      <c r="EU124" s="4">
        <f t="shared" si="254"/>
        <v>1.1233879117334425E-4</v>
      </c>
      <c r="EX124" s="4">
        <f t="shared" si="181"/>
        <v>-9.8252407679711926E-3</v>
      </c>
      <c r="EY124" s="24">
        <f>SUM(EX116:EX124)</f>
        <v>-1.4468980421325E-2</v>
      </c>
      <c r="FC124" s="4">
        <f t="shared" si="209"/>
        <v>4.3842462194476253E-2</v>
      </c>
      <c r="FD124" s="1">
        <f t="shared" si="213"/>
        <v>-7.0867688152435617</v>
      </c>
      <c r="FE124" s="4">
        <f t="shared" si="214"/>
        <v>1.6463803454274908</v>
      </c>
      <c r="FF124" s="4">
        <f t="shared" si="215"/>
        <v>1.9623414611334626</v>
      </c>
      <c r="FG124" s="4">
        <f t="shared" si="216"/>
        <v>2.5807596372676254</v>
      </c>
      <c r="FH124" s="1" t="str">
        <f t="shared" si="217"/>
        <v>Odrzucamy H0</v>
      </c>
      <c r="FK124" s="1">
        <f t="shared" si="218"/>
        <v>-3.7385738493907485</v>
      </c>
      <c r="FL124" s="4">
        <f t="shared" si="219"/>
        <v>1.8331129326562374</v>
      </c>
      <c r="FM124" s="4">
        <f t="shared" si="220"/>
        <v>2.2621571627982053</v>
      </c>
      <c r="FN124" s="4">
        <f t="shared" si="221"/>
        <v>3.2498355415921263</v>
      </c>
      <c r="FO124" s="1" t="str">
        <f t="shared" si="222"/>
        <v>Odrzucamy H0</v>
      </c>
      <c r="FR124" s="34">
        <f t="shared" si="223"/>
        <v>0.44</v>
      </c>
      <c r="FS124" s="35">
        <f t="shared" si="224"/>
        <v>-1.4696938456699067</v>
      </c>
      <c r="FT124" s="24">
        <f t="shared" si="225"/>
        <v>1.6448536269514715</v>
      </c>
      <c r="FU124" s="24">
        <f t="shared" si="226"/>
        <v>1.9599639845400536</v>
      </c>
      <c r="FV124" s="24">
        <f t="shared" si="227"/>
        <v>2.5758293035488999</v>
      </c>
      <c r="FW124" s="1" t="str">
        <f t="shared" si="228"/>
        <v>NieodrzucamyH0</v>
      </c>
      <c r="GA124" s="35">
        <f t="shared" si="229"/>
        <v>-1.4696938456699067</v>
      </c>
      <c r="GB124" s="24">
        <f t="shared" si="230"/>
        <v>1.6448536269514715</v>
      </c>
      <c r="GC124" s="24">
        <f t="shared" si="231"/>
        <v>1.9599639845400536</v>
      </c>
      <c r="GD124" s="24">
        <f t="shared" si="232"/>
        <v>2.5758293035488999</v>
      </c>
      <c r="GE124" s="1" t="str">
        <f t="shared" si="233"/>
        <v>NieodrzucamyH0</v>
      </c>
    </row>
    <row r="125" spans="1:187" s="19" customFormat="1" ht="15.75" thickBot="1" x14ac:dyDescent="0.3">
      <c r="A125" s="20">
        <v>9</v>
      </c>
      <c r="B125" s="18">
        <f t="shared" ref="B125:BM125" si="255">B55-AVERAGE(B$36:B$45)</f>
        <v>8.6381502006170046E-3</v>
      </c>
      <c r="C125" s="18">
        <f t="shared" si="255"/>
        <v>1.9128273904293717E-2</v>
      </c>
      <c r="D125" s="18">
        <f t="shared" si="255"/>
        <v>-7.0629084925556054E-3</v>
      </c>
      <c r="E125" s="18">
        <f t="shared" si="255"/>
        <v>3.6819604611594559E-2</v>
      </c>
      <c r="F125" s="18">
        <f t="shared" si="255"/>
        <v>1.4277220632011041E-2</v>
      </c>
      <c r="G125" s="18">
        <f t="shared" si="255"/>
        <v>2.80227979842162E-3</v>
      </c>
      <c r="H125" s="18">
        <f t="shared" si="255"/>
        <v>1.1121351204479645E-2</v>
      </c>
      <c r="I125" s="18">
        <f t="shared" si="255"/>
        <v>3.0584935244495144E-3</v>
      </c>
      <c r="J125" s="18">
        <f t="shared" si="255"/>
        <v>-3.3639007775808989E-3</v>
      </c>
      <c r="K125" s="18">
        <f t="shared" si="255"/>
        <v>-3.5470777479170067E-2</v>
      </c>
      <c r="L125" s="18">
        <f t="shared" si="255"/>
        <v>-2.1426206471285825E-3</v>
      </c>
      <c r="M125" s="18">
        <f t="shared" si="255"/>
        <v>1.7059260206112653E-3</v>
      </c>
      <c r="N125" s="18">
        <f t="shared" si="255"/>
        <v>-7.8988196730868311E-4</v>
      </c>
      <c r="O125" s="18">
        <f t="shared" si="255"/>
        <v>-5.1605738681069838E-3</v>
      </c>
      <c r="P125" s="18">
        <f t="shared" si="255"/>
        <v>-3.8415399914857873E-3</v>
      </c>
      <c r="Q125" s="18">
        <f t="shared" si="255"/>
        <v>1.9506271491784598E-2</v>
      </c>
      <c r="R125" s="18">
        <f t="shared" si="255"/>
        <v>9.0288472443252905E-3</v>
      </c>
      <c r="S125" s="18">
        <f t="shared" si="255"/>
        <v>-2.6227965377417827E-4</v>
      </c>
      <c r="T125" s="18">
        <f t="shared" si="255"/>
        <v>1.6456924936028103E-2</v>
      </c>
      <c r="U125" s="18">
        <f t="shared" si="255"/>
        <v>1.6425869197647627E-2</v>
      </c>
      <c r="V125" s="18">
        <f t="shared" si="255"/>
        <v>-4.339145121130563E-3</v>
      </c>
      <c r="W125" s="18">
        <f t="shared" si="255"/>
        <v>8.7333919334805027E-2</v>
      </c>
      <c r="X125" s="18">
        <f t="shared" si="255"/>
        <v>-5.2429178895642171E-2</v>
      </c>
      <c r="Y125" s="18">
        <f t="shared" si="255"/>
        <v>2.4637680586090185E-4</v>
      </c>
      <c r="Z125" s="18">
        <f t="shared" si="255"/>
        <v>5.272599717955237E-2</v>
      </c>
      <c r="AA125" s="18">
        <f t="shared" si="255"/>
        <v>1.8699292345274898E-2</v>
      </c>
      <c r="AB125" s="18">
        <f t="shared" si="255"/>
        <v>7.7118412743738211E-3</v>
      </c>
      <c r="AC125" s="18">
        <f t="shared" si="255"/>
        <v>-1.7977851793841711E-2</v>
      </c>
      <c r="AD125" s="18">
        <f t="shared" si="255"/>
        <v>-1.4697908231318347E-2</v>
      </c>
      <c r="AE125" s="18">
        <f t="shared" si="255"/>
        <v>-2.4715030406621638E-2</v>
      </c>
      <c r="AF125" s="18">
        <f t="shared" si="255"/>
        <v>1.8320312061055919E-2</v>
      </c>
      <c r="AG125" s="18">
        <f t="shared" si="255"/>
        <v>9.7184359023027699E-3</v>
      </c>
      <c r="AH125" s="18">
        <f t="shared" si="255"/>
        <v>-9.2776451767501746E-3</v>
      </c>
      <c r="AI125" s="18">
        <f t="shared" si="255"/>
        <v>2.1108247282215935E-2</v>
      </c>
      <c r="AJ125" s="18">
        <f t="shared" si="255"/>
        <v>2.1021425084285086E-2</v>
      </c>
      <c r="AK125" s="18">
        <f t="shared" si="255"/>
        <v>-2.2611936689917914E-2</v>
      </c>
      <c r="AL125" s="18">
        <f t="shared" si="255"/>
        <v>7.9593276521812806E-2</v>
      </c>
      <c r="AM125" s="18">
        <f t="shared" si="255"/>
        <v>-2.8308004332803095E-2</v>
      </c>
      <c r="AN125" s="18">
        <f t="shared" si="255"/>
        <v>-5.5643433905998036E-4</v>
      </c>
      <c r="AO125" s="18">
        <f t="shared" si="255"/>
        <v>-6.0125834289912359E-3</v>
      </c>
      <c r="AP125" s="18">
        <f t="shared" si="255"/>
        <v>-4.3585488282663204E-3</v>
      </c>
      <c r="AQ125" s="18">
        <f t="shared" si="255"/>
        <v>4.5000227932989086E-3</v>
      </c>
      <c r="AR125" s="18">
        <f t="shared" si="255"/>
        <v>-2.0456038391110532E-2</v>
      </c>
      <c r="AS125" s="18">
        <f t="shared" si="255"/>
        <v>-9.4996209586564809E-3</v>
      </c>
      <c r="AT125" s="18">
        <f t="shared" si="255"/>
        <v>-1.4657797488868337E-2</v>
      </c>
      <c r="AU125" s="18">
        <f t="shared" si="255"/>
        <v>1.5180102237678147E-2</v>
      </c>
      <c r="AV125" s="18">
        <f t="shared" si="255"/>
        <v>1.4682084364770448E-2</v>
      </c>
      <c r="AW125" s="18">
        <f t="shared" si="255"/>
        <v>-2.2966204961040078E-3</v>
      </c>
      <c r="AX125" s="18">
        <f t="shared" si="255"/>
        <v>1.8385754912454054E-2</v>
      </c>
      <c r="AY125" s="18">
        <f t="shared" si="255"/>
        <v>-2.9398113091340964E-3</v>
      </c>
      <c r="AZ125" s="18">
        <f t="shared" si="255"/>
        <v>-4.496503248576725E-3</v>
      </c>
      <c r="BA125" s="18">
        <f t="shared" si="255"/>
        <v>-8.8279004195934915E-3</v>
      </c>
      <c r="BB125" s="18">
        <f t="shared" si="255"/>
        <v>-1.8581809200979175E-2</v>
      </c>
      <c r="BC125" s="18">
        <f t="shared" si="255"/>
        <v>-3.0012638410873305E-2</v>
      </c>
      <c r="BD125" s="18">
        <f t="shared" si="255"/>
        <v>-1.0322171867113088E-2</v>
      </c>
      <c r="BE125" s="18">
        <f t="shared" si="255"/>
        <v>-1.1186578063599024E-2</v>
      </c>
      <c r="BF125" s="18">
        <f t="shared" si="255"/>
        <v>1.3473021003670217E-2</v>
      </c>
      <c r="BG125" s="18">
        <f t="shared" si="255"/>
        <v>-1.7492236491893576E-2</v>
      </c>
      <c r="BH125" s="18">
        <f t="shared" si="255"/>
        <v>5.5875743148608513E-2</v>
      </c>
      <c r="BI125" s="18">
        <f t="shared" si="255"/>
        <v>5.400974117672026E-4</v>
      </c>
      <c r="BJ125" s="18">
        <f t="shared" si="255"/>
        <v>1.5564097822186988E-2</v>
      </c>
      <c r="BK125" s="18">
        <f t="shared" si="255"/>
        <v>1.7570923244243555E-2</v>
      </c>
      <c r="BL125" s="18">
        <f t="shared" si="255"/>
        <v>1.2890552446467409E-2</v>
      </c>
      <c r="BM125" s="18">
        <f t="shared" si="255"/>
        <v>1.4937736457031775E-2</v>
      </c>
      <c r="BN125" s="18">
        <f t="shared" ref="BN125:DK125" si="256">BN55-AVERAGE(BN$36:BN$45)</f>
        <v>2.4175315614496408E-2</v>
      </c>
      <c r="BO125" s="18">
        <f t="shared" si="256"/>
        <v>-1.5621222630797724E-2</v>
      </c>
      <c r="BP125" s="18">
        <f t="shared" si="256"/>
        <v>0.11980485081853606</v>
      </c>
      <c r="BQ125" s="18">
        <f t="shared" si="256"/>
        <v>-2.2307707592529077E-2</v>
      </c>
      <c r="BR125" s="18">
        <f t="shared" si="256"/>
        <v>2.009208623081422E-2</v>
      </c>
      <c r="BS125" s="18">
        <f t="shared" si="256"/>
        <v>-7.4519970329917726E-3</v>
      </c>
      <c r="BT125" s="18">
        <f t="shared" si="256"/>
        <v>-3.0863700678077283E-2</v>
      </c>
      <c r="BU125" s="18">
        <f t="shared" si="256"/>
        <v>1.5904973762459911E-2</v>
      </c>
      <c r="BV125" s="18">
        <f t="shared" si="256"/>
        <v>-1.1156401860379405E-2</v>
      </c>
      <c r="BW125" s="18">
        <f t="shared" si="256"/>
        <v>-1.232346573972852E-2</v>
      </c>
      <c r="BX125" s="18">
        <f t="shared" si="256"/>
        <v>-1.4334121860320577E-2</v>
      </c>
      <c r="BY125" s="18">
        <f t="shared" si="256"/>
        <v>1.7726317669566335E-2</v>
      </c>
      <c r="BZ125" s="18">
        <f t="shared" si="256"/>
        <v>-5.2840334246222458E-4</v>
      </c>
      <c r="CA125" s="18">
        <f t="shared" si="256"/>
        <v>1.2802153124661883E-2</v>
      </c>
      <c r="CB125" s="18">
        <f t="shared" si="256"/>
        <v>6.8725684306177523E-3</v>
      </c>
      <c r="CC125" s="18">
        <f t="shared" si="256"/>
        <v>1.7757069273439126E-2</v>
      </c>
      <c r="CD125" s="18">
        <f t="shared" si="256"/>
        <v>-1.6664845593731829E-2</v>
      </c>
      <c r="CE125" s="18">
        <f t="shared" si="256"/>
        <v>0.15922687189540916</v>
      </c>
      <c r="CF125" s="18">
        <f t="shared" si="256"/>
        <v>-2.4164374716144511E-2</v>
      </c>
      <c r="CG125" s="18">
        <f t="shared" si="256"/>
        <v>3.4212486378605951E-3</v>
      </c>
      <c r="CH125" s="18">
        <f t="shared" si="256"/>
        <v>8.0407274460028936E-3</v>
      </c>
      <c r="CI125" s="18">
        <f t="shared" si="256"/>
        <v>-9.0569150234691212E-3</v>
      </c>
      <c r="CJ125" s="18">
        <f t="shared" si="256"/>
        <v>-2.2902495556630159E-3</v>
      </c>
      <c r="CK125" s="18">
        <f t="shared" si="256"/>
        <v>-1.872947486444218E-2</v>
      </c>
      <c r="CL125" s="18">
        <f t="shared" si="256"/>
        <v>-8.9033435570973068E-3</v>
      </c>
      <c r="CM125" s="18">
        <f t="shared" si="256"/>
        <v>3.5037509156815132E-3</v>
      </c>
      <c r="CN125" s="18">
        <f t="shared" si="256"/>
        <v>4.4502130818002894E-3</v>
      </c>
      <c r="CO125" s="18">
        <f t="shared" si="256"/>
        <v>1.9646921901788954E-2</v>
      </c>
      <c r="CP125" s="18">
        <f t="shared" si="256"/>
        <v>-1.2928232527356929E-3</v>
      </c>
      <c r="CQ125" s="18">
        <f t="shared" si="256"/>
        <v>2.6399275592857161E-3</v>
      </c>
      <c r="CR125" s="18">
        <f t="shared" si="256"/>
        <v>2.3339771998106388E-2</v>
      </c>
      <c r="CS125" s="18">
        <f t="shared" si="256"/>
        <v>1.4636285729186529E-2</v>
      </c>
      <c r="CT125" s="18">
        <f t="shared" si="256"/>
        <v>7.069664671884722E-2</v>
      </c>
      <c r="CU125" s="18">
        <f t="shared" si="256"/>
        <v>-1.885893843564317E-2</v>
      </c>
      <c r="CV125" s="18">
        <f t="shared" si="256"/>
        <v>2.6518814904241701E-3</v>
      </c>
      <c r="CW125" s="18">
        <f t="shared" si="256"/>
        <v>-6.0565375138643074E-2</v>
      </c>
      <c r="CX125" s="18">
        <f t="shared" si="256"/>
        <v>1.3941401303913067E-2</v>
      </c>
      <c r="CY125" s="18">
        <f t="shared" si="256"/>
        <v>-1.4806313541634305E-2</v>
      </c>
      <c r="CZ125" s="18">
        <f t="shared" si="256"/>
        <v>-5.9892055824661457E-3</v>
      </c>
      <c r="DA125" s="18">
        <f t="shared" si="256"/>
        <v>-1.3365806531304513E-2</v>
      </c>
      <c r="DB125" s="18">
        <f t="shared" si="256"/>
        <v>4.4990479458839761E-3</v>
      </c>
      <c r="DC125" s="18">
        <f t="shared" si="256"/>
        <v>1.8829743528772244E-2</v>
      </c>
      <c r="DD125" s="18">
        <f t="shared" si="256"/>
        <v>4.788017086938344E-3</v>
      </c>
      <c r="DE125" s="18">
        <f t="shared" si="256"/>
        <v>4.0962979470084149E-3</v>
      </c>
      <c r="DF125" s="18">
        <f t="shared" si="256"/>
        <v>1.7618164796659015E-2</v>
      </c>
      <c r="DG125" s="18">
        <f t="shared" si="256"/>
        <v>1.1541833237648418E-2</v>
      </c>
      <c r="DH125" s="18">
        <f t="shared" si="256"/>
        <v>-2.0384763821467235E-2</v>
      </c>
      <c r="DI125" s="18">
        <f t="shared" si="256"/>
        <v>9.7656186902569969E-2</v>
      </c>
      <c r="DJ125" s="18">
        <f t="shared" si="256"/>
        <v>-2.986705351520981E-2</v>
      </c>
      <c r="DK125" s="18">
        <f t="shared" si="256"/>
        <v>-2.400518519190719E-3</v>
      </c>
      <c r="DL125" s="18">
        <f t="shared" ref="DL125:EU125" si="257">DL55-AVERAGE(DL$36:DL$45)</f>
        <v>-1.083653276824622E-2</v>
      </c>
      <c r="DM125" s="18">
        <f t="shared" si="257"/>
        <v>-1.434870699981735E-2</v>
      </c>
      <c r="DN125" s="18">
        <f t="shared" si="257"/>
        <v>-1.0721142833506419E-3</v>
      </c>
      <c r="DO125" s="18">
        <f t="shared" si="257"/>
        <v>-1.8562503861292153E-2</v>
      </c>
      <c r="DP125" s="18">
        <f t="shared" si="257"/>
        <v>2.099150321183341E-2</v>
      </c>
      <c r="DQ125" s="18">
        <f t="shared" si="257"/>
        <v>-2.8535710308501311E-3</v>
      </c>
      <c r="DR125" s="18">
        <f t="shared" si="257"/>
        <v>1.5892456725167002E-2</v>
      </c>
      <c r="DS125" s="18">
        <f t="shared" si="257"/>
        <v>5.4362905507409666E-3</v>
      </c>
      <c r="DT125" s="18">
        <f t="shared" si="257"/>
        <v>3.601500122618906E-3</v>
      </c>
      <c r="DU125" s="18">
        <f t="shared" si="257"/>
        <v>7.7347597141315706E-3</v>
      </c>
      <c r="DV125" s="18">
        <f t="shared" si="257"/>
        <v>2.2748008149251365E-2</v>
      </c>
      <c r="DW125" s="18">
        <f t="shared" si="257"/>
        <v>-1.6690687431298045E-2</v>
      </c>
      <c r="DX125" s="18">
        <f t="shared" si="257"/>
        <v>0.12585857138362458</v>
      </c>
      <c r="DY125" s="18">
        <f t="shared" si="257"/>
        <v>-1.9185503884200289E-2</v>
      </c>
      <c r="DZ125" s="18">
        <f t="shared" si="257"/>
        <v>9.1365469295975939E-3</v>
      </c>
      <c r="EA125" s="18">
        <f t="shared" si="257"/>
        <v>1.5510010087124583E-2</v>
      </c>
      <c r="EB125" s="18">
        <f t="shared" si="257"/>
        <v>-8.6695968547839284E-4</v>
      </c>
      <c r="EC125" s="18">
        <f t="shared" si="257"/>
        <v>5.5057216790889072E-4</v>
      </c>
      <c r="ED125" s="18">
        <f t="shared" si="257"/>
        <v>-1.3556913427340408E-2</v>
      </c>
      <c r="EE125" s="18">
        <f t="shared" si="257"/>
        <v>-2.1352510638212047E-2</v>
      </c>
      <c r="EF125" s="18">
        <f t="shared" si="257"/>
        <v>-7.287834296397103E-3</v>
      </c>
      <c r="EG125" s="18">
        <f t="shared" si="257"/>
        <v>1.2577769876070795E-2</v>
      </c>
      <c r="EH125" s="18">
        <f t="shared" si="257"/>
        <v>8.6809491911081053E-3</v>
      </c>
      <c r="EI125" s="18">
        <f t="shared" si="257"/>
        <v>-4.160725225794956E-4</v>
      </c>
      <c r="EJ125" s="18">
        <f t="shared" si="257"/>
        <v>1.0397668406709033E-2</v>
      </c>
      <c r="EK125" s="18">
        <f t="shared" si="257"/>
        <v>2.478627196028417E-2</v>
      </c>
      <c r="EL125" s="18">
        <f t="shared" si="257"/>
        <v>-2.4383401784636217E-3</v>
      </c>
      <c r="EM125" s="18">
        <f t="shared" si="257"/>
        <v>7.696173998049323E-2</v>
      </c>
      <c r="EN125" s="18">
        <f t="shared" si="257"/>
        <v>-1.7645796066047419E-2</v>
      </c>
      <c r="EO125" s="18">
        <f t="shared" si="257"/>
        <v>1.4154983250761668E-3</v>
      </c>
      <c r="EP125" s="18">
        <f t="shared" si="257"/>
        <v>6.1002483329312251E-3</v>
      </c>
      <c r="EQ125" s="18">
        <f t="shared" si="257"/>
        <v>-1.1390062879985983E-2</v>
      </c>
      <c r="ER125" s="18">
        <f t="shared" si="257"/>
        <v>8.6633451021675151E-3</v>
      </c>
      <c r="ES125" s="18">
        <f t="shared" si="257"/>
        <v>-1.2482284948380717E-2</v>
      </c>
      <c r="ET125" s="18">
        <f t="shared" si="257"/>
        <v>-1.931007345739259E-2</v>
      </c>
      <c r="EU125" s="18">
        <f t="shared" si="257"/>
        <v>1.121075257323046E-4</v>
      </c>
      <c r="EV125" s="29"/>
      <c r="EX125" s="4">
        <f t="shared" si="181"/>
        <v>5.4012839865167543E-3</v>
      </c>
      <c r="EY125" s="25">
        <f>SUM(EX116:EX125)</f>
        <v>-9.0676964348082451E-3</v>
      </c>
      <c r="FC125" s="4">
        <f t="shared" si="209"/>
        <v>2.9953769192102162E-2</v>
      </c>
      <c r="FD125" s="1">
        <f t="shared" si="213"/>
        <v>5.7022405351546466</v>
      </c>
      <c r="FE125" s="4">
        <f t="shared" si="214"/>
        <v>1.6463803454274908</v>
      </c>
      <c r="FF125" s="4">
        <f t="shared" si="215"/>
        <v>1.9623414611334626</v>
      </c>
      <c r="FG125" s="4">
        <f t="shared" si="216"/>
        <v>2.5807596372676254</v>
      </c>
      <c r="FH125" s="1" t="str">
        <f t="shared" si="217"/>
        <v>Odrzucamy H0</v>
      </c>
      <c r="FK125" s="1">
        <f t="shared" si="218"/>
        <v>2.0552268938742975</v>
      </c>
      <c r="FL125" s="18">
        <f t="shared" si="219"/>
        <v>1.8331129326562374</v>
      </c>
      <c r="FM125" s="18">
        <f t="shared" si="220"/>
        <v>2.2621571627982053</v>
      </c>
      <c r="FN125" s="18">
        <f t="shared" si="221"/>
        <v>3.2498355415921263</v>
      </c>
      <c r="FO125" s="1" t="str">
        <f t="shared" si="222"/>
        <v>NieodrzucamyH0</v>
      </c>
      <c r="FR125" s="34">
        <f t="shared" si="223"/>
        <v>0.52666666666666662</v>
      </c>
      <c r="FS125" s="35">
        <f t="shared" si="224"/>
        <v>0.65319726474217954</v>
      </c>
      <c r="FT125" s="25">
        <f t="shared" si="225"/>
        <v>1.6448536269514715</v>
      </c>
      <c r="FU125" s="25">
        <f t="shared" si="226"/>
        <v>1.9599639845400536</v>
      </c>
      <c r="FV125" s="25">
        <f t="shared" si="227"/>
        <v>2.5758293035488999</v>
      </c>
      <c r="FW125" s="1" t="str">
        <f t="shared" si="228"/>
        <v>NieodrzucamyH0</v>
      </c>
      <c r="GA125" s="35">
        <f t="shared" si="229"/>
        <v>0.65319726474217954</v>
      </c>
      <c r="GB125" s="25">
        <f t="shared" si="230"/>
        <v>1.6448536269514715</v>
      </c>
      <c r="GC125" s="25">
        <f t="shared" si="231"/>
        <v>1.9599639845400536</v>
      </c>
      <c r="GD125" s="25">
        <f t="shared" si="232"/>
        <v>2.5758293035488999</v>
      </c>
      <c r="GE125" s="1" t="str">
        <f t="shared" si="233"/>
        <v>NieodrzucamyH0</v>
      </c>
    </row>
    <row r="127" spans="1:187" x14ac:dyDescent="0.25">
      <c r="A127" s="10" t="s">
        <v>3</v>
      </c>
    </row>
    <row r="128" spans="1:187" x14ac:dyDescent="0.25">
      <c r="A128" s="13">
        <v>-5</v>
      </c>
      <c r="B128" s="4">
        <f t="shared" ref="B128:BM128" si="258">B41-AVERAGE(B$41:B$45)</f>
        <v>6.1642251535162038E-3</v>
      </c>
      <c r="C128" s="4">
        <f t="shared" si="258"/>
        <v>-1.0879347804182771E-3</v>
      </c>
      <c r="D128" s="4">
        <f t="shared" si="258"/>
        <v>1.0445483165976802E-2</v>
      </c>
      <c r="E128" s="4">
        <f t="shared" si="258"/>
        <v>3.5172698337047172E-3</v>
      </c>
      <c r="F128" s="4">
        <f t="shared" si="258"/>
        <v>-1.1856052780310428E-3</v>
      </c>
      <c r="G128" s="4">
        <f t="shared" si="258"/>
        <v>1.2810748220030876E-2</v>
      </c>
      <c r="H128" s="4">
        <f t="shared" si="258"/>
        <v>-4.7816091840599713E-3</v>
      </c>
      <c r="I128" s="4">
        <f t="shared" si="258"/>
        <v>2.4492705032968421E-3</v>
      </c>
      <c r="J128" s="4">
        <f t="shared" si="258"/>
        <v>-3.1463573603776815E-3</v>
      </c>
      <c r="K128" s="4">
        <f t="shared" si="258"/>
        <v>5.904445454745172E-5</v>
      </c>
      <c r="L128" s="4">
        <f t="shared" si="258"/>
        <v>-6.4205470802737076E-4</v>
      </c>
      <c r="M128" s="4">
        <f t="shared" si="258"/>
        <v>-9.1859103838363781E-4</v>
      </c>
      <c r="N128" s="4">
        <f t="shared" si="258"/>
        <v>9.1922085212680087E-4</v>
      </c>
      <c r="O128" s="4">
        <f t="shared" si="258"/>
        <v>5.9567458010121796E-3</v>
      </c>
      <c r="P128" s="4">
        <f t="shared" si="258"/>
        <v>2.0592284722590459E-3</v>
      </c>
      <c r="Q128" s="4">
        <f t="shared" si="258"/>
        <v>1.1082160476791541E-2</v>
      </c>
      <c r="R128" s="4">
        <f t="shared" si="258"/>
        <v>-3.7272251672946941E-2</v>
      </c>
      <c r="S128" s="4">
        <f t="shared" si="258"/>
        <v>-1.7129865726880633E-3</v>
      </c>
      <c r="T128" s="4">
        <f t="shared" si="258"/>
        <v>-1.9796073457438907E-2</v>
      </c>
      <c r="U128" s="4">
        <f t="shared" si="258"/>
        <v>-1.4539175832257025E-2</v>
      </c>
      <c r="V128" s="4">
        <f t="shared" si="258"/>
        <v>2.8007604134246133E-5</v>
      </c>
      <c r="W128" s="4">
        <f t="shared" si="258"/>
        <v>-6.7858329686989356E-3</v>
      </c>
      <c r="X128" s="4">
        <f t="shared" si="258"/>
        <v>-8.8924642815147396E-3</v>
      </c>
      <c r="Y128" s="4">
        <f t="shared" si="258"/>
        <v>6.1125937768492945E-3</v>
      </c>
      <c r="Z128" s="4">
        <f t="shared" si="258"/>
        <v>2.6090484203544158E-2</v>
      </c>
      <c r="AA128" s="4">
        <f t="shared" si="258"/>
        <v>-1.688018605863776E-2</v>
      </c>
      <c r="AB128" s="4">
        <f t="shared" si="258"/>
        <v>-8.1694840894707757E-3</v>
      </c>
      <c r="AC128" s="4">
        <f t="shared" si="258"/>
        <v>-5.050534974926784E-3</v>
      </c>
      <c r="AD128" s="4">
        <f t="shared" si="258"/>
        <v>-3.162171515085284E-3</v>
      </c>
      <c r="AE128" s="4">
        <f t="shared" si="258"/>
        <v>-1.8548640887399159E-3</v>
      </c>
      <c r="AF128" s="4">
        <f t="shared" si="258"/>
        <v>8.664293408742009E-3</v>
      </c>
      <c r="AG128" s="4">
        <f t="shared" si="258"/>
        <v>-3.1187931752884928E-4</v>
      </c>
      <c r="AH128" s="4">
        <f t="shared" si="258"/>
        <v>5.3652661878531918E-3</v>
      </c>
      <c r="AI128" s="4">
        <f t="shared" si="258"/>
        <v>-7.024148056482259E-3</v>
      </c>
      <c r="AJ128" s="4">
        <f t="shared" si="258"/>
        <v>-1.5539384263294865E-2</v>
      </c>
      <c r="AK128" s="4">
        <f t="shared" si="258"/>
        <v>3.2078640857423429E-3</v>
      </c>
      <c r="AL128" s="4">
        <f t="shared" si="258"/>
        <v>2.4939394845279552E-3</v>
      </c>
      <c r="AM128" s="4">
        <f t="shared" si="258"/>
        <v>-2.2181382954411424E-2</v>
      </c>
      <c r="AN128" s="4">
        <f t="shared" si="258"/>
        <v>1.3834333569430344E-2</v>
      </c>
      <c r="AO128" s="4">
        <f t="shared" si="258"/>
        <v>2.2543702290619572E-2</v>
      </c>
      <c r="AP128" s="4">
        <f t="shared" si="258"/>
        <v>3.9678853201002822E-3</v>
      </c>
      <c r="AQ128" s="4">
        <f t="shared" si="258"/>
        <v>-2.154992518459424E-2</v>
      </c>
      <c r="AR128" s="4">
        <f t="shared" si="258"/>
        <v>-1.1171477718355404E-2</v>
      </c>
      <c r="AS128" s="4">
        <f t="shared" si="258"/>
        <v>-1.2117218398833108E-2</v>
      </c>
      <c r="AT128" s="4">
        <f t="shared" si="258"/>
        <v>-2.5004001770314983E-2</v>
      </c>
      <c r="AU128" s="4">
        <f t="shared" si="258"/>
        <v>-2.2037531500337208E-3</v>
      </c>
      <c r="AV128" s="4">
        <f t="shared" si="258"/>
        <v>4.5230780254488217E-3</v>
      </c>
      <c r="AW128" s="4">
        <f t="shared" si="258"/>
        <v>9.4109062045821743E-3</v>
      </c>
      <c r="AX128" s="4">
        <f t="shared" si="258"/>
        <v>8.5920219814669165E-3</v>
      </c>
      <c r="AY128" s="4">
        <f t="shared" si="258"/>
        <v>-2.4285059059207095E-2</v>
      </c>
      <c r="AZ128" s="4">
        <f t="shared" si="258"/>
        <v>-5.2691635169509121E-3</v>
      </c>
      <c r="BA128" s="4">
        <f t="shared" si="258"/>
        <v>1.6600584674539402E-2</v>
      </c>
      <c r="BB128" s="4">
        <f t="shared" si="258"/>
        <v>5.4461411275544009E-6</v>
      </c>
      <c r="BC128" s="4">
        <f t="shared" si="258"/>
        <v>3.4687625947362084E-3</v>
      </c>
      <c r="BD128" s="4">
        <f t="shared" si="258"/>
        <v>-4.5551499926979166E-3</v>
      </c>
      <c r="BE128" s="4">
        <f t="shared" si="258"/>
        <v>2.306090352109811E-2</v>
      </c>
      <c r="BF128" s="4">
        <f t="shared" si="258"/>
        <v>-6.9821572357843802E-4</v>
      </c>
      <c r="BG128" s="4">
        <f t="shared" si="258"/>
        <v>2.4645729372648187E-3</v>
      </c>
      <c r="BH128" s="4">
        <f t="shared" si="258"/>
        <v>-2.0798508987757411E-2</v>
      </c>
      <c r="BI128" s="4">
        <f t="shared" si="258"/>
        <v>2.4942375033379662E-3</v>
      </c>
      <c r="BJ128" s="4">
        <f t="shared" si="258"/>
        <v>3.0916015659903286E-3</v>
      </c>
      <c r="BK128" s="4">
        <f t="shared" si="258"/>
        <v>-1.8696491015646976E-2</v>
      </c>
      <c r="BL128" s="4">
        <f t="shared" si="258"/>
        <v>2.3895301920400319E-2</v>
      </c>
      <c r="BM128" s="4">
        <f t="shared" si="258"/>
        <v>-1.3494711009547041E-2</v>
      </c>
      <c r="BN128" s="4">
        <f t="shared" ref="BN128:DK128" si="259">BN41-AVERAGE(BN$41:BN$45)</f>
        <v>-2.0434754658629446E-2</v>
      </c>
      <c r="BO128" s="4">
        <f t="shared" si="259"/>
        <v>1.1972395867273125E-2</v>
      </c>
      <c r="BP128" s="4">
        <f t="shared" si="259"/>
        <v>-1.1282457079160122E-2</v>
      </c>
      <c r="BQ128" s="4">
        <f t="shared" si="259"/>
        <v>4.0932076512529636E-3</v>
      </c>
      <c r="BR128" s="4">
        <f t="shared" si="259"/>
        <v>1.3579217438029895E-2</v>
      </c>
      <c r="BS128" s="4">
        <f t="shared" si="259"/>
        <v>9.9895877345815027E-4</v>
      </c>
      <c r="BT128" s="4">
        <f t="shared" si="259"/>
        <v>7.1330629108331441E-3</v>
      </c>
      <c r="BU128" s="4">
        <f t="shared" si="259"/>
        <v>-8.8103410020706589E-5</v>
      </c>
      <c r="BV128" s="4">
        <f t="shared" si="259"/>
        <v>1.1133138581008428E-2</v>
      </c>
      <c r="BW128" s="4">
        <f t="shared" si="259"/>
        <v>3.6553883265121878E-2</v>
      </c>
      <c r="BX128" s="4">
        <f t="shared" si="259"/>
        <v>-4.205666370828913E-3</v>
      </c>
      <c r="BY128" s="4">
        <f t="shared" si="259"/>
        <v>4.9279206004760809E-4</v>
      </c>
      <c r="BZ128" s="4">
        <f t="shared" si="259"/>
        <v>-1.4961478458863763E-2</v>
      </c>
      <c r="CA128" s="4">
        <f t="shared" si="259"/>
        <v>1.118570824397328E-2</v>
      </c>
      <c r="CB128" s="4">
        <f t="shared" si="259"/>
        <v>-1.5835233432634589E-2</v>
      </c>
      <c r="CC128" s="4">
        <f t="shared" si="259"/>
        <v>-1.316325845401339E-2</v>
      </c>
      <c r="CD128" s="4">
        <f t="shared" si="259"/>
        <v>1.3476723269086362E-2</v>
      </c>
      <c r="CE128" s="4">
        <f t="shared" si="259"/>
        <v>-1.7215221778326045E-2</v>
      </c>
      <c r="CF128" s="4">
        <f t="shared" si="259"/>
        <v>-1.1489721106259079E-2</v>
      </c>
      <c r="CG128" s="4">
        <f t="shared" si="259"/>
        <v>5.0524332899231318E-3</v>
      </c>
      <c r="CH128" s="4">
        <f t="shared" si="259"/>
        <v>-6.7290593454814754E-4</v>
      </c>
      <c r="CI128" s="4">
        <f t="shared" si="259"/>
        <v>6.3981228581322467E-3</v>
      </c>
      <c r="CJ128" s="4">
        <f t="shared" si="259"/>
        <v>3.7518897735126962E-5</v>
      </c>
      <c r="CK128" s="4">
        <f t="shared" si="259"/>
        <v>-2.7724883854845107E-3</v>
      </c>
      <c r="CL128" s="4">
        <f t="shared" si="259"/>
        <v>1.7862803504625928E-2</v>
      </c>
      <c r="CM128" s="4">
        <f t="shared" si="259"/>
        <v>8.8939709443661488E-5</v>
      </c>
      <c r="CN128" s="4">
        <f t="shared" si="259"/>
        <v>4.008039458865284E-3</v>
      </c>
      <c r="CO128" s="4">
        <f t="shared" si="259"/>
        <v>3.5406059989415428E-3</v>
      </c>
      <c r="CP128" s="4">
        <f t="shared" si="259"/>
        <v>-1.7960436716521172E-2</v>
      </c>
      <c r="CQ128" s="4">
        <f t="shared" si="259"/>
        <v>-7.329093812724773E-3</v>
      </c>
      <c r="CR128" s="4">
        <f t="shared" si="259"/>
        <v>-3.689385531381823E-3</v>
      </c>
      <c r="CS128" s="4">
        <f t="shared" si="259"/>
        <v>1.7498429401436314E-2</v>
      </c>
      <c r="CT128" s="4">
        <f t="shared" si="259"/>
        <v>1.5056518428371627E-3</v>
      </c>
      <c r="CU128" s="4">
        <f t="shared" si="259"/>
        <v>-1.5795116117458922E-2</v>
      </c>
      <c r="CV128" s="4">
        <f t="shared" si="259"/>
        <v>4.9143646442240327E-3</v>
      </c>
      <c r="CW128" s="4">
        <f t="shared" si="259"/>
        <v>-1.3391639288848883E-3</v>
      </c>
      <c r="CX128" s="4">
        <f t="shared" si="259"/>
        <v>-9.1617159291438391E-3</v>
      </c>
      <c r="CY128" s="4">
        <f t="shared" si="259"/>
        <v>2.3111671376387807E-2</v>
      </c>
      <c r="CZ128" s="4">
        <f t="shared" si="259"/>
        <v>9.551558413987693E-3</v>
      </c>
      <c r="DA128" s="4">
        <f t="shared" si="259"/>
        <v>2.4802282494664402E-2</v>
      </c>
      <c r="DB128" s="4">
        <f t="shared" si="259"/>
        <v>5.1694795330552859E-3</v>
      </c>
      <c r="DC128" s="4">
        <f t="shared" si="259"/>
        <v>6.8752862666276986E-3</v>
      </c>
      <c r="DD128" s="4">
        <f t="shared" si="259"/>
        <v>9.23559763466352E-4</v>
      </c>
      <c r="DE128" s="4">
        <f t="shared" si="259"/>
        <v>-4.9014036644526842E-3</v>
      </c>
      <c r="DF128" s="4">
        <f t="shared" si="259"/>
        <v>-1.2633283092969257E-3</v>
      </c>
      <c r="DG128" s="4">
        <f t="shared" si="259"/>
        <v>6.9981091914386668E-3</v>
      </c>
      <c r="DH128" s="4">
        <f t="shared" si="259"/>
        <v>3.4895459760997029E-3</v>
      </c>
      <c r="DI128" s="4">
        <f t="shared" si="259"/>
        <v>-1.0209381352251252E-4</v>
      </c>
      <c r="DJ128" s="4">
        <f t="shared" si="259"/>
        <v>-1.7814158234481556E-2</v>
      </c>
      <c r="DK128" s="4">
        <f t="shared" si="259"/>
        <v>7.5922793480345824E-3</v>
      </c>
      <c r="DL128" s="4">
        <f t="shared" ref="DL128:EU128" si="260">DL41-AVERAGE(DL$41:DL$45)</f>
        <v>-1.4090850326502723E-4</v>
      </c>
      <c r="DM128" s="4">
        <f t="shared" si="260"/>
        <v>-6.0669976871469636E-3</v>
      </c>
      <c r="DN128" s="4">
        <f t="shared" si="260"/>
        <v>-7.2520083743348295E-3</v>
      </c>
      <c r="DO128" s="4">
        <f t="shared" si="260"/>
        <v>-1.713309645462583E-2</v>
      </c>
      <c r="DP128" s="4">
        <f t="shared" si="260"/>
        <v>2.9106049791789546E-2</v>
      </c>
      <c r="DQ128" s="4">
        <f t="shared" si="260"/>
        <v>3.1288027138433026E-3</v>
      </c>
      <c r="DR128" s="4">
        <f t="shared" si="260"/>
        <v>2.7550998417085748E-3</v>
      </c>
      <c r="DS128" s="4">
        <f t="shared" si="260"/>
        <v>-1.8742931384949132E-2</v>
      </c>
      <c r="DT128" s="4">
        <f t="shared" si="260"/>
        <v>5.9047948043878693E-3</v>
      </c>
      <c r="DU128" s="4">
        <f t="shared" si="260"/>
        <v>-1.8139797761244494E-2</v>
      </c>
      <c r="DV128" s="4">
        <f t="shared" si="260"/>
        <v>-9.919425092852055E-3</v>
      </c>
      <c r="DW128" s="4">
        <f t="shared" si="260"/>
        <v>1.4664574776237997E-2</v>
      </c>
      <c r="DX128" s="4">
        <f t="shared" si="260"/>
        <v>-6.7494447223770959E-3</v>
      </c>
      <c r="DY128" s="4">
        <f t="shared" si="260"/>
        <v>-4.4201188412154365E-3</v>
      </c>
      <c r="DZ128" s="4">
        <f t="shared" si="260"/>
        <v>4.219659541206993E-3</v>
      </c>
      <c r="EA128" s="4">
        <f t="shared" si="260"/>
        <v>-2.9470891561336632E-3</v>
      </c>
      <c r="EB128" s="4">
        <f t="shared" si="260"/>
        <v>2.5000983319850529E-2</v>
      </c>
      <c r="EC128" s="4">
        <f t="shared" si="260"/>
        <v>-1.8660233507409468E-3</v>
      </c>
      <c r="ED128" s="4">
        <f t="shared" si="260"/>
        <v>-7.7855434854573607E-3</v>
      </c>
      <c r="EE128" s="4">
        <f t="shared" si="260"/>
        <v>2.0467546511715964E-2</v>
      </c>
      <c r="EF128" s="4">
        <f t="shared" si="260"/>
        <v>5.4869612348957186E-3</v>
      </c>
      <c r="EG128" s="4">
        <f t="shared" si="260"/>
        <v>6.9241425009004768E-3</v>
      </c>
      <c r="EH128" s="4">
        <f t="shared" si="260"/>
        <v>-8.2443492579199595E-3</v>
      </c>
      <c r="EI128" s="4">
        <f t="shared" si="260"/>
        <v>1.3525311379092513E-2</v>
      </c>
      <c r="EJ128" s="4">
        <f t="shared" si="260"/>
        <v>-2.7358587859987685E-3</v>
      </c>
      <c r="EK128" s="4">
        <f t="shared" si="260"/>
        <v>-5.5777713736126612E-3</v>
      </c>
      <c r="EL128" s="4">
        <f t="shared" si="260"/>
        <v>1.1338421424966483E-2</v>
      </c>
      <c r="EM128" s="4">
        <f t="shared" si="260"/>
        <v>1.1566299627631713E-2</v>
      </c>
      <c r="EN128" s="4">
        <f t="shared" si="260"/>
        <v>-1.1392193504209301E-2</v>
      </c>
      <c r="EO128" s="4">
        <f t="shared" si="260"/>
        <v>6.3053935926930772E-3</v>
      </c>
      <c r="EP128" s="4">
        <f t="shared" si="260"/>
        <v>1.3241983123739656E-4</v>
      </c>
      <c r="EQ128" s="4">
        <f t="shared" si="260"/>
        <v>-1.6996578502491587E-3</v>
      </c>
      <c r="ER128" s="4">
        <f t="shared" si="260"/>
        <v>4.5563042271330777E-3</v>
      </c>
      <c r="ES128" s="4">
        <f t="shared" si="260"/>
        <v>2.7055184221917966E-4</v>
      </c>
      <c r="ET128" s="4">
        <f t="shared" si="260"/>
        <v>4.6836850724650322E-3</v>
      </c>
      <c r="EU128" s="4">
        <f t="shared" si="260"/>
        <v>6.3020475026236865E-3</v>
      </c>
      <c r="EX128" s="4">
        <f>AVERAGE(B128:EU128)</f>
        <v>1.2459303205000546E-4</v>
      </c>
      <c r="FY128" s="1">
        <f t="shared" ref="FY128:FY132" si="261">COUNTIF(B128:EU128,"&gt;0")</f>
        <v>79</v>
      </c>
    </row>
    <row r="129" spans="1:187" x14ac:dyDescent="0.25">
      <c r="A129" s="13">
        <v>-4</v>
      </c>
      <c r="B129" s="4">
        <f t="shared" ref="B129:BM129" si="262">B42-AVERAGE(B$41:B$45)</f>
        <v>6.1556253035552136E-3</v>
      </c>
      <c r="C129" s="4">
        <f t="shared" si="262"/>
        <v>7.3628489101769425E-3</v>
      </c>
      <c r="D129" s="4">
        <f t="shared" si="262"/>
        <v>-8.1285475000027821E-3</v>
      </c>
      <c r="E129" s="4">
        <f t="shared" si="262"/>
        <v>3.4681607432766421E-3</v>
      </c>
      <c r="F129" s="4">
        <f t="shared" si="262"/>
        <v>3.1120679968985092E-2</v>
      </c>
      <c r="G129" s="4">
        <f t="shared" si="262"/>
        <v>-2.1633870157888993E-2</v>
      </c>
      <c r="H129" s="4">
        <f t="shared" si="262"/>
        <v>-3.7080862519542029E-3</v>
      </c>
      <c r="I129" s="4">
        <f t="shared" si="262"/>
        <v>-4.0094958978620625E-4</v>
      </c>
      <c r="J129" s="4">
        <f t="shared" si="262"/>
        <v>-3.1465064982921756E-3</v>
      </c>
      <c r="K129" s="4">
        <f t="shared" si="262"/>
        <v>5.8305180603862301E-5</v>
      </c>
      <c r="L129" s="4">
        <f t="shared" si="262"/>
        <v>1.0100756678124734E-2</v>
      </c>
      <c r="M129" s="4">
        <f t="shared" si="262"/>
        <v>-9.193679834609773E-4</v>
      </c>
      <c r="N129" s="4">
        <f t="shared" si="262"/>
        <v>2.1258305277677288E-3</v>
      </c>
      <c r="O129" s="4">
        <f t="shared" si="262"/>
        <v>-3.685299683977683E-3</v>
      </c>
      <c r="P129" s="4">
        <f t="shared" si="262"/>
        <v>-1.7227338806172096E-2</v>
      </c>
      <c r="Q129" s="4">
        <f t="shared" si="262"/>
        <v>1.0800127411715002E-2</v>
      </c>
      <c r="R129" s="4">
        <f t="shared" si="262"/>
        <v>5.7323232582990706E-3</v>
      </c>
      <c r="S129" s="4">
        <f t="shared" si="262"/>
        <v>3.1108205254176249E-2</v>
      </c>
      <c r="T129" s="4">
        <f t="shared" si="262"/>
        <v>-2.0220147078415854E-2</v>
      </c>
      <c r="U129" s="4">
        <f t="shared" si="262"/>
        <v>-4.1583950743790857E-2</v>
      </c>
      <c r="V129" s="4">
        <f t="shared" si="262"/>
        <v>-1.3351568712334869E-2</v>
      </c>
      <c r="W129" s="4">
        <f t="shared" si="262"/>
        <v>-1.6484350826709619E-2</v>
      </c>
      <c r="X129" s="4">
        <f t="shared" si="262"/>
        <v>2.4486604649505122E-2</v>
      </c>
      <c r="Y129" s="4">
        <f t="shared" si="262"/>
        <v>5.9024961086530103E-3</v>
      </c>
      <c r="Z129" s="4">
        <f t="shared" si="262"/>
        <v>2.5880787450842373E-2</v>
      </c>
      <c r="AA129" s="4">
        <f t="shared" si="262"/>
        <v>2.6829108827641911E-2</v>
      </c>
      <c r="AB129" s="4">
        <f t="shared" si="262"/>
        <v>-8.2148551447134427E-3</v>
      </c>
      <c r="AC129" s="4">
        <f t="shared" si="262"/>
        <v>1.3905321328884302E-2</v>
      </c>
      <c r="AD129" s="4">
        <f t="shared" si="262"/>
        <v>-1.4712856816032812E-2</v>
      </c>
      <c r="AE129" s="4">
        <f t="shared" si="262"/>
        <v>2.3676154489269099E-2</v>
      </c>
      <c r="AF129" s="4">
        <f t="shared" si="262"/>
        <v>8.6368135701282052E-3</v>
      </c>
      <c r="AG129" s="4">
        <f t="shared" si="262"/>
        <v>-5.1073392064495474E-3</v>
      </c>
      <c r="AH129" s="4">
        <f t="shared" si="262"/>
        <v>-7.9555485789157172E-3</v>
      </c>
      <c r="AI129" s="4">
        <f t="shared" si="262"/>
        <v>-7.086776286902666E-3</v>
      </c>
      <c r="AJ129" s="4">
        <f t="shared" si="262"/>
        <v>-2.0697632555423118E-2</v>
      </c>
      <c r="AK129" s="4">
        <f t="shared" si="262"/>
        <v>-1.0071965339068513E-2</v>
      </c>
      <c r="AL129" s="4">
        <f t="shared" si="262"/>
        <v>-7.3278624329998973E-3</v>
      </c>
      <c r="AM129" s="4">
        <f t="shared" si="262"/>
        <v>1.4910790399458824E-2</v>
      </c>
      <c r="AN129" s="4">
        <f t="shared" si="262"/>
        <v>1.3808028676977566E-2</v>
      </c>
      <c r="AO129" s="4">
        <f t="shared" si="262"/>
        <v>2.1975552461559994E-2</v>
      </c>
      <c r="AP129" s="4">
        <f t="shared" si="262"/>
        <v>1.9291209947377531E-2</v>
      </c>
      <c r="AQ129" s="4">
        <f t="shared" si="262"/>
        <v>-2.1657230489882294E-2</v>
      </c>
      <c r="AR129" s="4">
        <f t="shared" si="262"/>
        <v>2.0010740486254293E-2</v>
      </c>
      <c r="AS129" s="4">
        <f t="shared" si="262"/>
        <v>1.3027333992513938E-2</v>
      </c>
      <c r="AT129" s="4">
        <f t="shared" si="262"/>
        <v>1.7321044478512952E-2</v>
      </c>
      <c r="AU129" s="4">
        <f t="shared" si="262"/>
        <v>-2.2739197471307246E-3</v>
      </c>
      <c r="AV129" s="4">
        <f t="shared" si="262"/>
        <v>-5.8034963187993463E-3</v>
      </c>
      <c r="AW129" s="4">
        <f t="shared" si="262"/>
        <v>-1.1993002458571395E-2</v>
      </c>
      <c r="AX129" s="4">
        <f t="shared" si="262"/>
        <v>8.5317245715985368E-3</v>
      </c>
      <c r="AY129" s="4">
        <f t="shared" si="262"/>
        <v>-2.2944561066779785E-2</v>
      </c>
      <c r="AZ129" s="4">
        <f t="shared" si="262"/>
        <v>-1.1123987638940475E-2</v>
      </c>
      <c r="BA129" s="4">
        <f t="shared" si="262"/>
        <v>-1.2730929063501692E-2</v>
      </c>
      <c r="BB129" s="4">
        <f t="shared" si="262"/>
        <v>8.7651101365985029E-3</v>
      </c>
      <c r="BC129" s="4">
        <f t="shared" si="262"/>
        <v>3.4288420465193592E-3</v>
      </c>
      <c r="BD129" s="4">
        <f t="shared" si="262"/>
        <v>-4.6334677277890361E-3</v>
      </c>
      <c r="BE129" s="4">
        <f t="shared" si="262"/>
        <v>1.9973659891622336E-2</v>
      </c>
      <c r="BF129" s="4">
        <f t="shared" si="262"/>
        <v>-6.9855453165502024E-4</v>
      </c>
      <c r="BG129" s="4">
        <f t="shared" si="262"/>
        <v>2.868445210320418E-4</v>
      </c>
      <c r="BH129" s="4">
        <f t="shared" si="262"/>
        <v>-1.0362569949480715E-2</v>
      </c>
      <c r="BI129" s="4">
        <f t="shared" si="262"/>
        <v>1.3783553623994227E-2</v>
      </c>
      <c r="BJ129" s="4">
        <f t="shared" si="262"/>
        <v>3.0052936120967735E-3</v>
      </c>
      <c r="BK129" s="4">
        <f t="shared" si="262"/>
        <v>-6.1150812078325659E-3</v>
      </c>
      <c r="BL129" s="4">
        <f t="shared" si="262"/>
        <v>-1.4792372456372577E-2</v>
      </c>
      <c r="BM129" s="4">
        <f t="shared" si="262"/>
        <v>-1.3981420953875652E-2</v>
      </c>
      <c r="BN129" s="4">
        <f t="shared" ref="BN129:DK129" si="263">BN42-AVERAGE(BN$41:BN$45)</f>
        <v>-2.8444489628065298E-2</v>
      </c>
      <c r="BO129" s="4">
        <f t="shared" si="263"/>
        <v>-2.6490442918773477E-2</v>
      </c>
      <c r="BP129" s="4">
        <f t="shared" si="263"/>
        <v>-1.3626767286293154E-2</v>
      </c>
      <c r="BQ129" s="4">
        <f t="shared" si="263"/>
        <v>2.6748088365133822E-2</v>
      </c>
      <c r="BR129" s="4">
        <f t="shared" si="263"/>
        <v>1.3559287392489126E-2</v>
      </c>
      <c r="BS129" s="4">
        <f t="shared" si="263"/>
        <v>9.338035209362364E-4</v>
      </c>
      <c r="BT129" s="4">
        <f t="shared" si="263"/>
        <v>1.8146830432575443E-4</v>
      </c>
      <c r="BU129" s="4">
        <f t="shared" si="263"/>
        <v>-1.3995932215305797E-4</v>
      </c>
      <c r="BV129" s="4">
        <f t="shared" si="263"/>
        <v>1.6382432051203141E-2</v>
      </c>
      <c r="BW129" s="4">
        <f t="shared" si="263"/>
        <v>1.7375044735124957E-2</v>
      </c>
      <c r="BX129" s="4">
        <f t="shared" si="263"/>
        <v>1.2809165378901838E-3</v>
      </c>
      <c r="BY129" s="4">
        <f t="shared" si="263"/>
        <v>3.3363285147941339E-4</v>
      </c>
      <c r="BZ129" s="4">
        <f t="shared" si="263"/>
        <v>1.5012071546046732E-2</v>
      </c>
      <c r="CA129" s="4">
        <f t="shared" si="263"/>
        <v>-3.8579498318046052E-2</v>
      </c>
      <c r="CB129" s="4">
        <f t="shared" si="263"/>
        <v>-1.6022600148519982E-2</v>
      </c>
      <c r="CC129" s="4">
        <f t="shared" si="263"/>
        <v>-3.2257613425434452E-3</v>
      </c>
      <c r="CD129" s="4">
        <f t="shared" si="263"/>
        <v>-2.0855873744270424E-2</v>
      </c>
      <c r="CE129" s="4">
        <f t="shared" si="263"/>
        <v>3.5960117021601422E-5</v>
      </c>
      <c r="CF129" s="4">
        <f t="shared" si="263"/>
        <v>2.8948047272577878E-2</v>
      </c>
      <c r="CG129" s="4">
        <f t="shared" si="263"/>
        <v>5.0524122772862383E-3</v>
      </c>
      <c r="CH129" s="4">
        <f t="shared" si="263"/>
        <v>-6.7325870864664325E-4</v>
      </c>
      <c r="CI129" s="4">
        <f t="shared" si="263"/>
        <v>-1.224643594304153E-2</v>
      </c>
      <c r="CJ129" s="4">
        <f t="shared" si="263"/>
        <v>-8.1605909985826494E-6</v>
      </c>
      <c r="CK129" s="4">
        <f t="shared" si="263"/>
        <v>1.4961863830176383E-2</v>
      </c>
      <c r="CL129" s="4">
        <f t="shared" si="263"/>
        <v>6.6345227715215692E-3</v>
      </c>
      <c r="CM129" s="4">
        <f t="shared" si="263"/>
        <v>4.7257446160454738E-3</v>
      </c>
      <c r="CN129" s="4">
        <f t="shared" si="263"/>
        <v>3.9308349192484684E-3</v>
      </c>
      <c r="CO129" s="4">
        <f t="shared" si="263"/>
        <v>8.4662618822552178E-3</v>
      </c>
      <c r="CP129" s="4">
        <f t="shared" si="263"/>
        <v>1.7299184630655579E-2</v>
      </c>
      <c r="CQ129" s="4">
        <f t="shared" si="263"/>
        <v>-7.3329011305646452E-3</v>
      </c>
      <c r="CR129" s="4">
        <f t="shared" si="263"/>
        <v>-1.719309594155715E-2</v>
      </c>
      <c r="CS129" s="4">
        <f t="shared" si="263"/>
        <v>1.2173705526172163E-3</v>
      </c>
      <c r="CT129" s="4">
        <f t="shared" si="263"/>
        <v>-7.9556248865817157E-3</v>
      </c>
      <c r="CU129" s="4">
        <f t="shared" si="263"/>
        <v>2.5548903010011465E-3</v>
      </c>
      <c r="CV129" s="4">
        <f t="shared" si="263"/>
        <v>4.8045480133048265E-3</v>
      </c>
      <c r="CW129" s="4">
        <f t="shared" si="263"/>
        <v>-1.4369968249222289E-3</v>
      </c>
      <c r="CX129" s="4">
        <f t="shared" si="263"/>
        <v>1.3714485650699975E-2</v>
      </c>
      <c r="CY129" s="4">
        <f t="shared" si="263"/>
        <v>2.1387074306083543E-2</v>
      </c>
      <c r="CZ129" s="4">
        <f t="shared" si="263"/>
        <v>3.651757780276655E-2</v>
      </c>
      <c r="DA129" s="4">
        <f t="shared" si="263"/>
        <v>1.7727089501835096E-3</v>
      </c>
      <c r="DB129" s="4">
        <f t="shared" si="263"/>
        <v>1.6779139363102841E-4</v>
      </c>
      <c r="DC129" s="4">
        <f t="shared" si="263"/>
        <v>6.695370817493702E-3</v>
      </c>
      <c r="DD129" s="4">
        <f t="shared" si="263"/>
        <v>-1.9563579264370828E-2</v>
      </c>
      <c r="DE129" s="4">
        <f t="shared" si="263"/>
        <v>-7.370097280391473E-3</v>
      </c>
      <c r="DF129" s="4">
        <f t="shared" si="263"/>
        <v>-1.2650726885053392E-3</v>
      </c>
      <c r="DG129" s="4">
        <f t="shared" si="263"/>
        <v>-1.431013631246671E-2</v>
      </c>
      <c r="DH129" s="4">
        <f t="shared" si="263"/>
        <v>1.3110072568566744E-2</v>
      </c>
      <c r="DI129" s="4">
        <f t="shared" si="263"/>
        <v>-1.0554919491938947E-2</v>
      </c>
      <c r="DJ129" s="4">
        <f t="shared" si="263"/>
        <v>7.7059675291606296E-3</v>
      </c>
      <c r="DK129" s="4">
        <f t="shared" si="263"/>
        <v>7.5828272425633482E-3</v>
      </c>
      <c r="DL129" s="4">
        <f t="shared" ref="DL129:EU129" si="264">DL42-AVERAGE(DL$41:DL$45)</f>
        <v>-2.8441086347217454E-4</v>
      </c>
      <c r="DM129" s="4">
        <f t="shared" si="264"/>
        <v>-8.4395775560954563E-3</v>
      </c>
      <c r="DN129" s="4">
        <f t="shared" si="264"/>
        <v>-7.2528673062308901E-3</v>
      </c>
      <c r="DO129" s="4">
        <f t="shared" si="264"/>
        <v>1.0951119212911111E-2</v>
      </c>
      <c r="DP129" s="4">
        <f t="shared" si="264"/>
        <v>-2.4045632116111201E-2</v>
      </c>
      <c r="DQ129" s="4">
        <f t="shared" si="264"/>
        <v>1.8229577165437831E-3</v>
      </c>
      <c r="DR129" s="4">
        <f t="shared" si="264"/>
        <v>2.6583905335193381E-3</v>
      </c>
      <c r="DS129" s="4">
        <f t="shared" si="264"/>
        <v>3.1827063119735108E-3</v>
      </c>
      <c r="DT129" s="4">
        <f t="shared" si="264"/>
        <v>-1.8033340647845286E-2</v>
      </c>
      <c r="DU129" s="4">
        <f t="shared" si="264"/>
        <v>-1.8482711686506843E-2</v>
      </c>
      <c r="DV129" s="4">
        <f t="shared" si="264"/>
        <v>-6.7546770019207419E-3</v>
      </c>
      <c r="DW129" s="4">
        <f t="shared" si="264"/>
        <v>-3.4258775206861276E-2</v>
      </c>
      <c r="DX129" s="4">
        <f t="shared" si="264"/>
        <v>-5.1642978951946181E-3</v>
      </c>
      <c r="DY129" s="4">
        <f t="shared" si="264"/>
        <v>2.2898825047410559E-2</v>
      </c>
      <c r="DZ129" s="4">
        <f t="shared" si="264"/>
        <v>4.2036544606237096E-3</v>
      </c>
      <c r="EA129" s="4">
        <f t="shared" si="264"/>
        <v>-3.022125507056557E-3</v>
      </c>
      <c r="EB129" s="4">
        <f t="shared" si="264"/>
        <v>-6.1722032999458054E-2</v>
      </c>
      <c r="EC129" s="4">
        <f t="shared" si="264"/>
        <v>-1.8743180917946516E-3</v>
      </c>
      <c r="ED129" s="4">
        <f t="shared" si="264"/>
        <v>-4.9771050179431477E-3</v>
      </c>
      <c r="EE129" s="4">
        <f t="shared" si="264"/>
        <v>1.7183112238833113E-2</v>
      </c>
      <c r="EF129" s="4">
        <f t="shared" si="264"/>
        <v>-2.7327307640004003E-3</v>
      </c>
      <c r="EG129" s="4">
        <f t="shared" si="264"/>
        <v>6.8701055054093789E-3</v>
      </c>
      <c r="EH129" s="4">
        <f t="shared" si="264"/>
        <v>1.1695004927943427E-2</v>
      </c>
      <c r="EI129" s="4">
        <f t="shared" si="264"/>
        <v>-2.9355880090494158E-2</v>
      </c>
      <c r="EJ129" s="4">
        <f t="shared" si="264"/>
        <v>-2.772431142828425E-3</v>
      </c>
      <c r="EK129" s="4">
        <f t="shared" si="264"/>
        <v>-1.1373509484622256E-2</v>
      </c>
      <c r="EL129" s="4">
        <f t="shared" si="264"/>
        <v>-9.8528983181765672E-3</v>
      </c>
      <c r="EM129" s="4">
        <f t="shared" si="264"/>
        <v>-7.0180374739257654E-3</v>
      </c>
      <c r="EN129" s="4">
        <f t="shared" si="264"/>
        <v>2.6869199510125272E-2</v>
      </c>
      <c r="EO129" s="4">
        <f t="shared" si="264"/>
        <v>6.304574188453909E-3</v>
      </c>
      <c r="EP129" s="4">
        <f t="shared" si="264"/>
        <v>1.2883727027183868E-4</v>
      </c>
      <c r="EQ129" s="4">
        <f t="shared" si="264"/>
        <v>3.7215209579340276E-2</v>
      </c>
      <c r="ER129" s="4">
        <f t="shared" si="264"/>
        <v>4.5561434151707653E-3</v>
      </c>
      <c r="ES129" s="4">
        <f t="shared" si="264"/>
        <v>3.7256003292889519E-3</v>
      </c>
      <c r="ET129" s="4">
        <f t="shared" si="264"/>
        <v>5.9653236852201478E-3</v>
      </c>
      <c r="EU129" s="4">
        <f t="shared" si="264"/>
        <v>1.5554233011641173E-2</v>
      </c>
      <c r="EX129" s="4">
        <f t="shared" ref="EX129:EX142" si="265">AVERAGE(B129:EU129)</f>
        <v>1.390579563653284E-4</v>
      </c>
      <c r="FG129" s="31">
        <f>_xlfn.STDEV.S(EX128:EX132)</f>
        <v>1.7850260588622197E-3</v>
      </c>
      <c r="FY129" s="1">
        <f t="shared" si="261"/>
        <v>78</v>
      </c>
    </row>
    <row r="130" spans="1:187" x14ac:dyDescent="0.25">
      <c r="A130" s="13">
        <v>-3</v>
      </c>
      <c r="B130" s="4">
        <f t="shared" ref="B130:BM130" si="266">B43-AVERAGE(B$41:B$45)</f>
        <v>6.1469747917542623E-3</v>
      </c>
      <c r="C130" s="4">
        <f t="shared" si="266"/>
        <v>-2.3620487445234605E-2</v>
      </c>
      <c r="D130" s="4">
        <f t="shared" si="266"/>
        <v>1.6308779505496515E-2</v>
      </c>
      <c r="E130" s="4">
        <f t="shared" si="266"/>
        <v>3.4183560486801615E-3</v>
      </c>
      <c r="F130" s="4">
        <f t="shared" si="266"/>
        <v>-1.2879912684359666E-2</v>
      </c>
      <c r="G130" s="4">
        <f t="shared" si="266"/>
        <v>2.2735690641810961E-2</v>
      </c>
      <c r="H130" s="4">
        <f t="shared" si="266"/>
        <v>-3.739296751168741E-3</v>
      </c>
      <c r="I130" s="4">
        <f t="shared" si="266"/>
        <v>6.8924812218911875E-3</v>
      </c>
      <c r="J130" s="4">
        <f t="shared" si="266"/>
        <v>-3.1466557514631772E-3</v>
      </c>
      <c r="K130" s="4">
        <f t="shared" si="266"/>
        <v>-3.819983670348985E-5</v>
      </c>
      <c r="L130" s="4">
        <f t="shared" si="266"/>
        <v>-1.8779214247672704E-2</v>
      </c>
      <c r="M130" s="4">
        <f t="shared" si="266"/>
        <v>8.7121457303023821E-3</v>
      </c>
      <c r="N130" s="4">
        <f t="shared" si="266"/>
        <v>-4.4003318898035082E-3</v>
      </c>
      <c r="O130" s="4">
        <f t="shared" si="266"/>
        <v>-7.5644879570757725E-4</v>
      </c>
      <c r="P130" s="4">
        <f t="shared" si="266"/>
        <v>9.869877248186134E-3</v>
      </c>
      <c r="Q130" s="4">
        <f t="shared" si="266"/>
        <v>1.0508376709706425E-2</v>
      </c>
      <c r="R130" s="4">
        <f t="shared" si="266"/>
        <v>1.6365571398030139E-2</v>
      </c>
      <c r="S130" s="4">
        <f t="shared" si="266"/>
        <v>-4.8980479630537185E-2</v>
      </c>
      <c r="T130" s="4">
        <f t="shared" si="266"/>
        <v>-2.0662243368894904E-2</v>
      </c>
      <c r="U130" s="4">
        <f t="shared" si="266"/>
        <v>1.8883647223142175E-2</v>
      </c>
      <c r="V130" s="4">
        <f t="shared" si="266"/>
        <v>-7.7089170952669983E-3</v>
      </c>
      <c r="W130" s="4">
        <f t="shared" si="266"/>
        <v>-1.6883924105486763E-2</v>
      </c>
      <c r="X130" s="4">
        <f t="shared" si="266"/>
        <v>1.9995279439463984E-2</v>
      </c>
      <c r="Y130" s="4">
        <f t="shared" si="266"/>
        <v>5.6861724469857971E-3</v>
      </c>
      <c r="Z130" s="4">
        <f t="shared" si="266"/>
        <v>-1.6500844091913578E-2</v>
      </c>
      <c r="AA130" s="4">
        <f t="shared" si="266"/>
        <v>-1.0589747311524438E-2</v>
      </c>
      <c r="AB130" s="4">
        <f t="shared" si="266"/>
        <v>-1.310453846170689E-2</v>
      </c>
      <c r="AC130" s="4">
        <f t="shared" si="266"/>
        <v>3.2050044000500107E-2</v>
      </c>
      <c r="AD130" s="4">
        <f t="shared" si="266"/>
        <v>5.9932195308649919E-3</v>
      </c>
      <c r="AE130" s="4">
        <f t="shared" si="266"/>
        <v>1.66085304075556E-2</v>
      </c>
      <c r="AF130" s="4">
        <f t="shared" si="266"/>
        <v>8.6090433428116613E-3</v>
      </c>
      <c r="AG130" s="4">
        <f t="shared" si="266"/>
        <v>-1.3605806115182214E-2</v>
      </c>
      <c r="AH130" s="4">
        <f t="shared" si="266"/>
        <v>1.0846096309072191E-3</v>
      </c>
      <c r="AI130" s="4">
        <f t="shared" si="266"/>
        <v>-7.1504076802034345E-3</v>
      </c>
      <c r="AJ130" s="4">
        <f t="shared" si="266"/>
        <v>3.8659242973057166E-2</v>
      </c>
      <c r="AK130" s="4">
        <f t="shared" si="266"/>
        <v>1.0553368708574744E-2</v>
      </c>
      <c r="AL130" s="4">
        <f t="shared" si="266"/>
        <v>-7.3554548315793011E-3</v>
      </c>
      <c r="AM130" s="4">
        <f t="shared" si="266"/>
        <v>6.6216151835245401E-2</v>
      </c>
      <c r="AN130" s="4">
        <f t="shared" si="266"/>
        <v>1.3781991551137931E-2</v>
      </c>
      <c r="AO130" s="4">
        <f t="shared" si="266"/>
        <v>-1.466464668266939E-2</v>
      </c>
      <c r="AP130" s="4">
        <f t="shared" si="266"/>
        <v>6.1059586405489089E-3</v>
      </c>
      <c r="AQ130" s="4">
        <f t="shared" si="266"/>
        <v>-1.0171712702849504E-2</v>
      </c>
      <c r="AR130" s="4">
        <f t="shared" si="266"/>
        <v>2.5343704607743676E-2</v>
      </c>
      <c r="AS130" s="4">
        <f t="shared" si="266"/>
        <v>-1.9054505595543503E-4</v>
      </c>
      <c r="AT130" s="4">
        <f t="shared" si="266"/>
        <v>2.9355902723544297E-2</v>
      </c>
      <c r="AU130" s="4">
        <f t="shared" si="266"/>
        <v>-2.3452768103949841E-3</v>
      </c>
      <c r="AV130" s="4">
        <f t="shared" si="266"/>
        <v>-1.8706690201355278E-2</v>
      </c>
      <c r="AW130" s="4">
        <f t="shared" si="266"/>
        <v>2.7106042839450742E-3</v>
      </c>
      <c r="AX130" s="4">
        <f t="shared" si="266"/>
        <v>8.4704796900576199E-3</v>
      </c>
      <c r="AY130" s="4">
        <f t="shared" si="266"/>
        <v>2.19444138043575E-2</v>
      </c>
      <c r="AZ130" s="4">
        <f t="shared" si="266"/>
        <v>2.1881901674636533E-2</v>
      </c>
      <c r="BA130" s="4">
        <f t="shared" si="266"/>
        <v>-1.2852104117500299E-2</v>
      </c>
      <c r="BB130" s="4">
        <f t="shared" si="266"/>
        <v>2.4826920817894928E-2</v>
      </c>
      <c r="BC130" s="4">
        <f t="shared" si="266"/>
        <v>3.3894212199050934E-3</v>
      </c>
      <c r="BD130" s="4">
        <f t="shared" si="266"/>
        <v>3.0642943193014398E-3</v>
      </c>
      <c r="BE130" s="4">
        <f t="shared" si="266"/>
        <v>-5.9489687098034358E-2</v>
      </c>
      <c r="BF130" s="4">
        <f t="shared" si="266"/>
        <v>5.6909043642731551E-3</v>
      </c>
      <c r="BG130" s="4">
        <f t="shared" si="266"/>
        <v>3.2572010439795075E-3</v>
      </c>
      <c r="BH130" s="4">
        <f t="shared" si="266"/>
        <v>1.0582811572893164E-2</v>
      </c>
      <c r="BI130" s="4">
        <f t="shared" si="266"/>
        <v>-4.7834707367832721E-3</v>
      </c>
      <c r="BJ130" s="4">
        <f t="shared" si="266"/>
        <v>2.9173593574437565E-3</v>
      </c>
      <c r="BK130" s="4">
        <f t="shared" si="266"/>
        <v>-3.4245899141793876E-3</v>
      </c>
      <c r="BL130" s="4">
        <f t="shared" si="266"/>
        <v>-7.703370881532938E-3</v>
      </c>
      <c r="BM130" s="4">
        <f t="shared" si="266"/>
        <v>-1.4490341018285254E-2</v>
      </c>
      <c r="BN130" s="4">
        <f t="shared" ref="BN130:DK130" si="267">BN43-AVERAGE(BN$41:BN$45)</f>
        <v>2.4970558094958552E-2</v>
      </c>
      <c r="BO130" s="4">
        <f t="shared" si="267"/>
        <v>3.0619620198096527E-3</v>
      </c>
      <c r="BP130" s="4">
        <f t="shared" si="267"/>
        <v>-1.3752270879644951E-2</v>
      </c>
      <c r="BQ130" s="4">
        <f t="shared" si="267"/>
        <v>8.7493108671968314E-3</v>
      </c>
      <c r="BR130" s="4">
        <f t="shared" si="267"/>
        <v>1.3539178199570876E-2</v>
      </c>
      <c r="BS130" s="4">
        <f t="shared" si="267"/>
        <v>-6.0241636605668902E-4</v>
      </c>
      <c r="BT130" s="4">
        <f t="shared" si="267"/>
        <v>5.2284148997316593E-2</v>
      </c>
      <c r="BU130" s="4">
        <f t="shared" si="267"/>
        <v>-4.3306879224235522E-3</v>
      </c>
      <c r="BV130" s="4">
        <f t="shared" si="267"/>
        <v>-4.3310499808899769E-2</v>
      </c>
      <c r="BW130" s="4">
        <f t="shared" si="267"/>
        <v>-1.7917694582285086E-2</v>
      </c>
      <c r="BX130" s="4">
        <f t="shared" si="267"/>
        <v>1.6229700856407372E-3</v>
      </c>
      <c r="BY130" s="4">
        <f t="shared" si="267"/>
        <v>1.703803294721886E-4</v>
      </c>
      <c r="BZ130" s="4">
        <f t="shared" si="267"/>
        <v>3.4615779500904737E-3</v>
      </c>
      <c r="CA130" s="4">
        <f t="shared" si="267"/>
        <v>1.4148622185566208E-2</v>
      </c>
      <c r="CB130" s="4">
        <f t="shared" si="267"/>
        <v>-1.6215203817523637E-2</v>
      </c>
      <c r="CC130" s="4">
        <f t="shared" si="267"/>
        <v>-2.9658427637200661E-2</v>
      </c>
      <c r="CD130" s="4">
        <f t="shared" si="267"/>
        <v>1.5977302611451215E-2</v>
      </c>
      <c r="CE130" s="4">
        <f t="shared" si="267"/>
        <v>6.675219432132444E-6</v>
      </c>
      <c r="CF130" s="4">
        <f t="shared" si="267"/>
        <v>1.6359225851985789E-2</v>
      </c>
      <c r="CG130" s="4">
        <f t="shared" si="267"/>
        <v>5.0523912585475643E-3</v>
      </c>
      <c r="CH130" s="4">
        <f t="shared" si="267"/>
        <v>4.4900022864254518E-4</v>
      </c>
      <c r="CI130" s="4">
        <f t="shared" si="267"/>
        <v>-5.2260279127167488E-3</v>
      </c>
      <c r="CJ130" s="4">
        <f t="shared" si="267"/>
        <v>-6.7440068508819615E-3</v>
      </c>
      <c r="CK130" s="4">
        <f t="shared" si="267"/>
        <v>1.2819372305735549E-2</v>
      </c>
      <c r="CL130" s="4">
        <f t="shared" si="267"/>
        <v>-8.1644021321719256E-3</v>
      </c>
      <c r="CM130" s="4">
        <f t="shared" si="267"/>
        <v>3.5644646681926369E-3</v>
      </c>
      <c r="CN130" s="4">
        <f t="shared" si="267"/>
        <v>3.8522555264882598E-3</v>
      </c>
      <c r="CO130" s="4">
        <f t="shared" si="267"/>
        <v>5.8397846045701411E-3</v>
      </c>
      <c r="CP130" s="4">
        <f t="shared" si="267"/>
        <v>-1.1233474594576773E-2</v>
      </c>
      <c r="CQ130" s="4">
        <f t="shared" si="267"/>
        <v>-7.3367233499722602E-3</v>
      </c>
      <c r="CR130" s="4">
        <f t="shared" si="267"/>
        <v>-4.2880585740013355E-2</v>
      </c>
      <c r="CS130" s="4">
        <f t="shared" si="267"/>
        <v>-8.7776996982245944E-3</v>
      </c>
      <c r="CT130" s="4">
        <f t="shared" si="267"/>
        <v>-8.0459963539689858E-3</v>
      </c>
      <c r="CU130" s="4">
        <f t="shared" si="267"/>
        <v>2.9526920755847223E-2</v>
      </c>
      <c r="CV130" s="4">
        <f t="shared" si="267"/>
        <v>4.69239301287897E-3</v>
      </c>
      <c r="CW130" s="4">
        <f t="shared" si="267"/>
        <v>9.8266206250071861E-4</v>
      </c>
      <c r="CX130" s="4">
        <f t="shared" si="267"/>
        <v>-7.5746100113510085E-3</v>
      </c>
      <c r="CY130" s="4">
        <f t="shared" si="267"/>
        <v>-2.9420041614550359E-2</v>
      </c>
      <c r="CZ130" s="4">
        <f t="shared" si="267"/>
        <v>-3.680411471991869E-3</v>
      </c>
      <c r="DA130" s="4">
        <f t="shared" si="267"/>
        <v>-2.2292693943662904E-3</v>
      </c>
      <c r="DB130" s="4">
        <f t="shared" si="267"/>
        <v>1.1161899174192537E-3</v>
      </c>
      <c r="DC130" s="4">
        <f t="shared" si="267"/>
        <v>6.5105297600544232E-3</v>
      </c>
      <c r="DD130" s="4">
        <f t="shared" si="267"/>
        <v>3.4553764628272978E-3</v>
      </c>
      <c r="DE130" s="4">
        <f t="shared" si="267"/>
        <v>2.3744589658782112E-2</v>
      </c>
      <c r="DF130" s="4">
        <f t="shared" si="267"/>
        <v>-1.2668216846351561E-3</v>
      </c>
      <c r="DG130" s="4">
        <f t="shared" si="267"/>
        <v>-2.0204851726076983E-2</v>
      </c>
      <c r="DH130" s="4">
        <f t="shared" si="267"/>
        <v>7.0517227832155027E-3</v>
      </c>
      <c r="DI130" s="4">
        <f t="shared" si="267"/>
        <v>-1.0578577376062499E-2</v>
      </c>
      <c r="DJ130" s="4">
        <f t="shared" si="267"/>
        <v>2.8822839610181533E-2</v>
      </c>
      <c r="DK130" s="4">
        <f t="shared" si="267"/>
        <v>7.5734329899239342E-3</v>
      </c>
      <c r="DL130" s="4">
        <f t="shared" ref="DL130:EU130" si="268">DL43-AVERAGE(DL$41:DL$45)</f>
        <v>2.7638458276885852E-4</v>
      </c>
      <c r="DM130" s="4">
        <f t="shared" si="268"/>
        <v>-5.1833682755485222E-4</v>
      </c>
      <c r="DN130" s="4">
        <f t="shared" si="268"/>
        <v>-2.7500510872530179E-2</v>
      </c>
      <c r="DO130" s="4">
        <f t="shared" si="268"/>
        <v>4.7411963452688964E-4</v>
      </c>
      <c r="DP130" s="4">
        <f t="shared" si="268"/>
        <v>-1.6561450044798769E-3</v>
      </c>
      <c r="DQ130" s="4">
        <f t="shared" si="268"/>
        <v>-2.7477066733900938E-2</v>
      </c>
      <c r="DR130" s="4">
        <f t="shared" si="268"/>
        <v>2.5597506510370398E-3</v>
      </c>
      <c r="DS130" s="4">
        <f t="shared" si="268"/>
        <v>1.0792320595989988E-2</v>
      </c>
      <c r="DT130" s="4">
        <f t="shared" si="268"/>
        <v>1.1494660635036385E-2</v>
      </c>
      <c r="DU130" s="4">
        <f t="shared" si="268"/>
        <v>-1.8838688587101277E-2</v>
      </c>
      <c r="DV130" s="4">
        <f t="shared" si="268"/>
        <v>-2.6522353497943789E-2</v>
      </c>
      <c r="DW130" s="4">
        <f t="shared" si="268"/>
        <v>1.0532671824197971E-2</v>
      </c>
      <c r="DX130" s="4">
        <f t="shared" si="268"/>
        <v>-5.2433805644951179E-3</v>
      </c>
      <c r="DY130" s="4">
        <f t="shared" si="268"/>
        <v>1.6988951081510419E-2</v>
      </c>
      <c r="DZ130" s="4">
        <f t="shared" si="268"/>
        <v>4.187520545938391E-3</v>
      </c>
      <c r="EA130" s="4">
        <f t="shared" si="268"/>
        <v>2.0033232483791011E-3</v>
      </c>
      <c r="EB130" s="4">
        <f t="shared" si="268"/>
        <v>-9.1583287080155319E-3</v>
      </c>
      <c r="EC130" s="4">
        <f t="shared" si="268"/>
        <v>-1.495603692503716E-2</v>
      </c>
      <c r="ED130" s="4">
        <f t="shared" si="268"/>
        <v>3.5548030354811189E-2</v>
      </c>
      <c r="EE130" s="4">
        <f t="shared" si="268"/>
        <v>-1.2546232834540094E-2</v>
      </c>
      <c r="EF130" s="4">
        <f t="shared" si="268"/>
        <v>2.0213243386527663E-2</v>
      </c>
      <c r="EG130" s="4">
        <f t="shared" si="268"/>
        <v>6.8152652018186582E-3</v>
      </c>
      <c r="EH130" s="4">
        <f t="shared" si="268"/>
        <v>1.5479615011428057E-2</v>
      </c>
      <c r="EI130" s="4">
        <f t="shared" si="268"/>
        <v>1.5370213444426475E-2</v>
      </c>
      <c r="EJ130" s="4">
        <f t="shared" si="268"/>
        <v>-2.8094498922827333E-3</v>
      </c>
      <c r="EK130" s="4">
        <f t="shared" si="268"/>
        <v>-7.3627351850611327E-3</v>
      </c>
      <c r="EL130" s="4">
        <f t="shared" si="268"/>
        <v>-8.2024228340932433E-3</v>
      </c>
      <c r="EM130" s="4">
        <f t="shared" si="268"/>
        <v>-7.1132505354712982E-3</v>
      </c>
      <c r="EN130" s="4">
        <f t="shared" si="268"/>
        <v>-4.2314683846638767E-3</v>
      </c>
      <c r="EO130" s="4">
        <f t="shared" si="268"/>
        <v>6.3037562656704663E-3</v>
      </c>
      <c r="EP130" s="4">
        <f t="shared" si="268"/>
        <v>-8.4278337515954118E-5</v>
      </c>
      <c r="EQ130" s="4">
        <f t="shared" si="268"/>
        <v>-2.639425744144595E-2</v>
      </c>
      <c r="ER130" s="4">
        <f t="shared" si="268"/>
        <v>-8.2485146717372632E-3</v>
      </c>
      <c r="ES130" s="4">
        <f t="shared" si="268"/>
        <v>1.1970744098433034E-2</v>
      </c>
      <c r="ET130" s="4">
        <f t="shared" si="268"/>
        <v>-3.5495964799723187E-3</v>
      </c>
      <c r="EU130" s="4">
        <f t="shared" si="268"/>
        <v>5.2033105099745349E-3</v>
      </c>
      <c r="EX130" s="4">
        <f t="shared" si="265"/>
        <v>6.2634700693344424E-4</v>
      </c>
      <c r="FY130" s="1">
        <f t="shared" si="261"/>
        <v>80</v>
      </c>
      <c r="GC130" s="33">
        <f>SUM(FY128:FY132)/(150*5)</f>
        <v>0.5</v>
      </c>
    </row>
    <row r="131" spans="1:187" x14ac:dyDescent="0.25">
      <c r="A131" s="13">
        <v>-2</v>
      </c>
      <c r="B131" s="4">
        <f t="shared" ref="B131:BM131" si="269">B44-AVERAGE(B$41:B$45)</f>
        <v>-8.7652079129531997E-3</v>
      </c>
      <c r="C131" s="4">
        <f t="shared" si="269"/>
        <v>-1.9815866114476235E-2</v>
      </c>
      <c r="D131" s="4">
        <f t="shared" si="269"/>
        <v>-8.7407215764720263E-3</v>
      </c>
      <c r="E131" s="4">
        <f t="shared" si="269"/>
        <v>7.8316673835110741E-3</v>
      </c>
      <c r="F131" s="4">
        <f t="shared" si="269"/>
        <v>-2.7592106947683975E-2</v>
      </c>
      <c r="G131" s="4">
        <f t="shared" si="269"/>
        <v>-1.6238519631954561E-2</v>
      </c>
      <c r="H131" s="4">
        <f t="shared" si="269"/>
        <v>-3.770858920751513E-3</v>
      </c>
      <c r="I131" s="4">
        <f t="shared" si="269"/>
        <v>1.8157454862570855E-4</v>
      </c>
      <c r="J131" s="4">
        <f t="shared" si="269"/>
        <v>5.8977926786908125E-3</v>
      </c>
      <c r="K131" s="4">
        <f t="shared" si="269"/>
        <v>-3.9115959637176304E-5</v>
      </c>
      <c r="L131" s="4">
        <f t="shared" si="269"/>
        <v>-6.4733104881571531E-3</v>
      </c>
      <c r="M131" s="4">
        <f t="shared" si="269"/>
        <v>-3.7631161047853253E-3</v>
      </c>
      <c r="N131" s="4">
        <f t="shared" si="269"/>
        <v>9.3670422181446784E-3</v>
      </c>
      <c r="O131" s="4">
        <f t="shared" si="269"/>
        <v>-7.571490958794753E-4</v>
      </c>
      <c r="P131" s="4">
        <f t="shared" si="269"/>
        <v>1.2489811432558265E-2</v>
      </c>
      <c r="Q131" s="4">
        <f t="shared" si="269"/>
        <v>1.1403303194897012E-2</v>
      </c>
      <c r="R131" s="4">
        <f t="shared" si="269"/>
        <v>7.8168758825121372E-3</v>
      </c>
      <c r="S131" s="4">
        <f t="shared" si="269"/>
        <v>1.1206436327989421E-2</v>
      </c>
      <c r="T131" s="4">
        <f t="shared" si="269"/>
        <v>4.7699657430737834E-2</v>
      </c>
      <c r="U131" s="4">
        <f t="shared" si="269"/>
        <v>-3.1007253243638566E-2</v>
      </c>
      <c r="V131" s="4">
        <f t="shared" si="269"/>
        <v>3.9561755186296316E-2</v>
      </c>
      <c r="W131" s="4">
        <f t="shared" si="269"/>
        <v>-1.7299965587177203E-2</v>
      </c>
      <c r="X131" s="4">
        <f t="shared" si="269"/>
        <v>-1.7257497469760064E-2</v>
      </c>
      <c r="Y131" s="4">
        <f t="shared" si="269"/>
        <v>5.5046046135702964E-2</v>
      </c>
      <c r="Z131" s="4">
        <f t="shared" si="269"/>
        <v>-1.7307795043578329E-2</v>
      </c>
      <c r="AA131" s="4">
        <f t="shared" si="269"/>
        <v>9.673406982594776E-4</v>
      </c>
      <c r="AB131" s="4">
        <f t="shared" si="269"/>
        <v>1.7986129661936825E-2</v>
      </c>
      <c r="AC131" s="4">
        <f t="shared" si="269"/>
        <v>-3.880263762181832E-2</v>
      </c>
      <c r="AD131" s="4">
        <f t="shared" si="269"/>
        <v>5.9582058695221828E-3</v>
      </c>
      <c r="AE131" s="4">
        <f t="shared" si="269"/>
        <v>-2.7218916385531942E-2</v>
      </c>
      <c r="AF131" s="4">
        <f t="shared" si="269"/>
        <v>2.1807720569609629E-2</v>
      </c>
      <c r="AG131" s="4">
        <f t="shared" si="269"/>
        <v>8.1646616558731389E-3</v>
      </c>
      <c r="AH131" s="4">
        <f t="shared" si="269"/>
        <v>-1.5981528886697738E-2</v>
      </c>
      <c r="AI131" s="4">
        <f t="shared" si="269"/>
        <v>6.3258611898883207E-3</v>
      </c>
      <c r="AJ131" s="4">
        <f t="shared" si="269"/>
        <v>-3.8958419674033934E-2</v>
      </c>
      <c r="AK131" s="4">
        <f t="shared" si="269"/>
        <v>-3.2768601365225896E-3</v>
      </c>
      <c r="AL131" s="4">
        <f t="shared" si="269"/>
        <v>-7.3833394095988419E-3</v>
      </c>
      <c r="AM131" s="4">
        <f t="shared" si="269"/>
        <v>-3.4120965144806226E-2</v>
      </c>
      <c r="AN131" s="4">
        <f t="shared" si="269"/>
        <v>7.6534214825159505E-3</v>
      </c>
      <c r="AO131" s="4">
        <f t="shared" si="269"/>
        <v>-1.4838196644301367E-2</v>
      </c>
      <c r="AP131" s="4">
        <f t="shared" si="269"/>
        <v>1.8243517297992798E-2</v>
      </c>
      <c r="AQ131" s="4">
        <f t="shared" si="269"/>
        <v>3.7162437988740013E-2</v>
      </c>
      <c r="AR131" s="4">
        <f t="shared" si="269"/>
        <v>-2.4027409955411669E-2</v>
      </c>
      <c r="AS131" s="4">
        <f t="shared" si="269"/>
        <v>-3.0416657802773486E-4</v>
      </c>
      <c r="AT131" s="4">
        <f t="shared" si="269"/>
        <v>-4.4651948834148331E-3</v>
      </c>
      <c r="AU131" s="4">
        <f t="shared" si="269"/>
        <v>1.7492305063433283E-2</v>
      </c>
      <c r="AV131" s="4">
        <f t="shared" si="269"/>
        <v>-5.2865147122129218E-2</v>
      </c>
      <c r="AW131" s="4">
        <f t="shared" si="269"/>
        <v>-9.2866408608284143E-3</v>
      </c>
      <c r="AX131" s="4">
        <f t="shared" si="269"/>
        <v>8.5810808657702624E-3</v>
      </c>
      <c r="AY131" s="4">
        <f t="shared" si="269"/>
        <v>-2.093330138107867E-2</v>
      </c>
      <c r="AZ131" s="4">
        <f t="shared" si="269"/>
        <v>-1.9320111341354102E-3</v>
      </c>
      <c r="BA131" s="4">
        <f t="shared" si="269"/>
        <v>-1.2975991740588604E-2</v>
      </c>
      <c r="BB131" s="4">
        <f t="shared" si="269"/>
        <v>-2.9186719467871457E-2</v>
      </c>
      <c r="BC131" s="4">
        <f t="shared" si="269"/>
        <v>1.40038015256343E-2</v>
      </c>
      <c r="BD131" s="4">
        <f t="shared" si="269"/>
        <v>3.062873704331533E-3</v>
      </c>
      <c r="BE131" s="4">
        <f t="shared" si="269"/>
        <v>4.5619175563590131E-2</v>
      </c>
      <c r="BF131" s="4">
        <f t="shared" si="269"/>
        <v>2.0514791366261692E-2</v>
      </c>
      <c r="BG131" s="4">
        <f t="shared" si="269"/>
        <v>1.4748461631348183E-3</v>
      </c>
      <c r="BH131" s="4">
        <f t="shared" si="269"/>
        <v>1.0385212790134768E-2</v>
      </c>
      <c r="BI131" s="4">
        <f t="shared" si="269"/>
        <v>-9.4641591644627245E-3</v>
      </c>
      <c r="BJ131" s="4">
        <f t="shared" si="269"/>
        <v>8.2737375643905098E-3</v>
      </c>
      <c r="BK131" s="4">
        <f t="shared" si="269"/>
        <v>-1.3904687878500216E-2</v>
      </c>
      <c r="BL131" s="4">
        <f t="shared" si="269"/>
        <v>-4.5386804715927688E-2</v>
      </c>
      <c r="BM131" s="4">
        <f t="shared" si="269"/>
        <v>5.7569108430087831E-3</v>
      </c>
      <c r="BN131" s="4">
        <f t="shared" ref="BN131:DK131" si="270">BN44-AVERAGE(BN$41:BN$45)</f>
        <v>-1.894651333526233E-2</v>
      </c>
      <c r="BO131" s="4">
        <f t="shared" si="270"/>
        <v>9.4432661482468788E-3</v>
      </c>
      <c r="BP131" s="4">
        <f t="shared" si="270"/>
        <v>-1.3880634527611596E-2</v>
      </c>
      <c r="BQ131" s="4">
        <f t="shared" si="270"/>
        <v>3.2630423681260894E-4</v>
      </c>
      <c r="BR131" s="4">
        <f t="shared" si="270"/>
        <v>-2.9946085256134087E-2</v>
      </c>
      <c r="BS131" s="4">
        <f t="shared" si="270"/>
        <v>-6.4443392419144541E-4</v>
      </c>
      <c r="BT131" s="4">
        <f t="shared" si="270"/>
        <v>-6.0269085659663574E-2</v>
      </c>
      <c r="BU131" s="4">
        <f t="shared" si="270"/>
        <v>1.186038342967723E-2</v>
      </c>
      <c r="BV131" s="4">
        <f t="shared" si="270"/>
        <v>1.8286833085797639E-2</v>
      </c>
      <c r="BW131" s="4">
        <f t="shared" si="270"/>
        <v>-1.7976009018941426E-2</v>
      </c>
      <c r="BX131" s="4">
        <f t="shared" si="270"/>
        <v>2.8052481766182739E-2</v>
      </c>
      <c r="BY131" s="4">
        <f t="shared" si="270"/>
        <v>1.6662533269981038E-2</v>
      </c>
      <c r="BZ131" s="4">
        <f t="shared" si="270"/>
        <v>-2.4921845728879559E-2</v>
      </c>
      <c r="CA131" s="4">
        <f t="shared" si="270"/>
        <v>-1.1124788126862451E-2</v>
      </c>
      <c r="CB131" s="4">
        <f t="shared" si="270"/>
        <v>3.9590292512889501E-2</v>
      </c>
      <c r="CC131" s="4">
        <f t="shared" si="270"/>
        <v>-2.6879952232799049E-2</v>
      </c>
      <c r="CD131" s="4">
        <f t="shared" si="270"/>
        <v>-1.4208682050858186E-2</v>
      </c>
      <c r="CE131" s="4">
        <f t="shared" si="270"/>
        <v>-2.2929225548743402E-5</v>
      </c>
      <c r="CF131" s="4">
        <f t="shared" si="270"/>
        <v>-1.2869815935961778E-2</v>
      </c>
      <c r="CG131" s="4">
        <f t="shared" si="270"/>
        <v>-1.0143705674403409E-2</v>
      </c>
      <c r="CH131" s="4">
        <f t="shared" si="270"/>
        <v>4.4872144967746227E-4</v>
      </c>
      <c r="CI131" s="4">
        <f t="shared" si="270"/>
        <v>4.7298707990891826E-3</v>
      </c>
      <c r="CJ131" s="4">
        <f t="shared" si="270"/>
        <v>2.8765054826026789E-3</v>
      </c>
      <c r="CK131" s="4">
        <f t="shared" si="270"/>
        <v>-6.5786338711891663E-3</v>
      </c>
      <c r="CL131" s="4">
        <f t="shared" si="270"/>
        <v>-8.1657764976376408E-3</v>
      </c>
      <c r="CM131" s="4">
        <f t="shared" si="270"/>
        <v>-9.6153351709941381E-3</v>
      </c>
      <c r="CN131" s="4">
        <f t="shared" si="270"/>
        <v>-1.4441232466913081E-2</v>
      </c>
      <c r="CO131" s="4">
        <f t="shared" si="270"/>
        <v>-2.2397920257963864E-2</v>
      </c>
      <c r="CP131" s="4">
        <f t="shared" si="270"/>
        <v>2.2009659110325708E-2</v>
      </c>
      <c r="CQ131" s="4">
        <f t="shared" si="270"/>
        <v>8.2391587579807683E-3</v>
      </c>
      <c r="CR131" s="4">
        <f t="shared" si="270"/>
        <v>-1.6968597224971946E-2</v>
      </c>
      <c r="CS131" s="4">
        <f t="shared" si="270"/>
        <v>-6.6791825168398822E-3</v>
      </c>
      <c r="CT131" s="4">
        <f t="shared" si="270"/>
        <v>-8.1381108899682818E-3</v>
      </c>
      <c r="CU131" s="4">
        <f t="shared" si="270"/>
        <v>-1.3523276652522332E-2</v>
      </c>
      <c r="CV131" s="4">
        <f t="shared" si="270"/>
        <v>1.431902053032718E-2</v>
      </c>
      <c r="CW131" s="4">
        <f t="shared" si="270"/>
        <v>9.2567698350678497E-4</v>
      </c>
      <c r="CX131" s="4">
        <f t="shared" si="270"/>
        <v>4.0031735263145202E-3</v>
      </c>
      <c r="CY131" s="4">
        <f t="shared" si="270"/>
        <v>2.7836747337715573E-3</v>
      </c>
      <c r="CZ131" s="4">
        <f t="shared" si="270"/>
        <v>-3.235505774538381E-2</v>
      </c>
      <c r="DA131" s="4">
        <f t="shared" si="270"/>
        <v>-2.4089956082458865E-3</v>
      </c>
      <c r="DB131" s="4">
        <f t="shared" si="270"/>
        <v>2.0698607218323211E-3</v>
      </c>
      <c r="DC131" s="4">
        <f t="shared" si="270"/>
        <v>1.5854613539960698E-2</v>
      </c>
      <c r="DD131" s="4">
        <f t="shared" si="270"/>
        <v>8.3679489855470589E-3</v>
      </c>
      <c r="DE131" s="4">
        <f t="shared" si="270"/>
        <v>-4.129699599990963E-2</v>
      </c>
      <c r="DF131" s="4">
        <f t="shared" si="270"/>
        <v>4.8689622975463826E-3</v>
      </c>
      <c r="DG131" s="4">
        <f t="shared" si="270"/>
        <v>-2.5970523357795965E-2</v>
      </c>
      <c r="DH131" s="4">
        <f t="shared" si="270"/>
        <v>-1.4405064739721527E-2</v>
      </c>
      <c r="DI131" s="4">
        <f t="shared" si="270"/>
        <v>-1.0602467092535863E-2</v>
      </c>
      <c r="DJ131" s="4">
        <f t="shared" si="270"/>
        <v>-1.8402679236906652E-2</v>
      </c>
      <c r="DK131" s="4">
        <f t="shared" si="270"/>
        <v>1.4172457927914696E-2</v>
      </c>
      <c r="DL131" s="4">
        <f t="shared" ref="DL131:EU131" si="271">DL44-AVERAGE(DL$41:DL$45)</f>
        <v>1.4282034446404766E-4</v>
      </c>
      <c r="DM131" s="4">
        <f t="shared" si="271"/>
        <v>-3.4039985458869364E-3</v>
      </c>
      <c r="DN131" s="4">
        <f t="shared" si="271"/>
        <v>2.3412085720960044E-2</v>
      </c>
      <c r="DO131" s="4">
        <f t="shared" si="271"/>
        <v>-5.1982920505024167E-3</v>
      </c>
      <c r="DP131" s="4">
        <f t="shared" si="271"/>
        <v>-1.6869187624508003E-3</v>
      </c>
      <c r="DQ131" s="4">
        <f t="shared" si="271"/>
        <v>1.6038157737088488E-2</v>
      </c>
      <c r="DR131" s="4">
        <f t="shared" si="271"/>
        <v>9.7698717834723281E-3</v>
      </c>
      <c r="DS131" s="4">
        <f t="shared" si="271"/>
        <v>-1.7477696071066459E-2</v>
      </c>
      <c r="DT131" s="4">
        <f t="shared" si="271"/>
        <v>-2.2185030097582173E-2</v>
      </c>
      <c r="DU131" s="4">
        <f t="shared" si="271"/>
        <v>2.7931774564390808E-2</v>
      </c>
      <c r="DV131" s="4">
        <f t="shared" si="271"/>
        <v>-6.2436450798242834E-3</v>
      </c>
      <c r="DW131" s="4">
        <f t="shared" si="271"/>
        <v>1.8888286640821525E-3</v>
      </c>
      <c r="DX131" s="4">
        <f t="shared" si="271"/>
        <v>-5.3238887894265004E-3</v>
      </c>
      <c r="DY131" s="4">
        <f t="shared" si="271"/>
        <v>-2.0886300695539669E-3</v>
      </c>
      <c r="DZ131" s="4">
        <f t="shared" si="271"/>
        <v>1.8167242592273508E-2</v>
      </c>
      <c r="EA131" s="4">
        <f t="shared" si="271"/>
        <v>1.9897716635551592E-3</v>
      </c>
      <c r="EB131" s="4">
        <f t="shared" si="271"/>
        <v>2.3430775016398703E-2</v>
      </c>
      <c r="EC131" s="4">
        <f t="shared" si="271"/>
        <v>1.5558271032274654E-2</v>
      </c>
      <c r="ED131" s="4">
        <f t="shared" si="271"/>
        <v>-1.9260611201776721E-2</v>
      </c>
      <c r="EE131" s="4">
        <f t="shared" si="271"/>
        <v>-1.2550224885070826E-2</v>
      </c>
      <c r="EF131" s="4">
        <f t="shared" si="271"/>
        <v>-1.947550398220101E-2</v>
      </c>
      <c r="EG131" s="4">
        <f t="shared" si="271"/>
        <v>-7.5076107528893495E-3</v>
      </c>
      <c r="EH131" s="4">
        <f t="shared" si="271"/>
        <v>-4.4272384424204073E-2</v>
      </c>
      <c r="EI131" s="4">
        <f t="shared" si="271"/>
        <v>-7.4302491044231367E-5</v>
      </c>
      <c r="EJ131" s="4">
        <f t="shared" si="271"/>
        <v>1.0543511361051951E-2</v>
      </c>
      <c r="EK131" s="4">
        <f t="shared" si="271"/>
        <v>-4.6484438760746732E-3</v>
      </c>
      <c r="EL131" s="4">
        <f t="shared" si="271"/>
        <v>1.9225388252343547E-3</v>
      </c>
      <c r="EM131" s="4">
        <f t="shared" si="271"/>
        <v>-7.2103493222277068E-3</v>
      </c>
      <c r="EN131" s="4">
        <f t="shared" si="271"/>
        <v>9.3065838462947099E-3</v>
      </c>
      <c r="EO131" s="4">
        <f t="shared" si="271"/>
        <v>3.2288639635132026E-3</v>
      </c>
      <c r="EP131" s="4">
        <f t="shared" si="271"/>
        <v>-8.7088833735606301E-5</v>
      </c>
      <c r="EQ131" s="4">
        <f t="shared" si="271"/>
        <v>-9.2212555967296581E-3</v>
      </c>
      <c r="ER131" s="4">
        <f t="shared" si="271"/>
        <v>9.9224880290069983E-3</v>
      </c>
      <c r="ES131" s="4">
        <f t="shared" si="271"/>
        <v>-1.0595424677198022E-2</v>
      </c>
      <c r="ET131" s="4">
        <f t="shared" si="271"/>
        <v>-3.5496695990701356E-3</v>
      </c>
      <c r="EU131" s="4">
        <f t="shared" si="271"/>
        <v>-2.4072145638426589E-2</v>
      </c>
      <c r="EX131" s="4">
        <f t="shared" si="265"/>
        <v>-2.8865203262160768E-3</v>
      </c>
      <c r="FY131" s="1">
        <f t="shared" si="261"/>
        <v>66</v>
      </c>
    </row>
    <row r="132" spans="1:187" x14ac:dyDescent="0.25">
      <c r="A132" s="13">
        <v>-1</v>
      </c>
      <c r="B132" s="4">
        <f t="shared" ref="B132:BM132" si="272">B45-AVERAGE(B$41:B$45)</f>
        <v>-9.7016173358724818E-3</v>
      </c>
      <c r="C132" s="4">
        <f t="shared" si="272"/>
        <v>3.7161439429952176E-2</v>
      </c>
      <c r="D132" s="4">
        <f t="shared" si="272"/>
        <v>-9.8849935949985035E-3</v>
      </c>
      <c r="E132" s="4">
        <f t="shared" si="272"/>
        <v>-1.8235454009172598E-2</v>
      </c>
      <c r="F132" s="4">
        <f t="shared" si="272"/>
        <v>1.0536944941089588E-2</v>
      </c>
      <c r="G132" s="4">
        <f t="shared" si="272"/>
        <v>2.3259509280017243E-3</v>
      </c>
      <c r="H132" s="4">
        <f t="shared" si="272"/>
        <v>1.5999851107934428E-2</v>
      </c>
      <c r="I132" s="4">
        <f t="shared" si="272"/>
        <v>-9.1223766840275305E-3</v>
      </c>
      <c r="J132" s="4">
        <f t="shared" si="272"/>
        <v>3.5417269314422226E-3</v>
      </c>
      <c r="K132" s="4">
        <f t="shared" si="272"/>
        <v>-4.0033838810647868E-5</v>
      </c>
      <c r="L132" s="4">
        <f t="shared" si="272"/>
        <v>1.5793822765732494E-2</v>
      </c>
      <c r="M132" s="4">
        <f t="shared" si="272"/>
        <v>-3.1110706036724407E-3</v>
      </c>
      <c r="N132" s="4">
        <f t="shared" si="272"/>
        <v>-8.0117617082357019E-3</v>
      </c>
      <c r="O132" s="4">
        <f t="shared" si="272"/>
        <v>-7.5784822544744228E-4</v>
      </c>
      <c r="P132" s="4">
        <f t="shared" si="272"/>
        <v>-7.1915783468313498E-3</v>
      </c>
      <c r="Q132" s="4">
        <f t="shared" si="272"/>
        <v>-4.3793967793109977E-2</v>
      </c>
      <c r="R132" s="4">
        <f t="shared" si="272"/>
        <v>7.3574811341055868E-3</v>
      </c>
      <c r="S132" s="4">
        <f t="shared" si="272"/>
        <v>8.378824621059577E-3</v>
      </c>
      <c r="T132" s="4">
        <f t="shared" si="272"/>
        <v>1.2978806474011827E-2</v>
      </c>
      <c r="U132" s="4">
        <f t="shared" si="272"/>
        <v>6.8246732596544277E-2</v>
      </c>
      <c r="V132" s="4">
        <f t="shared" si="272"/>
        <v>-1.8529276982828698E-2</v>
      </c>
      <c r="W132" s="4">
        <f t="shared" si="272"/>
        <v>5.7454073488072521E-2</v>
      </c>
      <c r="X132" s="4">
        <f t="shared" si="272"/>
        <v>-1.8331922337694307E-2</v>
      </c>
      <c r="Y132" s="4">
        <f t="shared" si="272"/>
        <v>-7.2747308468191066E-2</v>
      </c>
      <c r="Z132" s="4">
        <f t="shared" si="272"/>
        <v>-1.816263251889462E-2</v>
      </c>
      <c r="AA132" s="4">
        <f t="shared" si="272"/>
        <v>-3.2651615573918761E-4</v>
      </c>
      <c r="AB132" s="4">
        <f t="shared" si="272"/>
        <v>1.1502748033954287E-2</v>
      </c>
      <c r="AC132" s="4">
        <f t="shared" si="272"/>
        <v>-2.1021927326393087E-3</v>
      </c>
      <c r="AD132" s="4">
        <f t="shared" si="272"/>
        <v>5.9236029307309195E-3</v>
      </c>
      <c r="AE132" s="4">
        <f t="shared" si="272"/>
        <v>-1.1210904422552827E-2</v>
      </c>
      <c r="AF132" s="4">
        <f t="shared" si="272"/>
        <v>-4.7717870891291501E-2</v>
      </c>
      <c r="AG132" s="4">
        <f t="shared" si="272"/>
        <v>1.0860362983287472E-2</v>
      </c>
      <c r="AH132" s="4">
        <f t="shared" si="272"/>
        <v>1.7487201646853044E-2</v>
      </c>
      <c r="AI132" s="4">
        <f t="shared" si="272"/>
        <v>1.4935470833700041E-2</v>
      </c>
      <c r="AJ132" s="4">
        <f t="shared" si="272"/>
        <v>3.6536193519694747E-2</v>
      </c>
      <c r="AK132" s="4">
        <f t="shared" si="272"/>
        <v>-4.1240731872598446E-4</v>
      </c>
      <c r="AL132" s="4">
        <f t="shared" si="272"/>
        <v>1.9572717189650087E-2</v>
      </c>
      <c r="AM132" s="4">
        <f t="shared" si="272"/>
        <v>-2.4824594135486568E-2</v>
      </c>
      <c r="AN132" s="4">
        <f t="shared" si="272"/>
        <v>-4.907777528006179E-2</v>
      </c>
      <c r="AO132" s="4">
        <f t="shared" si="272"/>
        <v>-1.5016411425208816E-2</v>
      </c>
      <c r="AP132" s="4">
        <f t="shared" si="272"/>
        <v>-4.7608571206019516E-2</v>
      </c>
      <c r="AQ132" s="4">
        <f t="shared" si="272"/>
        <v>1.6216430388586028E-2</v>
      </c>
      <c r="AR132" s="4">
        <f t="shared" si="272"/>
        <v>-1.0155557420230893E-2</v>
      </c>
      <c r="AS132" s="4">
        <f t="shared" si="272"/>
        <v>-4.1540395969766504E-4</v>
      </c>
      <c r="AT132" s="4">
        <f t="shared" si="272"/>
        <v>-1.7207750548327419E-2</v>
      </c>
      <c r="AU132" s="4">
        <f t="shared" si="272"/>
        <v>-1.0669355355873855E-2</v>
      </c>
      <c r="AV132" s="4">
        <f t="shared" si="272"/>
        <v>7.2852255616835018E-2</v>
      </c>
      <c r="AW132" s="4">
        <f t="shared" si="272"/>
        <v>9.1581328308725576E-3</v>
      </c>
      <c r="AX132" s="4">
        <f t="shared" si="272"/>
        <v>-3.4175307108893348E-2</v>
      </c>
      <c r="AY132" s="4">
        <f t="shared" si="272"/>
        <v>4.6218507702708071E-2</v>
      </c>
      <c r="AZ132" s="4">
        <f t="shared" si="272"/>
        <v>-3.556739384609737E-3</v>
      </c>
      <c r="BA132" s="4">
        <f t="shared" si="272"/>
        <v>2.1958440247051195E-2</v>
      </c>
      <c r="BB132" s="4">
        <f t="shared" si="272"/>
        <v>-4.4107576277495324E-3</v>
      </c>
      <c r="BC132" s="4">
        <f t="shared" si="272"/>
        <v>-2.4290827386794962E-2</v>
      </c>
      <c r="BD132" s="4">
        <f t="shared" si="272"/>
        <v>3.061449696853982E-3</v>
      </c>
      <c r="BE132" s="4">
        <f t="shared" si="272"/>
        <v>-2.9164051878276216E-2</v>
      </c>
      <c r="BF132" s="4">
        <f t="shared" si="272"/>
        <v>-2.4808925475301391E-2</v>
      </c>
      <c r="BG132" s="4">
        <f t="shared" si="272"/>
        <v>-7.4834646654111867E-3</v>
      </c>
      <c r="BH132" s="4">
        <f t="shared" si="272"/>
        <v>1.0193054574210197E-2</v>
      </c>
      <c r="BI132" s="4">
        <f t="shared" si="272"/>
        <v>-2.0301612260861948E-3</v>
      </c>
      <c r="BJ132" s="4">
        <f t="shared" si="272"/>
        <v>-1.7287992099921372E-2</v>
      </c>
      <c r="BK132" s="4">
        <f t="shared" si="272"/>
        <v>4.2140850016159144E-2</v>
      </c>
      <c r="BL132" s="4">
        <f t="shared" si="272"/>
        <v>4.3987246133432877E-2</v>
      </c>
      <c r="BM132" s="4">
        <f t="shared" si="272"/>
        <v>3.6209562138699164E-2</v>
      </c>
      <c r="BN132" s="4">
        <f t="shared" ref="BN132:DK132" si="273">BN45-AVERAGE(BN$41:BN$45)</f>
        <v>4.2855199526998525E-2</v>
      </c>
      <c r="BO132" s="4">
        <f t="shared" si="273"/>
        <v>2.0128188834438203E-3</v>
      </c>
      <c r="BP132" s="4">
        <f t="shared" si="273"/>
        <v>5.254212977270982E-2</v>
      </c>
      <c r="BQ132" s="4">
        <f t="shared" si="273"/>
        <v>-3.9916911120396227E-2</v>
      </c>
      <c r="BR132" s="4">
        <f t="shared" si="273"/>
        <v>-1.0731597773955819E-2</v>
      </c>
      <c r="BS132" s="4">
        <f t="shared" si="273"/>
        <v>-6.8591200414625225E-4</v>
      </c>
      <c r="BT132" s="4">
        <f t="shared" si="273"/>
        <v>6.7040544718808236E-4</v>
      </c>
      <c r="BU132" s="4">
        <f t="shared" si="273"/>
        <v>-7.3016327750799158E-3</v>
      </c>
      <c r="BV132" s="4">
        <f t="shared" si="273"/>
        <v>-2.4919039091094372E-3</v>
      </c>
      <c r="BW132" s="4">
        <f t="shared" si="273"/>
        <v>-1.8035224399020319E-2</v>
      </c>
      <c r="BX132" s="4">
        <f t="shared" si="273"/>
        <v>-2.6750702018884749E-2</v>
      </c>
      <c r="BY132" s="4">
        <f t="shared" si="273"/>
        <v>-1.7659338510980244E-2</v>
      </c>
      <c r="BZ132" s="4">
        <f t="shared" si="273"/>
        <v>2.1409674691606116E-2</v>
      </c>
      <c r="CA132" s="4">
        <f t="shared" si="273"/>
        <v>2.4369956015369003E-2</v>
      </c>
      <c r="CB132" s="4">
        <f t="shared" si="273"/>
        <v>8.4827448857887032E-3</v>
      </c>
      <c r="CC132" s="4">
        <f t="shared" si="273"/>
        <v>7.292739966655655E-2</v>
      </c>
      <c r="CD132" s="4">
        <f t="shared" si="273"/>
        <v>5.6105299145910292E-3</v>
      </c>
      <c r="CE132" s="4">
        <f t="shared" si="273"/>
        <v>1.7195515667421061E-2</v>
      </c>
      <c r="CF132" s="4">
        <f t="shared" si="273"/>
        <v>-2.0947736082342815E-2</v>
      </c>
      <c r="CG132" s="4">
        <f t="shared" si="273"/>
        <v>-5.0135311513535268E-3</v>
      </c>
      <c r="CH132" s="4">
        <f t="shared" si="273"/>
        <v>4.4844296487478333E-4</v>
      </c>
      <c r="CI132" s="4">
        <f t="shared" si="273"/>
        <v>6.3444701985368506E-3</v>
      </c>
      <c r="CJ132" s="4">
        <f t="shared" si="273"/>
        <v>3.8381430615427358E-3</v>
      </c>
      <c r="CK132" s="4">
        <f t="shared" si="273"/>
        <v>-1.843011387923825E-2</v>
      </c>
      <c r="CL132" s="4">
        <f t="shared" si="273"/>
        <v>-8.1671476463379324E-3</v>
      </c>
      <c r="CM132" s="4">
        <f t="shared" si="273"/>
        <v>1.2361861773123655E-3</v>
      </c>
      <c r="CN132" s="4">
        <f t="shared" si="273"/>
        <v>2.6501025623110689E-3</v>
      </c>
      <c r="CO132" s="4">
        <f t="shared" si="273"/>
        <v>4.5512677721969604E-3</v>
      </c>
      <c r="CP132" s="4">
        <f t="shared" si="273"/>
        <v>-1.0114932429883339E-2</v>
      </c>
      <c r="CQ132" s="4">
        <f t="shared" si="273"/>
        <v>1.3759559535280911E-2</v>
      </c>
      <c r="CR132" s="4">
        <f t="shared" si="273"/>
        <v>8.0731664437924289E-2</v>
      </c>
      <c r="CS132" s="4">
        <f t="shared" si="273"/>
        <v>-3.2589177389890523E-3</v>
      </c>
      <c r="CT132" s="4">
        <f t="shared" si="273"/>
        <v>2.263408028768182E-2</v>
      </c>
      <c r="CU132" s="4">
        <f t="shared" si="273"/>
        <v>-2.7634182868671153E-3</v>
      </c>
      <c r="CV132" s="4">
        <f t="shared" si="273"/>
        <v>-2.8730326200735012E-2</v>
      </c>
      <c r="CW132" s="4">
        <f t="shared" si="273"/>
        <v>8.6782170779960924E-4</v>
      </c>
      <c r="CX132" s="4">
        <f t="shared" si="273"/>
        <v>-9.8133323651964765E-4</v>
      </c>
      <c r="CY132" s="4">
        <f t="shared" si="273"/>
        <v>-1.7862378801692561E-2</v>
      </c>
      <c r="CZ132" s="4">
        <f t="shared" si="273"/>
        <v>-1.0033666999378563E-2</v>
      </c>
      <c r="DA132" s="4">
        <f t="shared" si="273"/>
        <v>-2.1936726442235741E-2</v>
      </c>
      <c r="DB132" s="4">
        <f t="shared" si="273"/>
        <v>-8.5233215659378907E-3</v>
      </c>
      <c r="DC132" s="4">
        <f t="shared" si="273"/>
        <v>-3.5935800384136532E-2</v>
      </c>
      <c r="DD132" s="4">
        <f t="shared" si="273"/>
        <v>6.8166940525301208E-3</v>
      </c>
      <c r="DE132" s="4">
        <f t="shared" si="273"/>
        <v>2.982390728597167E-2</v>
      </c>
      <c r="DF132" s="4">
        <f t="shared" si="273"/>
        <v>-1.0737396151089618E-3</v>
      </c>
      <c r="DG132" s="4">
        <f t="shared" si="273"/>
        <v>5.3487402204900988E-2</v>
      </c>
      <c r="DH132" s="4">
        <f t="shared" si="273"/>
        <v>-9.2462765881604243E-3</v>
      </c>
      <c r="DI132" s="4">
        <f t="shared" si="273"/>
        <v>3.1838057774059819E-2</v>
      </c>
      <c r="DJ132" s="4">
        <f t="shared" si="273"/>
        <v>-3.1196966795395478E-4</v>
      </c>
      <c r="DK132" s="4">
        <f t="shared" si="273"/>
        <v>-3.6920997508436561E-2</v>
      </c>
      <c r="DL132" s="4">
        <f t="shared" ref="DL132:EU132" si="274">DL45-AVERAGE(DL$41:DL$45)</f>
        <v>6.1144395042938421E-6</v>
      </c>
      <c r="DM132" s="4">
        <f t="shared" si="274"/>
        <v>1.8428910616684207E-2</v>
      </c>
      <c r="DN132" s="4">
        <f t="shared" si="274"/>
        <v>1.859330083213585E-2</v>
      </c>
      <c r="DO132" s="4">
        <f t="shared" si="274"/>
        <v>1.090614965769025E-2</v>
      </c>
      <c r="DP132" s="4">
        <f t="shared" si="274"/>
        <v>-1.71735390874766E-3</v>
      </c>
      <c r="DQ132" s="4">
        <f t="shared" si="274"/>
        <v>6.4871485664253648E-3</v>
      </c>
      <c r="DR132" s="4">
        <f t="shared" si="274"/>
        <v>-1.7743112809737276E-2</v>
      </c>
      <c r="DS132" s="4">
        <f t="shared" si="274"/>
        <v>2.2245600548052094E-2</v>
      </c>
      <c r="DT132" s="4">
        <f t="shared" si="274"/>
        <v>2.2818915306003211E-2</v>
      </c>
      <c r="DU132" s="4">
        <f t="shared" si="274"/>
        <v>2.7529423470461799E-2</v>
      </c>
      <c r="DV132" s="4">
        <f t="shared" si="274"/>
        <v>4.9440100672540871E-2</v>
      </c>
      <c r="DW132" s="4">
        <f t="shared" si="274"/>
        <v>7.1726999423431586E-3</v>
      </c>
      <c r="DX132" s="4">
        <f t="shared" si="274"/>
        <v>2.2481011971493332E-2</v>
      </c>
      <c r="DY132" s="4">
        <f t="shared" si="274"/>
        <v>-3.3379027218151572E-2</v>
      </c>
      <c r="DZ132" s="4">
        <f t="shared" si="274"/>
        <v>-3.07780771400426E-2</v>
      </c>
      <c r="EA132" s="4">
        <f t="shared" si="274"/>
        <v>1.9761197512559647E-3</v>
      </c>
      <c r="EB132" s="4">
        <f t="shared" si="274"/>
        <v>2.2448603371224358E-2</v>
      </c>
      <c r="EC132" s="4">
        <f t="shared" si="274"/>
        <v>3.1381073352981037E-3</v>
      </c>
      <c r="ED132" s="4">
        <f t="shared" si="274"/>
        <v>-3.5247706496339556E-3</v>
      </c>
      <c r="EE132" s="4">
        <f t="shared" si="274"/>
        <v>-1.2554201030938157E-2</v>
      </c>
      <c r="EF132" s="4">
        <f t="shared" si="274"/>
        <v>-3.4919698752219697E-3</v>
      </c>
      <c r="EG132" s="4">
        <f t="shared" si="274"/>
        <v>-1.3101902455239164E-2</v>
      </c>
      <c r="EH132" s="4">
        <f t="shared" si="274"/>
        <v>2.5342113742752546E-2</v>
      </c>
      <c r="EI132" s="4">
        <f t="shared" si="274"/>
        <v>5.3465775801939119E-4</v>
      </c>
      <c r="EJ132" s="4">
        <f t="shared" si="274"/>
        <v>-2.2257715399420248E-3</v>
      </c>
      <c r="EK132" s="4">
        <f t="shared" si="274"/>
        <v>2.8962459919370721E-2</v>
      </c>
      <c r="EL132" s="4">
        <f t="shared" si="274"/>
        <v>4.7943609020689709E-3</v>
      </c>
      <c r="EM132" s="4">
        <f t="shared" si="274"/>
        <v>9.7753377039930586E-3</v>
      </c>
      <c r="EN132" s="4">
        <f t="shared" si="274"/>
        <v>-2.0552121467546806E-2</v>
      </c>
      <c r="EO132" s="4">
        <f t="shared" si="274"/>
        <v>-2.2142588010330654E-2</v>
      </c>
      <c r="EP132" s="4">
        <f t="shared" si="274"/>
        <v>-8.9889930257675693E-5</v>
      </c>
      <c r="EQ132" s="4">
        <f t="shared" si="274"/>
        <v>9.9961309084493216E-5</v>
      </c>
      <c r="ER132" s="4">
        <f t="shared" si="274"/>
        <v>-1.078642099957358E-2</v>
      </c>
      <c r="ES132" s="4">
        <f t="shared" si="274"/>
        <v>-5.3714715927431437E-3</v>
      </c>
      <c r="ET132" s="4">
        <f t="shared" si="274"/>
        <v>-3.549742678642726E-3</v>
      </c>
      <c r="EU132" s="4">
        <f t="shared" si="274"/>
        <v>-2.9874453858128023E-3</v>
      </c>
      <c r="EX132" s="4">
        <f t="shared" si="265"/>
        <v>1.9965223308672981E-3</v>
      </c>
      <c r="FE132" s="16" t="s">
        <v>5</v>
      </c>
      <c r="FF132" s="16" t="s">
        <v>6</v>
      </c>
      <c r="FG132" s="16" t="s">
        <v>7</v>
      </c>
      <c r="FL132" s="16" t="s">
        <v>5</v>
      </c>
      <c r="FM132" s="16" t="s">
        <v>6</v>
      </c>
      <c r="FN132" s="16" t="s">
        <v>7</v>
      </c>
      <c r="FS132" s="10" t="s">
        <v>8</v>
      </c>
      <c r="FT132" s="16" t="s">
        <v>5</v>
      </c>
      <c r="FU132" s="16" t="s">
        <v>6</v>
      </c>
      <c r="FV132" s="16" t="s">
        <v>7</v>
      </c>
      <c r="FY132" s="1">
        <f t="shared" si="261"/>
        <v>72</v>
      </c>
      <c r="GA132" s="10" t="s">
        <v>9</v>
      </c>
      <c r="GB132" s="16" t="s">
        <v>5</v>
      </c>
      <c r="GC132" s="16" t="s">
        <v>6</v>
      </c>
      <c r="GD132" s="16" t="s">
        <v>7</v>
      </c>
    </row>
    <row r="133" spans="1:187" s="9" customFormat="1" x14ac:dyDescent="0.25">
      <c r="A133" s="7">
        <v>0</v>
      </c>
      <c r="B133" s="8">
        <f t="shared" ref="B133:BM133" si="275">B46-AVERAGE(B$41:B$45)</f>
        <v>1.9442650434429248E-2</v>
      </c>
      <c r="C133" s="8">
        <f t="shared" si="275"/>
        <v>2.9475156815231343E-3</v>
      </c>
      <c r="D133" s="8">
        <f t="shared" si="275"/>
        <v>1.5974913878674672E-2</v>
      </c>
      <c r="E133" s="8">
        <f t="shared" si="275"/>
        <v>9.9503128799311395E-3</v>
      </c>
      <c r="F133" s="8">
        <f t="shared" si="275"/>
        <v>8.4347915231830634E-3</v>
      </c>
      <c r="G133" s="8">
        <f t="shared" si="275"/>
        <v>2.2894785818982077E-3</v>
      </c>
      <c r="H133" s="8">
        <f t="shared" si="275"/>
        <v>8.5252339359830741E-3</v>
      </c>
      <c r="I133" s="8">
        <f t="shared" si="275"/>
        <v>9.0113744622436712E-4</v>
      </c>
      <c r="J133" s="8">
        <f t="shared" si="275"/>
        <v>-2.1892958738182569E-3</v>
      </c>
      <c r="K133" s="8">
        <f t="shared" si="275"/>
        <v>-2.3284187407168061E-4</v>
      </c>
      <c r="L133" s="8">
        <f t="shared" si="275"/>
        <v>-1.5660007470351804E-3</v>
      </c>
      <c r="M133" s="8">
        <f t="shared" si="275"/>
        <v>-1.8004244485792897E-3</v>
      </c>
      <c r="N133" s="8">
        <f t="shared" si="275"/>
        <v>5.7556354019883118E-3</v>
      </c>
      <c r="O133" s="8">
        <f t="shared" si="275"/>
        <v>6.7258295560907073E-3</v>
      </c>
      <c r="P133" s="8">
        <f t="shared" si="275"/>
        <v>2.1028180564616342E-3</v>
      </c>
      <c r="Q133" s="8">
        <f t="shared" si="275"/>
        <v>6.0086237845935211E-2</v>
      </c>
      <c r="R133" s="8">
        <f t="shared" si="275"/>
        <v>-8.7474343645581702E-3</v>
      </c>
      <c r="S133" s="8">
        <f t="shared" si="275"/>
        <v>2.2104211480840671E-2</v>
      </c>
      <c r="T133" s="8">
        <f t="shared" si="275"/>
        <v>-1.5823850886172004E-2</v>
      </c>
      <c r="U133" s="8">
        <f t="shared" si="275"/>
        <v>-1.418050366977713E-2</v>
      </c>
      <c r="V133" s="8">
        <f t="shared" si="275"/>
        <v>-1.8608198252373469E-2</v>
      </c>
      <c r="W133" s="8">
        <f t="shared" si="275"/>
        <v>-1.7534844312874349E-2</v>
      </c>
      <c r="X133" s="8">
        <f t="shared" si="275"/>
        <v>3.9525129962639047E-3</v>
      </c>
      <c r="Y133" s="8">
        <f t="shared" si="275"/>
        <v>9.1885348639846792E-2</v>
      </c>
      <c r="Z133" s="8">
        <f t="shared" si="275"/>
        <v>2.4062798708511551E-2</v>
      </c>
      <c r="AA133" s="8">
        <f t="shared" si="275"/>
        <v>7.2059343645867208E-3</v>
      </c>
      <c r="AB133" s="8">
        <f t="shared" si="275"/>
        <v>-5.1418152835868676E-3</v>
      </c>
      <c r="AC133" s="8">
        <f t="shared" si="275"/>
        <v>1.3496846253027578E-2</v>
      </c>
      <c r="AD133" s="8">
        <f t="shared" si="275"/>
        <v>7.3418143993805784E-3</v>
      </c>
      <c r="AE133" s="8">
        <f t="shared" si="275"/>
        <v>-1.9842653466909343E-2</v>
      </c>
      <c r="AF133" s="8">
        <f t="shared" si="275"/>
        <v>2.791569023588027E-2</v>
      </c>
      <c r="AG133" s="8">
        <f t="shared" si="275"/>
        <v>1.1558726674235886E-2</v>
      </c>
      <c r="AH133" s="8">
        <f t="shared" si="275"/>
        <v>3.8620176289501262E-2</v>
      </c>
      <c r="AI133" s="8">
        <f t="shared" si="275"/>
        <v>-3.0820938119316979E-2</v>
      </c>
      <c r="AJ133" s="8">
        <f t="shared" si="275"/>
        <v>2.0581687232006644E-2</v>
      </c>
      <c r="AK133" s="8">
        <f t="shared" si="275"/>
        <v>-4.1759139970571485E-4</v>
      </c>
      <c r="AL133" s="8">
        <f t="shared" si="275"/>
        <v>-1.426231085193319E-4</v>
      </c>
      <c r="AM133" s="8">
        <f t="shared" si="275"/>
        <v>-1.0097094425123899E-2</v>
      </c>
      <c r="AN133" s="8">
        <f t="shared" si="275"/>
        <v>5.8460957937447093E-2</v>
      </c>
      <c r="AO133" s="8">
        <f t="shared" si="275"/>
        <v>-6.1705587397705352E-3</v>
      </c>
      <c r="AP133" s="8">
        <f t="shared" si="275"/>
        <v>9.8544207352006565E-3</v>
      </c>
      <c r="AQ133" s="8">
        <f t="shared" si="275"/>
        <v>-1.972984452618471E-2</v>
      </c>
      <c r="AR133" s="8">
        <f t="shared" si="275"/>
        <v>3.9923130406602069E-3</v>
      </c>
      <c r="AS133" s="8">
        <f t="shared" si="275"/>
        <v>-2.5909939696076113E-2</v>
      </c>
      <c r="AT133" s="8">
        <f t="shared" si="275"/>
        <v>-2.2445484760860758E-2</v>
      </c>
      <c r="AU133" s="8">
        <f t="shared" si="275"/>
        <v>1.971386069544228E-2</v>
      </c>
      <c r="AV133" s="8">
        <f t="shared" si="275"/>
        <v>9.4596646203969487E-3</v>
      </c>
      <c r="AW133" s="8">
        <f t="shared" si="275"/>
        <v>2.5773099052286363E-2</v>
      </c>
      <c r="AX133" s="8">
        <f t="shared" si="275"/>
        <v>9.4880166126339073E-3</v>
      </c>
      <c r="AY133" s="8">
        <f t="shared" si="275"/>
        <v>-2.3365712219471656E-2</v>
      </c>
      <c r="AZ133" s="8">
        <f t="shared" si="275"/>
        <v>-3.5567718963545069E-3</v>
      </c>
      <c r="BA133" s="8">
        <f t="shared" si="275"/>
        <v>2.6455341030204083E-3</v>
      </c>
      <c r="BB133" s="8">
        <f t="shared" si="275"/>
        <v>-2.7806031715426889E-3</v>
      </c>
      <c r="BC133" s="8">
        <f t="shared" si="275"/>
        <v>-1.7216938089769821E-2</v>
      </c>
      <c r="BD133" s="8">
        <f t="shared" si="275"/>
        <v>7.8333010373409055E-3</v>
      </c>
      <c r="BE133" s="8">
        <f t="shared" si="275"/>
        <v>5.657723895303131E-3</v>
      </c>
      <c r="BF133" s="8">
        <f t="shared" si="275"/>
        <v>1.0869631661854499E-2</v>
      </c>
      <c r="BG133" s="8">
        <f t="shared" si="275"/>
        <v>1.4687867505947458E-3</v>
      </c>
      <c r="BH133" s="8">
        <f t="shared" si="275"/>
        <v>2.9385978294340313E-3</v>
      </c>
      <c r="BI133" s="8">
        <f t="shared" si="275"/>
        <v>-2.9388067739479261E-3</v>
      </c>
      <c r="BJ133" s="8">
        <f t="shared" si="275"/>
        <v>1.7938086501142151E-3</v>
      </c>
      <c r="BK133" s="8">
        <f t="shared" si="275"/>
        <v>-3.3353369506050204E-3</v>
      </c>
      <c r="BL133" s="8">
        <f t="shared" si="275"/>
        <v>4.5603658262535623E-2</v>
      </c>
      <c r="BM133" s="8">
        <f t="shared" si="275"/>
        <v>5.4034168238951807E-3</v>
      </c>
      <c r="BN133" s="8">
        <f t="shared" ref="BN133:DK133" si="276">BN46-AVERAGE(BN$41:BN$45)</f>
        <v>-1.8248316188673543E-2</v>
      </c>
      <c r="BO133" s="8">
        <f t="shared" si="276"/>
        <v>1.9922102939552103E-3</v>
      </c>
      <c r="BP133" s="8">
        <f t="shared" si="276"/>
        <v>-5.7869088846115961E-3</v>
      </c>
      <c r="BQ133" s="8">
        <f t="shared" si="276"/>
        <v>2.9917007194682943E-3</v>
      </c>
      <c r="BR133" s="8">
        <f t="shared" si="276"/>
        <v>3.4435256484852045E-2</v>
      </c>
      <c r="BS133" s="8">
        <f t="shared" si="276"/>
        <v>-1.3232476865983736E-2</v>
      </c>
      <c r="BT133" s="8">
        <f t="shared" si="276"/>
        <v>-9.0516643349681913E-3</v>
      </c>
      <c r="BU133" s="8">
        <f t="shared" si="276"/>
        <v>1.2867452934699408E-2</v>
      </c>
      <c r="BV133" s="8">
        <f t="shared" si="276"/>
        <v>1.0844059885427164E-2</v>
      </c>
      <c r="BW133" s="8">
        <f t="shared" si="276"/>
        <v>-2.5535510197915764E-2</v>
      </c>
      <c r="BX133" s="8">
        <f t="shared" si="276"/>
        <v>-2.0161514442683819E-2</v>
      </c>
      <c r="BY133" s="8">
        <f t="shared" si="276"/>
        <v>8.781810052251867E-3</v>
      </c>
      <c r="BZ133" s="8">
        <f t="shared" si="276"/>
        <v>-7.8536951367494529E-3</v>
      </c>
      <c r="CA133" s="8">
        <f t="shared" si="276"/>
        <v>2.8070967419198723E-2</v>
      </c>
      <c r="CB133" s="8">
        <f t="shared" si="276"/>
        <v>-1.9453442724266527E-2</v>
      </c>
      <c r="CC133" s="8">
        <f t="shared" si="276"/>
        <v>-9.9547979983632615E-4</v>
      </c>
      <c r="CD133" s="8">
        <f t="shared" si="276"/>
        <v>5.6002476010828563E-3</v>
      </c>
      <c r="CE133" s="8">
        <f t="shared" si="276"/>
        <v>2.5597845078214783E-2</v>
      </c>
      <c r="CF133" s="8">
        <f t="shared" si="276"/>
        <v>-2.0967317561817564E-2</v>
      </c>
      <c r="CG133" s="8">
        <f t="shared" si="276"/>
        <v>3.9842343799885875E-2</v>
      </c>
      <c r="CH133" s="8">
        <f t="shared" si="276"/>
        <v>-1.5224912285209837E-2</v>
      </c>
      <c r="CI133" s="8">
        <f t="shared" si="276"/>
        <v>1.3184829237381528E-2</v>
      </c>
      <c r="CJ133" s="8">
        <f t="shared" si="276"/>
        <v>-3.5911158110791346E-3</v>
      </c>
      <c r="CK133" s="8">
        <f t="shared" si="276"/>
        <v>2.0104403077330271E-3</v>
      </c>
      <c r="CL133" s="8">
        <f t="shared" si="276"/>
        <v>-5.8347922433285414E-3</v>
      </c>
      <c r="CM133" s="8">
        <f t="shared" si="276"/>
        <v>9.0260085134807634E-3</v>
      </c>
      <c r="CN133" s="8">
        <f t="shared" si="276"/>
        <v>2.8778651485262523E-3</v>
      </c>
      <c r="CO133" s="8">
        <f t="shared" si="276"/>
        <v>3.6662898494577115E-2</v>
      </c>
      <c r="CP133" s="8">
        <f t="shared" si="276"/>
        <v>1.1128982531914208E-2</v>
      </c>
      <c r="CQ133" s="8">
        <f t="shared" si="276"/>
        <v>9.6722481226872298E-3</v>
      </c>
      <c r="CR133" s="8">
        <f t="shared" si="276"/>
        <v>1.4170855331562615E-3</v>
      </c>
      <c r="CS133" s="8">
        <f t="shared" si="276"/>
        <v>-3.261180958623813E-3</v>
      </c>
      <c r="CT133" s="8">
        <f t="shared" si="276"/>
        <v>2.5126883072745096E-3</v>
      </c>
      <c r="CU133" s="8">
        <f t="shared" si="276"/>
        <v>-1.5106458191385501E-2</v>
      </c>
      <c r="CV133" s="8">
        <f t="shared" si="276"/>
        <v>4.6570920980564215E-2</v>
      </c>
      <c r="CW133" s="8">
        <f t="shared" si="276"/>
        <v>7.2248149371033294E-3</v>
      </c>
      <c r="CX133" s="8">
        <f t="shared" si="276"/>
        <v>5.9439362418585526E-3</v>
      </c>
      <c r="CY133" s="8">
        <f t="shared" si="276"/>
        <v>-1.2437993992848839E-2</v>
      </c>
      <c r="CZ133" s="8">
        <f t="shared" si="276"/>
        <v>5.9132424650389292E-3</v>
      </c>
      <c r="DA133" s="8">
        <f t="shared" si="276"/>
        <v>3.6271946506302687E-3</v>
      </c>
      <c r="DB133" s="8">
        <f t="shared" si="276"/>
        <v>2.7036186454922305E-3</v>
      </c>
      <c r="DC133" s="8">
        <f t="shared" si="276"/>
        <v>3.409703951187195E-3</v>
      </c>
      <c r="DD133" s="8">
        <f t="shared" si="276"/>
        <v>6.4118247156652692E-3</v>
      </c>
      <c r="DE133" s="8">
        <f t="shared" si="276"/>
        <v>2.7553275960891598E-2</v>
      </c>
      <c r="DF133" s="8">
        <f t="shared" si="276"/>
        <v>-2.2387388257828204E-2</v>
      </c>
      <c r="DG133" s="8">
        <f t="shared" si="276"/>
        <v>6.237983981775626E-3</v>
      </c>
      <c r="DH133" s="8">
        <f t="shared" si="276"/>
        <v>-9.2478015001061908E-3</v>
      </c>
      <c r="DI133" s="8">
        <f t="shared" si="276"/>
        <v>2.8364390880083242E-4</v>
      </c>
      <c r="DJ133" s="8">
        <f t="shared" si="276"/>
        <v>-1.15512640449511E-2</v>
      </c>
      <c r="DK133" s="8">
        <f t="shared" si="276"/>
        <v>4.4076344190839507E-2</v>
      </c>
      <c r="DL133" s="8">
        <f t="shared" ref="DL133:EU133" si="277">DL46-AVERAGE(DL$41:DL$45)</f>
        <v>1.9223202508214264E-2</v>
      </c>
      <c r="DM133" s="8">
        <f t="shared" si="277"/>
        <v>-1.4273712473473397E-2</v>
      </c>
      <c r="DN133" s="8">
        <f t="shared" si="277"/>
        <v>-1.1449534172368235E-2</v>
      </c>
      <c r="DO133" s="8">
        <f t="shared" si="277"/>
        <v>-7.0772267817107827E-3</v>
      </c>
      <c r="DP133" s="8">
        <f t="shared" si="277"/>
        <v>-1.3659280502683075E-3</v>
      </c>
      <c r="DQ133" s="8">
        <f t="shared" si="277"/>
        <v>-4.2743145958495932E-4</v>
      </c>
      <c r="DR133" s="8">
        <f t="shared" si="277"/>
        <v>-1.5374567783589217E-2</v>
      </c>
      <c r="DS133" s="8">
        <f t="shared" si="277"/>
        <v>-1.7220627834342141E-3</v>
      </c>
      <c r="DT133" s="8">
        <f t="shared" si="277"/>
        <v>1.8592529026688041E-2</v>
      </c>
      <c r="DU133" s="8">
        <f t="shared" si="277"/>
        <v>-1.4587253324323706E-2</v>
      </c>
      <c r="DV133" s="8">
        <f t="shared" si="277"/>
        <v>-1.1851657363924372E-3</v>
      </c>
      <c r="DW133" s="8">
        <f t="shared" si="277"/>
        <v>7.1684737592230454E-3</v>
      </c>
      <c r="DX133" s="8">
        <f t="shared" si="277"/>
        <v>2.418923765388813E-3</v>
      </c>
      <c r="DY133" s="8">
        <f t="shared" si="277"/>
        <v>-5.8868010509132672E-3</v>
      </c>
      <c r="DZ133" s="8">
        <f t="shared" si="277"/>
        <v>3.9803801231578617E-2</v>
      </c>
      <c r="EA133" s="8">
        <f t="shared" si="277"/>
        <v>1.4582187562935086E-2</v>
      </c>
      <c r="EB133" s="8">
        <f t="shared" si="277"/>
        <v>2.1397734876933305E-2</v>
      </c>
      <c r="EC133" s="8">
        <f t="shared" si="277"/>
        <v>-2.938595805614013E-3</v>
      </c>
      <c r="ED133" s="8">
        <f t="shared" si="277"/>
        <v>-3.8086145925582456E-3</v>
      </c>
      <c r="EE133" s="8">
        <f t="shared" si="277"/>
        <v>-1.4546241168756066E-2</v>
      </c>
      <c r="EF133" s="8">
        <f t="shared" si="277"/>
        <v>4.850094091444589E-3</v>
      </c>
      <c r="EG133" s="8">
        <f t="shared" si="277"/>
        <v>6.3811693548113425E-3</v>
      </c>
      <c r="EH133" s="8">
        <f t="shared" si="277"/>
        <v>-7.4910483284696735E-3</v>
      </c>
      <c r="EI133" s="8">
        <f t="shared" si="277"/>
        <v>2.0036525473662144E-2</v>
      </c>
      <c r="EJ133" s="8">
        <f t="shared" si="277"/>
        <v>1.7887174710645309E-2</v>
      </c>
      <c r="EK133" s="8">
        <f t="shared" si="277"/>
        <v>-6.0048210513196868E-3</v>
      </c>
      <c r="EL133" s="8">
        <f t="shared" si="277"/>
        <v>4.7877610857652584E-3</v>
      </c>
      <c r="EM133" s="8">
        <f t="shared" si="277"/>
        <v>1.5595637768236088E-2</v>
      </c>
      <c r="EN133" s="8">
        <f t="shared" si="277"/>
        <v>-1.2414268367379097E-2</v>
      </c>
      <c r="EO133" s="8">
        <f t="shared" si="277"/>
        <v>2.3232621251708303E-3</v>
      </c>
      <c r="EP133" s="8">
        <f t="shared" si="277"/>
        <v>-8.5520654269127961E-3</v>
      </c>
      <c r="EQ133" s="8">
        <f t="shared" si="277"/>
        <v>-8.8436281044775196E-4</v>
      </c>
      <c r="ER133" s="8">
        <f t="shared" si="277"/>
        <v>1.0783315930431173E-3</v>
      </c>
      <c r="ES133" s="8">
        <f t="shared" si="277"/>
        <v>8.5979552086390366E-4</v>
      </c>
      <c r="ET133" s="8">
        <f t="shared" si="277"/>
        <v>4.2553550731958094E-3</v>
      </c>
      <c r="EU133" s="8">
        <f t="shared" si="277"/>
        <v>1.2783261486624736E-2</v>
      </c>
      <c r="EV133" s="26"/>
      <c r="EX133" s="4">
        <f t="shared" si="265"/>
        <v>4.1453514577814337E-3</v>
      </c>
      <c r="EY133" s="22">
        <f>EX133</f>
        <v>4.1453514577814337E-3</v>
      </c>
      <c r="FC133" s="8">
        <f t="shared" ref="FC133:FC142" si="278">_xlfn.STDEV.S(B133:CW133)</f>
        <v>1.9813822831313003E-2</v>
      </c>
      <c r="FD133" s="9">
        <f>(EX133/FC133)*SQRT(1000)</f>
        <v>6.6159632192592763</v>
      </c>
      <c r="FE133" s="8">
        <f>_xlfn.T.INV.2T(0.1,999)</f>
        <v>1.6463803454274908</v>
      </c>
      <c r="FF133" s="8">
        <f>_xlfn.T.INV.2T(0.05,999)</f>
        <v>1.9623414611334626</v>
      </c>
      <c r="FG133" s="8">
        <f>_xlfn.T.INV.2T(0.01,999)</f>
        <v>2.5807596372676254</v>
      </c>
      <c r="FH133" s="9" t="str">
        <f>IF(ABS(FD133)&gt;FF133,"Odrzucamy H0","NieodrzucamyH0")</f>
        <v>Odrzucamy H0</v>
      </c>
      <c r="FK133" s="9">
        <f>EX133/$FG$129</f>
        <v>2.3222918439766036</v>
      </c>
      <c r="FL133" s="8">
        <f>_xlfn.T.INV.2T(0.1,4)</f>
        <v>2.1318467863266499</v>
      </c>
      <c r="FM133" s="8">
        <f>_xlfn.T.INV.2T(0.05,4)</f>
        <v>2.7764451051977934</v>
      </c>
      <c r="FN133" s="8">
        <f>_xlfn.T.INV.2T(0.01,4)</f>
        <v>4.604094871349993</v>
      </c>
      <c r="FO133" s="9" t="str">
        <f>IF(ABS(FK133)&gt;FM133,"Odrzucamy H0","NieodrzucamyH0")</f>
        <v>NieodrzucamyH0</v>
      </c>
      <c r="FR133" s="30">
        <f>COUNTIF(B133:EU133,"&gt;0")/150</f>
        <v>0.58666666666666667</v>
      </c>
      <c r="FS133" s="22">
        <f>(SQRT(150)/0.5)*(FR133-0.5)</f>
        <v>2.1228911104120876</v>
      </c>
      <c r="FT133" s="22">
        <f>NORMSINV(1-0.05)</f>
        <v>1.6448536269514715</v>
      </c>
      <c r="FU133" s="22">
        <f>NORMSINV(1-0.025)</f>
        <v>1.9599639845400536</v>
      </c>
      <c r="FV133" s="22">
        <f>NORMSINV(1-0.005)</f>
        <v>2.5758293035488999</v>
      </c>
      <c r="FW133" s="9" t="str">
        <f>IF(ABS(FS133)&gt;FU133,"Odrzucamy H0","NieodrzucamyH0")</f>
        <v>Odrzucamy H0</v>
      </c>
      <c r="GA133" s="9">
        <f>SQRT(150)*(FR133-$GC$130)/SQRT($GC$62*(1-$GC$62))</f>
        <v>2.1241678830056725</v>
      </c>
      <c r="GB133" s="22">
        <f>NORMSINV(1-0.05)</f>
        <v>1.6448536269514715</v>
      </c>
      <c r="GC133" s="22">
        <f>NORMSINV(1-0.025)</f>
        <v>1.9599639845400536</v>
      </c>
      <c r="GD133" s="22">
        <f>NORMSINV(1-0.005)</f>
        <v>2.5758293035488999</v>
      </c>
      <c r="GE133" s="9" t="str">
        <f>IF(ABS(GA133)&gt;GC133,"Odrzucamy H0","NieodrzucamyH0")</f>
        <v>Odrzucamy H0</v>
      </c>
    </row>
    <row r="134" spans="1:187" x14ac:dyDescent="0.25">
      <c r="A134" s="13">
        <v>1</v>
      </c>
      <c r="B134" s="4">
        <f t="shared" ref="B134:BM134" si="279">B47-AVERAGE(B$41:B$45)</f>
        <v>-2.0411784929444468E-2</v>
      </c>
      <c r="C134" s="4">
        <f t="shared" si="279"/>
        <v>2.942593266640617E-3</v>
      </c>
      <c r="D134" s="4">
        <f t="shared" si="279"/>
        <v>1.5974802375189931E-2</v>
      </c>
      <c r="E134" s="4">
        <f t="shared" si="279"/>
        <v>9.9500099723885231E-3</v>
      </c>
      <c r="F134" s="4">
        <f t="shared" si="279"/>
        <v>8.432559925982604E-3</v>
      </c>
      <c r="G134" s="4">
        <f t="shared" si="279"/>
        <v>2.2525616785390289E-3</v>
      </c>
      <c r="H134" s="4">
        <f t="shared" si="279"/>
        <v>8.481078711821249E-3</v>
      </c>
      <c r="I134" s="4">
        <f t="shared" si="279"/>
        <v>8.7824383728557585E-4</v>
      </c>
      <c r="J134" s="4">
        <f t="shared" si="279"/>
        <v>-5.0460157376475238E-3</v>
      </c>
      <c r="K134" s="4">
        <f t="shared" si="279"/>
        <v>4.3687166984898648E-3</v>
      </c>
      <c r="L134" s="4">
        <f t="shared" si="279"/>
        <v>-1.5702991572166813E-3</v>
      </c>
      <c r="M134" s="4">
        <f t="shared" si="279"/>
        <v>-2.0190325794514426E-3</v>
      </c>
      <c r="N134" s="4">
        <f t="shared" si="279"/>
        <v>5.7299795924997173E-3</v>
      </c>
      <c r="O134" s="4">
        <f t="shared" si="279"/>
        <v>-1.9988748444405905E-2</v>
      </c>
      <c r="P134" s="4">
        <f t="shared" si="279"/>
        <v>2.0912547670757144E-3</v>
      </c>
      <c r="Q134" s="4">
        <f t="shared" si="279"/>
        <v>1.3362600517508014E-2</v>
      </c>
      <c r="R134" s="4">
        <f t="shared" si="279"/>
        <v>-8.7732846980182137E-3</v>
      </c>
      <c r="S134" s="4">
        <f t="shared" si="279"/>
        <v>2.1835430401410491E-2</v>
      </c>
      <c r="T134" s="4">
        <f t="shared" si="279"/>
        <v>-1.6097621803800834E-2</v>
      </c>
      <c r="U134" s="4">
        <f t="shared" si="279"/>
        <v>-1.4225547741027363E-2</v>
      </c>
      <c r="V134" s="4">
        <f t="shared" si="279"/>
        <v>-1.8688540696034598E-2</v>
      </c>
      <c r="W134" s="4">
        <f t="shared" si="279"/>
        <v>-5.0442315276782473E-2</v>
      </c>
      <c r="X134" s="4">
        <f t="shared" si="279"/>
        <v>3.796122087512583E-3</v>
      </c>
      <c r="Y134" s="4">
        <f t="shared" si="279"/>
        <v>-3.717014590674593E-2</v>
      </c>
      <c r="Z134" s="4">
        <f t="shared" si="279"/>
        <v>-4.100874523982714E-3</v>
      </c>
      <c r="AA134" s="4">
        <f t="shared" si="279"/>
        <v>7.1711457559541347E-3</v>
      </c>
      <c r="AB134" s="4">
        <f t="shared" si="279"/>
        <v>3.9648236468939821E-3</v>
      </c>
      <c r="AC134" s="4">
        <f t="shared" si="279"/>
        <v>1.3436484783776976E-2</v>
      </c>
      <c r="AD134" s="4">
        <f t="shared" si="279"/>
        <v>-3.7222927080973103E-3</v>
      </c>
      <c r="AE134" s="4">
        <f t="shared" si="279"/>
        <v>-1.9858611455610603E-2</v>
      </c>
      <c r="AF134" s="4">
        <f t="shared" si="279"/>
        <v>9.5315812192978515E-3</v>
      </c>
      <c r="AG134" s="4">
        <f t="shared" si="279"/>
        <v>1.1499500398547928E-2</v>
      </c>
      <c r="AH134" s="4">
        <f t="shared" si="279"/>
        <v>3.8299430389633571E-2</v>
      </c>
      <c r="AI134" s="4">
        <f t="shared" si="279"/>
        <v>-3.1857442528746782E-2</v>
      </c>
      <c r="AJ134" s="4">
        <f t="shared" si="279"/>
        <v>2.0368370639434918E-2</v>
      </c>
      <c r="AK134" s="4">
        <f t="shared" si="279"/>
        <v>-4.2275195420572254E-4</v>
      </c>
      <c r="AL134" s="4">
        <f t="shared" si="279"/>
        <v>-2.0401954039846584E-2</v>
      </c>
      <c r="AM134" s="4">
        <f t="shared" si="279"/>
        <v>-1.0127198396172711E-2</v>
      </c>
      <c r="AN134" s="4">
        <f t="shared" si="279"/>
        <v>2.0338473406909616E-3</v>
      </c>
      <c r="AO134" s="4">
        <f t="shared" si="279"/>
        <v>-1.1823744887375103E-2</v>
      </c>
      <c r="AP134" s="4">
        <f t="shared" si="279"/>
        <v>9.843589799731569E-3</v>
      </c>
      <c r="AQ134" s="4">
        <f t="shared" si="279"/>
        <v>-1.258223207196056E-2</v>
      </c>
      <c r="AR134" s="4">
        <f t="shared" si="279"/>
        <v>3.9579932632015941E-3</v>
      </c>
      <c r="AS134" s="4">
        <f t="shared" si="279"/>
        <v>-1.1294492109315555E-2</v>
      </c>
      <c r="AT134" s="4">
        <f t="shared" si="279"/>
        <v>-2.2454779866522955E-2</v>
      </c>
      <c r="AU134" s="4">
        <f t="shared" si="279"/>
        <v>1.8697450453023044E-4</v>
      </c>
      <c r="AV134" s="4">
        <f t="shared" si="279"/>
        <v>9.4585400753454309E-3</v>
      </c>
      <c r="AW134" s="4">
        <f t="shared" si="279"/>
        <v>2.562004238275584E-2</v>
      </c>
      <c r="AX134" s="4">
        <f t="shared" si="279"/>
        <v>9.4409219271022679E-3</v>
      </c>
      <c r="AY134" s="4">
        <f t="shared" si="279"/>
        <v>-2.3374932213130403E-2</v>
      </c>
      <c r="AZ134" s="4">
        <f t="shared" si="279"/>
        <v>-3.5568043963780478E-3</v>
      </c>
      <c r="BA134" s="4">
        <f t="shared" si="279"/>
        <v>-1.6410103167251451E-2</v>
      </c>
      <c r="BB134" s="4">
        <f t="shared" si="279"/>
        <v>-2.8003345230268504E-3</v>
      </c>
      <c r="BC134" s="4">
        <f t="shared" si="279"/>
        <v>5.7636574630745936E-3</v>
      </c>
      <c r="BD134" s="4">
        <f t="shared" si="279"/>
        <v>-1.0133257762642553E-2</v>
      </c>
      <c r="BE134" s="4">
        <f t="shared" si="279"/>
        <v>5.6281109078440547E-3</v>
      </c>
      <c r="BF134" s="4">
        <f t="shared" si="279"/>
        <v>-4.5347236846295493E-3</v>
      </c>
      <c r="BG134" s="4">
        <f t="shared" si="279"/>
        <v>1.4684264623569822E-3</v>
      </c>
      <c r="BH134" s="4">
        <f t="shared" si="279"/>
        <v>5.6342293513005374E-3</v>
      </c>
      <c r="BI134" s="4">
        <f t="shared" si="279"/>
        <v>-2.9422437780734921E-3</v>
      </c>
      <c r="BJ134" s="4">
        <f t="shared" si="279"/>
        <v>-2.4369294594387043E-2</v>
      </c>
      <c r="BK134" s="4">
        <f t="shared" si="279"/>
        <v>-3.3492600510174626E-3</v>
      </c>
      <c r="BL134" s="4">
        <f t="shared" si="279"/>
        <v>4.5485101673558036E-2</v>
      </c>
      <c r="BM134" s="4">
        <f t="shared" si="279"/>
        <v>5.3948600758792521E-3</v>
      </c>
      <c r="BN134" s="4">
        <f t="shared" ref="BN134:DK134" si="280">BN47-AVERAGE(BN$41:BN$45)</f>
        <v>-1.8383132801747675E-2</v>
      </c>
      <c r="BO134" s="4">
        <f t="shared" si="280"/>
        <v>1.971413309254549E-3</v>
      </c>
      <c r="BP134" s="4">
        <f t="shared" si="280"/>
        <v>-3.1838775299464592E-2</v>
      </c>
      <c r="BQ134" s="4">
        <f t="shared" si="280"/>
        <v>2.9916812167821395E-3</v>
      </c>
      <c r="BR134" s="4">
        <f t="shared" si="280"/>
        <v>-2.798528972130265E-2</v>
      </c>
      <c r="BS134" s="4">
        <f t="shared" si="280"/>
        <v>-3.2896212179283221E-2</v>
      </c>
      <c r="BT134" s="4">
        <f t="shared" si="280"/>
        <v>-9.0531194296545672E-3</v>
      </c>
      <c r="BU134" s="4">
        <f t="shared" si="280"/>
        <v>1.2515840954058111E-2</v>
      </c>
      <c r="BV134" s="4">
        <f t="shared" si="280"/>
        <v>1.0842911081753748E-2</v>
      </c>
      <c r="BW134" s="4">
        <f t="shared" si="280"/>
        <v>-2.7751315512974179E-2</v>
      </c>
      <c r="BX134" s="4">
        <f t="shared" si="280"/>
        <v>-2.0312738077632349E-2</v>
      </c>
      <c r="BY134" s="4">
        <f t="shared" si="280"/>
        <v>-1.8767948938785344E-2</v>
      </c>
      <c r="BZ134" s="4">
        <f t="shared" si="280"/>
        <v>-7.8692535442796627E-3</v>
      </c>
      <c r="CA134" s="4">
        <f t="shared" si="280"/>
        <v>2.7956573704081184E-2</v>
      </c>
      <c r="CB134" s="4">
        <f t="shared" si="280"/>
        <v>-1.9754924852592372E-2</v>
      </c>
      <c r="CC134" s="4">
        <f t="shared" si="280"/>
        <v>-9.9575839547403396E-4</v>
      </c>
      <c r="CD134" s="4">
        <f t="shared" si="280"/>
        <v>5.5898990262347042E-3</v>
      </c>
      <c r="CE134" s="4">
        <f t="shared" si="280"/>
        <v>-3.2236353983016448E-2</v>
      </c>
      <c r="CF134" s="4">
        <f t="shared" si="280"/>
        <v>-2.0986997950288334E-2</v>
      </c>
      <c r="CG134" s="4">
        <f t="shared" si="280"/>
        <v>-1.3950262421160519E-2</v>
      </c>
      <c r="CH134" s="4">
        <f t="shared" si="280"/>
        <v>3.5287825469697597E-3</v>
      </c>
      <c r="CI134" s="4">
        <f t="shared" si="280"/>
        <v>1.2994105886685771E-2</v>
      </c>
      <c r="CJ134" s="4">
        <f t="shared" si="280"/>
        <v>-7.8813905467108956E-3</v>
      </c>
      <c r="CK134" s="4">
        <f t="shared" si="280"/>
        <v>2.0071606444060589E-3</v>
      </c>
      <c r="CL134" s="4">
        <f t="shared" si="280"/>
        <v>-3.7585865452595714E-3</v>
      </c>
      <c r="CM134" s="4">
        <f t="shared" si="280"/>
        <v>8.9824894552686559E-3</v>
      </c>
      <c r="CN134" s="4">
        <f t="shared" si="280"/>
        <v>-1.8160337548589457E-2</v>
      </c>
      <c r="CO134" s="4">
        <f t="shared" si="280"/>
        <v>3.6418728621128285E-2</v>
      </c>
      <c r="CP134" s="4">
        <f t="shared" si="280"/>
        <v>1.1021124216966702E-2</v>
      </c>
      <c r="CQ134" s="4">
        <f t="shared" si="280"/>
        <v>9.4490406859386138E-3</v>
      </c>
      <c r="CR134" s="4">
        <f t="shared" si="280"/>
        <v>1.3858008591146175E-3</v>
      </c>
      <c r="CS134" s="4">
        <f t="shared" si="280"/>
        <v>-3.2634510032375362E-3</v>
      </c>
      <c r="CT134" s="4">
        <f t="shared" si="280"/>
        <v>-4.5110228346285336E-2</v>
      </c>
      <c r="CU134" s="4">
        <f t="shared" si="280"/>
        <v>-1.5135915249420612E-2</v>
      </c>
      <c r="CV134" s="4">
        <f t="shared" si="280"/>
        <v>9.6379635078309451E-3</v>
      </c>
      <c r="CW134" s="4">
        <f t="shared" si="280"/>
        <v>1.2545191607442404E-2</v>
      </c>
      <c r="CX134" s="4">
        <f t="shared" si="280"/>
        <v>5.9324593971086777E-3</v>
      </c>
      <c r="CY134" s="4">
        <f t="shared" si="280"/>
        <v>-1.2952029324322902E-2</v>
      </c>
      <c r="CZ134" s="4">
        <f t="shared" si="280"/>
        <v>5.8958851303513513E-3</v>
      </c>
      <c r="DA134" s="4">
        <f t="shared" si="280"/>
        <v>-5.3081284109931855E-2</v>
      </c>
      <c r="DB134" s="4">
        <f t="shared" si="280"/>
        <v>2.7035144480424271E-3</v>
      </c>
      <c r="DC134" s="4">
        <f t="shared" si="280"/>
        <v>1.8756791784768724E-2</v>
      </c>
      <c r="DD134" s="4">
        <f t="shared" si="280"/>
        <v>6.3845150273438428E-3</v>
      </c>
      <c r="DE134" s="4">
        <f t="shared" si="280"/>
        <v>2.7179996470974046E-2</v>
      </c>
      <c r="DF134" s="4">
        <f t="shared" si="280"/>
        <v>-2.290270648346554E-2</v>
      </c>
      <c r="DG134" s="4">
        <f t="shared" si="280"/>
        <v>6.2356137351840448E-3</v>
      </c>
      <c r="DH134" s="4">
        <f t="shared" si="280"/>
        <v>-9.2493301851870428E-3</v>
      </c>
      <c r="DI134" s="4">
        <f t="shared" si="280"/>
        <v>-3.2371082390634569E-2</v>
      </c>
      <c r="DJ134" s="4">
        <f t="shared" si="280"/>
        <v>-1.1557218831564516E-2</v>
      </c>
      <c r="DK134" s="4">
        <f t="shared" si="280"/>
        <v>-2.0681228008176532E-2</v>
      </c>
      <c r="DL134" s="4">
        <f t="shared" ref="DL134:EU134" si="281">DL47-AVERAGE(DL$41:DL$45)</f>
        <v>-1.8151578886485956E-2</v>
      </c>
      <c r="DM134" s="4">
        <f t="shared" si="281"/>
        <v>-1.4273712473473397E-2</v>
      </c>
      <c r="DN134" s="4">
        <f t="shared" si="281"/>
        <v>-1.2656182274057473E-2</v>
      </c>
      <c r="DO134" s="4">
        <f t="shared" si="281"/>
        <v>-7.9555621224190135E-3</v>
      </c>
      <c r="DP134" s="4">
        <f t="shared" si="281"/>
        <v>1.5520890458856006E-2</v>
      </c>
      <c r="DQ134" s="4">
        <f t="shared" si="281"/>
        <v>-4.5944532015121473E-4</v>
      </c>
      <c r="DR134" s="4">
        <f t="shared" si="281"/>
        <v>-1.504196373509073E-2</v>
      </c>
      <c r="DS134" s="4">
        <f t="shared" si="281"/>
        <v>-1.754947145283443E-3</v>
      </c>
      <c r="DT134" s="4">
        <f t="shared" si="281"/>
        <v>1.8557243670672272E-2</v>
      </c>
      <c r="DU134" s="4">
        <f t="shared" si="281"/>
        <v>-1.4809420415914631E-2</v>
      </c>
      <c r="DV134" s="4">
        <f t="shared" si="281"/>
        <v>-1.185177723043206E-3</v>
      </c>
      <c r="DW134" s="4">
        <f t="shared" si="281"/>
        <v>7.1642301462489007E-3</v>
      </c>
      <c r="DX134" s="4">
        <f t="shared" si="281"/>
        <v>-1.1464339483209884E-2</v>
      </c>
      <c r="DY134" s="4">
        <f t="shared" si="281"/>
        <v>-5.8883282913679905E-3</v>
      </c>
      <c r="DZ134" s="4">
        <f t="shared" si="281"/>
        <v>-1.8600206709243682E-2</v>
      </c>
      <c r="EA134" s="4">
        <f t="shared" si="281"/>
        <v>-6.122315582817962E-4</v>
      </c>
      <c r="EB134" s="4">
        <f t="shared" si="281"/>
        <v>2.1324792452266116E-2</v>
      </c>
      <c r="EC134" s="4">
        <f t="shared" si="281"/>
        <v>-7.5697140512282629E-3</v>
      </c>
      <c r="ED134" s="4">
        <f t="shared" si="281"/>
        <v>-3.8136334796902136E-3</v>
      </c>
      <c r="EE134" s="4">
        <f t="shared" si="281"/>
        <v>1.7183853206627117E-2</v>
      </c>
      <c r="EF134" s="4">
        <f t="shared" si="281"/>
        <v>4.8490874300616341E-3</v>
      </c>
      <c r="EG134" s="4">
        <f t="shared" si="281"/>
        <v>-2.2569585892091945E-2</v>
      </c>
      <c r="EH134" s="4">
        <f t="shared" si="281"/>
        <v>-7.4933283113752941E-3</v>
      </c>
      <c r="EI134" s="4">
        <f t="shared" si="281"/>
        <v>1.9900884033033625E-2</v>
      </c>
      <c r="EJ134" s="4">
        <f t="shared" si="281"/>
        <v>1.767725576025608E-2</v>
      </c>
      <c r="EK134" s="4">
        <f t="shared" si="281"/>
        <v>-6.0313205076677678E-3</v>
      </c>
      <c r="EL134" s="4">
        <f t="shared" si="281"/>
        <v>4.7811950492825349E-3</v>
      </c>
      <c r="EM134" s="4">
        <f t="shared" si="281"/>
        <v>-1.3321666659259632E-2</v>
      </c>
      <c r="EN134" s="4">
        <f t="shared" si="281"/>
        <v>-1.2418119821621474E-2</v>
      </c>
      <c r="EO134" s="4">
        <f t="shared" si="281"/>
        <v>5.6798001405064767E-3</v>
      </c>
      <c r="EP134" s="4">
        <f t="shared" si="281"/>
        <v>-7.5827165658005537E-3</v>
      </c>
      <c r="EQ134" s="4">
        <f t="shared" si="281"/>
        <v>-8.9578724069938826E-4</v>
      </c>
      <c r="ER134" s="4">
        <f t="shared" si="281"/>
        <v>3.0246215268471331E-3</v>
      </c>
      <c r="ES134" s="4">
        <f t="shared" si="281"/>
        <v>8.5840303653791396E-4</v>
      </c>
      <c r="ET134" s="4">
        <f t="shared" si="281"/>
        <v>-2.4804739485300409E-3</v>
      </c>
      <c r="EU134" s="4">
        <f t="shared" si="281"/>
        <v>1.2606232282788813E-2</v>
      </c>
      <c r="EX134" s="4">
        <f t="shared" si="265"/>
        <v>-3.0275161438296644E-3</v>
      </c>
      <c r="EY134" s="24">
        <f>SUM(EX133:EX134)</f>
        <v>1.1178353139517693E-3</v>
      </c>
      <c r="FC134" s="4">
        <f t="shared" si="278"/>
        <v>1.7032466479737378E-2</v>
      </c>
      <c r="FD134" s="1">
        <f t="shared" ref="FD134:FD142" si="282">(EX134/FC134)*SQRT(1000)</f>
        <v>-5.6209396794182229</v>
      </c>
      <c r="FE134" s="4">
        <f t="shared" ref="FE134:FE142" si="283">_xlfn.T.INV.2T(0.1,999)</f>
        <v>1.6463803454274908</v>
      </c>
      <c r="FF134" s="4">
        <f t="shared" ref="FF134:FF142" si="284">_xlfn.T.INV.2T(0.05,999)</f>
        <v>1.9623414611334626</v>
      </c>
      <c r="FG134" s="4">
        <f t="shared" ref="FG134:FG142" si="285">_xlfn.T.INV.2T(0.01,999)</f>
        <v>2.5807596372676254</v>
      </c>
      <c r="FH134" s="1" t="str">
        <f t="shared" ref="FH134:FH142" si="286">IF(ABS(FD134)&gt;FF134,"Odrzucamy H0","NieodrzucamyH0")</f>
        <v>Odrzucamy H0</v>
      </c>
      <c r="FK134" s="1">
        <f t="shared" ref="FK134:FK142" si="287">EX134/$FG$129</f>
        <v>-1.6960627150504521</v>
      </c>
      <c r="FL134" s="4">
        <f t="shared" ref="FL134:FL142" si="288">_xlfn.T.INV.2T(0.1,4)</f>
        <v>2.1318467863266499</v>
      </c>
      <c r="FM134" s="4">
        <f t="shared" ref="FM134:FM142" si="289">_xlfn.T.INV.2T(0.05,4)</f>
        <v>2.7764451051977934</v>
      </c>
      <c r="FN134" s="4">
        <f t="shared" ref="FN134:FN142" si="290">_xlfn.T.INV.2T(0.01,4)</f>
        <v>4.604094871349993</v>
      </c>
      <c r="FO134" s="1" t="str">
        <f t="shared" ref="FO134:FO142" si="291">IF(ABS(FK134)&gt;FM134,"Odrzucamy H0","NieodrzucamyH0")</f>
        <v>NieodrzucamyH0</v>
      </c>
      <c r="FR134" s="34">
        <f t="shared" ref="FR134:FR142" si="292">COUNTIF(B134:EU134,"&gt;0")/150</f>
        <v>0.46</v>
      </c>
      <c r="FS134" s="35">
        <f t="shared" ref="FS134:FS142" si="293">(SQRT(150)/0.5)*(FR134-0.5)</f>
        <v>-0.97979589711327075</v>
      </c>
      <c r="FT134" s="23">
        <f t="shared" ref="FT134:FT142" si="294">NORMSINV(1-0.05)</f>
        <v>1.6448536269514715</v>
      </c>
      <c r="FU134" s="23">
        <f t="shared" ref="FU134:FU142" si="295">NORMSINV(1-0.025)</f>
        <v>1.9599639845400536</v>
      </c>
      <c r="FV134" s="23">
        <f t="shared" ref="FV134:FV142" si="296">NORMSINV(1-0.005)</f>
        <v>2.5758293035488999</v>
      </c>
      <c r="FW134" s="1" t="str">
        <f t="shared" ref="FW134:FW142" si="297">IF(ABS(FS134)&gt;FU134,"Odrzucamy H0","NieodrzucamyH0")</f>
        <v>NieodrzucamyH0</v>
      </c>
      <c r="GA134" s="35">
        <f t="shared" ref="GA134:GA142" si="298">SQRT(150)*(FR134-$GC$130)/SQRT($GC$62*(1-$GC$62))</f>
        <v>-0.98038517677184844</v>
      </c>
      <c r="GB134" s="23">
        <f t="shared" ref="GB134:GB142" si="299">NORMSINV(1-0.05)</f>
        <v>1.6448536269514715</v>
      </c>
      <c r="GC134" s="23">
        <f t="shared" ref="GC134:GC142" si="300">NORMSINV(1-0.025)</f>
        <v>1.9599639845400536</v>
      </c>
      <c r="GD134" s="23">
        <f t="shared" ref="GD134:GD142" si="301">NORMSINV(1-0.005)</f>
        <v>2.5758293035488999</v>
      </c>
      <c r="GE134" s="1" t="str">
        <f t="shared" ref="GE134:GE142" si="302">IF(ABS(GA134)&gt;GC134,"Odrzucamy H0","NieodrzucamyH0")</f>
        <v>NieodrzucamyH0</v>
      </c>
    </row>
    <row r="135" spans="1:187" x14ac:dyDescent="0.25">
      <c r="A135" s="13">
        <v>2</v>
      </c>
      <c r="B135" s="4">
        <f t="shared" ref="B135:AG135" si="303">B48-AVERAGE(B$41:B$45)</f>
        <v>1.1377216169899826E-2</v>
      </c>
      <c r="C135" s="4">
        <f t="shared" si="303"/>
        <v>2.9376926215555635E-3</v>
      </c>
      <c r="D135" s="4">
        <f t="shared" si="303"/>
        <v>1.5974690797205666E-2</v>
      </c>
      <c r="E135" s="4">
        <f t="shared" si="303"/>
        <v>3.6231251706698019E-2</v>
      </c>
      <c r="F135" s="4">
        <f t="shared" si="303"/>
        <v>8.4303349812370684E-3</v>
      </c>
      <c r="G135" s="4">
        <f t="shared" si="303"/>
        <v>2.2151920400880539E-3</v>
      </c>
      <c r="H135" s="4">
        <f t="shared" si="303"/>
        <v>-2.7651284599487518E-3</v>
      </c>
      <c r="I135" s="4">
        <f t="shared" si="303"/>
        <v>8.5512956530143808E-4</v>
      </c>
      <c r="J135" s="4">
        <f t="shared" si="303"/>
        <v>-8.1139661555045001E-3</v>
      </c>
      <c r="K135" s="4">
        <f t="shared" si="303"/>
        <v>1.2334177618757252E-2</v>
      </c>
      <c r="L135" s="4">
        <f t="shared" si="303"/>
        <v>-1.5746154464468731E-3</v>
      </c>
      <c r="M135" s="4">
        <f t="shared" si="303"/>
        <v>-2.0190803794158047E-3</v>
      </c>
      <c r="N135" s="4">
        <f t="shared" si="303"/>
        <v>5.7045817246107683E-3</v>
      </c>
      <c r="O135" s="4">
        <f t="shared" si="303"/>
        <v>-9.21757623092616E-3</v>
      </c>
      <c r="P135" s="4">
        <f t="shared" si="303"/>
        <v>2.07976972015427E-3</v>
      </c>
      <c r="Q135" s="4">
        <f t="shared" si="303"/>
        <v>4.1083149005353224E-2</v>
      </c>
      <c r="R135" s="4">
        <f t="shared" si="303"/>
        <v>-8.7988741581762255E-3</v>
      </c>
      <c r="S135" s="4">
        <f t="shared" si="303"/>
        <v>2.1575250876073246E-2</v>
      </c>
      <c r="T135" s="4">
        <f t="shared" si="303"/>
        <v>-1.4481313997212378E-2</v>
      </c>
      <c r="U135" s="4">
        <f t="shared" si="303"/>
        <v>-1.427120258659393E-2</v>
      </c>
      <c r="V135" s="4">
        <f t="shared" si="303"/>
        <v>-1.8770343050523539E-2</v>
      </c>
      <c r="W135" s="4">
        <f t="shared" si="303"/>
        <v>2.6322571616337635E-3</v>
      </c>
      <c r="X135" s="4">
        <f t="shared" si="303"/>
        <v>3.6435706898225138E-3</v>
      </c>
      <c r="Y135" s="4">
        <f t="shared" si="303"/>
        <v>5.2266755890711565E-3</v>
      </c>
      <c r="Z135" s="4">
        <f t="shared" si="303"/>
        <v>-3.8800928839884369E-2</v>
      </c>
      <c r="AA135" s="4">
        <f t="shared" si="303"/>
        <v>7.1367639278376582E-3</v>
      </c>
      <c r="AB135" s="4">
        <f t="shared" si="303"/>
        <v>3.9355930225589836E-3</v>
      </c>
      <c r="AC135" s="4">
        <f t="shared" si="303"/>
        <v>1.3377050438295828E-2</v>
      </c>
      <c r="AD135" s="4">
        <f t="shared" si="303"/>
        <v>1.9249611086420287E-2</v>
      </c>
      <c r="AE135" s="4">
        <f t="shared" si="303"/>
        <v>-1.9874697709087293E-2</v>
      </c>
      <c r="AF135" s="4">
        <f t="shared" si="303"/>
        <v>2.2451517650539217E-2</v>
      </c>
      <c r="AG135" s="4">
        <f t="shared" si="303"/>
        <v>1.1441175314009986E-2</v>
      </c>
      <c r="AH135" s="4">
        <f t="shared" ref="AH135:BM135" si="304">AH48-AVERAGE(AH$41:AH$45)</f>
        <v>3.7989872643125693E-2</v>
      </c>
      <c r="AI135" s="4">
        <f t="shared" si="304"/>
        <v>-1.5715532636737004E-2</v>
      </c>
      <c r="AJ135" s="4">
        <f t="shared" si="304"/>
        <v>2.0161151591289957E-2</v>
      </c>
      <c r="AK135" s="4">
        <f t="shared" si="304"/>
        <v>-4.2788914201601904E-4</v>
      </c>
      <c r="AL135" s="4">
        <f t="shared" si="304"/>
        <v>8.0902605395250828E-3</v>
      </c>
      <c r="AM135" s="4">
        <f t="shared" si="304"/>
        <v>-1.015697472034376E-2</v>
      </c>
      <c r="AN135" s="4">
        <f t="shared" si="304"/>
        <v>-6.4236630884672453E-3</v>
      </c>
      <c r="AO135" s="4">
        <f t="shared" si="304"/>
        <v>-6.359420289835814E-2</v>
      </c>
      <c r="AP135" s="4">
        <f t="shared" si="304"/>
        <v>9.8328298041179037E-3</v>
      </c>
      <c r="AQ135" s="4">
        <f t="shared" si="304"/>
        <v>-1.2584023573426872E-2</v>
      </c>
      <c r="AR135" s="4">
        <f t="shared" si="304"/>
        <v>3.9240720946549529E-3</v>
      </c>
      <c r="AS135" s="4">
        <f t="shared" si="304"/>
        <v>-1.1294642475569765E-2</v>
      </c>
      <c r="AT135" s="4">
        <f t="shared" si="304"/>
        <v>-2.246401855258804E-2</v>
      </c>
      <c r="AU135" s="4">
        <f t="shared" si="304"/>
        <v>8.8470574923135998E-3</v>
      </c>
      <c r="AV135" s="4">
        <f t="shared" si="304"/>
        <v>9.4574179115458502E-3</v>
      </c>
      <c r="AW135" s="4">
        <f t="shared" si="304"/>
        <v>2.5470703827826624E-2</v>
      </c>
      <c r="AX135" s="4">
        <f t="shared" si="304"/>
        <v>1.5036373350712343E-2</v>
      </c>
      <c r="AY135" s="4">
        <f t="shared" si="304"/>
        <v>-2.3384096468664472E-2</v>
      </c>
      <c r="AZ135" s="4">
        <f t="shared" si="304"/>
        <v>-3.5568368846865747E-3</v>
      </c>
      <c r="BA135" s="4">
        <f t="shared" si="304"/>
        <v>-4.1644984733443059E-2</v>
      </c>
      <c r="BB135" s="4">
        <f t="shared" si="304"/>
        <v>-2.8202423435970546E-3</v>
      </c>
      <c r="BC135" s="4">
        <f t="shared" si="304"/>
        <v>-9.1931669776686223E-3</v>
      </c>
      <c r="BD135" s="4">
        <f t="shared" si="304"/>
        <v>-2.5158405516836339E-2</v>
      </c>
      <c r="BE135" s="4">
        <f t="shared" si="304"/>
        <v>5.5981729731264486E-3</v>
      </c>
      <c r="BF135" s="4">
        <f t="shared" si="304"/>
        <v>-4.5543327114018319E-3</v>
      </c>
      <c r="BG135" s="4">
        <f t="shared" si="304"/>
        <v>1.4680657412104634E-3</v>
      </c>
      <c r="BH135" s="4">
        <f t="shared" si="304"/>
        <v>-4.7390375605714033E-3</v>
      </c>
      <c r="BI135" s="4">
        <f t="shared" si="304"/>
        <v>-2.9456935615699165E-3</v>
      </c>
      <c r="BJ135" s="4">
        <f t="shared" si="304"/>
        <v>1.3559872356691614E-2</v>
      </c>
      <c r="BK135" s="4">
        <f t="shared" si="304"/>
        <v>-3.363287640643732E-3</v>
      </c>
      <c r="BL135" s="4">
        <f t="shared" si="304"/>
        <v>4.5369085370700071E-2</v>
      </c>
      <c r="BM135" s="4">
        <f t="shared" si="304"/>
        <v>2.1371004299585349E-2</v>
      </c>
      <c r="BN135" s="4">
        <f t="shared" ref="BN135:CS135" si="305">BN48-AVERAGE(BN$41:BN$45)</f>
        <v>-1.8521135634917443E-2</v>
      </c>
      <c r="BO135" s="4">
        <f t="shared" si="305"/>
        <v>1.9504253341399618E-3</v>
      </c>
      <c r="BP135" s="4">
        <f t="shared" si="305"/>
        <v>-3.8444533379271499E-2</v>
      </c>
      <c r="BQ135" s="4">
        <f t="shared" si="305"/>
        <v>2.9916617086474229E-3</v>
      </c>
      <c r="BR135" s="4">
        <f t="shared" si="305"/>
        <v>2.1201546840660383E-2</v>
      </c>
      <c r="BS135" s="4">
        <f t="shared" si="305"/>
        <v>-0.11266629116094073</v>
      </c>
      <c r="BT135" s="4">
        <f t="shared" si="305"/>
        <v>-9.0545710201951988E-3</v>
      </c>
      <c r="BU135" s="4">
        <f t="shared" si="305"/>
        <v>1.2486528832669234E-2</v>
      </c>
      <c r="BV135" s="4">
        <f t="shared" si="305"/>
        <v>1.0841764736752392E-2</v>
      </c>
      <c r="BW135" s="4">
        <f t="shared" si="305"/>
        <v>2.8868347932891475E-4</v>
      </c>
      <c r="BX135" s="4">
        <f t="shared" si="305"/>
        <v>-2.0467750893931706E-2</v>
      </c>
      <c r="BY135" s="4">
        <f t="shared" si="305"/>
        <v>1.9470042906851677E-2</v>
      </c>
      <c r="BZ135" s="4">
        <f t="shared" si="305"/>
        <v>-7.8846899361095374E-3</v>
      </c>
      <c r="CA135" s="4">
        <f t="shared" si="305"/>
        <v>2.7844588346622377E-2</v>
      </c>
      <c r="CB135" s="4">
        <f t="shared" si="305"/>
        <v>-1.9760520902012543E-4</v>
      </c>
      <c r="CC135" s="4">
        <f t="shared" si="305"/>
        <v>-9.9603728544349845E-4</v>
      </c>
      <c r="CD135" s="4">
        <f t="shared" si="305"/>
        <v>5.5794835474726415E-3</v>
      </c>
      <c r="CE135" s="4">
        <f t="shared" si="305"/>
        <v>-1.0821392341203934E-2</v>
      </c>
      <c r="CF135" s="4">
        <f t="shared" si="305"/>
        <v>-2.1006854123066954E-2</v>
      </c>
      <c r="CG135" s="4">
        <f t="shared" si="305"/>
        <v>5.7830227807847238E-3</v>
      </c>
      <c r="CH135" s="4">
        <f t="shared" si="305"/>
        <v>-2.5612386931250664E-2</v>
      </c>
      <c r="CI135" s="4">
        <f t="shared" si="305"/>
        <v>1.280854350195869E-2</v>
      </c>
      <c r="CJ135" s="4">
        <f t="shared" si="305"/>
        <v>-7.8826856615647391E-3</v>
      </c>
      <c r="CK135" s="4">
        <f t="shared" si="305"/>
        <v>2.0038928277236767E-3</v>
      </c>
      <c r="CL135" s="4">
        <f t="shared" si="305"/>
        <v>-1.0271468831345477E-3</v>
      </c>
      <c r="CM135" s="4">
        <f t="shared" si="305"/>
        <v>8.9395389525338369E-3</v>
      </c>
      <c r="CN135" s="4">
        <f t="shared" si="305"/>
        <v>1.9671825582927217E-2</v>
      </c>
      <c r="CO135" s="4">
        <f t="shared" si="305"/>
        <v>3.6182014749278436E-2</v>
      </c>
      <c r="CP135" s="4">
        <f t="shared" si="305"/>
        <v>1.0915471858805474E-2</v>
      </c>
      <c r="CQ135" s="4">
        <f t="shared" si="305"/>
        <v>-6.7606620577993388E-3</v>
      </c>
      <c r="CR135" s="4">
        <f t="shared" si="305"/>
        <v>1.3548632405873092E-3</v>
      </c>
      <c r="CS135" s="4">
        <f t="shared" si="305"/>
        <v>-3.265727903745057E-3</v>
      </c>
      <c r="CT135" s="4">
        <f t="shared" ref="CT135:EQ135" si="306">CT48-AVERAGE(CT$41:CT$45)</f>
        <v>-2.9863519934400181E-3</v>
      </c>
      <c r="CU135" s="4">
        <f t="shared" si="306"/>
        <v>-1.5165694684562817E-2</v>
      </c>
      <c r="CV135" s="4">
        <f t="shared" si="306"/>
        <v>2.7307862173114057E-2</v>
      </c>
      <c r="CW135" s="4">
        <f t="shared" si="306"/>
        <v>6.3776035801679336E-3</v>
      </c>
      <c r="CX135" s="4">
        <f t="shared" si="306"/>
        <v>5.9210599205458108E-3</v>
      </c>
      <c r="CY135" s="4">
        <f t="shared" si="306"/>
        <v>-1.2991881872583311E-2</v>
      </c>
      <c r="CZ135" s="4">
        <f t="shared" si="306"/>
        <v>5.8783822574223731E-3</v>
      </c>
      <c r="DA135" s="4">
        <f t="shared" si="306"/>
        <v>5.7680718173003243E-4</v>
      </c>
      <c r="DB135" s="4">
        <f t="shared" si="306"/>
        <v>2.7034101833008435E-3</v>
      </c>
      <c r="DC135" s="4">
        <f t="shared" si="306"/>
        <v>2.1640757547298745E-2</v>
      </c>
      <c r="DD135" s="4">
        <f t="shared" si="306"/>
        <v>6.3574885525753766E-3</v>
      </c>
      <c r="DE135" s="4">
        <f t="shared" si="306"/>
        <v>2.6820734579103254E-2</v>
      </c>
      <c r="DF135" s="4">
        <f t="shared" si="306"/>
        <v>-4.6884137752009527E-3</v>
      </c>
      <c r="DG135" s="4">
        <f t="shared" si="306"/>
        <v>6.2332507700536286E-3</v>
      </c>
      <c r="DH135" s="4">
        <f t="shared" si="306"/>
        <v>-9.2508626574243184E-3</v>
      </c>
      <c r="DI135" s="4">
        <f t="shared" si="306"/>
        <v>-1.7192345357640294E-2</v>
      </c>
      <c r="DJ135" s="4">
        <f t="shared" si="306"/>
        <v>-1.1563202787201663E-2</v>
      </c>
      <c r="DK135" s="4">
        <f t="shared" si="306"/>
        <v>-4.3047814551712867E-3</v>
      </c>
      <c r="DL135" s="4">
        <f t="shared" si="306"/>
        <v>-1.8310744015668949E-2</v>
      </c>
      <c r="DM135" s="4">
        <f t="shared" si="306"/>
        <v>-1.4273712473473397E-2</v>
      </c>
      <c r="DN135" s="4">
        <f t="shared" si="306"/>
        <v>-1.26763156020398E-2</v>
      </c>
      <c r="DO135" s="4">
        <f t="shared" si="306"/>
        <v>-7.9563342736459469E-3</v>
      </c>
      <c r="DP135" s="4">
        <f t="shared" si="306"/>
        <v>3.7621780913793014E-2</v>
      </c>
      <c r="DQ135" s="4">
        <f t="shared" si="306"/>
        <v>-4.9182455562546239E-4</v>
      </c>
      <c r="DR135" s="4">
        <f t="shared" si="306"/>
        <v>1.6313093943985564E-2</v>
      </c>
      <c r="DS135" s="4">
        <f t="shared" si="306"/>
        <v>-1.7874575736127997E-3</v>
      </c>
      <c r="DT135" s="4">
        <f t="shared" si="306"/>
        <v>1.8522373812928077E-2</v>
      </c>
      <c r="DU135" s="4">
        <f t="shared" si="306"/>
        <v>4.9426230232902206E-3</v>
      </c>
      <c r="DV135" s="4">
        <f t="shared" si="306"/>
        <v>-1.1851897123156421E-3</v>
      </c>
      <c r="DW135" s="4">
        <f t="shared" si="306"/>
        <v>7.1599689953708379E-3</v>
      </c>
      <c r="DX135" s="4">
        <f t="shared" si="306"/>
        <v>-1.2134384837354037E-2</v>
      </c>
      <c r="DY135" s="4">
        <f t="shared" si="306"/>
        <v>-5.8898517640316641E-3</v>
      </c>
      <c r="DZ135" s="4">
        <f t="shared" si="306"/>
        <v>1.2493947603230963E-2</v>
      </c>
      <c r="EA135" s="4">
        <f t="shared" si="306"/>
        <v>-1.7210544613103985E-2</v>
      </c>
      <c r="EB135" s="4">
        <f t="shared" si="306"/>
        <v>2.1253080216679085E-2</v>
      </c>
      <c r="EC135" s="4">
        <f t="shared" si="306"/>
        <v>-7.5776860128035336E-3</v>
      </c>
      <c r="ED135" s="4">
        <f t="shared" si="306"/>
        <v>-3.8186749301454344E-3</v>
      </c>
      <c r="EE135" s="4">
        <f t="shared" si="306"/>
        <v>-4.1895089735175979E-3</v>
      </c>
      <c r="EF135" s="4">
        <f t="shared" si="306"/>
        <v>4.8480827856641163E-3</v>
      </c>
      <c r="EG135" s="4">
        <f t="shared" si="306"/>
        <v>1.3197056388465016E-2</v>
      </c>
      <c r="EH135" s="4">
        <f t="shared" si="306"/>
        <v>-7.4956151952830759E-3</v>
      </c>
      <c r="EI135" s="4">
        <f t="shared" si="306"/>
        <v>1.9768347845356915E-2</v>
      </c>
      <c r="EJ135" s="4">
        <f t="shared" si="306"/>
        <v>5.419262661951035E-3</v>
      </c>
      <c r="EK135" s="4">
        <f t="shared" si="306"/>
        <v>-6.0580949128841667E-3</v>
      </c>
      <c r="EL135" s="4">
        <f t="shared" si="306"/>
        <v>4.7746625339523995E-3</v>
      </c>
      <c r="EM135" s="4">
        <f t="shared" si="306"/>
        <v>-2.0225008892179489E-2</v>
      </c>
      <c r="EN135" s="4">
        <f t="shared" si="306"/>
        <v>-1.2421986437556183E-2</v>
      </c>
      <c r="EO135" s="4">
        <f t="shared" si="306"/>
        <v>-1.2277603136546904E-4</v>
      </c>
      <c r="EP135" s="4">
        <f t="shared" si="306"/>
        <v>-4.9854634582645337E-2</v>
      </c>
      <c r="EQ135" s="4">
        <f t="shared" si="306"/>
        <v>-9.0713483128101926E-4</v>
      </c>
      <c r="ER135" s="4">
        <f t="shared" ref="ER135:EU135" si="307">ER48-AVERAGE(ER$41:ER$45)</f>
        <v>3.0233418492930436E-3</v>
      </c>
      <c r="ES135" s="4">
        <f t="shared" si="307"/>
        <v>8.5701383277030714E-4</v>
      </c>
      <c r="ET135" s="4">
        <f t="shared" si="307"/>
        <v>-6.2325890774887439E-3</v>
      </c>
      <c r="EU135" s="4">
        <f t="shared" si="307"/>
        <v>1.2433821728628188E-2</v>
      </c>
      <c r="EX135" s="4">
        <f t="shared" si="265"/>
        <v>-4.9690179941241168E-5</v>
      </c>
      <c r="EY135" s="24">
        <f>SUM(EX133:EX135)</f>
        <v>1.0681451340105281E-3</v>
      </c>
      <c r="FC135" s="4">
        <f t="shared" si="278"/>
        <v>2.1058063053454989E-2</v>
      </c>
      <c r="FD135" s="1">
        <f t="shared" si="282"/>
        <v>-7.4619467877485024E-2</v>
      </c>
      <c r="FE135" s="4">
        <f t="shared" si="283"/>
        <v>1.6463803454274908</v>
      </c>
      <c r="FF135" s="4">
        <f t="shared" si="284"/>
        <v>1.9623414611334626</v>
      </c>
      <c r="FG135" s="4">
        <f t="shared" si="285"/>
        <v>2.5807596372676254</v>
      </c>
      <c r="FH135" s="1" t="str">
        <f t="shared" si="286"/>
        <v>NieodrzucamyH0</v>
      </c>
      <c r="FK135" s="1">
        <f t="shared" si="287"/>
        <v>-2.7837229431212796E-2</v>
      </c>
      <c r="FL135" s="4">
        <f t="shared" si="288"/>
        <v>2.1318467863266499</v>
      </c>
      <c r="FM135" s="4">
        <f t="shared" si="289"/>
        <v>2.7764451051977934</v>
      </c>
      <c r="FN135" s="4">
        <f t="shared" si="290"/>
        <v>4.604094871349993</v>
      </c>
      <c r="FO135" s="1" t="str">
        <f t="shared" si="291"/>
        <v>NieodrzucamyH0</v>
      </c>
      <c r="FR135" s="34">
        <f t="shared" si="292"/>
        <v>0.51333333333333331</v>
      </c>
      <c r="FS135" s="35">
        <f t="shared" si="293"/>
        <v>0.32659863237108977</v>
      </c>
      <c r="FT135" s="24">
        <f t="shared" si="294"/>
        <v>1.6448536269514715</v>
      </c>
      <c r="FU135" s="24">
        <f t="shared" si="295"/>
        <v>1.9599639845400536</v>
      </c>
      <c r="FV135" s="24">
        <f t="shared" si="296"/>
        <v>2.5758293035488999</v>
      </c>
      <c r="FW135" s="1" t="str">
        <f t="shared" si="297"/>
        <v>NieodrzucamyH0</v>
      </c>
      <c r="GA135" s="35">
        <f t="shared" si="298"/>
        <v>0.326795058923949</v>
      </c>
      <c r="GB135" s="24">
        <f t="shared" si="299"/>
        <v>1.6448536269514715</v>
      </c>
      <c r="GC135" s="24">
        <f t="shared" si="300"/>
        <v>1.9599639845400536</v>
      </c>
      <c r="GD135" s="24">
        <f t="shared" si="301"/>
        <v>2.5758293035488999</v>
      </c>
      <c r="GE135" s="1" t="str">
        <f t="shared" si="302"/>
        <v>NieodrzucamyH0</v>
      </c>
    </row>
    <row r="136" spans="1:187" x14ac:dyDescent="0.25">
      <c r="A136" s="13">
        <v>3</v>
      </c>
      <c r="B136" s="4">
        <f t="shared" ref="B136:AG136" si="308">B49-AVERAGE(B$41:B$45)</f>
        <v>1.1372008035661747E-2</v>
      </c>
      <c r="C136" s="4">
        <f t="shared" si="308"/>
        <v>1.2702524626408414E-2</v>
      </c>
      <c r="D136" s="4">
        <f t="shared" si="308"/>
        <v>2.3799431970670311E-2</v>
      </c>
      <c r="E136" s="4">
        <f t="shared" si="308"/>
        <v>3.5585756107621297E-2</v>
      </c>
      <c r="F136" s="4">
        <f t="shared" si="308"/>
        <v>2.1137115020462473E-2</v>
      </c>
      <c r="G136" s="4">
        <f t="shared" si="308"/>
        <v>2.1773612868642225E-3</v>
      </c>
      <c r="H136" s="4">
        <f t="shared" si="308"/>
        <v>-7.6810111553196371E-3</v>
      </c>
      <c r="I136" s="4">
        <f t="shared" si="308"/>
        <v>6.3043621003713145E-3</v>
      </c>
      <c r="J136" s="4">
        <f t="shared" si="308"/>
        <v>-8.1427827974594694E-3</v>
      </c>
      <c r="K136" s="4">
        <f t="shared" si="308"/>
        <v>-2.1725913393977683E-4</v>
      </c>
      <c r="L136" s="4">
        <f t="shared" si="308"/>
        <v>3.9689314974605885E-3</v>
      </c>
      <c r="M136" s="4">
        <f t="shared" si="308"/>
        <v>-2.0191282002853055E-3</v>
      </c>
      <c r="N136" s="4">
        <f t="shared" si="308"/>
        <v>9.9468769282412099E-3</v>
      </c>
      <c r="O136" s="4">
        <f t="shared" si="308"/>
        <v>-1.3139648851268141E-2</v>
      </c>
      <c r="P136" s="4">
        <f t="shared" si="308"/>
        <v>-1.6932470600599593E-3</v>
      </c>
      <c r="Q136" s="4">
        <f t="shared" si="308"/>
        <v>4.0907330246783544E-2</v>
      </c>
      <c r="R136" s="4">
        <f t="shared" si="308"/>
        <v>-5.4390787199159046E-2</v>
      </c>
      <c r="S136" s="4">
        <f t="shared" si="308"/>
        <v>-4.3792396611382796E-3</v>
      </c>
      <c r="T136" s="4">
        <f t="shared" si="308"/>
        <v>-1.4711805096043121E-2</v>
      </c>
      <c r="U136" s="4">
        <f t="shared" si="308"/>
        <v>2.6608635827637828E-3</v>
      </c>
      <c r="V136" s="4">
        <f t="shared" si="308"/>
        <v>-1.8853645473254733E-2</v>
      </c>
      <c r="W136" s="4">
        <f t="shared" si="308"/>
        <v>-1.6887696953675858E-2</v>
      </c>
      <c r="X136" s="4">
        <f t="shared" si="308"/>
        <v>-4.1180494165079212E-2</v>
      </c>
      <c r="Y136" s="4">
        <f t="shared" si="308"/>
        <v>4.9896986966767413E-3</v>
      </c>
      <c r="Z136" s="4">
        <f t="shared" si="308"/>
        <v>2.3527723758583419E-2</v>
      </c>
      <c r="AA136" s="4">
        <f t="shared" si="308"/>
        <v>1.5183790544608184E-2</v>
      </c>
      <c r="AB136" s="4">
        <f t="shared" si="308"/>
        <v>3.9066759283565263E-3</v>
      </c>
      <c r="AC136" s="4">
        <f t="shared" si="308"/>
        <v>-1.9200126517930224E-2</v>
      </c>
      <c r="AD136" s="4">
        <f t="shared" si="308"/>
        <v>-2.3073962935708476E-2</v>
      </c>
      <c r="AE136" s="4">
        <f t="shared" si="308"/>
        <v>-6.5534784002297286E-2</v>
      </c>
      <c r="AF136" s="4">
        <f t="shared" si="308"/>
        <v>2.2378885278180688E-2</v>
      </c>
      <c r="AG136" s="4">
        <f t="shared" si="308"/>
        <v>-3.6983608844180305E-4</v>
      </c>
      <c r="AH136" s="4">
        <f t="shared" ref="AH136:BM136" si="309">AH49-AVERAGE(AH$41:AH$45)</f>
        <v>3.3552761513808885E-2</v>
      </c>
      <c r="AI136" s="4">
        <f t="shared" si="309"/>
        <v>-1.5994863291486253E-2</v>
      </c>
      <c r="AJ136" s="4">
        <f t="shared" si="309"/>
        <v>4.4472026523289875E-2</v>
      </c>
      <c r="AK136" s="4">
        <f t="shared" si="309"/>
        <v>-4.3300312147667415E-4</v>
      </c>
      <c r="AL136" s="4">
        <f t="shared" si="309"/>
        <v>-3.3964301810354694E-3</v>
      </c>
      <c r="AM136" s="4">
        <f t="shared" si="309"/>
        <v>-5.0725097639291707E-2</v>
      </c>
      <c r="AN136" s="4">
        <f t="shared" si="309"/>
        <v>-6.6556681223715677E-3</v>
      </c>
      <c r="AO136" s="4">
        <f t="shared" si="309"/>
        <v>8.2715003485788266E-3</v>
      </c>
      <c r="AP136" s="4">
        <f t="shared" si="309"/>
        <v>6.0907545543211344E-3</v>
      </c>
      <c r="AQ136" s="4">
        <f t="shared" si="309"/>
        <v>-1.258581988028731E-2</v>
      </c>
      <c r="AR136" s="4">
        <f t="shared" si="309"/>
        <v>-2.4746107352839261E-2</v>
      </c>
      <c r="AS136" s="4">
        <f t="shared" si="309"/>
        <v>-1.947709318054533E-2</v>
      </c>
      <c r="AT136" s="4">
        <f t="shared" si="309"/>
        <v>-2.7774236084883667E-2</v>
      </c>
      <c r="AU136" s="4">
        <f t="shared" si="309"/>
        <v>8.8397370442376954E-3</v>
      </c>
      <c r="AV136" s="4">
        <f t="shared" si="309"/>
        <v>1.1568231324581884E-2</v>
      </c>
      <c r="AW136" s="4">
        <f t="shared" si="309"/>
        <v>1.4330336027737298E-2</v>
      </c>
      <c r="AX136" s="4">
        <f t="shared" si="309"/>
        <v>1.5034705343711232E-2</v>
      </c>
      <c r="AY136" s="4">
        <f t="shared" si="309"/>
        <v>2.362818894708682E-2</v>
      </c>
      <c r="AZ136" s="4">
        <f t="shared" si="309"/>
        <v>-3.5568693612867469E-3</v>
      </c>
      <c r="BA136" s="4">
        <f t="shared" si="309"/>
        <v>-7.1310576349076227E-3</v>
      </c>
      <c r="BB136" s="4">
        <f t="shared" si="309"/>
        <v>-1.5867984233814806E-2</v>
      </c>
      <c r="BC136" s="4">
        <f t="shared" si="309"/>
        <v>-9.2334104941858459E-3</v>
      </c>
      <c r="BD136" s="4">
        <f t="shared" si="309"/>
        <v>-2.2211093498706286E-2</v>
      </c>
      <c r="BE136" s="4">
        <f t="shared" si="309"/>
        <v>-4.5711845981766773E-3</v>
      </c>
      <c r="BF136" s="4">
        <f t="shared" si="309"/>
        <v>-4.5741165651336964E-3</v>
      </c>
      <c r="BG136" s="4">
        <f t="shared" si="309"/>
        <v>6.8650190380938076E-3</v>
      </c>
      <c r="BH136" s="4">
        <f t="shared" si="309"/>
        <v>-4.243915658486334E-3</v>
      </c>
      <c r="BI136" s="4">
        <f t="shared" si="309"/>
        <v>5.535827707389725E-3</v>
      </c>
      <c r="BJ136" s="4">
        <f t="shared" si="309"/>
        <v>1.3558382966659498E-2</v>
      </c>
      <c r="BK136" s="4">
        <f t="shared" si="309"/>
        <v>8.4801346412044787E-2</v>
      </c>
      <c r="BL136" s="4">
        <f t="shared" si="309"/>
        <v>6.8057844585404148E-2</v>
      </c>
      <c r="BM136" s="4">
        <f t="shared" si="309"/>
        <v>2.1202978479563143E-2</v>
      </c>
      <c r="BN136" s="4">
        <f t="shared" ref="BN136:CS136" si="310">BN49-AVERAGE(BN$41:BN$45)</f>
        <v>3.3449509418056821E-2</v>
      </c>
      <c r="BO136" s="4">
        <f t="shared" si="310"/>
        <v>1.9292437255029778E-3</v>
      </c>
      <c r="BP136" s="4">
        <f t="shared" si="310"/>
        <v>-2.2686256388108905E-2</v>
      </c>
      <c r="BQ136" s="4">
        <f t="shared" si="310"/>
        <v>-4.1873036209131527E-2</v>
      </c>
      <c r="BR136" s="4">
        <f t="shared" si="310"/>
        <v>2.1191542434786249E-2</v>
      </c>
      <c r="BS136" s="4">
        <f t="shared" si="310"/>
        <v>2.6562379897237694E-2</v>
      </c>
      <c r="BT136" s="4">
        <f t="shared" si="310"/>
        <v>1.3993550440803099E-2</v>
      </c>
      <c r="BU136" s="4">
        <f t="shared" si="310"/>
        <v>1.2457531550015421E-2</v>
      </c>
      <c r="BV136" s="4">
        <f t="shared" si="310"/>
        <v>-1.4586781046489635E-2</v>
      </c>
      <c r="BW136" s="4">
        <f t="shared" si="310"/>
        <v>-9.9427260186210065E-3</v>
      </c>
      <c r="BX136" s="4">
        <f t="shared" si="310"/>
        <v>-5.3346768102587993E-3</v>
      </c>
      <c r="BY136" s="4">
        <f t="shared" si="310"/>
        <v>1.9428823939798782E-2</v>
      </c>
      <c r="BZ136" s="4">
        <f t="shared" si="310"/>
        <v>4.468372567133308E-2</v>
      </c>
      <c r="CA136" s="4">
        <f t="shared" si="310"/>
        <v>2.5140874552092515E-2</v>
      </c>
      <c r="CB136" s="4">
        <f t="shared" si="310"/>
        <v>-2.0177014897081787E-4</v>
      </c>
      <c r="CC136" s="4">
        <f t="shared" si="310"/>
        <v>3.817795430867095E-2</v>
      </c>
      <c r="CD136" s="4">
        <f t="shared" si="310"/>
        <v>5.5690005138882021E-3</v>
      </c>
      <c r="CE136" s="4">
        <f t="shared" si="310"/>
        <v>-1.7323756243610086E-2</v>
      </c>
      <c r="CF136" s="4">
        <f t="shared" si="310"/>
        <v>-3.0437875208681492E-2</v>
      </c>
      <c r="CG136" s="4">
        <f t="shared" si="310"/>
        <v>5.7826800042591322E-3</v>
      </c>
      <c r="CH136" s="4">
        <f t="shared" si="310"/>
        <v>-2.1237384968217494E-2</v>
      </c>
      <c r="CI136" s="4">
        <f t="shared" si="310"/>
        <v>2.155162040453697E-2</v>
      </c>
      <c r="CJ136" s="4">
        <f t="shared" si="310"/>
        <v>-7.8839837292200114E-3</v>
      </c>
      <c r="CK136" s="4">
        <f t="shared" si="310"/>
        <v>1.9781590135672862E-4</v>
      </c>
      <c r="CL136" s="4">
        <f t="shared" si="310"/>
        <v>-1.9736130015429239E-2</v>
      </c>
      <c r="CM136" s="4">
        <f t="shared" si="310"/>
        <v>8.7419612213752995E-4</v>
      </c>
      <c r="CN136" s="4">
        <f t="shared" si="310"/>
        <v>1.9624326694212407E-2</v>
      </c>
      <c r="CO136" s="4">
        <f t="shared" si="310"/>
        <v>-4.6060714643990058E-2</v>
      </c>
      <c r="CP136" s="4">
        <f t="shared" si="310"/>
        <v>2.7627104332787044E-2</v>
      </c>
      <c r="CQ136" s="4">
        <f t="shared" si="310"/>
        <v>-6.7625715802154453E-3</v>
      </c>
      <c r="CR136" s="4">
        <f t="shared" si="310"/>
        <v>-3.4516349275497751E-2</v>
      </c>
      <c r="CS136" s="4">
        <f t="shared" si="310"/>
        <v>-3.2680116912551039E-3</v>
      </c>
      <c r="CT136" s="4">
        <f t="shared" ref="CT136:EQ136" si="311">CT49-AVERAGE(CT$41:CT$45)</f>
        <v>-1.4153041598679446E-2</v>
      </c>
      <c r="CU136" s="4">
        <f t="shared" si="311"/>
        <v>-2.5553544838498993E-2</v>
      </c>
      <c r="CV136" s="4">
        <f t="shared" si="311"/>
        <v>2.7166298703295844E-2</v>
      </c>
      <c r="CW136" s="4">
        <f t="shared" si="311"/>
        <v>-2.1921764522237052E-3</v>
      </c>
      <c r="CX136" s="4">
        <f t="shared" si="311"/>
        <v>1.5039065035583398E-2</v>
      </c>
      <c r="CY136" s="4">
        <f t="shared" si="311"/>
        <v>-1.3031235971535653E-2</v>
      </c>
      <c r="CZ136" s="4">
        <f t="shared" si="311"/>
        <v>-9.6920482654041552E-3</v>
      </c>
      <c r="DA136" s="4">
        <f t="shared" si="311"/>
        <v>-2.4272627187832446E-2</v>
      </c>
      <c r="DB136" s="4">
        <f t="shared" si="311"/>
        <v>1.0865461182779639E-3</v>
      </c>
      <c r="DC136" s="4">
        <f t="shared" si="311"/>
        <v>2.1638681259282953E-2</v>
      </c>
      <c r="DD136" s="4">
        <f t="shared" si="311"/>
        <v>-4.5330116786211211E-2</v>
      </c>
      <c r="DE136" s="4">
        <f t="shared" si="311"/>
        <v>8.5952070484730161E-3</v>
      </c>
      <c r="DF136" s="4">
        <f t="shared" si="311"/>
        <v>-4.7110358321187954E-3</v>
      </c>
      <c r="DG136" s="4">
        <f t="shared" si="311"/>
        <v>-8.9380979805992224E-3</v>
      </c>
      <c r="DH136" s="4">
        <f t="shared" si="311"/>
        <v>-9.2523989309085102E-3</v>
      </c>
      <c r="DI136" s="4">
        <f t="shared" si="311"/>
        <v>-1.9133422382588909E-2</v>
      </c>
      <c r="DJ136" s="4">
        <f t="shared" si="311"/>
        <v>-2.8426278179471635E-2</v>
      </c>
      <c r="DK136" s="4">
        <f t="shared" si="311"/>
        <v>-4.3832291549873326E-3</v>
      </c>
      <c r="DL136" s="4">
        <f t="shared" si="311"/>
        <v>-5.9464427429052041E-3</v>
      </c>
      <c r="DM136" s="4">
        <f t="shared" si="311"/>
        <v>-9.8367488777454867E-3</v>
      </c>
      <c r="DN136" s="4">
        <f t="shared" si="311"/>
        <v>-1.2696630831515307E-2</v>
      </c>
      <c r="DO136" s="4">
        <f t="shared" si="311"/>
        <v>-1.1042903435713892E-2</v>
      </c>
      <c r="DP136" s="4">
        <f t="shared" si="311"/>
        <v>-1.7971747909645158E-2</v>
      </c>
      <c r="DQ136" s="4">
        <f t="shared" si="311"/>
        <v>1.2945701128733006E-2</v>
      </c>
      <c r="DR136" s="4">
        <f t="shared" si="311"/>
        <v>1.6298918056167802E-2</v>
      </c>
      <c r="DS136" s="4">
        <f t="shared" si="311"/>
        <v>2.6820931494460406E-2</v>
      </c>
      <c r="DT136" s="4">
        <f t="shared" si="311"/>
        <v>2.7078117525066295E-2</v>
      </c>
      <c r="DU136" s="4">
        <f t="shared" si="311"/>
        <v>4.9203045295870881E-3</v>
      </c>
      <c r="DV136" s="4">
        <f t="shared" si="311"/>
        <v>2.5186137478176825E-2</v>
      </c>
      <c r="DW136" s="4">
        <f t="shared" si="311"/>
        <v>7.1556901976451912E-3</v>
      </c>
      <c r="DX136" s="4">
        <f t="shared" si="311"/>
        <v>-1.0318718498446209E-2</v>
      </c>
      <c r="DY136" s="4">
        <f t="shared" si="311"/>
        <v>-2.4951315394214482E-2</v>
      </c>
      <c r="DZ136" s="4">
        <f t="shared" si="311"/>
        <v>1.2475693205599395E-2</v>
      </c>
      <c r="EA136" s="4">
        <f t="shared" si="311"/>
        <v>-2.0713676964357809E-2</v>
      </c>
      <c r="EB136" s="4">
        <f t="shared" si="311"/>
        <v>1.0553594070795397E-2</v>
      </c>
      <c r="EC136" s="4">
        <f t="shared" si="311"/>
        <v>-7.5857031829716873E-3</v>
      </c>
      <c r="ED136" s="4">
        <f t="shared" si="311"/>
        <v>-1.2886308931771244E-2</v>
      </c>
      <c r="EE136" s="4">
        <f t="shared" si="311"/>
        <v>-3.8294815251589343E-2</v>
      </c>
      <c r="EF136" s="4">
        <f t="shared" si="311"/>
        <v>-1.3322926573273129E-2</v>
      </c>
      <c r="EG136" s="4">
        <f t="shared" si="311"/>
        <v>1.3195950442585796E-2</v>
      </c>
      <c r="EH136" s="4">
        <f t="shared" si="311"/>
        <v>1.6077529074353523E-2</v>
      </c>
      <c r="EI136" s="4">
        <f t="shared" si="311"/>
        <v>-9.2309327799473817E-3</v>
      </c>
      <c r="EJ136" s="4">
        <f t="shared" si="311"/>
        <v>5.4147528780066675E-3</v>
      </c>
      <c r="EK136" s="4">
        <f t="shared" si="311"/>
        <v>1.828028665369031E-2</v>
      </c>
      <c r="EL136" s="4">
        <f t="shared" si="311"/>
        <v>4.7681632837186204E-3</v>
      </c>
      <c r="EM136" s="4">
        <f t="shared" si="311"/>
        <v>-9.9440906968913632E-3</v>
      </c>
      <c r="EN136" s="4">
        <f t="shared" si="311"/>
        <v>-3.9622974432653446E-2</v>
      </c>
      <c r="EO136" s="4">
        <f t="shared" si="311"/>
        <v>-1.5344403782927701E-4</v>
      </c>
      <c r="EP136" s="4">
        <f t="shared" si="311"/>
        <v>-4.725542837553668E-2</v>
      </c>
      <c r="EQ136" s="4">
        <f t="shared" si="311"/>
        <v>3.4696851994175416E-3</v>
      </c>
      <c r="ER136" s="4">
        <f t="shared" ref="ER136:EU136" si="312">ER49-AVERAGE(ER$41:ER$45)</f>
        <v>3.0220592716029612E-3</v>
      </c>
      <c r="ES136" s="4">
        <f t="shared" si="312"/>
        <v>-1.3305509253422883E-3</v>
      </c>
      <c r="ET136" s="4">
        <f t="shared" si="312"/>
        <v>-3.5516328307025613E-3</v>
      </c>
      <c r="EU136" s="4">
        <f t="shared" si="312"/>
        <v>-1.7039922727611415E-2</v>
      </c>
      <c r="EX136" s="4">
        <f t="shared" si="265"/>
        <v>-8.2320953424785005E-4</v>
      </c>
      <c r="EY136" s="24">
        <f>SUM(EX133:EX136)</f>
        <v>2.4493559976267805E-4</v>
      </c>
      <c r="FC136" s="4">
        <f t="shared" si="278"/>
        <v>2.4170622507987481E-2</v>
      </c>
      <c r="FD136" s="1">
        <f t="shared" si="282"/>
        <v>-1.0770169940510748</v>
      </c>
      <c r="FE136" s="4">
        <f t="shared" si="283"/>
        <v>1.6463803454274908</v>
      </c>
      <c r="FF136" s="4">
        <f t="shared" si="284"/>
        <v>1.9623414611334626</v>
      </c>
      <c r="FG136" s="4">
        <f t="shared" si="285"/>
        <v>2.5807596372676254</v>
      </c>
      <c r="FH136" s="1" t="str">
        <f t="shared" si="286"/>
        <v>NieodrzucamyH0</v>
      </c>
      <c r="FK136" s="1">
        <f t="shared" si="287"/>
        <v>-0.46117507929971957</v>
      </c>
      <c r="FL136" s="4">
        <f t="shared" si="288"/>
        <v>2.1318467863266499</v>
      </c>
      <c r="FM136" s="4">
        <f t="shared" si="289"/>
        <v>2.7764451051977934</v>
      </c>
      <c r="FN136" s="4">
        <f t="shared" si="290"/>
        <v>4.604094871349993</v>
      </c>
      <c r="FO136" s="1" t="str">
        <f t="shared" si="291"/>
        <v>NieodrzucamyH0</v>
      </c>
      <c r="FR136" s="34">
        <f t="shared" si="292"/>
        <v>0.46</v>
      </c>
      <c r="FS136" s="35">
        <f t="shared" si="293"/>
        <v>-0.97979589711327075</v>
      </c>
      <c r="FT136" s="24">
        <f t="shared" si="294"/>
        <v>1.6448536269514715</v>
      </c>
      <c r="FU136" s="24">
        <f t="shared" si="295"/>
        <v>1.9599639845400536</v>
      </c>
      <c r="FV136" s="24">
        <f t="shared" si="296"/>
        <v>2.5758293035488999</v>
      </c>
      <c r="FW136" s="1" t="str">
        <f t="shared" si="297"/>
        <v>NieodrzucamyH0</v>
      </c>
      <c r="GA136" s="35">
        <f t="shared" si="298"/>
        <v>-0.98038517677184844</v>
      </c>
      <c r="GB136" s="24">
        <f t="shared" si="299"/>
        <v>1.6448536269514715</v>
      </c>
      <c r="GC136" s="24">
        <f t="shared" si="300"/>
        <v>1.9599639845400536</v>
      </c>
      <c r="GD136" s="24">
        <f t="shared" si="301"/>
        <v>2.5758293035488999</v>
      </c>
      <c r="GE136" s="1" t="str">
        <f t="shared" si="302"/>
        <v>NieodrzucamyH0</v>
      </c>
    </row>
    <row r="137" spans="1:187" x14ac:dyDescent="0.25">
      <c r="A137" s="13">
        <v>4</v>
      </c>
      <c r="B137" s="4">
        <f t="shared" ref="B137:AG137" si="313">B50-AVERAGE(B$41:B$45)</f>
        <v>1.1366823591644083E-2</v>
      </c>
      <c r="C137" s="4">
        <f t="shared" si="313"/>
        <v>-1.1249720680685414E-2</v>
      </c>
      <c r="D137" s="4">
        <f t="shared" si="313"/>
        <v>4.7653137227484203E-2</v>
      </c>
      <c r="E137" s="4">
        <f t="shared" si="313"/>
        <v>3.4971856046685366E-2</v>
      </c>
      <c r="F137" s="4">
        <f t="shared" si="313"/>
        <v>7.8204278418122775E-3</v>
      </c>
      <c r="G137" s="4">
        <f t="shared" si="313"/>
        <v>1.1361284433646403E-2</v>
      </c>
      <c r="H137" s="4">
        <f t="shared" si="313"/>
        <v>-7.7729769412782108E-3</v>
      </c>
      <c r="I137" s="4">
        <f t="shared" si="313"/>
        <v>3.0551366127983749E-2</v>
      </c>
      <c r="J137" s="4">
        <f t="shared" si="313"/>
        <v>-8.1719113328428475E-3</v>
      </c>
      <c r="K137" s="4">
        <f t="shared" si="313"/>
        <v>2.4324886408126105E-3</v>
      </c>
      <c r="L137" s="4">
        <f t="shared" si="313"/>
        <v>-1.8670645878367275E-4</v>
      </c>
      <c r="M137" s="4">
        <f t="shared" si="313"/>
        <v>-1.1444566351645606E-3</v>
      </c>
      <c r="N137" s="4">
        <f t="shared" si="313"/>
        <v>1.9658843226656664E-2</v>
      </c>
      <c r="O137" s="4">
        <f t="shared" si="313"/>
        <v>1.2696529254705995E-3</v>
      </c>
      <c r="P137" s="4">
        <f t="shared" si="313"/>
        <v>-6.1562643005689546E-2</v>
      </c>
      <c r="Q137" s="4">
        <f t="shared" si="313"/>
        <v>4.073608315498415E-2</v>
      </c>
      <c r="R137" s="4">
        <f t="shared" si="313"/>
        <v>-1.0814788009870024E-2</v>
      </c>
      <c r="S137" s="4">
        <f t="shared" si="313"/>
        <v>5.9596077042492306E-3</v>
      </c>
      <c r="T137" s="4">
        <f t="shared" si="313"/>
        <v>-1.4949457891648863E-2</v>
      </c>
      <c r="U137" s="4">
        <f t="shared" si="313"/>
        <v>2.5588278797324549E-3</v>
      </c>
      <c r="V137" s="4">
        <f t="shared" si="313"/>
        <v>-4.2802409635432553E-2</v>
      </c>
      <c r="W137" s="4">
        <f t="shared" si="313"/>
        <v>-1.7303895548795981E-2</v>
      </c>
      <c r="X137" s="4">
        <f t="shared" si="313"/>
        <v>1.0097463256670002E-2</v>
      </c>
      <c r="Y137" s="4">
        <f t="shared" si="313"/>
        <v>4.7452532743229615E-3</v>
      </c>
      <c r="Z137" s="4">
        <f t="shared" si="313"/>
        <v>2.1052245857334395E-2</v>
      </c>
      <c r="AA137" s="4">
        <f t="shared" si="313"/>
        <v>4.7337769842138765E-3</v>
      </c>
      <c r="AB137" s="4">
        <f t="shared" si="313"/>
        <v>-3.313663981615849E-2</v>
      </c>
      <c r="AC137" s="4">
        <f t="shared" si="313"/>
        <v>-3.256023323470033E-2</v>
      </c>
      <c r="AD137" s="4">
        <f t="shared" si="313"/>
        <v>4.1454435130423625E-3</v>
      </c>
      <c r="AE137" s="4">
        <f t="shared" si="313"/>
        <v>-1.4810876346693603E-2</v>
      </c>
      <c r="AF137" s="4">
        <f t="shared" si="313"/>
        <v>2.2307475292521473E-2</v>
      </c>
      <c r="AG137" s="4">
        <f t="shared" si="313"/>
        <v>-1.4963493258263067E-2</v>
      </c>
      <c r="AH137" s="4">
        <f t="shared" ref="AH137:BM137" si="314">AH50-AVERAGE(AH$41:AH$45)</f>
        <v>4.9783506560797101E-2</v>
      </c>
      <c r="AI137" s="4">
        <f t="shared" si="314"/>
        <v>-1.6283771059602277E-2</v>
      </c>
      <c r="AJ137" s="4">
        <f t="shared" si="314"/>
        <v>1.5865669910937082E-2</v>
      </c>
      <c r="AK137" s="4">
        <f t="shared" si="314"/>
        <v>-3.0556982996725619E-2</v>
      </c>
      <c r="AL137" s="4">
        <f t="shared" si="314"/>
        <v>-3.3981423172308274E-3</v>
      </c>
      <c r="AM137" s="4">
        <f t="shared" si="314"/>
        <v>-3.5303144088079629E-3</v>
      </c>
      <c r="AN137" s="4">
        <f t="shared" si="314"/>
        <v>-6.8949060817568054E-3</v>
      </c>
      <c r="AO137" s="4">
        <f t="shared" si="314"/>
        <v>5.977705532038728E-3</v>
      </c>
      <c r="AP137" s="4">
        <f t="shared" si="314"/>
        <v>-5.115035398476369E-2</v>
      </c>
      <c r="AQ137" s="4">
        <f t="shared" si="314"/>
        <v>-2.0090918075627559E-2</v>
      </c>
      <c r="AR137" s="4">
        <f t="shared" si="314"/>
        <v>1.5370930772923906E-3</v>
      </c>
      <c r="AS137" s="4">
        <f t="shared" si="314"/>
        <v>-4.1482814346660317E-3</v>
      </c>
      <c r="AT137" s="4">
        <f t="shared" si="314"/>
        <v>6.7763892888504026E-3</v>
      </c>
      <c r="AU137" s="4">
        <f t="shared" si="314"/>
        <v>8.8324560489315036E-3</v>
      </c>
      <c r="AV137" s="4">
        <f t="shared" si="314"/>
        <v>-6.9077647193727006E-3</v>
      </c>
      <c r="AW137" s="4">
        <f t="shared" si="314"/>
        <v>3.2237095392145688E-3</v>
      </c>
      <c r="AX137" s="4">
        <f t="shared" si="314"/>
        <v>1.5033033019841312E-2</v>
      </c>
      <c r="AY137" s="4">
        <f t="shared" si="314"/>
        <v>-1.2154746088049164E-2</v>
      </c>
      <c r="AZ137" s="4">
        <f t="shared" si="314"/>
        <v>8.796670371391006E-3</v>
      </c>
      <c r="BA137" s="4">
        <f t="shared" si="314"/>
        <v>-7.1598083446927866E-3</v>
      </c>
      <c r="BB137" s="4">
        <f t="shared" si="314"/>
        <v>-6.3156896677228624E-4</v>
      </c>
      <c r="BC137" s="4">
        <f t="shared" si="314"/>
        <v>-9.2741695078704736E-3</v>
      </c>
      <c r="BD137" s="4">
        <f t="shared" si="314"/>
        <v>-9.3746657469893965E-3</v>
      </c>
      <c r="BE137" s="4">
        <f t="shared" si="314"/>
        <v>1.2070419799135472E-2</v>
      </c>
      <c r="BF137" s="4">
        <f t="shared" si="314"/>
        <v>-3.0343190406440213E-3</v>
      </c>
      <c r="BG137" s="4">
        <f t="shared" si="314"/>
        <v>1.0407191691754643E-2</v>
      </c>
      <c r="BH137" s="4">
        <f t="shared" si="314"/>
        <v>-5.7477586800783638E-3</v>
      </c>
      <c r="BI137" s="4">
        <f t="shared" si="314"/>
        <v>2.5478611974910485E-3</v>
      </c>
      <c r="BJ137" s="4">
        <f t="shared" si="314"/>
        <v>1.3556897205308265E-2</v>
      </c>
      <c r="BK137" s="4">
        <f t="shared" si="314"/>
        <v>7.2754448285091509E-3</v>
      </c>
      <c r="BL137" s="4">
        <f t="shared" si="314"/>
        <v>4.4271361657050659E-2</v>
      </c>
      <c r="BM137" s="4">
        <f t="shared" si="314"/>
        <v>2.1039225637613016E-2</v>
      </c>
      <c r="BN137" s="4">
        <f t="shared" ref="BN137:CW140" si="315">BN50-AVERAGE(BN$41:BN$45)</f>
        <v>-2.2869453017950472E-2</v>
      </c>
      <c r="BO137" s="4">
        <f t="shared" si="315"/>
        <v>-7.7863760931213642E-3</v>
      </c>
      <c r="BP137" s="4">
        <f t="shared" si="315"/>
        <v>-2.3102710690638371E-2</v>
      </c>
      <c r="BQ137" s="4">
        <f t="shared" si="315"/>
        <v>1.7927060464685354E-2</v>
      </c>
      <c r="BR137" s="4">
        <f t="shared" si="315"/>
        <v>2.1181601017423363E-2</v>
      </c>
      <c r="BS137" s="4">
        <f t="shared" si="315"/>
        <v>1.5692101551926995E-3</v>
      </c>
      <c r="BT137" s="4">
        <f t="shared" si="315"/>
        <v>-1.0258665085002148E-2</v>
      </c>
      <c r="BU137" s="4">
        <f t="shared" si="315"/>
        <v>4.2475093243533974E-3</v>
      </c>
      <c r="BV137" s="4">
        <f t="shared" si="315"/>
        <v>6.4785417328420492E-3</v>
      </c>
      <c r="BW137" s="4">
        <f t="shared" si="315"/>
        <v>-9.0040848170193193E-3</v>
      </c>
      <c r="BX137" s="4">
        <f t="shared" si="315"/>
        <v>-1.0689543550572982E-2</v>
      </c>
      <c r="BY137" s="4">
        <f t="shared" si="315"/>
        <v>1.9388129192354754E-2</v>
      </c>
      <c r="BZ137" s="4">
        <f t="shared" si="315"/>
        <v>-3.8511649748802237E-2</v>
      </c>
      <c r="CA137" s="4">
        <f t="shared" si="315"/>
        <v>1.9912164489623338E-2</v>
      </c>
      <c r="CB137" s="4">
        <f t="shared" si="315"/>
        <v>-2.059181410316701E-4</v>
      </c>
      <c r="CC137" s="4">
        <f t="shared" si="315"/>
        <v>-1.9940093237059055E-3</v>
      </c>
      <c r="CD137" s="4">
        <f t="shared" si="315"/>
        <v>2.172136416693192E-2</v>
      </c>
      <c r="CE137" s="4">
        <f t="shared" si="315"/>
        <v>-1.7853704112897315E-2</v>
      </c>
      <c r="CF137" s="4">
        <f t="shared" si="315"/>
        <v>-6.7553185869642512E-3</v>
      </c>
      <c r="CG137" s="4">
        <f t="shared" si="315"/>
        <v>5.7823376287615864E-3</v>
      </c>
      <c r="CH137" s="4">
        <f t="shared" si="315"/>
        <v>1.3175138663198954E-3</v>
      </c>
      <c r="CI137" s="4">
        <f t="shared" si="315"/>
        <v>-9.5706633342611067E-3</v>
      </c>
      <c r="CJ137" s="4">
        <f t="shared" si="315"/>
        <v>-6.480858505834965E-3</v>
      </c>
      <c r="CK137" s="4">
        <f t="shared" si="315"/>
        <v>3.6367628620637056E-3</v>
      </c>
      <c r="CL137" s="4">
        <f t="shared" si="315"/>
        <v>-1.154659047371101E-2</v>
      </c>
      <c r="CM137" s="4">
        <f t="shared" si="315"/>
        <v>-8.0034554020186922E-3</v>
      </c>
      <c r="CN137" s="4">
        <f t="shared" si="315"/>
        <v>1.9577475825631168E-2</v>
      </c>
      <c r="CO137" s="4">
        <f t="shared" si="315"/>
        <v>-3.2536244998697339E-2</v>
      </c>
      <c r="CP137" s="4">
        <f t="shared" si="315"/>
        <v>-7.3530770463580049E-4</v>
      </c>
      <c r="CQ137" s="4">
        <f t="shared" si="315"/>
        <v>-6.7644863909583491E-3</v>
      </c>
      <c r="CR137" s="4">
        <f t="shared" si="315"/>
        <v>4.7475583010269676E-2</v>
      </c>
      <c r="CS137" s="4">
        <f t="shared" si="315"/>
        <v>1.8836820533602657E-4</v>
      </c>
      <c r="CT137" s="4">
        <f t="shared" si="315"/>
        <v>-1.4402142037123892E-2</v>
      </c>
      <c r="CU137" s="4">
        <f t="shared" si="315"/>
        <v>-6.1686292873385062E-2</v>
      </c>
      <c r="CV137" s="4">
        <f t="shared" si="315"/>
        <v>2.7028044823328774E-2</v>
      </c>
      <c r="CW137" s="4">
        <f t="shared" si="315"/>
        <v>-4.0485278561588466E-3</v>
      </c>
      <c r="CX137" s="4">
        <f t="shared" ref="CX137:EU141" si="316">CX50-AVERAGE(CX$41:CX$45)</f>
        <v>5.5976527605502806E-3</v>
      </c>
      <c r="CY137" s="4">
        <f t="shared" si="316"/>
        <v>-4.9998812043402535E-2</v>
      </c>
      <c r="CZ137" s="4">
        <f t="shared" si="316"/>
        <v>-1.6323256374814028E-2</v>
      </c>
      <c r="DA137" s="4">
        <f t="shared" si="316"/>
        <v>-1.4010255536691291E-2</v>
      </c>
      <c r="DB137" s="4">
        <f t="shared" si="316"/>
        <v>-1.8564295832294266E-2</v>
      </c>
      <c r="DC137" s="4">
        <f t="shared" si="316"/>
        <v>2.1636610941947982E-2</v>
      </c>
      <c r="DD137" s="4">
        <f t="shared" si="316"/>
        <v>-2.3907369279836357E-2</v>
      </c>
      <c r="DE137" s="4">
        <f t="shared" si="316"/>
        <v>2.5745107523454241E-2</v>
      </c>
      <c r="DF137" s="4">
        <f t="shared" si="316"/>
        <v>-4.7338746283411134E-3</v>
      </c>
      <c r="DG137" s="4">
        <f t="shared" si="316"/>
        <v>7.7130214028188248E-3</v>
      </c>
      <c r="DH137" s="4">
        <f t="shared" si="316"/>
        <v>-2.2260617653279142E-2</v>
      </c>
      <c r="DI137" s="4">
        <f t="shared" si="316"/>
        <v>-1.9316262393969275E-2</v>
      </c>
      <c r="DJ137" s="4">
        <f t="shared" si="316"/>
        <v>1.5786400060256271E-3</v>
      </c>
      <c r="DK137" s="4">
        <f t="shared" si="316"/>
        <v>-4.4630851992714955E-3</v>
      </c>
      <c r="DL137" s="4">
        <f t="shared" si="316"/>
        <v>2.0191810806677063E-2</v>
      </c>
      <c r="DM137" s="4">
        <f t="shared" si="316"/>
        <v>-3.5327201989622366E-2</v>
      </c>
      <c r="DN137" s="4">
        <f t="shared" si="316"/>
        <v>-9.0852359619746255E-3</v>
      </c>
      <c r="DO137" s="4">
        <f t="shared" si="316"/>
        <v>-3.4741103480906983E-2</v>
      </c>
      <c r="DP137" s="4">
        <f t="shared" si="316"/>
        <v>-6.1384480141800785E-3</v>
      </c>
      <c r="DQ137" s="4">
        <f t="shared" si="316"/>
        <v>5.7979519864049915E-3</v>
      </c>
      <c r="DR137" s="4">
        <f t="shared" si="316"/>
        <v>1.6284848315802486E-2</v>
      </c>
      <c r="DS137" s="4">
        <f t="shared" si="316"/>
        <v>-2.9629879800085576E-2</v>
      </c>
      <c r="DT137" s="4">
        <f t="shared" si="316"/>
        <v>1.0368023261194136E-2</v>
      </c>
      <c r="DU137" s="4">
        <f t="shared" si="316"/>
        <v>4.8981954281251093E-3</v>
      </c>
      <c r="DV137" s="4">
        <f t="shared" si="316"/>
        <v>1.2906126206828359E-2</v>
      </c>
      <c r="DW137" s="4">
        <f t="shared" si="316"/>
        <v>7.6305743032355749E-3</v>
      </c>
      <c r="DX137" s="4">
        <f t="shared" si="316"/>
        <v>-1.0517727417205408E-2</v>
      </c>
      <c r="DY137" s="4">
        <f t="shared" si="316"/>
        <v>-1.5947008794402695E-2</v>
      </c>
      <c r="DZ137" s="4">
        <f t="shared" si="316"/>
        <v>1.2457593799094703E-2</v>
      </c>
      <c r="EA137" s="4">
        <f t="shared" si="316"/>
        <v>4.6105680345283765E-3</v>
      </c>
      <c r="EB137" s="4">
        <f t="shared" si="316"/>
        <v>1.4521297585186461E-2</v>
      </c>
      <c r="EC137" s="4">
        <f t="shared" si="316"/>
        <v>1.056153421063518E-4</v>
      </c>
      <c r="ED137" s="4">
        <f t="shared" si="316"/>
        <v>-2.1400007955035411E-3</v>
      </c>
      <c r="EE137" s="4">
        <f t="shared" si="316"/>
        <v>-1.6795736458669688E-2</v>
      </c>
      <c r="EF137" s="4">
        <f t="shared" si="316"/>
        <v>5.8815262206310124E-3</v>
      </c>
      <c r="EG137" s="4">
        <f t="shared" si="316"/>
        <v>1.3194842166918439E-2</v>
      </c>
      <c r="EH137" s="4">
        <f t="shared" si="316"/>
        <v>-1.2061257375947522E-2</v>
      </c>
      <c r="EI137" s="4">
        <f t="shared" si="316"/>
        <v>1.0658102170668362E-2</v>
      </c>
      <c r="EJ137" s="4">
        <f t="shared" si="316"/>
        <v>5.4102621874266253E-3</v>
      </c>
      <c r="EK137" s="4">
        <f t="shared" si="316"/>
        <v>-4.2035827023166449E-3</v>
      </c>
      <c r="EL137" s="4">
        <f t="shared" si="316"/>
        <v>-2.2322724163628547E-2</v>
      </c>
      <c r="EM137" s="4">
        <f t="shared" si="316"/>
        <v>-1.0105811029630114E-2</v>
      </c>
      <c r="EN137" s="4">
        <f t="shared" si="316"/>
        <v>-1.1837848979713074E-2</v>
      </c>
      <c r="EO137" s="4">
        <f t="shared" si="316"/>
        <v>-1.8445456039335815E-4</v>
      </c>
      <c r="EP137" s="4">
        <f t="shared" si="316"/>
        <v>-5.2986795996962793E-3</v>
      </c>
      <c r="EQ137" s="4">
        <f t="shared" si="316"/>
        <v>-1.1339259657931959E-3</v>
      </c>
      <c r="ER137" s="4">
        <f t="shared" si="316"/>
        <v>-2.6707928952476416E-3</v>
      </c>
      <c r="ES137" s="4">
        <f t="shared" si="316"/>
        <v>1.4468157973945154E-2</v>
      </c>
      <c r="ET137" s="4">
        <f t="shared" si="316"/>
        <v>-4.1778604267404375E-3</v>
      </c>
      <c r="EU137" s="4">
        <f t="shared" si="316"/>
        <v>-3.8125650448033181E-3</v>
      </c>
      <c r="EX137" s="4">
        <f t="shared" si="265"/>
        <v>-1.5251964657226518E-3</v>
      </c>
      <c r="EY137" s="24">
        <f>SUM(EX133:EX137)</f>
        <v>-1.2802608659599737E-3</v>
      </c>
      <c r="FC137" s="4">
        <f t="shared" si="278"/>
        <v>2.0634981063212762E-2</v>
      </c>
      <c r="FD137" s="1">
        <f t="shared" si="282"/>
        <v>-2.3373390535942553</v>
      </c>
      <c r="FE137" s="4">
        <f t="shared" si="283"/>
        <v>1.6463803454274908</v>
      </c>
      <c r="FF137" s="4">
        <f t="shared" si="284"/>
        <v>1.9623414611334626</v>
      </c>
      <c r="FG137" s="4">
        <f t="shared" si="285"/>
        <v>2.5807596372676254</v>
      </c>
      <c r="FH137" s="1" t="str">
        <f t="shared" si="286"/>
        <v>Odrzucamy H0</v>
      </c>
      <c r="FK137" s="1">
        <f t="shared" si="287"/>
        <v>-0.85443932773441755</v>
      </c>
      <c r="FL137" s="4">
        <f t="shared" si="288"/>
        <v>2.1318467863266499</v>
      </c>
      <c r="FM137" s="4">
        <f t="shared" si="289"/>
        <v>2.7764451051977934</v>
      </c>
      <c r="FN137" s="4">
        <f t="shared" si="290"/>
        <v>4.604094871349993</v>
      </c>
      <c r="FO137" s="1" t="str">
        <f t="shared" si="291"/>
        <v>NieodrzucamyH0</v>
      </c>
      <c r="FR137" s="34">
        <f t="shared" si="292"/>
        <v>0.46666666666666667</v>
      </c>
      <c r="FS137" s="35">
        <f t="shared" si="293"/>
        <v>-0.81649658092772581</v>
      </c>
      <c r="FT137" s="24">
        <f t="shared" si="294"/>
        <v>1.6448536269514715</v>
      </c>
      <c r="FU137" s="24">
        <f t="shared" si="295"/>
        <v>1.9599639845400536</v>
      </c>
      <c r="FV137" s="24">
        <f t="shared" si="296"/>
        <v>2.5758293035488999</v>
      </c>
      <c r="FW137" s="1" t="str">
        <f t="shared" si="297"/>
        <v>NieodrzucamyH0</v>
      </c>
      <c r="GA137" s="35">
        <f t="shared" si="298"/>
        <v>-0.81698764730987383</v>
      </c>
      <c r="GB137" s="24">
        <f t="shared" si="299"/>
        <v>1.6448536269514715</v>
      </c>
      <c r="GC137" s="24">
        <f t="shared" si="300"/>
        <v>1.9599639845400536</v>
      </c>
      <c r="GD137" s="24">
        <f t="shared" si="301"/>
        <v>2.5758293035488999</v>
      </c>
      <c r="GE137" s="1" t="str">
        <f t="shared" si="302"/>
        <v>NieodrzucamyH0</v>
      </c>
    </row>
    <row r="138" spans="1:187" x14ac:dyDescent="0.25">
      <c r="A138" s="13">
        <v>5</v>
      </c>
      <c r="B138" s="4">
        <f>B51-AVERAGE(B$41:B$45)</f>
        <v>2.629196105429071E-2</v>
      </c>
      <c r="C138" s="4">
        <f t="shared" ref="C138:BN141" si="317">C51-AVERAGE(C$41:C$45)</f>
        <v>3.3904768798008987E-2</v>
      </c>
      <c r="D138" s="4">
        <f t="shared" si="317"/>
        <v>1.7383792034527286E-3</v>
      </c>
      <c r="E138" s="4">
        <f t="shared" si="317"/>
        <v>4.16745407792306E-2</v>
      </c>
      <c r="F138" s="4">
        <f t="shared" si="317"/>
        <v>-3.8993445618000562E-2</v>
      </c>
      <c r="G138" s="4">
        <f t="shared" si="317"/>
        <v>-1.2178230904801926E-2</v>
      </c>
      <c r="H138" s="4">
        <f t="shared" si="317"/>
        <v>-7.8667323524510939E-3</v>
      </c>
      <c r="I138" s="4">
        <f t="shared" si="317"/>
        <v>1.3018335220109933E-2</v>
      </c>
      <c r="J138" s="4">
        <f t="shared" si="317"/>
        <v>-1.2693141322870298E-2</v>
      </c>
      <c r="K138" s="4">
        <f t="shared" si="317"/>
        <v>2.430199899377615E-3</v>
      </c>
      <c r="L138" s="4">
        <f t="shared" si="317"/>
        <v>2.7136958213783102E-2</v>
      </c>
      <c r="M138" s="4">
        <f t="shared" si="317"/>
        <v>-5.0845121981179841E-3</v>
      </c>
      <c r="N138" s="4">
        <f t="shared" si="317"/>
        <v>-9.1194563033591032E-3</v>
      </c>
      <c r="O138" s="4">
        <f t="shared" si="317"/>
        <v>1.2614778902432489E-3</v>
      </c>
      <c r="P138" s="4">
        <f t="shared" si="317"/>
        <v>8.9953017986584075E-3</v>
      </c>
      <c r="Q138" s="4">
        <f t="shared" si="317"/>
        <v>4.4506834868655316E-2</v>
      </c>
      <c r="R138" s="4">
        <f t="shared" si="317"/>
        <v>1.14112398418472E-2</v>
      </c>
      <c r="S138" s="4">
        <f t="shared" si="317"/>
        <v>-2.9255431015247274E-2</v>
      </c>
      <c r="T138" s="4">
        <f t="shared" si="317"/>
        <v>4.981393861787678E-2</v>
      </c>
      <c r="U138" s="4">
        <f t="shared" si="317"/>
        <v>1.3751816452198693E-2</v>
      </c>
      <c r="V138" s="4">
        <f t="shared" si="317"/>
        <v>-7.9448459449582409E-3</v>
      </c>
      <c r="W138" s="4">
        <f t="shared" si="317"/>
        <v>-1.7737611921936208E-2</v>
      </c>
      <c r="X138" s="4">
        <f t="shared" si="317"/>
        <v>-2.4875988877644768E-2</v>
      </c>
      <c r="Y138" s="4">
        <f t="shared" si="317"/>
        <v>4.5299562853117245E-2</v>
      </c>
      <c r="Z138" s="4">
        <f t="shared" si="317"/>
        <v>2.0961947357761287E-2</v>
      </c>
      <c r="AA138" s="4">
        <f t="shared" si="317"/>
        <v>-2.1146979792340068E-2</v>
      </c>
      <c r="AB138" s="4">
        <f t="shared" si="317"/>
        <v>-3.6436071411923746E-2</v>
      </c>
      <c r="AC138" s="4">
        <f t="shared" si="317"/>
        <v>-6.4835030972475186E-2</v>
      </c>
      <c r="AD138" s="4">
        <f t="shared" si="317"/>
        <v>4.128808054137908E-3</v>
      </c>
      <c r="AE138" s="4">
        <f t="shared" si="317"/>
        <v>1.2534645745449699E-2</v>
      </c>
      <c r="AF138" s="4">
        <f t="shared" si="317"/>
        <v>2.7014594306063917E-2</v>
      </c>
      <c r="AG138" s="4">
        <f t="shared" si="317"/>
        <v>4.3036561262857778E-2</v>
      </c>
      <c r="AH138" s="4">
        <f t="shared" si="317"/>
        <v>-5.8168881208816303E-3</v>
      </c>
      <c r="AI138" s="4">
        <f t="shared" si="317"/>
        <v>4.1439102290410812E-2</v>
      </c>
      <c r="AJ138" s="4">
        <f t="shared" si="317"/>
        <v>2.5942106646895776E-2</v>
      </c>
      <c r="AK138" s="4">
        <f t="shared" si="317"/>
        <v>-4.1508187054750595E-2</v>
      </c>
      <c r="AL138" s="4">
        <f t="shared" si="317"/>
        <v>-3.3998589428315519E-3</v>
      </c>
      <c r="AM138" s="4">
        <f t="shared" si="317"/>
        <v>-8.9565329439572627E-3</v>
      </c>
      <c r="AN138" s="4">
        <f t="shared" si="317"/>
        <v>1.8948795791112485E-2</v>
      </c>
      <c r="AO138" s="4">
        <f t="shared" si="317"/>
        <v>5.9210537323549388E-3</v>
      </c>
      <c r="AP138" s="4">
        <f t="shared" si="317"/>
        <v>-5.8954974354035825E-3</v>
      </c>
      <c r="AQ138" s="4">
        <f t="shared" si="317"/>
        <v>-1.2006531595078576E-2</v>
      </c>
      <c r="AR138" s="4">
        <f t="shared" si="317"/>
        <v>-1.7584097395936013E-2</v>
      </c>
      <c r="AS138" s="4">
        <f t="shared" si="317"/>
        <v>-4.1936524899087715E-3</v>
      </c>
      <c r="AT138" s="4">
        <f t="shared" si="317"/>
        <v>-3.1249891772495132E-2</v>
      </c>
      <c r="AU138" s="4">
        <f t="shared" si="317"/>
        <v>7.7511002289742626E-3</v>
      </c>
      <c r="AV138" s="4">
        <f t="shared" si="317"/>
        <v>7.1124827525587261E-3</v>
      </c>
      <c r="AW138" s="4">
        <f t="shared" si="317"/>
        <v>2.843844333576661E-2</v>
      </c>
      <c r="AX138" s="4">
        <f t="shared" si="317"/>
        <v>8.5467897240656759E-2</v>
      </c>
      <c r="AY138" s="4">
        <f t="shared" si="317"/>
        <v>-9.5736624278651344E-2</v>
      </c>
      <c r="AZ138" s="4">
        <f t="shared" si="317"/>
        <v>-8.1410104094083668E-2</v>
      </c>
      <c r="BA138" s="4">
        <f t="shared" si="317"/>
        <v>-7.1888698752203169E-3</v>
      </c>
      <c r="BB138" s="4">
        <f t="shared" si="317"/>
        <v>-5.718896297513712E-2</v>
      </c>
      <c r="BC138" s="4">
        <f t="shared" si="317"/>
        <v>1.7925234241830896E-3</v>
      </c>
      <c r="BD138" s="4">
        <f t="shared" si="317"/>
        <v>-9.5630168204012562E-3</v>
      </c>
      <c r="BE138" s="4">
        <f t="shared" si="317"/>
        <v>9.1123252471719974E-3</v>
      </c>
      <c r="BF138" s="4">
        <f t="shared" si="317"/>
        <v>1.2659702938482684E-2</v>
      </c>
      <c r="BG138" s="4">
        <f t="shared" si="317"/>
        <v>-1.1065670406046028E-2</v>
      </c>
      <c r="BH138" s="4">
        <f t="shared" si="317"/>
        <v>-5.752497680855187E-3</v>
      </c>
      <c r="BI138" s="4">
        <f t="shared" si="317"/>
        <v>8.2925105436737617E-3</v>
      </c>
      <c r="BJ138" s="4">
        <f t="shared" si="317"/>
        <v>6.2901333692082118E-2</v>
      </c>
      <c r="BK138" s="4">
        <f t="shared" si="317"/>
        <v>6.9512682743963133E-2</v>
      </c>
      <c r="BL138" s="4">
        <f t="shared" si="317"/>
        <v>5.8297666014649176E-2</v>
      </c>
      <c r="BM138" s="4">
        <f t="shared" si="317"/>
        <v>5.0932995719631374E-3</v>
      </c>
      <c r="BN138" s="4">
        <f t="shared" si="317"/>
        <v>-2.6151719442315563E-2</v>
      </c>
      <c r="BO138" s="4">
        <f t="shared" si="315"/>
        <v>1.8496905598954835E-2</v>
      </c>
      <c r="BP138" s="4">
        <f t="shared" si="315"/>
        <v>-2.3536699087762038E-2</v>
      </c>
      <c r="BQ138" s="4">
        <f t="shared" si="315"/>
        <v>-1.5617857124518663E-2</v>
      </c>
      <c r="BR138" s="4">
        <f t="shared" si="315"/>
        <v>1.3557092354805938E-2</v>
      </c>
      <c r="BS138" s="4">
        <f t="shared" si="315"/>
        <v>1.4946055251578568E-3</v>
      </c>
      <c r="BT138" s="4">
        <f t="shared" si="315"/>
        <v>3.8565099707258674E-2</v>
      </c>
      <c r="BU138" s="4">
        <f t="shared" si="315"/>
        <v>-2.0785930374547505E-2</v>
      </c>
      <c r="BV138" s="4">
        <f t="shared" si="315"/>
        <v>2.7210863369316392E-2</v>
      </c>
      <c r="BW138" s="4">
        <f t="shared" si="315"/>
        <v>-9.005789117395524E-3</v>
      </c>
      <c r="BX138" s="4">
        <f t="shared" si="315"/>
        <v>1.200506835519463E-2</v>
      </c>
      <c r="BY138" s="4">
        <f t="shared" si="315"/>
        <v>5.9837389359579704E-2</v>
      </c>
      <c r="BZ138" s="4">
        <f t="shared" si="315"/>
        <v>2.2361564150492716E-2</v>
      </c>
      <c r="CA138" s="4">
        <f t="shared" si="315"/>
        <v>1.4724173196617077E-2</v>
      </c>
      <c r="CB138" s="4">
        <f t="shared" si="315"/>
        <v>1.3968827949436349E-2</v>
      </c>
      <c r="CC138" s="4">
        <f t="shared" si="315"/>
        <v>-1.0114932940555326E-2</v>
      </c>
      <c r="CD138" s="4">
        <f t="shared" si="315"/>
        <v>3.7262788119035183E-2</v>
      </c>
      <c r="CE138" s="4">
        <f t="shared" si="315"/>
        <v>-1.8408924123806895E-2</v>
      </c>
      <c r="CF138" s="4">
        <f t="shared" si="315"/>
        <v>-8.7064700802637479E-3</v>
      </c>
      <c r="CG138" s="4">
        <f t="shared" si="315"/>
        <v>4.7586606917727221E-3</v>
      </c>
      <c r="CH138" s="4">
        <f t="shared" si="315"/>
        <v>1.315565960156838E-3</v>
      </c>
      <c r="CI138" s="4">
        <f t="shared" si="315"/>
        <v>8.1286344390375746E-3</v>
      </c>
      <c r="CJ138" s="4">
        <f t="shared" si="315"/>
        <v>-3.0665824079208035E-3</v>
      </c>
      <c r="CK138" s="4">
        <f t="shared" si="315"/>
        <v>4.1136460136192432E-3</v>
      </c>
      <c r="CL138" s="4">
        <f t="shared" si="315"/>
        <v>-1.1551481703078275E-2</v>
      </c>
      <c r="CM138" s="4">
        <f t="shared" si="315"/>
        <v>-3.0337815141094279E-3</v>
      </c>
      <c r="CN138" s="4">
        <f t="shared" si="315"/>
        <v>5.0484054032241411E-2</v>
      </c>
      <c r="CO138" s="4">
        <f t="shared" si="315"/>
        <v>5.2494763928484754E-3</v>
      </c>
      <c r="CP138" s="4">
        <f t="shared" si="315"/>
        <v>-1.5119325938285275E-2</v>
      </c>
      <c r="CQ138" s="4">
        <f t="shared" si="315"/>
        <v>1.2473827097844139E-2</v>
      </c>
      <c r="CR138" s="4">
        <f t="shared" si="315"/>
        <v>-3.7008819707263697E-2</v>
      </c>
      <c r="CS138" s="4">
        <f t="shared" si="315"/>
        <v>-3.1765480976170185E-2</v>
      </c>
      <c r="CT138" s="4">
        <f t="shared" si="315"/>
        <v>-1.4659296209317963E-2</v>
      </c>
      <c r="CU138" s="4">
        <f t="shared" si="315"/>
        <v>3.0921003867290117E-2</v>
      </c>
      <c r="CV138" s="4">
        <f t="shared" si="315"/>
        <v>-8.2632495766991193E-3</v>
      </c>
      <c r="CW138" s="4">
        <f t="shared" si="315"/>
        <v>-4.2080746882943651E-3</v>
      </c>
      <c r="CX138" s="4">
        <f t="shared" si="316"/>
        <v>-3.553283292027554E-3</v>
      </c>
      <c r="CY138" s="4">
        <f t="shared" si="316"/>
        <v>-2.405813844485441E-2</v>
      </c>
      <c r="CZ138" s="4">
        <f t="shared" si="316"/>
        <v>-1.775281029588335E-2</v>
      </c>
      <c r="DA138" s="4">
        <f t="shared" si="316"/>
        <v>-1.4013192679137519E-2</v>
      </c>
      <c r="DB138" s="4">
        <f t="shared" si="316"/>
        <v>-9.497817634280736E-4</v>
      </c>
      <c r="DC138" s="4">
        <f t="shared" si="316"/>
        <v>5.8258345099016048E-2</v>
      </c>
      <c r="DD138" s="4">
        <f t="shared" si="316"/>
        <v>1.300671811854345E-2</v>
      </c>
      <c r="DE138" s="4">
        <f t="shared" si="316"/>
        <v>-9.0113921813942885E-4</v>
      </c>
      <c r="DF138" s="4">
        <f t="shared" si="316"/>
        <v>4.0926544537996226E-2</v>
      </c>
      <c r="DG138" s="4">
        <f t="shared" si="316"/>
        <v>-1.8285859198819056E-2</v>
      </c>
      <c r="DH138" s="4">
        <f t="shared" si="316"/>
        <v>-2.1445458376276087E-2</v>
      </c>
      <c r="DI138" s="4">
        <f t="shared" si="316"/>
        <v>-1.950414943946913E-2</v>
      </c>
      <c r="DJ138" s="4">
        <f t="shared" si="316"/>
        <v>-1.0351448945616305E-2</v>
      </c>
      <c r="DK138" s="4">
        <f t="shared" si="316"/>
        <v>1.3209981350975234E-2</v>
      </c>
      <c r="DL138" s="4">
        <f t="shared" si="316"/>
        <v>2.0121421453831372E-2</v>
      </c>
      <c r="DM138" s="4">
        <f t="shared" si="316"/>
        <v>8.0809935065967245E-3</v>
      </c>
      <c r="DN138" s="4">
        <f t="shared" si="316"/>
        <v>-4.8614521571250565E-3</v>
      </c>
      <c r="DO138" s="4">
        <f t="shared" si="316"/>
        <v>-1.4731791072154058E-2</v>
      </c>
      <c r="DP138" s="4">
        <f t="shared" si="316"/>
        <v>-6.1396142519594592E-3</v>
      </c>
      <c r="DQ138" s="4">
        <f t="shared" si="316"/>
        <v>1.3922983826096556E-2</v>
      </c>
      <c r="DR138" s="4">
        <f t="shared" si="316"/>
        <v>5.7122622593511072E-2</v>
      </c>
      <c r="DS138" s="4">
        <f t="shared" si="316"/>
        <v>3.0155666000389828E-2</v>
      </c>
      <c r="DT138" s="4">
        <f t="shared" si="316"/>
        <v>1.7915736303445243E-2</v>
      </c>
      <c r="DU138" s="4">
        <f t="shared" si="316"/>
        <v>6.8540955804817505E-3</v>
      </c>
      <c r="DV138" s="4">
        <f t="shared" si="316"/>
        <v>-3.5096985275920679E-2</v>
      </c>
      <c r="DW138" s="4">
        <f t="shared" si="316"/>
        <v>4.3500511431551959E-2</v>
      </c>
      <c r="DX138" s="4">
        <f t="shared" si="316"/>
        <v>-1.0722472578594641E-2</v>
      </c>
      <c r="DY138" s="4">
        <f t="shared" si="316"/>
        <v>-7.756600169550867E-3</v>
      </c>
      <c r="DZ138" s="4">
        <f t="shared" si="316"/>
        <v>-2.4349284835170418E-3</v>
      </c>
      <c r="EA138" s="4">
        <f t="shared" si="316"/>
        <v>4.6094278349045337E-3</v>
      </c>
      <c r="EB138" s="4">
        <f t="shared" si="316"/>
        <v>2.1280843607631932E-2</v>
      </c>
      <c r="EC138" s="4">
        <f t="shared" si="316"/>
        <v>3.0906447210186832E-3</v>
      </c>
      <c r="ED138" s="4">
        <f t="shared" si="316"/>
        <v>-1.1008967636217592E-2</v>
      </c>
      <c r="EE138" s="4">
        <f t="shared" si="316"/>
        <v>-1.6800808098502415E-2</v>
      </c>
      <c r="EF138" s="4">
        <f t="shared" si="316"/>
        <v>2.0314450464795322E-2</v>
      </c>
      <c r="EG138" s="4">
        <f t="shared" si="316"/>
        <v>6.4196899444303443E-2</v>
      </c>
      <c r="EH138" s="4">
        <f t="shared" si="316"/>
        <v>1.7116977267345092E-3</v>
      </c>
      <c r="EI138" s="4">
        <f t="shared" si="316"/>
        <v>6.9877989979737418E-3</v>
      </c>
      <c r="EJ138" s="4">
        <f t="shared" si="316"/>
        <v>1.3590747671478338E-2</v>
      </c>
      <c r="EK138" s="4">
        <f t="shared" si="316"/>
        <v>4.7897836141297086E-3</v>
      </c>
      <c r="EL138" s="4">
        <f t="shared" si="316"/>
        <v>-1.1168710060807576E-3</v>
      </c>
      <c r="EM138" s="4">
        <f t="shared" si="316"/>
        <v>-1.0271724522260262E-2</v>
      </c>
      <c r="EN138" s="4">
        <f t="shared" si="316"/>
        <v>-1.0794696013320133E-3</v>
      </c>
      <c r="EO138" s="4">
        <f t="shared" si="316"/>
        <v>-3.1790384495109436E-3</v>
      </c>
      <c r="EP138" s="4">
        <f t="shared" si="316"/>
        <v>-5.3112311322745277E-3</v>
      </c>
      <c r="EQ138" s="4">
        <f t="shared" si="316"/>
        <v>1.1237876940894016E-3</v>
      </c>
      <c r="ER138" s="4">
        <f t="shared" si="316"/>
        <v>3.532336923429415E-3</v>
      </c>
      <c r="ES138" s="4">
        <f t="shared" si="316"/>
        <v>-8.1870809164807099E-4</v>
      </c>
      <c r="ET138" s="4">
        <f t="shared" si="316"/>
        <v>-4.1779885091190443E-3</v>
      </c>
      <c r="EU138" s="4">
        <f t="shared" si="316"/>
        <v>2.6364727912549669E-4</v>
      </c>
      <c r="EX138" s="4">
        <f t="shared" si="265"/>
        <v>3.3938609343682896E-3</v>
      </c>
      <c r="EY138" s="24">
        <f>SUM(EX133:EX138)</f>
        <v>2.1136000684083157E-3</v>
      </c>
      <c r="FC138" s="4">
        <f t="shared" si="278"/>
        <v>2.9792669787798466E-2</v>
      </c>
      <c r="FD138" s="1">
        <f t="shared" si="282"/>
        <v>3.60233933075257</v>
      </c>
      <c r="FE138" s="4">
        <f t="shared" si="283"/>
        <v>1.6463803454274908</v>
      </c>
      <c r="FF138" s="4">
        <f t="shared" si="284"/>
        <v>1.9623414611334626</v>
      </c>
      <c r="FG138" s="4">
        <f t="shared" si="285"/>
        <v>2.5807596372676254</v>
      </c>
      <c r="FH138" s="1" t="str">
        <f t="shared" si="286"/>
        <v>Odrzucamy H0</v>
      </c>
      <c r="FK138" s="1">
        <f t="shared" si="287"/>
        <v>1.9012948956787474</v>
      </c>
      <c r="FL138" s="4">
        <f t="shared" si="288"/>
        <v>2.1318467863266499</v>
      </c>
      <c r="FM138" s="4">
        <f t="shared" si="289"/>
        <v>2.7764451051977934</v>
      </c>
      <c r="FN138" s="4">
        <f t="shared" si="290"/>
        <v>4.604094871349993</v>
      </c>
      <c r="FO138" s="1" t="str">
        <f t="shared" si="291"/>
        <v>NieodrzucamyH0</v>
      </c>
      <c r="FR138" s="34">
        <f t="shared" si="292"/>
        <v>0.52</v>
      </c>
      <c r="FS138" s="35">
        <f t="shared" si="293"/>
        <v>0.48989794855663604</v>
      </c>
      <c r="FT138" s="24">
        <f t="shared" si="294"/>
        <v>1.6448536269514715</v>
      </c>
      <c r="FU138" s="24">
        <f t="shared" si="295"/>
        <v>1.9599639845400536</v>
      </c>
      <c r="FV138" s="24">
        <f t="shared" si="296"/>
        <v>2.5758293035488999</v>
      </c>
      <c r="FW138" s="1" t="str">
        <f t="shared" si="297"/>
        <v>NieodrzucamyH0</v>
      </c>
      <c r="GA138" s="35">
        <f t="shared" si="298"/>
        <v>0.49019258838592489</v>
      </c>
      <c r="GB138" s="24">
        <f t="shared" si="299"/>
        <v>1.6448536269514715</v>
      </c>
      <c r="GC138" s="24">
        <f t="shared" si="300"/>
        <v>1.9599639845400536</v>
      </c>
      <c r="GD138" s="24">
        <f t="shared" si="301"/>
        <v>2.5758293035488999</v>
      </c>
      <c r="GE138" s="1" t="str">
        <f t="shared" si="302"/>
        <v>NieodrzucamyH0</v>
      </c>
    </row>
    <row r="139" spans="1:187" x14ac:dyDescent="0.25">
      <c r="A139" s="13">
        <v>6</v>
      </c>
      <c r="B139" s="4">
        <f>B52-AVERAGE(B$41:B$45)</f>
        <v>-2.183144605278985E-2</v>
      </c>
      <c r="C139" s="4">
        <f t="shared" si="317"/>
        <v>-4.4573371625087115E-2</v>
      </c>
      <c r="D139" s="4">
        <f t="shared" si="317"/>
        <v>2.8948725170229159E-2</v>
      </c>
      <c r="E139" s="4">
        <f t="shared" si="317"/>
        <v>-8.9952766163394569E-3</v>
      </c>
      <c r="F139" s="4">
        <f t="shared" si="317"/>
        <v>1.2454493021916422E-2</v>
      </c>
      <c r="G139" s="4">
        <f t="shared" si="317"/>
        <v>-1.3751188864972314E-4</v>
      </c>
      <c r="H139" s="4">
        <f t="shared" si="317"/>
        <v>1.9442872636595245E-2</v>
      </c>
      <c r="I139" s="4">
        <f t="shared" si="317"/>
        <v>-1.5275209903143926E-2</v>
      </c>
      <c r="J139" s="4">
        <f t="shared" si="317"/>
        <v>1.4702316189864199E-2</v>
      </c>
      <c r="K139" s="4">
        <f t="shared" si="317"/>
        <v>2.4279180673475046E-3</v>
      </c>
      <c r="L139" s="4">
        <f t="shared" si="317"/>
        <v>-1.2380827046106683E-2</v>
      </c>
      <c r="M139" s="4">
        <f t="shared" si="317"/>
        <v>-1.0389847364608155E-2</v>
      </c>
      <c r="N139" s="4">
        <f t="shared" si="317"/>
        <v>5.5881863737500433E-3</v>
      </c>
      <c r="O139" s="4">
        <f t="shared" si="317"/>
        <v>1.2533494035296537E-3</v>
      </c>
      <c r="P139" s="4">
        <f t="shared" si="317"/>
        <v>-7.4699498454143349E-3</v>
      </c>
      <c r="Q139" s="4">
        <f t="shared" si="317"/>
        <v>1.0321481657203247E-2</v>
      </c>
      <c r="R139" s="4">
        <f t="shared" si="317"/>
        <v>-4.5723212569602531E-2</v>
      </c>
      <c r="S139" s="4">
        <f t="shared" si="317"/>
        <v>5.1765733887610497E-3</v>
      </c>
      <c r="T139" s="4">
        <f t="shared" si="317"/>
        <v>-2.0789101023755245E-2</v>
      </c>
      <c r="U139" s="4">
        <f t="shared" si="317"/>
        <v>-4.9537992007017688E-2</v>
      </c>
      <c r="V139" s="4">
        <f t="shared" si="317"/>
        <v>-7.9899718951750728E-2</v>
      </c>
      <c r="W139" s="4">
        <f t="shared" si="317"/>
        <v>7.9868614583147091E-2</v>
      </c>
      <c r="X139" s="4">
        <f t="shared" si="317"/>
        <v>-5.0436116027574987E-2</v>
      </c>
      <c r="Y139" s="4">
        <f t="shared" si="317"/>
        <v>-1.2890492660749372E-2</v>
      </c>
      <c r="Z139" s="4">
        <f t="shared" si="317"/>
        <v>2.0873340872744939E-2</v>
      </c>
      <c r="AA139" s="4">
        <f t="shared" si="317"/>
        <v>2.1850908634480189E-2</v>
      </c>
      <c r="AB139" s="4">
        <f t="shared" si="317"/>
        <v>4.0302018537599609E-3</v>
      </c>
      <c r="AC139" s="4">
        <f t="shared" si="317"/>
        <v>5.6973620422616725E-3</v>
      </c>
      <c r="AD139" s="4">
        <f t="shared" si="317"/>
        <v>4.1123074707910511E-3</v>
      </c>
      <c r="AE139" s="4">
        <f t="shared" si="317"/>
        <v>-5.3540362529153437E-2</v>
      </c>
      <c r="AF139" s="4">
        <f t="shared" si="317"/>
        <v>1.1787866282344765E-2</v>
      </c>
      <c r="AG139" s="4">
        <f t="shared" si="317"/>
        <v>-2.079430002346935E-2</v>
      </c>
      <c r="AH139" s="4">
        <f t="shared" si="317"/>
        <v>4.598699097996789E-2</v>
      </c>
      <c r="AI139" s="4">
        <f t="shared" si="317"/>
        <v>-7.4497785629333929E-2</v>
      </c>
      <c r="AJ139" s="4">
        <f t="shared" si="317"/>
        <v>7.3680735374244445E-3</v>
      </c>
      <c r="AK139" s="4">
        <f t="shared" si="317"/>
        <v>-7.2811770144249777E-2</v>
      </c>
      <c r="AL139" s="4">
        <f t="shared" si="317"/>
        <v>3.0817434315116469E-2</v>
      </c>
      <c r="AM139" s="4">
        <f t="shared" si="317"/>
        <v>-6.0276391006417088E-2</v>
      </c>
      <c r="AN139" s="4">
        <f t="shared" si="317"/>
        <v>2.1366781516363127E-2</v>
      </c>
      <c r="AO139" s="4">
        <f t="shared" si="317"/>
        <v>5.8652452184632777E-3</v>
      </c>
      <c r="AP139" s="4">
        <f t="shared" si="317"/>
        <v>-9.8924199949992388E-4</v>
      </c>
      <c r="AQ139" s="4">
        <f t="shared" si="317"/>
        <v>-7.1878417213496184E-3</v>
      </c>
      <c r="AR139" s="4">
        <f t="shared" si="317"/>
        <v>-1.6953948548840185E-2</v>
      </c>
      <c r="AS139" s="4">
        <f t="shared" si="317"/>
        <v>-4.238418437930493E-3</v>
      </c>
      <c r="AT139" s="4">
        <f t="shared" si="317"/>
        <v>-2.3283100319531569E-2</v>
      </c>
      <c r="AU139" s="4">
        <f t="shared" si="317"/>
        <v>3.9860676709624204E-3</v>
      </c>
      <c r="AV139" s="4">
        <f t="shared" si="317"/>
        <v>-3.2519606566724056E-3</v>
      </c>
      <c r="AW139" s="4">
        <f t="shared" si="317"/>
        <v>2.2638581662935541E-3</v>
      </c>
      <c r="AX139" s="4">
        <f t="shared" si="317"/>
        <v>-9.3759093027638712E-3</v>
      </c>
      <c r="AY139" s="4">
        <f t="shared" si="317"/>
        <v>4.4568058603540427E-3</v>
      </c>
      <c r="AZ139" s="4">
        <f t="shared" si="317"/>
        <v>-3.3007448075978871E-2</v>
      </c>
      <c r="BA139" s="4">
        <f t="shared" si="317"/>
        <v>-2.8561570389705207E-2</v>
      </c>
      <c r="BB139" s="4">
        <f t="shared" si="317"/>
        <v>2.2574140732979542E-3</v>
      </c>
      <c r="BC139" s="4">
        <f t="shared" si="317"/>
        <v>-2.8694896816282818E-3</v>
      </c>
      <c r="BD139" s="4">
        <f t="shared" si="317"/>
        <v>-9.756646460988257E-3</v>
      </c>
      <c r="BE139" s="4">
        <f t="shared" si="317"/>
        <v>2.1885013825145988E-2</v>
      </c>
      <c r="BF139" s="4">
        <f t="shared" si="317"/>
        <v>1.5343485431661535E-2</v>
      </c>
      <c r="BG139" s="4">
        <f t="shared" si="317"/>
        <v>-1.2459253788308949E-2</v>
      </c>
      <c r="BH139" s="4">
        <f t="shared" si="317"/>
        <v>-5.7572573821242992E-3</v>
      </c>
      <c r="BI139" s="4">
        <f t="shared" si="317"/>
        <v>-5.8346146435290878E-3</v>
      </c>
      <c r="BJ139" s="4">
        <f t="shared" si="317"/>
        <v>-1.1555554962213416E-2</v>
      </c>
      <c r="BK139" s="4">
        <f t="shared" si="317"/>
        <v>4.9484160290111136E-2</v>
      </c>
      <c r="BL139" s="4">
        <f t="shared" si="317"/>
        <v>2.1485425318251709E-2</v>
      </c>
      <c r="BM139" s="4">
        <f t="shared" si="317"/>
        <v>2.0081087653391581E-4</v>
      </c>
      <c r="BN139" s="4">
        <f t="shared" si="317"/>
        <v>-1.9627538530731362E-2</v>
      </c>
      <c r="BO139" s="4">
        <f t="shared" si="315"/>
        <v>1.6592508539808769E-2</v>
      </c>
      <c r="BP139" s="4">
        <f t="shared" si="315"/>
        <v>1.1493160723716405E-2</v>
      </c>
      <c r="BQ139" s="4">
        <f t="shared" si="315"/>
        <v>-1.5527558968036504E-2</v>
      </c>
      <c r="BR139" s="4">
        <f t="shared" si="315"/>
        <v>4.3190695854400385E-4</v>
      </c>
      <c r="BS139" s="4">
        <f t="shared" si="315"/>
        <v>1.4212731906808494E-3</v>
      </c>
      <c r="BT139" s="4">
        <f t="shared" si="315"/>
        <v>1.8191834754400938E-2</v>
      </c>
      <c r="BU139" s="4">
        <f t="shared" si="315"/>
        <v>2.4478876876698377E-2</v>
      </c>
      <c r="BV139" s="4">
        <f t="shared" si="315"/>
        <v>2.2120747466813171E-2</v>
      </c>
      <c r="BW139" s="4">
        <f t="shared" si="315"/>
        <v>-9.0074889765769522E-3</v>
      </c>
      <c r="BX139" s="4">
        <f t="shared" si="315"/>
        <v>-5.3857693451096478E-3</v>
      </c>
      <c r="BY139" s="4">
        <f t="shared" si="315"/>
        <v>-4.7914323551224158E-3</v>
      </c>
      <c r="BZ139" s="4">
        <f t="shared" si="315"/>
        <v>-2.0655501055262909E-2</v>
      </c>
      <c r="CA139" s="4">
        <f t="shared" si="315"/>
        <v>-5.0654780806386412E-2</v>
      </c>
      <c r="CB139" s="4">
        <f t="shared" si="315"/>
        <v>-1.6987463294639033E-2</v>
      </c>
      <c r="CC139" s="4">
        <f t="shared" si="315"/>
        <v>2.6118220263037753E-3</v>
      </c>
      <c r="CD139" s="4">
        <f t="shared" si="315"/>
        <v>-2.3310222775450199E-2</v>
      </c>
      <c r="CE139" s="4">
        <f t="shared" si="315"/>
        <v>1.0857486620785948E-2</v>
      </c>
      <c r="CF139" s="4">
        <f t="shared" si="315"/>
        <v>-1.9890956145926286E-2</v>
      </c>
      <c r="CG139" s="4">
        <f t="shared" si="315"/>
        <v>1.3064567115253674E-2</v>
      </c>
      <c r="CH139" s="4">
        <f t="shared" si="315"/>
        <v>1.3136234799105352E-3</v>
      </c>
      <c r="CI139" s="4">
        <f t="shared" si="315"/>
        <v>9.1420123180908867E-3</v>
      </c>
      <c r="CJ139" s="4">
        <f t="shared" si="315"/>
        <v>-1.5138494228699824E-3</v>
      </c>
      <c r="CK139" s="4">
        <f t="shared" si="315"/>
        <v>-1.4566232027462843E-2</v>
      </c>
      <c r="CL139" s="4">
        <f t="shared" si="315"/>
        <v>-1.1556394639470821E-2</v>
      </c>
      <c r="CM139" s="4">
        <f t="shared" si="315"/>
        <v>3.9649363674507197E-3</v>
      </c>
      <c r="CN139" s="4">
        <f t="shared" si="315"/>
        <v>1.0979374259557449E-3</v>
      </c>
      <c r="CO139" s="4">
        <f t="shared" si="315"/>
        <v>-7.7895773379114443E-3</v>
      </c>
      <c r="CP139" s="4">
        <f t="shared" si="315"/>
        <v>1.8397563097832682E-2</v>
      </c>
      <c r="CQ139" s="4">
        <f t="shared" si="315"/>
        <v>-3.2048093181118106E-2</v>
      </c>
      <c r="CR139" s="4">
        <f t="shared" si="315"/>
        <v>1.0388748387806941E-2</v>
      </c>
      <c r="CS139" s="4">
        <f t="shared" si="315"/>
        <v>9.9610697689326809E-3</v>
      </c>
      <c r="CT139" s="4">
        <f t="shared" si="315"/>
        <v>4.0459269947258694E-2</v>
      </c>
      <c r="CU139" s="4">
        <f t="shared" si="315"/>
        <v>-1.7936570076913485E-2</v>
      </c>
      <c r="CV139" s="4">
        <f t="shared" si="315"/>
        <v>-3.8476202348424506E-3</v>
      </c>
      <c r="CW139" s="4">
        <f t="shared" si="315"/>
        <v>-4.3717298929780313E-3</v>
      </c>
      <c r="CX139" s="4">
        <f t="shared" si="316"/>
        <v>-6.6078122179022036E-2</v>
      </c>
      <c r="CY139" s="4">
        <f t="shared" si="316"/>
        <v>3.1880551896013645E-3</v>
      </c>
      <c r="CZ139" s="4">
        <f t="shared" si="316"/>
        <v>2.1081420939421239E-2</v>
      </c>
      <c r="DA139" s="4">
        <f t="shared" si="316"/>
        <v>-1.4016119779984985E-2</v>
      </c>
      <c r="DB139" s="4">
        <f t="shared" si="316"/>
        <v>1.6874293483125614E-2</v>
      </c>
      <c r="DC139" s="4">
        <f t="shared" si="316"/>
        <v>1.7775392365417815E-2</v>
      </c>
      <c r="DD139" s="4">
        <f t="shared" si="316"/>
        <v>-1.3443843257643358E-2</v>
      </c>
      <c r="DE139" s="4">
        <f t="shared" si="316"/>
        <v>3.9675146289159899E-2</v>
      </c>
      <c r="DF139" s="4">
        <f t="shared" si="316"/>
        <v>-4.834473655121941E-2</v>
      </c>
      <c r="DG139" s="4">
        <f t="shared" si="316"/>
        <v>-1.4248669758946217E-2</v>
      </c>
      <c r="DH139" s="4">
        <f t="shared" si="316"/>
        <v>-3.7532678549205417E-2</v>
      </c>
      <c r="DI139" s="4">
        <f t="shared" si="316"/>
        <v>1.722657612438671E-2</v>
      </c>
      <c r="DJ139" s="4">
        <f t="shared" si="316"/>
        <v>-4.6711503943899758E-2</v>
      </c>
      <c r="DK139" s="4">
        <f t="shared" si="316"/>
        <v>1.7280410149404485E-2</v>
      </c>
      <c r="DL139" s="4">
        <f t="shared" si="316"/>
        <v>2.0052198531947264E-2</v>
      </c>
      <c r="DM139" s="4">
        <f t="shared" si="316"/>
        <v>-2.6046268541118932E-2</v>
      </c>
      <c r="DN139" s="4">
        <f t="shared" si="316"/>
        <v>-3.8067982004338832E-4</v>
      </c>
      <c r="DO139" s="4">
        <f t="shared" si="316"/>
        <v>-1.3307915206418339E-3</v>
      </c>
      <c r="DP139" s="4">
        <f t="shared" si="316"/>
        <v>-6.1407779749144409E-3</v>
      </c>
      <c r="DQ139" s="4">
        <f t="shared" si="316"/>
        <v>-4.213146466288617E-2</v>
      </c>
      <c r="DR139" s="4">
        <f t="shared" si="316"/>
        <v>-2.5836125797635227E-3</v>
      </c>
      <c r="DS139" s="4">
        <f t="shared" si="316"/>
        <v>-1.268248425613891E-3</v>
      </c>
      <c r="DT139" s="4">
        <f t="shared" si="316"/>
        <v>6.5969726382014704E-3</v>
      </c>
      <c r="DU139" s="4">
        <f t="shared" si="316"/>
        <v>-1.0660538285253242E-2</v>
      </c>
      <c r="DV139" s="4">
        <f t="shared" si="316"/>
        <v>-1.0918262426740214E-2</v>
      </c>
      <c r="DW139" s="4">
        <f t="shared" si="316"/>
        <v>-2.3983662523421129E-2</v>
      </c>
      <c r="DX139" s="4">
        <f t="shared" si="316"/>
        <v>2.3201061470616586E-3</v>
      </c>
      <c r="DY139" s="4">
        <f t="shared" si="316"/>
        <v>-8.8140367166196013E-3</v>
      </c>
      <c r="DZ139" s="4">
        <f t="shared" si="316"/>
        <v>2.2618039287725652E-2</v>
      </c>
      <c r="EA139" s="4">
        <f t="shared" si="316"/>
        <v>4.6082851963634378E-3</v>
      </c>
      <c r="EB139" s="4">
        <f t="shared" si="316"/>
        <v>5.1111976225407398E-2</v>
      </c>
      <c r="EC139" s="4">
        <f t="shared" si="316"/>
        <v>-1.6230752691973042E-2</v>
      </c>
      <c r="ED139" s="4">
        <f t="shared" si="316"/>
        <v>-1.2840985292612383E-2</v>
      </c>
      <c r="EE139" s="4">
        <f t="shared" si="316"/>
        <v>-1.6805902658729836E-2</v>
      </c>
      <c r="EF139" s="4">
        <f t="shared" si="316"/>
        <v>-1.6178397076923104E-4</v>
      </c>
      <c r="EG139" s="4">
        <f t="shared" si="316"/>
        <v>9.2676485418131428E-4</v>
      </c>
      <c r="EH139" s="4">
        <f t="shared" si="316"/>
        <v>-9.6193352627113003E-3</v>
      </c>
      <c r="EI139" s="4">
        <f t="shared" si="316"/>
        <v>1.29841089069835E-2</v>
      </c>
      <c r="EJ139" s="4">
        <f t="shared" si="316"/>
        <v>-7.6720020804715216E-3</v>
      </c>
      <c r="EK139" s="4">
        <f t="shared" si="316"/>
        <v>6.0775912450097879E-3</v>
      </c>
      <c r="EL139" s="4">
        <f t="shared" si="316"/>
        <v>-1.9290790178134804E-2</v>
      </c>
      <c r="EM139" s="4">
        <f t="shared" si="316"/>
        <v>2.207553837762341E-2</v>
      </c>
      <c r="EN139" s="4">
        <f t="shared" si="316"/>
        <v>-3.4056012131920096E-2</v>
      </c>
      <c r="EO139" s="4">
        <f t="shared" si="316"/>
        <v>4.8252136096575181E-3</v>
      </c>
      <c r="EP139" s="4">
        <f t="shared" si="316"/>
        <v>-5.3238720754945606E-3</v>
      </c>
      <c r="EQ139" s="4">
        <f t="shared" si="316"/>
        <v>-8.7836282729481093E-4</v>
      </c>
      <c r="ER139" s="4">
        <f t="shared" si="316"/>
        <v>7.2657037906260005E-3</v>
      </c>
      <c r="ES139" s="4">
        <f t="shared" si="316"/>
        <v>-1.259404927001411E-2</v>
      </c>
      <c r="ET139" s="4">
        <f t="shared" si="316"/>
        <v>-4.1781166832252211E-3</v>
      </c>
      <c r="EU139" s="4">
        <f t="shared" si="316"/>
        <v>9.8210789890918956E-3</v>
      </c>
      <c r="EX139" s="4">
        <f t="shared" si="265"/>
        <v>-4.1960626589203926E-3</v>
      </c>
      <c r="EY139" s="24">
        <f>SUM(EX133:EX139)</f>
        <v>-2.0824625905120769E-3</v>
      </c>
      <c r="FC139" s="4">
        <f t="shared" si="278"/>
        <v>2.5479111080328871E-2</v>
      </c>
      <c r="FD139" s="1">
        <f t="shared" si="282"/>
        <v>-5.2078407151398221</v>
      </c>
      <c r="FE139" s="4">
        <f t="shared" si="283"/>
        <v>1.6463803454274908</v>
      </c>
      <c r="FF139" s="4">
        <f t="shared" si="284"/>
        <v>1.9623414611334626</v>
      </c>
      <c r="FG139" s="4">
        <f t="shared" si="285"/>
        <v>2.5807596372676254</v>
      </c>
      <c r="FH139" s="1" t="str">
        <f t="shared" si="286"/>
        <v>Odrzucamy H0</v>
      </c>
      <c r="FK139" s="1">
        <f t="shared" si="287"/>
        <v>-2.350701065728404</v>
      </c>
      <c r="FL139" s="4">
        <f t="shared" si="288"/>
        <v>2.1318467863266499</v>
      </c>
      <c r="FM139" s="4">
        <f t="shared" si="289"/>
        <v>2.7764451051977934</v>
      </c>
      <c r="FN139" s="4">
        <f t="shared" si="290"/>
        <v>4.604094871349993</v>
      </c>
      <c r="FO139" s="1" t="str">
        <f t="shared" si="291"/>
        <v>NieodrzucamyH0</v>
      </c>
      <c r="FR139" s="34">
        <f t="shared" si="292"/>
        <v>0.45333333333333331</v>
      </c>
      <c r="FS139" s="35">
        <f t="shared" si="293"/>
        <v>-1.143095213298817</v>
      </c>
      <c r="FT139" s="24">
        <f t="shared" si="294"/>
        <v>1.6448536269514715</v>
      </c>
      <c r="FU139" s="24">
        <f t="shared" si="295"/>
        <v>1.9599639845400536</v>
      </c>
      <c r="FV139" s="24">
        <f t="shared" si="296"/>
        <v>2.5758293035488999</v>
      </c>
      <c r="FW139" s="1" t="str">
        <f t="shared" si="297"/>
        <v>NieodrzucamyH0</v>
      </c>
      <c r="GA139" s="35">
        <f t="shared" si="298"/>
        <v>-1.1437827062338242</v>
      </c>
      <c r="GB139" s="24">
        <f t="shared" si="299"/>
        <v>1.6448536269514715</v>
      </c>
      <c r="GC139" s="24">
        <f t="shared" si="300"/>
        <v>1.9599639845400536</v>
      </c>
      <c r="GD139" s="24">
        <f t="shared" si="301"/>
        <v>2.5758293035488999</v>
      </c>
      <c r="GE139" s="1" t="str">
        <f t="shared" si="302"/>
        <v>NieodrzucamyH0</v>
      </c>
    </row>
    <row r="140" spans="1:187" x14ac:dyDescent="0.25">
      <c r="A140" s="13">
        <v>7</v>
      </c>
      <c r="B140" s="4">
        <f>B53-AVERAGE(B$41:B$45)</f>
        <v>1.9714262688443444E-2</v>
      </c>
      <c r="C140" s="4">
        <f t="shared" si="317"/>
        <v>1.2245165479731467E-2</v>
      </c>
      <c r="D140" s="4">
        <f t="shared" si="317"/>
        <v>4.3209207151455858E-3</v>
      </c>
      <c r="E140" s="4">
        <f t="shared" si="317"/>
        <v>5.9470124119006861E-3</v>
      </c>
      <c r="F140" s="4">
        <f t="shared" si="317"/>
        <v>1.2728125907351544E-2</v>
      </c>
      <c r="G140" s="4">
        <f t="shared" si="317"/>
        <v>8.0887299785340795E-3</v>
      </c>
      <c r="H140" s="4">
        <f t="shared" si="317"/>
        <v>-3.8484404575636087E-2</v>
      </c>
      <c r="I140" s="4">
        <f t="shared" si="317"/>
        <v>3.5967312740990171E-3</v>
      </c>
      <c r="J140" s="4">
        <f t="shared" si="317"/>
        <v>-1.6068190863744783E-3</v>
      </c>
      <c r="K140" s="4">
        <f t="shared" si="317"/>
        <v>-1.9136403782032696E-3</v>
      </c>
      <c r="L140" s="4">
        <f t="shared" si="317"/>
        <v>-1.7770931666346071E-4</v>
      </c>
      <c r="M140" s="4">
        <f t="shared" si="317"/>
        <v>-5.1237400235034022E-3</v>
      </c>
      <c r="N140" s="4">
        <f t="shared" si="317"/>
        <v>-2.5584783948638245E-4</v>
      </c>
      <c r="O140" s="4">
        <f t="shared" si="317"/>
        <v>4.7825623770483324E-3</v>
      </c>
      <c r="P140" s="4">
        <f t="shared" si="317"/>
        <v>-3.2296948173191464E-3</v>
      </c>
      <c r="Q140" s="4">
        <f t="shared" si="317"/>
        <v>2.2796046470673122E-2</v>
      </c>
      <c r="R140" s="4">
        <f t="shared" si="317"/>
        <v>-3.0139275616007186E-3</v>
      </c>
      <c r="S140" s="4">
        <f t="shared" si="317"/>
        <v>3.3812580497494813E-3</v>
      </c>
      <c r="T140" s="4">
        <f t="shared" si="317"/>
        <v>-6.1815253988337551E-2</v>
      </c>
      <c r="U140" s="4">
        <f t="shared" si="317"/>
        <v>9.3823448754946654E-3</v>
      </c>
      <c r="V140" s="4">
        <f t="shared" si="317"/>
        <v>-1.2174778892878848E-2</v>
      </c>
      <c r="W140" s="4">
        <f t="shared" si="317"/>
        <v>-2.1115657700408224E-2</v>
      </c>
      <c r="X140" s="4">
        <f t="shared" si="317"/>
        <v>-4.5973836643532343E-2</v>
      </c>
      <c r="Y140" s="4">
        <f t="shared" si="317"/>
        <v>1.5309218042462991E-2</v>
      </c>
      <c r="Z140" s="4">
        <f t="shared" si="317"/>
        <v>-9.5792279563540472E-3</v>
      </c>
      <c r="AA140" s="4">
        <f t="shared" si="317"/>
        <v>2.7656430115776041E-2</v>
      </c>
      <c r="AB140" s="4">
        <f t="shared" si="317"/>
        <v>-2.4573081122117181E-2</v>
      </c>
      <c r="AC140" s="4">
        <f t="shared" si="317"/>
        <v>-2.0886486405310593E-2</v>
      </c>
      <c r="AD140" s="4">
        <f t="shared" si="317"/>
        <v>4.44285455318938E-2</v>
      </c>
      <c r="AE140" s="4">
        <f t="shared" si="317"/>
        <v>-2.3667452680585649E-2</v>
      </c>
      <c r="AF140" s="4">
        <f t="shared" si="317"/>
        <v>3.3016117194201635E-3</v>
      </c>
      <c r="AG140" s="4">
        <f t="shared" si="317"/>
        <v>4.4267000391718684E-3</v>
      </c>
      <c r="AH140" s="4">
        <f t="shared" si="317"/>
        <v>6.4981909633602675E-3</v>
      </c>
      <c r="AI140" s="4">
        <f t="shared" si="317"/>
        <v>-4.8639739751174457E-2</v>
      </c>
      <c r="AJ140" s="4">
        <f t="shared" si="317"/>
        <v>1.1221324874707814E-2</v>
      </c>
      <c r="AK140" s="4">
        <f t="shared" si="317"/>
        <v>-2.5390867678923627E-2</v>
      </c>
      <c r="AL140" s="4">
        <f t="shared" si="317"/>
        <v>-4.4551850600524967E-2</v>
      </c>
      <c r="AM140" s="4">
        <f t="shared" si="317"/>
        <v>-3.7529046657613405E-2</v>
      </c>
      <c r="AN140" s="4">
        <f t="shared" si="317"/>
        <v>1.3001187964863378E-2</v>
      </c>
      <c r="AO140" s="4">
        <f t="shared" si="317"/>
        <v>-1.0169989062966706E-2</v>
      </c>
      <c r="AP140" s="4">
        <f t="shared" si="317"/>
        <v>9.2479553307649523E-3</v>
      </c>
      <c r="AQ140" s="4">
        <f t="shared" si="317"/>
        <v>5.3177674397192412E-3</v>
      </c>
      <c r="AR140" s="4">
        <f t="shared" si="317"/>
        <v>-2.3985975148938896E-2</v>
      </c>
      <c r="AS140" s="4">
        <f t="shared" si="317"/>
        <v>2.7458241224523193E-2</v>
      </c>
      <c r="AT140" s="4">
        <f t="shared" si="317"/>
        <v>-2.5351366207988762E-2</v>
      </c>
      <c r="AU140" s="4">
        <f t="shared" si="317"/>
        <v>1.7382861376009862E-2</v>
      </c>
      <c r="AV140" s="4">
        <f t="shared" si="317"/>
        <v>1.9190904631861516E-2</v>
      </c>
      <c r="AW140" s="4">
        <f t="shared" si="317"/>
        <v>1.1975732808461283E-2</v>
      </c>
      <c r="AX140" s="4">
        <f t="shared" si="317"/>
        <v>-8.9635066762286386E-3</v>
      </c>
      <c r="AY140" s="4">
        <f t="shared" si="317"/>
        <v>-2.1516783501058807E-2</v>
      </c>
      <c r="AZ140" s="4">
        <f t="shared" si="317"/>
        <v>-7.3740345724450955E-3</v>
      </c>
      <c r="BA140" s="4">
        <f t="shared" si="317"/>
        <v>-0.10969884003161946</v>
      </c>
      <c r="BB140" s="4">
        <f t="shared" si="317"/>
        <v>-1.1967943722759609E-2</v>
      </c>
      <c r="BC140" s="4">
        <f t="shared" si="317"/>
        <v>6.1281215424620859E-4</v>
      </c>
      <c r="BD140" s="4">
        <f t="shared" si="317"/>
        <v>3.1827135625539779E-2</v>
      </c>
      <c r="BE140" s="4">
        <f t="shared" si="317"/>
        <v>9.7817806939538791E-3</v>
      </c>
      <c r="BF140" s="4">
        <f t="shared" si="317"/>
        <v>1.0059015156722577E-2</v>
      </c>
      <c r="BG140" s="4">
        <f t="shared" si="317"/>
        <v>-1.7843542642781526E-2</v>
      </c>
      <c r="BH140" s="4">
        <f t="shared" si="317"/>
        <v>1.0281654523694145E-2</v>
      </c>
      <c r="BI140" s="4">
        <f t="shared" si="317"/>
        <v>-5.2813491208316809E-4</v>
      </c>
      <c r="BJ140" s="4">
        <f t="shared" si="317"/>
        <v>1.8719416122963572E-2</v>
      </c>
      <c r="BK140" s="4">
        <f t="shared" si="317"/>
        <v>7.0451396824086432E-3</v>
      </c>
      <c r="BL140" s="4">
        <f t="shared" si="317"/>
        <v>3.7177982035522486E-2</v>
      </c>
      <c r="BM140" s="4">
        <f t="shared" si="317"/>
        <v>-8.1234069167181889E-3</v>
      </c>
      <c r="BN140" s="4">
        <f t="shared" si="317"/>
        <v>1.1741981343317715E-2</v>
      </c>
      <c r="BO140" s="4">
        <f t="shared" si="315"/>
        <v>-1.4260936810612948E-2</v>
      </c>
      <c r="BP140" s="4">
        <f t="shared" si="315"/>
        <v>-7.045535995531732E-2</v>
      </c>
      <c r="BQ140" s="4">
        <f t="shared" si="315"/>
        <v>-1.2536337931748248E-2</v>
      </c>
      <c r="BR140" s="4">
        <f t="shared" si="315"/>
        <v>4.5555944602665835E-2</v>
      </c>
      <c r="BS140" s="4">
        <f t="shared" si="315"/>
        <v>-4.8517334096033871E-2</v>
      </c>
      <c r="BT140" s="4">
        <f t="shared" si="315"/>
        <v>-2.4051993668710921E-2</v>
      </c>
      <c r="BU140" s="4">
        <f t="shared" si="315"/>
        <v>2.2296508724854079E-2</v>
      </c>
      <c r="BV140" s="4">
        <f t="shared" si="315"/>
        <v>-4.1881982103572114E-4</v>
      </c>
      <c r="BW140" s="4">
        <f t="shared" si="315"/>
        <v>1.4525058816952194E-2</v>
      </c>
      <c r="BX140" s="4">
        <f t="shared" si="315"/>
        <v>-1.7431458924431889E-2</v>
      </c>
      <c r="BY140" s="4">
        <f t="shared" si="315"/>
        <v>1.3029211447338828E-2</v>
      </c>
      <c r="BZ140" s="4">
        <f t="shared" si="315"/>
        <v>-6.7262320090788058E-3</v>
      </c>
      <c r="CA140" s="4">
        <f t="shared" si="315"/>
        <v>2.6358816316110721E-2</v>
      </c>
      <c r="CB140" s="4">
        <f t="shared" si="315"/>
        <v>-3.7028851712558714E-3</v>
      </c>
      <c r="CC140" s="4">
        <f t="shared" si="315"/>
        <v>1.0960896431555881E-2</v>
      </c>
      <c r="CD140" s="4">
        <f t="shared" si="315"/>
        <v>-1.1312522002760724E-2</v>
      </c>
      <c r="CE140" s="4">
        <f t="shared" si="315"/>
        <v>-8.8171869314637077E-3</v>
      </c>
      <c r="CF140" s="4">
        <f t="shared" si="315"/>
        <v>-3.1819851489762435E-2</v>
      </c>
      <c r="CG140" s="4">
        <f t="shared" si="315"/>
        <v>4.3211819011262045E-2</v>
      </c>
      <c r="CH140" s="4">
        <f t="shared" si="315"/>
        <v>1.2781470412339161E-2</v>
      </c>
      <c r="CI140" s="4">
        <f t="shared" si="315"/>
        <v>-3.2687754897420462E-3</v>
      </c>
      <c r="CJ140" s="4">
        <f t="shared" si="315"/>
        <v>-1.5914737066901864E-2</v>
      </c>
      <c r="CK140" s="4">
        <f t="shared" si="315"/>
        <v>-1.4083151119522798E-2</v>
      </c>
      <c r="CL140" s="4">
        <f t="shared" si="315"/>
        <v>7.7034828590361211E-3</v>
      </c>
      <c r="CM140" s="4">
        <f t="shared" si="315"/>
        <v>2.7963409899199269E-3</v>
      </c>
      <c r="CN140" s="4">
        <f t="shared" si="315"/>
        <v>2.7307720550859137E-2</v>
      </c>
      <c r="CO140" s="4">
        <f t="shared" si="315"/>
        <v>2.0914559684959786E-2</v>
      </c>
      <c r="CP140" s="4">
        <f t="shared" si="315"/>
        <v>-5.9740452250552425E-3</v>
      </c>
      <c r="CQ140" s="4">
        <f t="shared" si="315"/>
        <v>-6.7786327120153171E-3</v>
      </c>
      <c r="CR140" s="4">
        <f t="shared" si="315"/>
        <v>1.9747330595384964E-2</v>
      </c>
      <c r="CS140" s="4">
        <f t="shared" si="315"/>
        <v>1.6465603419740234E-2</v>
      </c>
      <c r="CT140" s="4">
        <f t="shared" si="315"/>
        <v>-3.5505352112633171E-2</v>
      </c>
      <c r="CU140" s="4">
        <f t="shared" si="315"/>
        <v>-2.5366443914848592E-2</v>
      </c>
      <c r="CV140" s="4">
        <f t="shared" si="315"/>
        <v>5.3098633599905652E-2</v>
      </c>
      <c r="CW140" s="4">
        <f t="shared" si="315"/>
        <v>1.5405035560452553E-2</v>
      </c>
      <c r="CX140" s="4">
        <f t="shared" si="316"/>
        <v>1.0460803365171304E-2</v>
      </c>
      <c r="CY140" s="4">
        <f t="shared" si="316"/>
        <v>-2.0221018311410616E-2</v>
      </c>
      <c r="CZ140" s="4">
        <f t="shared" si="316"/>
        <v>-2.6078757691959473E-3</v>
      </c>
      <c r="DA140" s="4">
        <f t="shared" si="316"/>
        <v>-8.9170034187041058E-3</v>
      </c>
      <c r="DB140" s="4">
        <f t="shared" si="316"/>
        <v>4.0081901947068826E-3</v>
      </c>
      <c r="DC140" s="4">
        <f t="shared" si="316"/>
        <v>1.8811310500031521E-2</v>
      </c>
      <c r="DD140" s="4">
        <f t="shared" si="316"/>
        <v>1.3049285772111859E-3</v>
      </c>
      <c r="DE140" s="4">
        <f t="shared" si="316"/>
        <v>1.0856060993402639E-2</v>
      </c>
      <c r="DF140" s="4">
        <f t="shared" si="316"/>
        <v>-2.5051925343264961E-2</v>
      </c>
      <c r="DG140" s="4">
        <f t="shared" si="316"/>
        <v>1.6897710500903707E-2</v>
      </c>
      <c r="DH140" s="4">
        <f t="shared" si="316"/>
        <v>-2.2039127444784833E-2</v>
      </c>
      <c r="DI140" s="4">
        <f t="shared" si="316"/>
        <v>-2.7458555623713826E-2</v>
      </c>
      <c r="DJ140" s="4">
        <f t="shared" si="316"/>
        <v>-3.0687265013554271E-2</v>
      </c>
      <c r="DK140" s="4">
        <f t="shared" si="316"/>
        <v>1.1110224759464288E-2</v>
      </c>
      <c r="DL140" s="4">
        <f t="shared" si="316"/>
        <v>1.3281152227146827E-2</v>
      </c>
      <c r="DM140" s="4">
        <f t="shared" si="316"/>
        <v>-1.5590381760759154E-2</v>
      </c>
      <c r="DN140" s="4">
        <f t="shared" si="316"/>
        <v>-1.4774008286935167E-2</v>
      </c>
      <c r="DO140" s="4">
        <f t="shared" si="316"/>
        <v>-2.3121576696725495E-2</v>
      </c>
      <c r="DP140" s="4">
        <f t="shared" si="316"/>
        <v>3.0425555269887258E-2</v>
      </c>
      <c r="DQ140" s="4">
        <f t="shared" si="316"/>
        <v>4.4062607932436422E-3</v>
      </c>
      <c r="DR140" s="4">
        <f t="shared" si="316"/>
        <v>6.7184862340369375E-3</v>
      </c>
      <c r="DS140" s="4">
        <f t="shared" si="316"/>
        <v>-3.7685330389756865E-3</v>
      </c>
      <c r="DT140" s="4">
        <f t="shared" si="316"/>
        <v>1.4273538470015629E-2</v>
      </c>
      <c r="DU140" s="4">
        <f t="shared" si="316"/>
        <v>-1.6856888962926055E-2</v>
      </c>
      <c r="DV140" s="4">
        <f t="shared" si="316"/>
        <v>1.7111582322464892E-2</v>
      </c>
      <c r="DW140" s="4">
        <f t="shared" si="316"/>
        <v>-1.1821416590929924E-2</v>
      </c>
      <c r="DX140" s="4">
        <f t="shared" si="316"/>
        <v>-9.6413575519940977E-3</v>
      </c>
      <c r="DY140" s="4">
        <f t="shared" si="316"/>
        <v>-2.1681740736413987E-2</v>
      </c>
      <c r="DZ140" s="4">
        <f t="shared" si="316"/>
        <v>3.4818787608795532E-2</v>
      </c>
      <c r="EA140" s="4">
        <f t="shared" si="316"/>
        <v>1.6851051341705357E-2</v>
      </c>
      <c r="EB140" s="4">
        <f t="shared" si="316"/>
        <v>1.318088170194256E-2</v>
      </c>
      <c r="EC140" s="4">
        <f t="shared" si="316"/>
        <v>-1.1151689006236778E-2</v>
      </c>
      <c r="ED140" s="4">
        <f t="shared" si="316"/>
        <v>-1.5323794376829217E-2</v>
      </c>
      <c r="EE140" s="4">
        <f t="shared" si="316"/>
        <v>2.0249985165662114E-2</v>
      </c>
      <c r="EF140" s="4">
        <f t="shared" si="316"/>
        <v>-3.206651218589306E-3</v>
      </c>
      <c r="EG140" s="4">
        <f t="shared" si="316"/>
        <v>1.6987458448914385E-2</v>
      </c>
      <c r="EH140" s="4">
        <f t="shared" si="316"/>
        <v>3.4051304444887749E-4</v>
      </c>
      <c r="EI140" s="4">
        <f t="shared" si="316"/>
        <v>9.2075952742630956E-3</v>
      </c>
      <c r="EJ140" s="4">
        <f t="shared" si="316"/>
        <v>-1.8663237734148002E-2</v>
      </c>
      <c r="EK140" s="4">
        <f t="shared" si="316"/>
        <v>2.2698538379758958E-2</v>
      </c>
      <c r="EL140" s="4">
        <f t="shared" si="316"/>
        <v>-1.8246431395753434E-3</v>
      </c>
      <c r="EM140" s="4">
        <f t="shared" si="316"/>
        <v>-1.9404945995799207E-2</v>
      </c>
      <c r="EN140" s="4">
        <f t="shared" si="316"/>
        <v>-2.3652718238969441E-2</v>
      </c>
      <c r="EO140" s="4">
        <f t="shared" si="316"/>
        <v>1.0558865975573954E-2</v>
      </c>
      <c r="EP140" s="4">
        <f t="shared" si="316"/>
        <v>1.2501797125234686E-2</v>
      </c>
      <c r="EQ140" s="4">
        <f t="shared" si="316"/>
        <v>-8.7004752088307383E-3</v>
      </c>
      <c r="ER140" s="4">
        <f t="shared" si="316"/>
        <v>1.3428823238850227E-2</v>
      </c>
      <c r="ES140" s="4">
        <f t="shared" si="316"/>
        <v>-1.4960500140620172E-2</v>
      </c>
      <c r="ET140" s="4">
        <f t="shared" si="316"/>
        <v>1.4543715032239668E-2</v>
      </c>
      <c r="EU140" s="4">
        <f t="shared" si="316"/>
        <v>-1.0912355879036499E-3</v>
      </c>
      <c r="EX140" s="4">
        <f t="shared" si="265"/>
        <v>-1.643654730166055E-3</v>
      </c>
      <c r="EY140" s="24">
        <f>SUM(EX133:EX140)</f>
        <v>-3.7261173206781318E-3</v>
      </c>
      <c r="FC140" s="4">
        <f t="shared" si="278"/>
        <v>2.521503672570901E-2</v>
      </c>
      <c r="FD140" s="1">
        <f t="shared" si="282"/>
        <v>-2.0613464460809938</v>
      </c>
      <c r="FE140" s="4">
        <f t="shared" si="283"/>
        <v>1.6463803454274908</v>
      </c>
      <c r="FF140" s="4">
        <f t="shared" si="284"/>
        <v>1.9623414611334626</v>
      </c>
      <c r="FG140" s="4">
        <f t="shared" si="285"/>
        <v>2.5807596372676254</v>
      </c>
      <c r="FH140" s="1" t="str">
        <f t="shared" si="286"/>
        <v>Odrzucamy H0</v>
      </c>
      <c r="FK140" s="1">
        <f t="shared" si="287"/>
        <v>-0.92080153228335782</v>
      </c>
      <c r="FL140" s="4">
        <f t="shared" si="288"/>
        <v>2.1318467863266499</v>
      </c>
      <c r="FM140" s="4">
        <f t="shared" si="289"/>
        <v>2.7764451051977934</v>
      </c>
      <c r="FN140" s="4">
        <f t="shared" si="290"/>
        <v>4.604094871349993</v>
      </c>
      <c r="FO140" s="1" t="str">
        <f t="shared" si="291"/>
        <v>NieodrzucamyH0</v>
      </c>
      <c r="FR140" s="34">
        <f t="shared" si="292"/>
        <v>0.5</v>
      </c>
      <c r="FS140" s="35">
        <f t="shared" si="293"/>
        <v>0</v>
      </c>
      <c r="FT140" s="24">
        <f t="shared" si="294"/>
        <v>1.6448536269514715</v>
      </c>
      <c r="FU140" s="24">
        <f t="shared" si="295"/>
        <v>1.9599639845400536</v>
      </c>
      <c r="FV140" s="24">
        <f t="shared" si="296"/>
        <v>2.5758293035488999</v>
      </c>
      <c r="FW140" s="1" t="str">
        <f t="shared" si="297"/>
        <v>NieodrzucamyH0</v>
      </c>
      <c r="GA140" s="35">
        <f t="shared" si="298"/>
        <v>0</v>
      </c>
      <c r="GB140" s="24">
        <f t="shared" si="299"/>
        <v>1.6448536269514715</v>
      </c>
      <c r="GC140" s="24">
        <f t="shared" si="300"/>
        <v>1.9599639845400536</v>
      </c>
      <c r="GD140" s="24">
        <f t="shared" si="301"/>
        <v>2.5758293035488999</v>
      </c>
      <c r="GE140" s="1" t="str">
        <f t="shared" si="302"/>
        <v>NieodrzucamyH0</v>
      </c>
    </row>
    <row r="141" spans="1:187" x14ac:dyDescent="0.25">
      <c r="A141" s="13">
        <v>8</v>
      </c>
      <c r="B141" s="4">
        <f>B54-AVERAGE(B$41:B$45)</f>
        <v>-9.7286672267048319E-3</v>
      </c>
      <c r="C141" s="4">
        <f t="shared" si="317"/>
        <v>1.2113993077064091E-2</v>
      </c>
      <c r="D141" s="4">
        <f t="shared" si="317"/>
        <v>4.1754665092445607E-3</v>
      </c>
      <c r="E141" s="4">
        <f t="shared" si="317"/>
        <v>3.553939708749114E-2</v>
      </c>
      <c r="F141" s="4">
        <f t="shared" si="317"/>
        <v>1.2694814174746848E-2</v>
      </c>
      <c r="G141" s="4">
        <f t="shared" si="317"/>
        <v>8.0886632749433106E-3</v>
      </c>
      <c r="H141" s="4">
        <f t="shared" si="317"/>
        <v>-4.9687486280907113E-2</v>
      </c>
      <c r="I141" s="4">
        <f t="shared" si="317"/>
        <v>3.5924054677919366E-3</v>
      </c>
      <c r="J141" s="4">
        <f t="shared" si="317"/>
        <v>-3.4809853788757826E-3</v>
      </c>
      <c r="K141" s="4">
        <f t="shared" si="317"/>
        <v>1.4855524561740723E-3</v>
      </c>
      <c r="L141" s="4">
        <f t="shared" si="317"/>
        <v>-1.7817587959807247E-4</v>
      </c>
      <c r="M141" s="4">
        <f t="shared" si="317"/>
        <v>1.3017137877576464E-3</v>
      </c>
      <c r="N141" s="4">
        <f t="shared" si="317"/>
        <v>-2.5672005377046475E-4</v>
      </c>
      <c r="O141" s="4">
        <f t="shared" si="317"/>
        <v>1.8956456373848022E-2</v>
      </c>
      <c r="P141" s="4">
        <f t="shared" si="317"/>
        <v>-3.2334123963603007E-3</v>
      </c>
      <c r="Q141" s="4">
        <f t="shared" si="317"/>
        <v>5.751641247844639E-3</v>
      </c>
      <c r="R141" s="4">
        <f t="shared" si="317"/>
        <v>-3.1299772526735461E-3</v>
      </c>
      <c r="S141" s="4">
        <f t="shared" si="317"/>
        <v>3.3764353616993971E-3</v>
      </c>
      <c r="T141" s="4">
        <f t="shared" si="317"/>
        <v>-6.0063414287074334E-3</v>
      </c>
      <c r="U141" s="4">
        <f t="shared" si="317"/>
        <v>9.1023361070560315E-3</v>
      </c>
      <c r="V141" s="4">
        <f t="shared" si="317"/>
        <v>-1.2180993793497618E-2</v>
      </c>
      <c r="W141" s="4">
        <f t="shared" si="317"/>
        <v>-0.14350058318900052</v>
      </c>
      <c r="X141" s="4">
        <f t="shared" si="317"/>
        <v>-4.7422561884954376E-2</v>
      </c>
      <c r="Y141" s="4">
        <f t="shared" si="317"/>
        <v>9.3763800239230321E-3</v>
      </c>
      <c r="Z141" s="4">
        <f t="shared" si="317"/>
        <v>8.8374664491924909E-3</v>
      </c>
      <c r="AA141" s="4">
        <f t="shared" si="317"/>
        <v>2.6979080045902278E-2</v>
      </c>
      <c r="AB141" s="4">
        <f t="shared" si="317"/>
        <v>3.909123146400512E-3</v>
      </c>
      <c r="AC141" s="4">
        <f t="shared" si="317"/>
        <v>-2.1612532425264196E-2</v>
      </c>
      <c r="AD141" s="4">
        <f t="shared" si="317"/>
        <v>1.9224024402837617E-2</v>
      </c>
      <c r="AE141" s="4">
        <f t="shared" si="317"/>
        <v>-2.3728954054410188E-2</v>
      </c>
      <c r="AF141" s="4">
        <f t="shared" si="317"/>
        <v>-7.1970086603638083E-3</v>
      </c>
      <c r="AG141" s="4">
        <f t="shared" si="317"/>
        <v>4.4263480231221952E-3</v>
      </c>
      <c r="AH141" s="4">
        <f t="shared" si="317"/>
        <v>6.297921711809068E-3</v>
      </c>
      <c r="AI141" s="4">
        <f t="shared" si="317"/>
        <v>2.6766563305203817E-2</v>
      </c>
      <c r="AJ141" s="4">
        <f t="shared" si="317"/>
        <v>1.1192834267174708E-2</v>
      </c>
      <c r="AK141" s="4">
        <f t="shared" si="317"/>
        <v>-2.5918103614197507E-2</v>
      </c>
      <c r="AL141" s="4">
        <f t="shared" si="317"/>
        <v>-6.0728680540899763E-2</v>
      </c>
      <c r="AM141" s="4">
        <f t="shared" si="317"/>
        <v>-3.8020783383393202E-2</v>
      </c>
      <c r="AN141" s="4">
        <f t="shared" si="317"/>
        <v>5.8218574262138374E-3</v>
      </c>
      <c r="AO141" s="4">
        <f t="shared" si="317"/>
        <v>-1.2335805103934483E-2</v>
      </c>
      <c r="AP141" s="4">
        <f t="shared" si="317"/>
        <v>9.2407386838267679E-3</v>
      </c>
      <c r="AQ141" s="4">
        <f t="shared" si="317"/>
        <v>-5.1243636434421631E-3</v>
      </c>
      <c r="AR141" s="4">
        <f t="shared" si="317"/>
        <v>-2.4485572352322904E-2</v>
      </c>
      <c r="AS141" s="4">
        <f t="shared" si="317"/>
        <v>-2.540247432152673E-2</v>
      </c>
      <c r="AT141" s="4">
        <f t="shared" si="317"/>
        <v>-2.5351387977561441E-2</v>
      </c>
      <c r="AU141" s="4">
        <f t="shared" si="317"/>
        <v>7.9872198108711396E-4</v>
      </c>
      <c r="AV141" s="4">
        <f t="shared" si="317"/>
        <v>1.9075674499183327E-2</v>
      </c>
      <c r="AW141" s="4">
        <f t="shared" si="317"/>
        <v>1.1973910352363228E-2</v>
      </c>
      <c r="AX141" s="4">
        <f t="shared" si="317"/>
        <v>-4.433162936156642E-2</v>
      </c>
      <c r="AY141" s="4">
        <f t="shared" si="317"/>
        <v>-2.1540579144077671E-2</v>
      </c>
      <c r="AZ141" s="4">
        <f t="shared" si="317"/>
        <v>-7.3873104129772082E-3</v>
      </c>
      <c r="BA141" s="4">
        <f t="shared" si="317"/>
        <v>-0.29205284732504422</v>
      </c>
      <c r="BB141" s="4">
        <f t="shared" si="317"/>
        <v>-1.2155998129554747E-2</v>
      </c>
      <c r="BC141" s="4">
        <f t="shared" si="317"/>
        <v>-3.7389289481059729E-3</v>
      </c>
      <c r="BD141" s="4">
        <f t="shared" si="317"/>
        <v>-1.8535290646283877E-2</v>
      </c>
      <c r="BE141" s="4">
        <f t="shared" si="317"/>
        <v>9.7800808477145982E-3</v>
      </c>
      <c r="BF141" s="4">
        <f t="shared" si="317"/>
        <v>1.2921681453199274E-2</v>
      </c>
      <c r="BG141" s="4">
        <f t="shared" si="317"/>
        <v>-1.8248115547518463E-2</v>
      </c>
      <c r="BH141" s="4">
        <f t="shared" si="317"/>
        <v>7.3433535870851699E-3</v>
      </c>
      <c r="BI141" s="4">
        <f t="shared" si="317"/>
        <v>-5.284466311497089E-4</v>
      </c>
      <c r="BJ141" s="4">
        <f t="shared" si="317"/>
        <v>-1.9250364169582684E-2</v>
      </c>
      <c r="BK141" s="4">
        <f t="shared" si="317"/>
        <v>7.001129232813025E-3</v>
      </c>
      <c r="BL141" s="4">
        <f t="shared" si="317"/>
        <v>3.7171637151591164E-2</v>
      </c>
      <c r="BM141" s="4">
        <f t="shared" si="317"/>
        <v>8.3364792689333365E-4</v>
      </c>
      <c r="BN141" s="4">
        <f t="shared" ref="BN141:CW142" si="318">BN54-AVERAGE(BN$41:BN$45)</f>
        <v>1.1407861301743148E-2</v>
      </c>
      <c r="BO141" s="4">
        <f t="shared" si="318"/>
        <v>-1.4702917794585818E-2</v>
      </c>
      <c r="BP141" s="4">
        <f t="shared" si="318"/>
        <v>-0.15986182190392279</v>
      </c>
      <c r="BQ141" s="4">
        <f t="shared" si="318"/>
        <v>-1.2785726683220018E-2</v>
      </c>
      <c r="BR141" s="4">
        <f t="shared" si="318"/>
        <v>2.1728608214949541E-2</v>
      </c>
      <c r="BS141" s="4">
        <f t="shared" si="318"/>
        <v>2.6792708415173212E-3</v>
      </c>
      <c r="BT141" s="4">
        <f t="shared" si="318"/>
        <v>-2.4244913692843741E-2</v>
      </c>
      <c r="BU141" s="4">
        <f t="shared" si="318"/>
        <v>1.8344254457003856E-2</v>
      </c>
      <c r="BV141" s="4">
        <f t="shared" si="318"/>
        <v>-5.2373581870777432E-4</v>
      </c>
      <c r="BW141" s="4">
        <f t="shared" si="318"/>
        <v>6.4570143630230808E-3</v>
      </c>
      <c r="BX141" s="4">
        <f t="shared" si="318"/>
        <v>-1.7522417038442487E-2</v>
      </c>
      <c r="BY141" s="4">
        <f t="shared" si="318"/>
        <v>-1.5704750945835903E-2</v>
      </c>
      <c r="BZ141" s="4">
        <f t="shared" si="318"/>
        <v>-6.7519046235698888E-3</v>
      </c>
      <c r="CA141" s="4">
        <f t="shared" si="318"/>
        <v>2.6277814769047891E-2</v>
      </c>
      <c r="CB141" s="4">
        <f t="shared" si="318"/>
        <v>2.3760038399982322E-2</v>
      </c>
      <c r="CC141" s="4">
        <f t="shared" si="318"/>
        <v>1.0831755904658028E-2</v>
      </c>
      <c r="CD141" s="4">
        <f t="shared" si="318"/>
        <v>-1.1725850507584061E-2</v>
      </c>
      <c r="CE141" s="4">
        <f t="shared" si="318"/>
        <v>-0.15146531574394445</v>
      </c>
      <c r="CF141" s="4">
        <f t="shared" si="318"/>
        <v>-3.2056925010168415E-2</v>
      </c>
      <c r="CG141" s="4">
        <f t="shared" si="318"/>
        <v>4.2539248552877348E-3</v>
      </c>
      <c r="CH141" s="4">
        <f t="shared" si="318"/>
        <v>-7.9418239637529305E-3</v>
      </c>
      <c r="CI141" s="4">
        <f t="shared" si="318"/>
        <v>-3.2752831595854537E-3</v>
      </c>
      <c r="CJ141" s="4">
        <f t="shared" si="318"/>
        <v>-4.2027349077920322E-3</v>
      </c>
      <c r="CK141" s="4">
        <f t="shared" si="318"/>
        <v>-1.4290055500569986E-2</v>
      </c>
      <c r="CL141" s="4">
        <f t="shared" si="318"/>
        <v>-7.270573635722935E-3</v>
      </c>
      <c r="CM141" s="4">
        <f t="shared" si="318"/>
        <v>2.7961897172308629E-3</v>
      </c>
      <c r="CN141" s="4">
        <f t="shared" si="318"/>
        <v>-1.5570676197662286E-2</v>
      </c>
      <c r="CO141" s="4">
        <f t="shared" si="318"/>
        <v>2.0914559684959786E-2</v>
      </c>
      <c r="CP141" s="4">
        <f t="shared" si="318"/>
        <v>-6.0187457460776483E-3</v>
      </c>
      <c r="CQ141" s="4">
        <f t="shared" si="318"/>
        <v>1.448692504568283E-2</v>
      </c>
      <c r="CR141" s="4">
        <f t="shared" si="318"/>
        <v>1.9187619535051735E-2</v>
      </c>
      <c r="CS141" s="4">
        <f t="shared" si="318"/>
        <v>1.6139522130081834E-2</v>
      </c>
      <c r="CT141" s="4">
        <f t="shared" si="318"/>
        <v>-9.1699757599019063E-2</v>
      </c>
      <c r="CU141" s="4">
        <f t="shared" si="318"/>
        <v>-2.561599394811569E-2</v>
      </c>
      <c r="CV141" s="4">
        <f t="shared" si="318"/>
        <v>8.5729197016484945E-3</v>
      </c>
      <c r="CW141" s="4">
        <f t="shared" si="318"/>
        <v>6.9487114124272215E-3</v>
      </c>
      <c r="CX141" s="4">
        <f t="shared" si="316"/>
        <v>1.0398720378915979E-2</v>
      </c>
      <c r="CY141" s="4">
        <f t="shared" si="316"/>
        <v>-1.8192824982609244E-2</v>
      </c>
      <c r="CZ141" s="4">
        <f t="shared" si="316"/>
        <v>-2.7706906482183654E-3</v>
      </c>
      <c r="DA141" s="4">
        <f t="shared" si="316"/>
        <v>-1.4094934668999488E-3</v>
      </c>
      <c r="DB141" s="4">
        <f t="shared" si="316"/>
        <v>4.0072271552272784E-3</v>
      </c>
      <c r="DC141" s="4">
        <f t="shared" si="316"/>
        <v>-3.6871517740910548E-3</v>
      </c>
      <c r="DD141" s="4">
        <f t="shared" si="316"/>
        <v>1.3049109867504579E-3</v>
      </c>
      <c r="DE141" s="4">
        <f t="shared" si="316"/>
        <v>1.0848184394460345E-2</v>
      </c>
      <c r="DF141" s="4">
        <f t="shared" si="316"/>
        <v>3.1524797177861106E-3</v>
      </c>
      <c r="DG141" s="4">
        <f t="shared" si="316"/>
        <v>1.6750651361344345E-2</v>
      </c>
      <c r="DH141" s="4">
        <f t="shared" si="316"/>
        <v>-2.2238685615738822E-2</v>
      </c>
      <c r="DI141" s="4">
        <f t="shared" si="316"/>
        <v>-8.5647732278154781E-2</v>
      </c>
      <c r="DJ141" s="4">
        <f t="shared" si="316"/>
        <v>-3.116295187833347E-2</v>
      </c>
      <c r="DK141" s="4">
        <f t="shared" si="316"/>
        <v>-2.9293317492815225E-4</v>
      </c>
      <c r="DL141" s="4">
        <f t="shared" si="316"/>
        <v>2.0555198184201942E-2</v>
      </c>
      <c r="DM141" s="4">
        <f t="shared" si="316"/>
        <v>-1.5592117664632522E-2</v>
      </c>
      <c r="DN141" s="4">
        <f t="shared" si="316"/>
        <v>-6.8768033584209109E-3</v>
      </c>
      <c r="DO141" s="4">
        <f t="shared" si="316"/>
        <v>-2.3383201159089102E-2</v>
      </c>
      <c r="DP141" s="4">
        <f t="shared" si="316"/>
        <v>-3.2015357944125369E-2</v>
      </c>
      <c r="DQ141" s="4">
        <f t="shared" si="316"/>
        <v>4.4056067617882552E-3</v>
      </c>
      <c r="DR141" s="4">
        <f t="shared" si="316"/>
        <v>-1.2589762971413759E-2</v>
      </c>
      <c r="DS141" s="4">
        <f t="shared" si="316"/>
        <v>-3.7822055507824668E-3</v>
      </c>
      <c r="DT141" s="4">
        <f t="shared" si="316"/>
        <v>1.4270857141161584E-2</v>
      </c>
      <c r="DU141" s="4">
        <f t="shared" si="316"/>
        <v>3.6126580679472359E-2</v>
      </c>
      <c r="DV141" s="4">
        <f t="shared" si="316"/>
        <v>1.6786705345062668E-2</v>
      </c>
      <c r="DW141" s="4">
        <f t="shared" si="316"/>
        <v>-1.2273967570690193E-2</v>
      </c>
      <c r="DX141" s="4">
        <f t="shared" si="316"/>
        <v>-0.18048521084437141</v>
      </c>
      <c r="DY141" s="4">
        <f t="shared" si="316"/>
        <v>-2.1896821668797362E-2</v>
      </c>
      <c r="DZ141" s="4">
        <f t="shared" si="316"/>
        <v>1.0264987189611732E-2</v>
      </c>
      <c r="EA141" s="4">
        <f t="shared" si="316"/>
        <v>5.6777993396890745E-3</v>
      </c>
      <c r="EB141" s="4">
        <f t="shared" si="316"/>
        <v>1.3180751929948362E-2</v>
      </c>
      <c r="EC141" s="4">
        <f t="shared" si="316"/>
        <v>-4.1388229768213203E-3</v>
      </c>
      <c r="ED141" s="4">
        <f t="shared" si="316"/>
        <v>-1.5515578916001853E-2</v>
      </c>
      <c r="EE141" s="4">
        <f t="shared" si="316"/>
        <v>-4.339160612650236E-3</v>
      </c>
      <c r="EF141" s="4">
        <f t="shared" si="316"/>
        <v>-3.2567483933612857E-3</v>
      </c>
      <c r="EG141" s="4">
        <f t="shared" si="316"/>
        <v>-1.3488658223728543E-2</v>
      </c>
      <c r="EH141" s="4">
        <f t="shared" si="316"/>
        <v>3.0078705083720798E-4</v>
      </c>
      <c r="EI141" s="4">
        <f t="shared" si="316"/>
        <v>9.2068117821456144E-3</v>
      </c>
      <c r="EJ141" s="4">
        <f t="shared" si="316"/>
        <v>1.7535740735387047E-2</v>
      </c>
      <c r="EK141" s="4">
        <f t="shared" si="316"/>
        <v>2.2155815181616474E-2</v>
      </c>
      <c r="EL141" s="4">
        <f t="shared" si="316"/>
        <v>-1.8410854147168226E-3</v>
      </c>
      <c r="EM141" s="4">
        <f t="shared" si="316"/>
        <v>-6.733644782014489E-2</v>
      </c>
      <c r="EN141" s="4">
        <f t="shared" si="316"/>
        <v>-2.3829265670208016E-2</v>
      </c>
      <c r="EO141" s="4">
        <f t="shared" si="316"/>
        <v>4.4702324481003591E-3</v>
      </c>
      <c r="EP141" s="4">
        <f t="shared" si="316"/>
        <v>-1.3213173496486246E-2</v>
      </c>
      <c r="EQ141" s="4">
        <f t="shared" si="316"/>
        <v>-8.7201909673834486E-3</v>
      </c>
      <c r="ER141" s="4">
        <f t="shared" si="316"/>
        <v>7.1251638298495679E-3</v>
      </c>
      <c r="ES141" s="4">
        <f t="shared" si="316"/>
        <v>-1.5178005081253871E-2</v>
      </c>
      <c r="ET141" s="4">
        <f t="shared" si="316"/>
        <v>9.1557450561729689E-4</v>
      </c>
      <c r="EU141" s="4">
        <f t="shared" si="316"/>
        <v>-1.0914666310733365E-3</v>
      </c>
      <c r="EX141" s="4">
        <f t="shared" si="265"/>
        <v>-9.7105379763867267E-3</v>
      </c>
      <c r="EY141" s="24">
        <f>SUM(EX133:EX141)</f>
        <v>-1.3436655297064858E-2</v>
      </c>
      <c r="FC141" s="4">
        <f t="shared" si="278"/>
        <v>4.3131146915610007E-2</v>
      </c>
      <c r="FD141" s="1">
        <f t="shared" si="282"/>
        <v>-7.1195457359448957</v>
      </c>
      <c r="FE141" s="4">
        <f t="shared" si="283"/>
        <v>1.6463803454274908</v>
      </c>
      <c r="FF141" s="4">
        <f t="shared" si="284"/>
        <v>1.9623414611334626</v>
      </c>
      <c r="FG141" s="4">
        <f t="shared" si="285"/>
        <v>2.5807596372676254</v>
      </c>
      <c r="FH141" s="1" t="str">
        <f t="shared" si="286"/>
        <v>Odrzucamy H0</v>
      </c>
      <c r="FK141" s="1">
        <f t="shared" si="287"/>
        <v>-5.439997880241731</v>
      </c>
      <c r="FL141" s="4">
        <f t="shared" si="288"/>
        <v>2.1318467863266499</v>
      </c>
      <c r="FM141" s="4">
        <f t="shared" si="289"/>
        <v>2.7764451051977934</v>
      </c>
      <c r="FN141" s="4">
        <f t="shared" si="290"/>
        <v>4.604094871349993</v>
      </c>
      <c r="FO141" s="1" t="str">
        <f t="shared" si="291"/>
        <v>Odrzucamy H0</v>
      </c>
      <c r="FR141" s="34">
        <f t="shared" si="292"/>
        <v>0.46</v>
      </c>
      <c r="FS141" s="35">
        <f t="shared" si="293"/>
        <v>-0.97979589711327075</v>
      </c>
      <c r="FT141" s="24">
        <f t="shared" si="294"/>
        <v>1.6448536269514715</v>
      </c>
      <c r="FU141" s="24">
        <f t="shared" si="295"/>
        <v>1.9599639845400536</v>
      </c>
      <c r="FV141" s="24">
        <f t="shared" si="296"/>
        <v>2.5758293035488999</v>
      </c>
      <c r="FW141" s="1" t="str">
        <f t="shared" si="297"/>
        <v>NieodrzucamyH0</v>
      </c>
      <c r="GA141" s="35">
        <f t="shared" si="298"/>
        <v>-0.98038517677184844</v>
      </c>
      <c r="GB141" s="24">
        <f t="shared" si="299"/>
        <v>1.6448536269514715</v>
      </c>
      <c r="GC141" s="24">
        <f t="shared" si="300"/>
        <v>1.9599639845400536</v>
      </c>
      <c r="GD141" s="24">
        <f t="shared" si="301"/>
        <v>2.5758293035488999</v>
      </c>
      <c r="GE141" s="1" t="str">
        <f t="shared" si="302"/>
        <v>NieodrzucamyH0</v>
      </c>
    </row>
    <row r="142" spans="1:187" s="19" customFormat="1" ht="15.75" thickBot="1" x14ac:dyDescent="0.3">
      <c r="A142" s="21">
        <v>9</v>
      </c>
      <c r="B142" s="18">
        <f>B55-AVERAGE(B$41:B$45)</f>
        <v>9.3035640355784398E-3</v>
      </c>
      <c r="C142" s="18">
        <f t="shared" ref="C142:BN142" si="319">C55-AVERAGE(C$41:C$45)</f>
        <v>1.1985774575802599E-2</v>
      </c>
      <c r="D142" s="18">
        <f t="shared" si="319"/>
        <v>4.026439179011361E-3</v>
      </c>
      <c r="E142" s="18">
        <f t="shared" si="319"/>
        <v>3.2995385828461177E-2</v>
      </c>
      <c r="F142" s="18">
        <f t="shared" si="319"/>
        <v>1.266188366779202E-2</v>
      </c>
      <c r="G142" s="18">
        <f t="shared" si="319"/>
        <v>8.0885965368881953E-3</v>
      </c>
      <c r="H142" s="18">
        <f t="shared" si="319"/>
        <v>1.2096991472483434E-2</v>
      </c>
      <c r="I142" s="18">
        <f t="shared" si="319"/>
        <v>3.5880616110484033E-3</v>
      </c>
      <c r="J142" s="18">
        <f t="shared" si="319"/>
        <v>-3.4815052157300798E-3</v>
      </c>
      <c r="K142" s="18">
        <f t="shared" si="319"/>
        <v>-3.6037186636834563E-2</v>
      </c>
      <c r="L142" s="18">
        <f t="shared" si="319"/>
        <v>-1.7864308056180834E-4</v>
      </c>
      <c r="M142" s="18">
        <f t="shared" si="319"/>
        <v>1.2921202788416363E-3</v>
      </c>
      <c r="N142" s="18">
        <f t="shared" si="319"/>
        <v>-2.5759389950724861E-4</v>
      </c>
      <c r="O142" s="18">
        <f t="shared" si="319"/>
        <v>-4.0873830294333759E-3</v>
      </c>
      <c r="P142" s="18">
        <f t="shared" si="319"/>
        <v>-3.2371443527256056E-3</v>
      </c>
      <c r="Q142" s="18">
        <f t="shared" si="319"/>
        <v>2.7882084957413521E-2</v>
      </c>
      <c r="R142" s="18">
        <f t="shared" si="319"/>
        <v>-3.2435663820116391E-3</v>
      </c>
      <c r="S142" s="18">
        <f t="shared" si="319"/>
        <v>3.3715914218023359E-3</v>
      </c>
      <c r="T142" s="18">
        <f t="shared" si="319"/>
        <v>1.8718328874170912E-2</v>
      </c>
      <c r="U142" s="18">
        <f t="shared" si="319"/>
        <v>8.8314689106184421E-3</v>
      </c>
      <c r="V142" s="18">
        <f t="shared" si="319"/>
        <v>-1.2187239797549368E-2</v>
      </c>
      <c r="W142" s="18">
        <f t="shared" si="319"/>
        <v>9.6775616163779776E-2</v>
      </c>
      <c r="X142" s="18">
        <f t="shared" si="319"/>
        <v>-4.8988248805864332E-2</v>
      </c>
      <c r="Y142" s="18">
        <f t="shared" si="319"/>
        <v>9.2511943354706538E-3</v>
      </c>
      <c r="Z142" s="18">
        <f t="shared" si="319"/>
        <v>4.9847082489953107E-2</v>
      </c>
      <c r="AA142" s="18">
        <f t="shared" si="319"/>
        <v>2.6335662569641913E-2</v>
      </c>
      <c r="AB142" s="18">
        <f t="shared" si="319"/>
        <v>3.8804885195063595E-3</v>
      </c>
      <c r="AC142" s="18">
        <f t="shared" si="319"/>
        <v>-2.2379353561612018E-2</v>
      </c>
      <c r="AD142" s="18">
        <f t="shared" si="319"/>
        <v>-1.5657633236634359E-2</v>
      </c>
      <c r="AE142" s="18">
        <f t="shared" si="319"/>
        <v>-2.3791431532753073E-2</v>
      </c>
      <c r="AF142" s="18">
        <f t="shared" si="319"/>
        <v>1.8232971776560528E-2</v>
      </c>
      <c r="AG142" s="18">
        <f t="shared" si="319"/>
        <v>4.4259964244084951E-3</v>
      </c>
      <c r="AH142" s="18">
        <f t="shared" si="319"/>
        <v>6.0918612437806819E-3</v>
      </c>
      <c r="AI142" s="18">
        <f t="shared" si="319"/>
        <v>1.6786529814757596E-2</v>
      </c>
      <c r="AJ142" s="18">
        <f t="shared" si="319"/>
        <v>1.116464539014287E-2</v>
      </c>
      <c r="AK142" s="18">
        <f t="shared" si="319"/>
        <v>-2.647041565145726E-2</v>
      </c>
      <c r="AL142" s="18">
        <f t="shared" si="319"/>
        <v>8.7202303281523078E-2</v>
      </c>
      <c r="AM142" s="18">
        <f t="shared" si="319"/>
        <v>-3.8535079175480866E-2</v>
      </c>
      <c r="AN142" s="18">
        <f t="shared" si="319"/>
        <v>5.8135940284259006E-3</v>
      </c>
      <c r="AO142" s="18">
        <f t="shared" si="319"/>
        <v>-5.7732479156319717E-3</v>
      </c>
      <c r="AP142" s="18">
        <f t="shared" si="319"/>
        <v>9.2335606546178582E-3</v>
      </c>
      <c r="AQ142" s="18">
        <f t="shared" si="319"/>
        <v>-5.1615938993684789E-3</v>
      </c>
      <c r="AR142" s="18">
        <f t="shared" si="319"/>
        <v>-2.5008278022983745E-2</v>
      </c>
      <c r="AS142" s="18">
        <f t="shared" si="319"/>
        <v>-1.5033630594045513E-2</v>
      </c>
      <c r="AT142" s="18">
        <f t="shared" si="319"/>
        <v>-2.5351409740702463E-2</v>
      </c>
      <c r="AU142" s="18">
        <f t="shared" si="319"/>
        <v>1.4843512178900056E-2</v>
      </c>
      <c r="AV142" s="18">
        <f t="shared" si="319"/>
        <v>1.8962879046039417E-2</v>
      </c>
      <c r="AW142" s="18">
        <f t="shared" si="319"/>
        <v>1.1972082965707764E-2</v>
      </c>
      <c r="AX142" s="18">
        <f t="shared" si="319"/>
        <v>2.3059789772125808E-2</v>
      </c>
      <c r="AY142" s="18">
        <f t="shared" si="319"/>
        <v>-2.1564144319462589E-2</v>
      </c>
      <c r="AZ142" s="18">
        <f t="shared" si="319"/>
        <v>-7.4006835289262577E-3</v>
      </c>
      <c r="BA142" s="18">
        <f t="shared" si="319"/>
        <v>-8.0204777638600427E-3</v>
      </c>
      <c r="BB142" s="18">
        <f t="shared" si="319"/>
        <v>-1.2349318550053416E-2</v>
      </c>
      <c r="BC142" s="18">
        <f t="shared" si="319"/>
        <v>-3.7396855305942044E-3</v>
      </c>
      <c r="BD142" s="18">
        <f t="shared" si="319"/>
        <v>-8.5446950775047836E-3</v>
      </c>
      <c r="BE142" s="18">
        <f t="shared" si="319"/>
        <v>9.7783765603241552E-3</v>
      </c>
      <c r="BF142" s="18">
        <f t="shared" si="319"/>
        <v>1.2753877635605305E-2</v>
      </c>
      <c r="BG142" s="18">
        <f t="shared" si="319"/>
        <v>-1.8669469940980989E-2</v>
      </c>
      <c r="BH142" s="18">
        <f t="shared" si="319"/>
        <v>5.256383211807978E-2</v>
      </c>
      <c r="BI142" s="18">
        <f t="shared" si="319"/>
        <v>-5.2875800243086058E-4</v>
      </c>
      <c r="BJ142" s="18">
        <f t="shared" si="319"/>
        <v>1.573676840863613E-2</v>
      </c>
      <c r="BK142" s="18">
        <f t="shared" si="319"/>
        <v>6.9576969636065472E-3</v>
      </c>
      <c r="BL142" s="18">
        <f t="shared" si="319"/>
        <v>3.7165324111670374E-2</v>
      </c>
      <c r="BM142" s="18">
        <f t="shared" si="319"/>
        <v>8.3243324987090413E-3</v>
      </c>
      <c r="BN142" s="18">
        <f t="shared" si="319"/>
        <v>1.1085630008113993E-2</v>
      </c>
      <c r="BO142" s="18">
        <f t="shared" si="318"/>
        <v>-1.5164087762712724E-2</v>
      </c>
      <c r="BP142" s="18">
        <f t="shared" si="318"/>
        <v>0.11806240135796951</v>
      </c>
      <c r="BQ142" s="18">
        <f t="shared" si="318"/>
        <v>-1.304318326796511E-2</v>
      </c>
      <c r="BR142" s="18">
        <f t="shared" si="318"/>
        <v>2.1715005139681172E-2</v>
      </c>
      <c r="BS142" s="18">
        <f t="shared" si="318"/>
        <v>-1.3944846688722442E-2</v>
      </c>
      <c r="BT142" s="18">
        <f t="shared" si="318"/>
        <v>-2.4443306899577702E-2</v>
      </c>
      <c r="BU142" s="18">
        <f t="shared" si="318"/>
        <v>1.8218940406261187E-2</v>
      </c>
      <c r="BV142" s="18">
        <f t="shared" si="318"/>
        <v>-6.3083463193054808E-4</v>
      </c>
      <c r="BW142" s="18">
        <f t="shared" si="318"/>
        <v>-1.6182433188318454E-2</v>
      </c>
      <c r="BX142" s="18">
        <f t="shared" si="318"/>
        <v>-1.7615135303796152E-2</v>
      </c>
      <c r="BY142" s="18">
        <f t="shared" si="318"/>
        <v>1.8926454715066477E-2</v>
      </c>
      <c r="BZ142" s="18">
        <f t="shared" si="318"/>
        <v>-6.7773190436241698E-3</v>
      </c>
      <c r="CA142" s="18">
        <f t="shared" si="318"/>
        <v>2.6198251842068598E-2</v>
      </c>
      <c r="CB142" s="18">
        <f t="shared" si="318"/>
        <v>-4.8580123512955795E-3</v>
      </c>
      <c r="CC142" s="18">
        <f t="shared" si="318"/>
        <v>1.0705501290214178E-2</v>
      </c>
      <c r="CD142" s="18">
        <f t="shared" si="318"/>
        <v>-1.2156514009956945E-2</v>
      </c>
      <c r="CE142" s="18">
        <f t="shared" si="318"/>
        <v>0.1635966508213158</v>
      </c>
      <c r="CF142" s="18">
        <f t="shared" si="318"/>
        <v>-3.2301471664993309E-2</v>
      </c>
      <c r="CG142" s="18">
        <f t="shared" si="318"/>
        <v>4.2530339067091329E-3</v>
      </c>
      <c r="CH142" s="18">
        <f t="shared" si="318"/>
        <v>5.3072596409435074E-3</v>
      </c>
      <c r="CI142" s="18">
        <f t="shared" si="318"/>
        <v>-3.2818241592747679E-3</v>
      </c>
      <c r="CJ142" s="18">
        <f t="shared" si="318"/>
        <v>-4.2091766042350737E-3</v>
      </c>
      <c r="CK142" s="18">
        <f t="shared" si="318"/>
        <v>-1.450304344042512E-2</v>
      </c>
      <c r="CL142" s="18">
        <f t="shared" si="318"/>
        <v>-1.3129897920808178E-2</v>
      </c>
      <c r="CM142" s="18">
        <f t="shared" si="318"/>
        <v>2.7960385621368438E-3</v>
      </c>
      <c r="CN142" s="18">
        <f t="shared" si="318"/>
        <v>1.0551980471562684E-2</v>
      </c>
      <c r="CO142" s="18">
        <f t="shared" si="318"/>
        <v>2.0914559684959786E-2</v>
      </c>
      <c r="CP142" s="18">
        <f t="shared" si="318"/>
        <v>-6.0640500437427053E-3</v>
      </c>
      <c r="CQ142" s="18">
        <f t="shared" si="318"/>
        <v>-2.4867469616775199E-3</v>
      </c>
      <c r="CR142" s="18">
        <f t="shared" si="318"/>
        <v>1.8653484342023248E-2</v>
      </c>
      <c r="CS142" s="18">
        <f t="shared" si="318"/>
        <v>1.58249068277081E-2</v>
      </c>
      <c r="CT142" s="18">
        <f t="shared" si="318"/>
        <v>7.6526183141623627E-2</v>
      </c>
      <c r="CU142" s="18">
        <f t="shared" si="318"/>
        <v>-2.5873619705574728E-2</v>
      </c>
      <c r="CV142" s="18">
        <f t="shared" si="318"/>
        <v>8.5268292521419806E-3</v>
      </c>
      <c r="CW142" s="18">
        <f t="shared" si="318"/>
        <v>-6.0489865326502745E-2</v>
      </c>
      <c r="CX142" s="18">
        <f t="shared" ref="CX142:EU142" si="320">CX55-AVERAGE(CX$41:CX$45)</f>
        <v>1.0337604302710267E-2</v>
      </c>
      <c r="CY142" s="18">
        <f t="shared" si="320"/>
        <v>-1.8194016231134733E-2</v>
      </c>
      <c r="CZ142" s="18">
        <f t="shared" si="320"/>
        <v>-2.9377416072481934E-3</v>
      </c>
      <c r="DA142" s="18">
        <f t="shared" si="320"/>
        <v>-2.1595545999608681E-2</v>
      </c>
      <c r="DB142" s="18">
        <f t="shared" si="320"/>
        <v>4.0062660031185658E-3</v>
      </c>
      <c r="DC142" s="18">
        <f t="shared" si="320"/>
        <v>2.3274986322219228E-2</v>
      </c>
      <c r="DD142" s="18">
        <f t="shared" si="320"/>
        <v>1.3048934009566235E-3</v>
      </c>
      <c r="DE142" s="18">
        <f t="shared" si="320"/>
        <v>1.0840351821965515E-2</v>
      </c>
      <c r="DF142" s="18">
        <f t="shared" si="320"/>
        <v>1.407430356661158E-2</v>
      </c>
      <c r="DG142" s="18">
        <f t="shared" si="320"/>
        <v>1.660709521280267E-2</v>
      </c>
      <c r="DH142" s="18">
        <f t="shared" si="320"/>
        <v>-2.2444003964933509E-2</v>
      </c>
      <c r="DI142" s="18">
        <f t="shared" si="320"/>
        <v>9.8290856804075774E-2</v>
      </c>
      <c r="DJ142" s="18">
        <f t="shared" si="320"/>
        <v>-3.1660090261920057E-2</v>
      </c>
      <c r="DK142" s="18">
        <f t="shared" si="320"/>
        <v>-3.1614294523799828E-4</v>
      </c>
      <c r="DL142" s="18">
        <f t="shared" si="320"/>
        <v>-5.6337491104390732E-3</v>
      </c>
      <c r="DM142" s="18">
        <f t="shared" si="320"/>
        <v>-1.5593858151800104E-2</v>
      </c>
      <c r="DN142" s="18">
        <f t="shared" si="320"/>
        <v>-6.878497450968548E-3</v>
      </c>
      <c r="DO142" s="18">
        <f t="shared" si="320"/>
        <v>-2.3653499525941996E-2</v>
      </c>
      <c r="DP142" s="18">
        <f t="shared" si="320"/>
        <v>1.7992479041731929E-2</v>
      </c>
      <c r="DQ142" s="18">
        <f t="shared" si="320"/>
        <v>4.404951671189412E-3</v>
      </c>
      <c r="DR142" s="18">
        <f t="shared" si="320"/>
        <v>1.6897681354939641E-2</v>
      </c>
      <c r="DS142" s="18">
        <f t="shared" si="320"/>
        <v>-3.7957775083705251E-3</v>
      </c>
      <c r="DT142" s="18">
        <f t="shared" si="320"/>
        <v>1.4268184572013008E-2</v>
      </c>
      <c r="DU142" s="18">
        <f t="shared" si="320"/>
        <v>-1.6392980314397449E-3</v>
      </c>
      <c r="DV142" s="18">
        <f t="shared" si="320"/>
        <v>1.647323144872366E-2</v>
      </c>
      <c r="DW142" s="18">
        <f t="shared" si="320"/>
        <v>-1.2746407691210996E-2</v>
      </c>
      <c r="DX142" s="18">
        <f t="shared" si="320"/>
        <v>0.12827935991996517</v>
      </c>
      <c r="DY142" s="18">
        <f t="shared" si="320"/>
        <v>-2.2118353102962111E-2</v>
      </c>
      <c r="DZ142" s="18">
        <f t="shared" si="320"/>
        <v>1.0260782283971313E-2</v>
      </c>
      <c r="EA142" s="18">
        <f t="shared" si="320"/>
        <v>1.4032883459960737E-2</v>
      </c>
      <c r="EB142" s="18">
        <f t="shared" si="320"/>
        <v>1.3180622251401989E-2</v>
      </c>
      <c r="EC142" s="18">
        <f t="shared" si="320"/>
        <v>-4.1391965693139627E-3</v>
      </c>
      <c r="ED142" s="18">
        <f t="shared" si="320"/>
        <v>-1.5712788047820937E-2</v>
      </c>
      <c r="EE142" s="18">
        <f t="shared" si="320"/>
        <v>-2.8464991068975539E-2</v>
      </c>
      <c r="EF142" s="18">
        <f t="shared" si="320"/>
        <v>-3.3075623473148696E-3</v>
      </c>
      <c r="EG142" s="18">
        <f t="shared" si="320"/>
        <v>1.5497351415287035E-2</v>
      </c>
      <c r="EH142" s="18">
        <f t="shared" si="320"/>
        <v>2.6155714152582658E-4</v>
      </c>
      <c r="EI142" s="18">
        <f t="shared" si="320"/>
        <v>9.2060296752098855E-3</v>
      </c>
      <c r="EJ142" s="18">
        <f t="shared" si="320"/>
        <v>4.4150697567912414E-3</v>
      </c>
      <c r="EK142" s="18">
        <f t="shared" si="320"/>
        <v>2.1637525153300859E-2</v>
      </c>
      <c r="EL142" s="18">
        <f t="shared" si="320"/>
        <v>-1.8576618496752373E-3</v>
      </c>
      <c r="EM142" s="18">
        <f t="shared" si="320"/>
        <v>7.8140827563701831E-2</v>
      </c>
      <c r="EN142" s="18">
        <f t="shared" si="320"/>
        <v>-2.4010600123568874E-2</v>
      </c>
      <c r="EO142" s="18">
        <f t="shared" si="320"/>
        <v>4.4693675960173294E-3</v>
      </c>
      <c r="EP142" s="18">
        <f t="shared" si="320"/>
        <v>2.7221709290592851E-3</v>
      </c>
      <c r="EQ142" s="18">
        <f t="shared" si="320"/>
        <v>-8.7400829854137642E-3</v>
      </c>
      <c r="ER142" s="18">
        <f t="shared" si="320"/>
        <v>7.116369317820866E-3</v>
      </c>
      <c r="ES142" s="18">
        <f t="shared" si="320"/>
        <v>-1.5402070707446806E-2</v>
      </c>
      <c r="ET142" s="18">
        <f t="shared" si="320"/>
        <v>-1.9693347585179162E-2</v>
      </c>
      <c r="EU142" s="18">
        <f t="shared" si="320"/>
        <v>-1.0916978965143762E-3</v>
      </c>
      <c r="EV142" s="29"/>
      <c r="EX142" s="4">
        <f t="shared" si="265"/>
        <v>5.515986778101215E-3</v>
      </c>
      <c r="EY142" s="25">
        <f>SUM(EX133:EX142)</f>
        <v>-7.9206685189636417E-3</v>
      </c>
      <c r="FC142" s="4">
        <f t="shared" si="278"/>
        <v>3.0911490143413486E-2</v>
      </c>
      <c r="FD142" s="1">
        <f t="shared" si="282"/>
        <v>5.6429119661480769</v>
      </c>
      <c r="FE142" s="4">
        <f t="shared" si="283"/>
        <v>1.6463803454274908</v>
      </c>
      <c r="FF142" s="4">
        <f t="shared" si="284"/>
        <v>1.9623414611334626</v>
      </c>
      <c r="FG142" s="4">
        <f t="shared" si="285"/>
        <v>2.5807596372676254</v>
      </c>
      <c r="FH142" s="1" t="str">
        <f t="shared" si="286"/>
        <v>Odrzucamy H0</v>
      </c>
      <c r="FK142" s="1">
        <f t="shared" si="287"/>
        <v>3.090143558810071</v>
      </c>
      <c r="FL142" s="18">
        <f t="shared" si="288"/>
        <v>2.1318467863266499</v>
      </c>
      <c r="FM142" s="18">
        <f t="shared" si="289"/>
        <v>2.7764451051977934</v>
      </c>
      <c r="FN142" s="18">
        <f t="shared" si="290"/>
        <v>4.604094871349993</v>
      </c>
      <c r="FO142" s="1" t="str">
        <f t="shared" si="291"/>
        <v>Odrzucamy H0</v>
      </c>
      <c r="FR142" s="34">
        <f t="shared" si="292"/>
        <v>0.53333333333333333</v>
      </c>
      <c r="FS142" s="35">
        <f t="shared" si="293"/>
        <v>0.81649658092772581</v>
      </c>
      <c r="FT142" s="25">
        <f t="shared" si="294"/>
        <v>1.6448536269514715</v>
      </c>
      <c r="FU142" s="25">
        <f t="shared" si="295"/>
        <v>1.9599639845400536</v>
      </c>
      <c r="FV142" s="25">
        <f t="shared" si="296"/>
        <v>2.5758293035488999</v>
      </c>
      <c r="FW142" s="1" t="str">
        <f t="shared" si="297"/>
        <v>NieodrzucamyH0</v>
      </c>
      <c r="GA142" s="35">
        <f t="shared" si="298"/>
        <v>0.81698764730987383</v>
      </c>
      <c r="GB142" s="25">
        <f t="shared" si="299"/>
        <v>1.6448536269514715</v>
      </c>
      <c r="GC142" s="25">
        <f t="shared" si="300"/>
        <v>1.9599639845400536</v>
      </c>
      <c r="GD142" s="25">
        <f t="shared" si="301"/>
        <v>2.5758293035488999</v>
      </c>
      <c r="GE142" s="1" t="str">
        <f t="shared" si="302"/>
        <v>NieodrzucamyH0</v>
      </c>
    </row>
    <row r="160" spans="155:157" x14ac:dyDescent="0.25">
      <c r="EY160" s="1" t="s">
        <v>11</v>
      </c>
      <c r="EZ160" s="1" t="s">
        <v>12</v>
      </c>
      <c r="FA160" s="1" t="s">
        <v>13</v>
      </c>
    </row>
    <row r="161" spans="154:157" x14ac:dyDescent="0.25">
      <c r="EX161">
        <v>0</v>
      </c>
      <c r="EY161" s="4">
        <v>2.0566811044335602E-3</v>
      </c>
      <c r="EZ161" s="4">
        <v>2.5189072247566681E-3</v>
      </c>
      <c r="FA161" s="4">
        <v>2.8894390001955139E-3</v>
      </c>
    </row>
    <row r="162" spans="154:157" x14ac:dyDescent="0.25">
      <c r="EX162">
        <v>1</v>
      </c>
      <c r="EY162" s="4">
        <v>1.0603376588761539E-3</v>
      </c>
      <c r="EZ162" s="4">
        <v>1.9847898995223679E-3</v>
      </c>
      <c r="FA162" s="4">
        <v>2.7258534504000574E-3</v>
      </c>
    </row>
    <row r="163" spans="154:157" x14ac:dyDescent="0.25">
      <c r="EX163">
        <v>2</v>
      </c>
      <c r="EY163" s="4">
        <v>1.0496744791192963E-4</v>
      </c>
      <c r="EZ163" s="4">
        <v>1.4916458088812484E-3</v>
      </c>
      <c r="FA163" s="4">
        <v>2.6032411351977827E-3</v>
      </c>
    </row>
    <row r="164" spans="154:157" x14ac:dyDescent="0.25">
      <c r="EX164">
        <v>3</v>
      </c>
      <c r="EY164" s="4">
        <v>1.0691166774227396E-3</v>
      </c>
      <c r="EZ164" s="4">
        <v>2.9180211587151658E-3</v>
      </c>
      <c r="FA164" s="4">
        <v>4.4001482604705405E-3</v>
      </c>
    </row>
    <row r="165" spans="154:157" x14ac:dyDescent="0.25">
      <c r="EX165">
        <v>4</v>
      </c>
      <c r="EY165" s="4">
        <v>2.4722182724215981E-4</v>
      </c>
      <c r="EZ165" s="4">
        <v>2.5583524288576936E-3</v>
      </c>
      <c r="FA165" s="4">
        <v>4.4110113060519115E-3</v>
      </c>
    </row>
    <row r="166" spans="154:157" x14ac:dyDescent="0.25">
      <c r="EX166">
        <v>5</v>
      </c>
      <c r="EY166" s="4">
        <v>-1.0614034122025193E-3</v>
      </c>
      <c r="EZ166" s="4">
        <v>1.7119533097361209E-3</v>
      </c>
      <c r="FA166" s="4">
        <v>3.9351439623691803E-3</v>
      </c>
    </row>
    <row r="167" spans="154:157" x14ac:dyDescent="0.25">
      <c r="EX167">
        <v>6</v>
      </c>
      <c r="EY167" s="4">
        <v>-1.3134071340324095E-3</v>
      </c>
      <c r="EZ167" s="4">
        <v>1.9221757082293366E-3</v>
      </c>
      <c r="FA167" s="4">
        <v>4.515898136301242E-3</v>
      </c>
    </row>
    <row r="168" spans="154:157" x14ac:dyDescent="0.25">
      <c r="EX168">
        <v>7</v>
      </c>
      <c r="EY168" s="4">
        <v>-2.1011682040270418E-3</v>
      </c>
      <c r="EZ168" s="4">
        <v>1.59664075855781E-3</v>
      </c>
      <c r="FA168" s="4">
        <v>4.5608949620685579E-3</v>
      </c>
    </row>
    <row r="169" spans="154:157" x14ac:dyDescent="0.25">
      <c r="EX169">
        <v>8</v>
      </c>
      <c r="EY169" s="4">
        <v>-3.9588975013318938E-3</v>
      </c>
      <c r="EZ169" s="4">
        <v>2.0113758157606345E-4</v>
      </c>
      <c r="FA169" s="4">
        <v>3.5359235605256552E-3</v>
      </c>
    </row>
    <row r="170" spans="154:157" x14ac:dyDescent="0.25">
      <c r="EX170">
        <v>9</v>
      </c>
      <c r="EY170" s="4">
        <v>-2.5531591588263455E-3</v>
      </c>
      <c r="EZ170" s="4">
        <v>2.0691020444047175E-3</v>
      </c>
      <c r="FA170" s="4">
        <v>5.7744197987931517E-3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badania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Kądziela</dc:creator>
  <cp:lastModifiedBy>Bartłomiej Kądziela</cp:lastModifiedBy>
  <dcterms:created xsi:type="dcterms:W3CDTF">2015-06-05T18:17:20Z</dcterms:created>
  <dcterms:modified xsi:type="dcterms:W3CDTF">2024-10-23T08:18:38Z</dcterms:modified>
</cp:coreProperties>
</file>