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arka\Desktop\Praca Magisterska Final\Analiza Szablon\PKB\"/>
    </mc:Choice>
  </mc:AlternateContent>
  <xr:revisionPtr revIDLastSave="0" documentId="13_ncr:1_{E038882B-E8CF-4E40-9747-276B2A9017F8}" xr6:coauthVersionLast="47" xr6:coauthVersionMax="47" xr10:uidLastSave="{00000000-0000-0000-0000-000000000000}"/>
  <bookViews>
    <workbookView xWindow="-120" yWindow="-120" windowWidth="29040" windowHeight="15720" tabRatio="580" xr2:uid="{00000000-000D-0000-FFFF-FFFF00000000}"/>
  </bookViews>
  <sheets>
    <sheet name="badan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85" i="1" l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L97" i="1" l="1"/>
  <c r="BZ114" i="1"/>
  <c r="CV93" i="1"/>
  <c r="CJ99" i="1"/>
  <c r="CX104" i="1"/>
  <c r="CT112" i="1"/>
  <c r="BZ116" i="1"/>
  <c r="BQ92" i="1"/>
  <c r="BK107" i="1"/>
  <c r="BN88" i="1"/>
  <c r="BZ88" i="1"/>
  <c r="CL88" i="1"/>
  <c r="CX88" i="1"/>
  <c r="BP93" i="1"/>
  <c r="BL95" i="1"/>
  <c r="CV95" i="1"/>
  <c r="CM88" i="1"/>
  <c r="CG91" i="1"/>
  <c r="BY101" i="1"/>
  <c r="CW101" i="1"/>
  <c r="BO88" i="1"/>
  <c r="CY88" i="1"/>
  <c r="CD93" i="1"/>
  <c r="CH97" i="1"/>
  <c r="CA88" i="1"/>
  <c r="CO88" i="1"/>
  <c r="BM102" i="1"/>
  <c r="DB98" i="1"/>
  <c r="CU102" i="1"/>
  <c r="BP88" i="1"/>
  <c r="BJ88" i="1"/>
  <c r="BM88" i="1"/>
  <c r="BY88" i="1"/>
  <c r="CK88" i="1"/>
  <c r="CW88" i="1"/>
  <c r="BK95" i="1"/>
  <c r="DC97" i="1"/>
  <c r="CK100" i="1"/>
  <c r="BW101" i="1"/>
  <c r="BJ96" i="1"/>
  <c r="BN100" i="1"/>
  <c r="CZ94" i="1"/>
  <c r="DB99" i="1"/>
  <c r="BN99" i="1"/>
  <c r="BQ88" i="1"/>
  <c r="CC88" i="1"/>
  <c r="DA88" i="1"/>
  <c r="BK97" i="1"/>
  <c r="BK96" i="1"/>
  <c r="BM107" i="1"/>
  <c r="CZ88" i="1"/>
  <c r="BR88" i="1"/>
  <c r="CP88" i="1"/>
  <c r="DB88" i="1"/>
  <c r="BP89" i="1"/>
  <c r="CB89" i="1"/>
  <c r="CN89" i="1"/>
  <c r="CZ89" i="1"/>
  <c r="BR94" i="1"/>
  <c r="CX96" i="1"/>
  <c r="CH98" i="1"/>
  <c r="BN102" i="1"/>
  <c r="CX97" i="1"/>
  <c r="CN88" i="1"/>
  <c r="CE88" i="1"/>
  <c r="CQ88" i="1"/>
  <c r="DA89" i="1"/>
  <c r="CI98" i="1"/>
  <c r="BS88" i="1"/>
  <c r="CF88" i="1"/>
  <c r="CR88" i="1"/>
  <c r="DD88" i="1"/>
  <c r="BP90" i="1"/>
  <c r="CB90" i="1"/>
  <c r="CN90" i="1"/>
  <c r="CZ90" i="1"/>
  <c r="BL98" i="1"/>
  <c r="DF99" i="1"/>
  <c r="CR112" i="1"/>
  <c r="CW95" i="1"/>
  <c r="BT88" i="1"/>
  <c r="BU88" i="1"/>
  <c r="CS88" i="1"/>
  <c r="DE88" i="1"/>
  <c r="BM98" i="1"/>
  <c r="CW104" i="1"/>
  <c r="BV88" i="1"/>
  <c r="CH88" i="1"/>
  <c r="DF88" i="1"/>
  <c r="BP91" i="1"/>
  <c r="CB91" i="1"/>
  <c r="CN91" i="1"/>
  <c r="CZ91" i="1"/>
  <c r="CD96" i="1"/>
  <c r="CP102" i="1"/>
  <c r="CD108" i="1"/>
  <c r="CB88" i="1"/>
  <c r="BK88" i="1"/>
  <c r="BW88" i="1"/>
  <c r="CI88" i="1"/>
  <c r="CU88" i="1"/>
  <c r="DG88" i="1"/>
  <c r="CI94" i="1"/>
  <c r="BM99" i="1"/>
  <c r="CD116" i="1"/>
  <c r="CD88" i="1"/>
  <c r="BL88" i="1"/>
  <c r="BX88" i="1"/>
  <c r="CJ88" i="1"/>
  <c r="CV88" i="1"/>
  <c r="BP92" i="1"/>
  <c r="CB92" i="1"/>
  <c r="CN92" i="1"/>
  <c r="CZ92" i="1"/>
  <c r="CJ94" i="1"/>
  <c r="CT95" i="1"/>
  <c r="CD97" i="1"/>
  <c r="CJ100" i="1"/>
  <c r="BR103" i="1"/>
  <c r="BO90" i="1"/>
  <c r="BO91" i="1"/>
  <c r="CM92" i="1"/>
  <c r="BO95" i="1"/>
  <c r="CA96" i="1"/>
  <c r="CM97" i="1"/>
  <c r="CY98" i="1"/>
  <c r="CY99" i="1"/>
  <c r="BO129" i="1"/>
  <c r="BO137" i="1"/>
  <c r="BO132" i="1"/>
  <c r="BO134" i="1"/>
  <c r="BO128" i="1"/>
  <c r="BO136" i="1"/>
  <c r="BO151" i="1"/>
  <c r="BO131" i="1"/>
  <c r="BO138" i="1"/>
  <c r="BO133" i="1"/>
  <c r="BO103" i="1"/>
  <c r="BO130" i="1"/>
  <c r="BO135" i="1"/>
  <c r="CA152" i="1"/>
  <c r="CA104" i="1"/>
  <c r="CA153" i="1"/>
  <c r="CA105" i="1"/>
  <c r="BO154" i="1"/>
  <c r="BO106" i="1"/>
  <c r="CY154" i="1"/>
  <c r="CY106" i="1"/>
  <c r="CY155" i="1"/>
  <c r="CY107" i="1"/>
  <c r="CM156" i="1"/>
  <c r="CM108" i="1"/>
  <c r="CY156" i="1"/>
  <c r="CY108" i="1"/>
  <c r="BO157" i="1"/>
  <c r="BO109" i="1"/>
  <c r="CA157" i="1"/>
  <c r="CA109" i="1"/>
  <c r="CY157" i="1"/>
  <c r="CY109" i="1"/>
  <c r="CM158" i="1"/>
  <c r="CM110" i="1"/>
  <c r="BO159" i="1"/>
  <c r="BO111" i="1"/>
  <c r="CA159" i="1"/>
  <c r="CA111" i="1"/>
  <c r="CM159" i="1"/>
  <c r="CM111" i="1"/>
  <c r="CY159" i="1"/>
  <c r="CY111" i="1"/>
  <c r="BO160" i="1"/>
  <c r="BO112" i="1"/>
  <c r="CA160" i="1"/>
  <c r="CA112" i="1"/>
  <c r="CM160" i="1"/>
  <c r="CM112" i="1"/>
  <c r="CY160" i="1"/>
  <c r="CY112" i="1"/>
  <c r="BO178" i="1"/>
  <c r="BO161" i="1"/>
  <c r="BO113" i="1"/>
  <c r="CA178" i="1"/>
  <c r="CA161" i="1"/>
  <c r="CA113" i="1"/>
  <c r="CM161" i="1"/>
  <c r="CM178" i="1"/>
  <c r="CM113" i="1"/>
  <c r="CY178" i="1"/>
  <c r="CY161" i="1"/>
  <c r="CY113" i="1"/>
  <c r="BO162" i="1"/>
  <c r="BO179" i="1"/>
  <c r="BO114" i="1"/>
  <c r="CA179" i="1"/>
  <c r="CA162" i="1"/>
  <c r="CA114" i="1"/>
  <c r="CM179" i="1"/>
  <c r="CM162" i="1"/>
  <c r="CM114" i="1"/>
  <c r="CY179" i="1"/>
  <c r="CY162" i="1"/>
  <c r="CY114" i="1"/>
  <c r="BO180" i="1"/>
  <c r="BO163" i="1"/>
  <c r="BO115" i="1"/>
  <c r="CA180" i="1"/>
  <c r="CA163" i="1"/>
  <c r="CA115" i="1"/>
  <c r="CM180" i="1"/>
  <c r="CM163" i="1"/>
  <c r="CM115" i="1"/>
  <c r="CY163" i="1"/>
  <c r="CY180" i="1"/>
  <c r="CY115" i="1"/>
  <c r="BO181" i="1"/>
  <c r="BO164" i="1"/>
  <c r="BO116" i="1"/>
  <c r="CA181" i="1"/>
  <c r="CA164" i="1"/>
  <c r="CA116" i="1"/>
  <c r="BO125" i="1"/>
  <c r="CM93" i="1"/>
  <c r="CA95" i="1"/>
  <c r="BO98" i="1"/>
  <c r="CA99" i="1"/>
  <c r="CY100" i="1"/>
  <c r="BO152" i="1"/>
  <c r="BO104" i="1"/>
  <c r="CM153" i="1"/>
  <c r="CM105" i="1"/>
  <c r="BO155" i="1"/>
  <c r="BO107" i="1"/>
  <c r="CA158" i="1"/>
  <c r="CA110" i="1"/>
  <c r="BO89" i="1"/>
  <c r="CM90" i="1"/>
  <c r="CY91" i="1"/>
  <c r="CY92" i="1"/>
  <c r="CY93" i="1"/>
  <c r="CY94" i="1"/>
  <c r="BO96" i="1"/>
  <c r="BO97" i="1"/>
  <c r="CA98" i="1"/>
  <c r="CM99" i="1"/>
  <c r="CM100" i="1"/>
  <c r="CY101" i="1"/>
  <c r="CY102" i="1"/>
  <c r="BO153" i="1"/>
  <c r="BO105" i="1"/>
  <c r="CA154" i="1"/>
  <c r="CA106" i="1"/>
  <c r="CA155" i="1"/>
  <c r="CA107" i="1"/>
  <c r="CA156" i="1"/>
  <c r="CA108" i="1"/>
  <c r="BQ89" i="1"/>
  <c r="CO90" i="1"/>
  <c r="CC91" i="1"/>
  <c r="DA92" i="1"/>
  <c r="CO93" i="1"/>
  <c r="CC94" i="1"/>
  <c r="BQ95" i="1"/>
  <c r="CC95" i="1"/>
  <c r="CO95" i="1"/>
  <c r="DA95" i="1"/>
  <c r="CY89" i="1"/>
  <c r="BO92" i="1"/>
  <c r="BO93" i="1"/>
  <c r="CA94" i="1"/>
  <c r="CM95" i="1"/>
  <c r="CM96" i="1"/>
  <c r="CA97" i="1"/>
  <c r="CM98" i="1"/>
  <c r="CA101" i="1"/>
  <c r="CM102" i="1"/>
  <c r="CY151" i="1"/>
  <c r="CY138" i="1"/>
  <c r="CY134" i="1"/>
  <c r="CY133" i="1"/>
  <c r="CY131" i="1"/>
  <c r="CY137" i="1"/>
  <c r="CY130" i="1"/>
  <c r="CY129" i="1"/>
  <c r="CY128" i="1"/>
  <c r="CY136" i="1"/>
  <c r="CY132" i="1"/>
  <c r="CY103" i="1"/>
  <c r="CY135" i="1"/>
  <c r="CM154" i="1"/>
  <c r="CM106" i="1"/>
  <c r="BO156" i="1"/>
  <c r="BO108" i="1"/>
  <c r="CY158" i="1"/>
  <c r="CY110" i="1"/>
  <c r="DA90" i="1"/>
  <c r="CO91" i="1"/>
  <c r="CC92" i="1"/>
  <c r="CC93" i="1"/>
  <c r="BQ94" i="1"/>
  <c r="CM89" i="1"/>
  <c r="CY90" i="1"/>
  <c r="CM91" i="1"/>
  <c r="BO94" i="1"/>
  <c r="CY97" i="1"/>
  <c r="BO100" i="1"/>
  <c r="BO101" i="1"/>
  <c r="BO102" i="1"/>
  <c r="CA151" i="1"/>
  <c r="CA130" i="1"/>
  <c r="CA136" i="1"/>
  <c r="CA133" i="1"/>
  <c r="CA131" i="1"/>
  <c r="CA129" i="1"/>
  <c r="CA135" i="1"/>
  <c r="CA128" i="1"/>
  <c r="CA134" i="1"/>
  <c r="CA138" i="1"/>
  <c r="CA137" i="1"/>
  <c r="CA103" i="1"/>
  <c r="CA132" i="1"/>
  <c r="CM152" i="1"/>
  <c r="CM104" i="1"/>
  <c r="CM155" i="1"/>
  <c r="CM107" i="1"/>
  <c r="CM157" i="1"/>
  <c r="CM109" i="1"/>
  <c r="CO89" i="1"/>
  <c r="CC90" i="1"/>
  <c r="DA91" i="1"/>
  <c r="CO92" i="1"/>
  <c r="BQ93" i="1"/>
  <c r="DA93" i="1"/>
  <c r="DA94" i="1"/>
  <c r="CA89" i="1"/>
  <c r="CA90" i="1"/>
  <c r="CA91" i="1"/>
  <c r="CA92" i="1"/>
  <c r="CA93" i="1"/>
  <c r="CM94" i="1"/>
  <c r="CY95" i="1"/>
  <c r="CY96" i="1"/>
  <c r="BO99" i="1"/>
  <c r="CA100" i="1"/>
  <c r="CM101" i="1"/>
  <c r="CA102" i="1"/>
  <c r="CM151" i="1"/>
  <c r="CM135" i="1"/>
  <c r="CM132" i="1"/>
  <c r="CM130" i="1"/>
  <c r="CM138" i="1"/>
  <c r="CM134" i="1"/>
  <c r="CM129" i="1"/>
  <c r="CM128" i="1"/>
  <c r="CM131" i="1"/>
  <c r="CM137" i="1"/>
  <c r="CM133" i="1"/>
  <c r="CM136" i="1"/>
  <c r="CM103" i="1"/>
  <c r="CY152" i="1"/>
  <c r="CY104" i="1"/>
  <c r="CY153" i="1"/>
  <c r="CY105" i="1"/>
  <c r="BO158" i="1"/>
  <c r="BO110" i="1"/>
  <c r="CC89" i="1"/>
  <c r="BQ90" i="1"/>
  <c r="BQ91" i="1"/>
  <c r="CO94" i="1"/>
  <c r="CC96" i="1"/>
  <c r="CC97" i="1"/>
  <c r="CO98" i="1"/>
  <c r="DA99" i="1"/>
  <c r="CC102" i="1"/>
  <c r="DA151" i="1"/>
  <c r="DA138" i="1"/>
  <c r="DA137" i="1"/>
  <c r="DA136" i="1"/>
  <c r="DA135" i="1"/>
  <c r="DA134" i="1"/>
  <c r="DA133" i="1"/>
  <c r="DA131" i="1"/>
  <c r="DA130" i="1"/>
  <c r="DA129" i="1"/>
  <c r="DA132" i="1"/>
  <c r="DA128" i="1"/>
  <c r="DA103" i="1"/>
  <c r="CC158" i="1"/>
  <c r="CC110" i="1"/>
  <c r="DB89" i="1"/>
  <c r="CP90" i="1"/>
  <c r="BR91" i="1"/>
  <c r="BR92" i="1"/>
  <c r="DB92" i="1"/>
  <c r="DB93" i="1"/>
  <c r="DB94" i="1"/>
  <c r="CP95" i="1"/>
  <c r="BR96" i="1"/>
  <c r="DB101" i="1"/>
  <c r="DB102" i="1"/>
  <c r="DB151" i="1"/>
  <c r="DB138" i="1"/>
  <c r="DB137" i="1"/>
  <c r="DB136" i="1"/>
  <c r="DB135" i="1"/>
  <c r="DB134" i="1"/>
  <c r="DB133" i="1"/>
  <c r="DB132" i="1"/>
  <c r="DB131" i="1"/>
  <c r="DB130" i="1"/>
  <c r="DB129" i="1"/>
  <c r="DB128" i="1"/>
  <c r="DB103" i="1"/>
  <c r="CP152" i="1"/>
  <c r="CP104" i="1"/>
  <c r="BR153" i="1"/>
  <c r="BR105" i="1"/>
  <c r="BR154" i="1"/>
  <c r="BR106" i="1"/>
  <c r="BR155" i="1"/>
  <c r="BR107" i="1"/>
  <c r="DB155" i="1"/>
  <c r="DB107" i="1"/>
  <c r="CP156" i="1"/>
  <c r="CP108" i="1"/>
  <c r="BR157" i="1"/>
  <c r="BR109" i="1"/>
  <c r="CP158" i="1"/>
  <c r="CP110" i="1"/>
  <c r="BR159" i="1"/>
  <c r="BR111" i="1"/>
  <c r="CP178" i="1"/>
  <c r="CP161" i="1"/>
  <c r="CP113" i="1"/>
  <c r="CD179" i="1"/>
  <c r="CD162" i="1"/>
  <c r="CD114" i="1"/>
  <c r="DB180" i="1"/>
  <c r="DB163" i="1"/>
  <c r="DB115" i="1"/>
  <c r="BR181" i="1"/>
  <c r="BR164" i="1"/>
  <c r="BR116" i="1"/>
  <c r="DC88" i="1"/>
  <c r="BS89" i="1"/>
  <c r="CQ90" i="1"/>
  <c r="CE91" i="1"/>
  <c r="CQ92" i="1"/>
  <c r="CE93" i="1"/>
  <c r="BS94" i="1"/>
  <c r="DC94" i="1"/>
  <c r="DC95" i="1"/>
  <c r="CG88" i="1"/>
  <c r="CG89" i="1"/>
  <c r="DE89" i="1"/>
  <c r="BU90" i="1"/>
  <c r="CS90" i="1"/>
  <c r="BU91" i="1"/>
  <c r="BJ89" i="1"/>
  <c r="DF89" i="1"/>
  <c r="CT90" i="1"/>
  <c r="CT91" i="1"/>
  <c r="CJ89" i="1"/>
  <c r="CV89" i="1"/>
  <c r="BX90" i="1"/>
  <c r="CJ91" i="1"/>
  <c r="BX92" i="1"/>
  <c r="CJ93" i="1"/>
  <c r="BL94" i="1"/>
  <c r="CV94" i="1"/>
  <c r="CJ96" i="1"/>
  <c r="CJ97" i="1"/>
  <c r="BN89" i="1"/>
  <c r="BZ89" i="1"/>
  <c r="CL89" i="1"/>
  <c r="CX89" i="1"/>
  <c r="BN90" i="1"/>
  <c r="BZ90" i="1"/>
  <c r="CL90" i="1"/>
  <c r="CX90" i="1"/>
  <c r="BN91" i="1"/>
  <c r="BZ91" i="1"/>
  <c r="CL91" i="1"/>
  <c r="CX91" i="1"/>
  <c r="BN92" i="1"/>
  <c r="BZ92" i="1"/>
  <c r="CL92" i="1"/>
  <c r="CX92" i="1"/>
  <c r="BN93" i="1"/>
  <c r="BZ93" i="1"/>
  <c r="CL93" i="1"/>
  <c r="CX93" i="1"/>
  <c r="BN94" i="1"/>
  <c r="BZ94" i="1"/>
  <c r="CL94" i="1"/>
  <c r="CX94" i="1"/>
  <c r="BN95" i="1"/>
  <c r="BZ95" i="1"/>
  <c r="CL95" i="1"/>
  <c r="CX95" i="1"/>
  <c r="BN96" i="1"/>
  <c r="BZ96" i="1"/>
  <c r="CL96" i="1"/>
  <c r="BN97" i="1"/>
  <c r="BZ97" i="1"/>
  <c r="CL97" i="1"/>
  <c r="BN98" i="1"/>
  <c r="BZ98" i="1"/>
  <c r="CL98" i="1"/>
  <c r="CX98" i="1"/>
  <c r="BZ99" i="1"/>
  <c r="CL99" i="1"/>
  <c r="CX99" i="1"/>
  <c r="BZ100" i="1"/>
  <c r="CL100" i="1"/>
  <c r="CX100" i="1"/>
  <c r="BN101" i="1"/>
  <c r="BZ101" i="1"/>
  <c r="CL101" i="1"/>
  <c r="CX101" i="1"/>
  <c r="BZ102" i="1"/>
  <c r="CL102" i="1"/>
  <c r="CX102" i="1"/>
  <c r="BN151" i="1"/>
  <c r="BN138" i="1"/>
  <c r="BN130" i="1"/>
  <c r="BN129" i="1"/>
  <c r="BN137" i="1"/>
  <c r="BN132" i="1"/>
  <c r="BN134" i="1"/>
  <c r="BN128" i="1"/>
  <c r="BN136" i="1"/>
  <c r="BN135" i="1"/>
  <c r="BN133" i="1"/>
  <c r="BN131" i="1"/>
  <c r="BN103" i="1"/>
  <c r="BZ151" i="1"/>
  <c r="BZ137" i="1"/>
  <c r="BZ130" i="1"/>
  <c r="BZ136" i="1"/>
  <c r="BZ133" i="1"/>
  <c r="BZ131" i="1"/>
  <c r="BZ129" i="1"/>
  <c r="BZ135" i="1"/>
  <c r="BZ128" i="1"/>
  <c r="BZ138" i="1"/>
  <c r="BZ132" i="1"/>
  <c r="BZ134" i="1"/>
  <c r="BZ103" i="1"/>
  <c r="CL151" i="1"/>
  <c r="CL136" i="1"/>
  <c r="CL135" i="1"/>
  <c r="CL132" i="1"/>
  <c r="CL130" i="1"/>
  <c r="CL138" i="1"/>
  <c r="CL134" i="1"/>
  <c r="CL129" i="1"/>
  <c r="CL137" i="1"/>
  <c r="CL133" i="1"/>
  <c r="CL131" i="1"/>
  <c r="CL128" i="1"/>
  <c r="CL103" i="1"/>
  <c r="CX151" i="1"/>
  <c r="CX135" i="1"/>
  <c r="CX138" i="1"/>
  <c r="CX134" i="1"/>
  <c r="CX133" i="1"/>
  <c r="CX131" i="1"/>
  <c r="CX137" i="1"/>
  <c r="CX130" i="1"/>
  <c r="CX136" i="1"/>
  <c r="CX132" i="1"/>
  <c r="CX128" i="1"/>
  <c r="CX129" i="1"/>
  <c r="CX103" i="1"/>
  <c r="BN152" i="1"/>
  <c r="BN104" i="1"/>
  <c r="BZ152" i="1"/>
  <c r="BZ104" i="1"/>
  <c r="CL152" i="1"/>
  <c r="CL104" i="1"/>
  <c r="CX152" i="1"/>
  <c r="BN153" i="1"/>
  <c r="BN105" i="1"/>
  <c r="BZ153" i="1"/>
  <c r="BZ105" i="1"/>
  <c r="CL153" i="1"/>
  <c r="CL105" i="1"/>
  <c r="CX153" i="1"/>
  <c r="CX105" i="1"/>
  <c r="BN154" i="1"/>
  <c r="BN106" i="1"/>
  <c r="BZ154" i="1"/>
  <c r="BZ106" i="1"/>
  <c r="CL154" i="1"/>
  <c r="CL106" i="1"/>
  <c r="CX154" i="1"/>
  <c r="CX106" i="1"/>
  <c r="BN155" i="1"/>
  <c r="BN107" i="1"/>
  <c r="BZ155" i="1"/>
  <c r="BZ107" i="1"/>
  <c r="CL155" i="1"/>
  <c r="CL107" i="1"/>
  <c r="CX155" i="1"/>
  <c r="CX107" i="1"/>
  <c r="BN156" i="1"/>
  <c r="BN108" i="1"/>
  <c r="BZ156" i="1"/>
  <c r="BZ108" i="1"/>
  <c r="CL156" i="1"/>
  <c r="CL108" i="1"/>
  <c r="CX156" i="1"/>
  <c r="CX108" i="1"/>
  <c r="BN157" i="1"/>
  <c r="BN109" i="1"/>
  <c r="BZ157" i="1"/>
  <c r="BZ109" i="1"/>
  <c r="CL157" i="1"/>
  <c r="CL109" i="1"/>
  <c r="CX157" i="1"/>
  <c r="BN158" i="1"/>
  <c r="BN110" i="1"/>
  <c r="BZ158" i="1"/>
  <c r="BZ110" i="1"/>
  <c r="CL158" i="1"/>
  <c r="CL110" i="1"/>
  <c r="CX158" i="1"/>
  <c r="CX110" i="1"/>
  <c r="BN159" i="1"/>
  <c r="BN111" i="1"/>
  <c r="BZ159" i="1"/>
  <c r="BZ111" i="1"/>
  <c r="CL159" i="1"/>
  <c r="CL111" i="1"/>
  <c r="CX159" i="1"/>
  <c r="CX111" i="1"/>
  <c r="BN160" i="1"/>
  <c r="BN112" i="1"/>
  <c r="BZ160" i="1"/>
  <c r="BZ112" i="1"/>
  <c r="CL160" i="1"/>
  <c r="CL112" i="1"/>
  <c r="CX160" i="1"/>
  <c r="CX112" i="1"/>
  <c r="BN178" i="1"/>
  <c r="BN161" i="1"/>
  <c r="BN113" i="1"/>
  <c r="BZ161" i="1"/>
  <c r="BZ178" i="1"/>
  <c r="BZ113" i="1"/>
  <c r="CL161" i="1"/>
  <c r="CL178" i="1"/>
  <c r="CL113" i="1"/>
  <c r="CX178" i="1"/>
  <c r="CX161" i="1"/>
  <c r="CX113" i="1"/>
  <c r="BN162" i="1"/>
  <c r="BN179" i="1"/>
  <c r="BN114" i="1"/>
  <c r="BZ179" i="1"/>
  <c r="BZ162" i="1"/>
  <c r="CL162" i="1"/>
  <c r="CL179" i="1"/>
  <c r="CL114" i="1"/>
  <c r="CX179" i="1"/>
  <c r="CX162" i="1"/>
  <c r="CX114" i="1"/>
  <c r="BN180" i="1"/>
  <c r="BN163" i="1"/>
  <c r="BN115" i="1"/>
  <c r="BZ180" i="1"/>
  <c r="BZ163" i="1"/>
  <c r="BZ115" i="1"/>
  <c r="CL180" i="1"/>
  <c r="CL163" i="1"/>
  <c r="CL115" i="1"/>
  <c r="CX163" i="1"/>
  <c r="CX180" i="1"/>
  <c r="CX115" i="1"/>
  <c r="BN181" i="1"/>
  <c r="BN164" i="1"/>
  <c r="BN116" i="1"/>
  <c r="CX116" i="1"/>
  <c r="CB93" i="1"/>
  <c r="CN93" i="1"/>
  <c r="CZ93" i="1"/>
  <c r="BP94" i="1"/>
  <c r="CB94" i="1"/>
  <c r="CN94" i="1"/>
  <c r="BP95" i="1"/>
  <c r="CN95" i="1"/>
  <c r="CZ95" i="1"/>
  <c r="BP96" i="1"/>
  <c r="CB96" i="1"/>
  <c r="CN96" i="1"/>
  <c r="CZ96" i="1"/>
  <c r="BP97" i="1"/>
  <c r="CB97" i="1"/>
  <c r="CN97" i="1"/>
  <c r="CZ97" i="1"/>
  <c r="BP98" i="1"/>
  <c r="CB98" i="1"/>
  <c r="CN98" i="1"/>
  <c r="CZ98" i="1"/>
  <c r="BP99" i="1"/>
  <c r="CB99" i="1"/>
  <c r="CN99" i="1"/>
  <c r="CZ99" i="1"/>
  <c r="BP100" i="1"/>
  <c r="CB100" i="1"/>
  <c r="CN100" i="1"/>
  <c r="CZ100" i="1"/>
  <c r="BP101" i="1"/>
  <c r="CB101" i="1"/>
  <c r="CN101" i="1"/>
  <c r="CZ101" i="1"/>
  <c r="BP102" i="1"/>
  <c r="CB102" i="1"/>
  <c r="CN102" i="1"/>
  <c r="CZ102" i="1"/>
  <c r="BP138" i="1"/>
  <c r="BP137" i="1"/>
  <c r="BP136" i="1"/>
  <c r="BP135" i="1"/>
  <c r="BP151" i="1"/>
  <c r="BP129" i="1"/>
  <c r="BP132" i="1"/>
  <c r="BP134" i="1"/>
  <c r="BP128" i="1"/>
  <c r="BP133" i="1"/>
  <c r="BP131" i="1"/>
  <c r="BP130" i="1"/>
  <c r="BP103" i="1"/>
  <c r="CB151" i="1"/>
  <c r="CB138" i="1"/>
  <c r="CB137" i="1"/>
  <c r="CB136" i="1"/>
  <c r="CB135" i="1"/>
  <c r="CB130" i="1"/>
  <c r="CB133" i="1"/>
  <c r="CB131" i="1"/>
  <c r="CB129" i="1"/>
  <c r="CB128" i="1"/>
  <c r="CB132" i="1"/>
  <c r="CB134" i="1"/>
  <c r="CB103" i="1"/>
  <c r="CN151" i="1"/>
  <c r="CN138" i="1"/>
  <c r="CN137" i="1"/>
  <c r="CN136" i="1"/>
  <c r="CN135" i="1"/>
  <c r="CN134" i="1"/>
  <c r="CN132" i="1"/>
  <c r="CN130" i="1"/>
  <c r="CN129" i="1"/>
  <c r="CN128" i="1"/>
  <c r="CN133" i="1"/>
  <c r="CN131" i="1"/>
  <c r="CN103" i="1"/>
  <c r="CZ151" i="1"/>
  <c r="CZ138" i="1"/>
  <c r="CZ137" i="1"/>
  <c r="CZ136" i="1"/>
  <c r="CZ135" i="1"/>
  <c r="CZ134" i="1"/>
  <c r="CZ133" i="1"/>
  <c r="CZ131" i="1"/>
  <c r="CZ130" i="1"/>
  <c r="CZ129" i="1"/>
  <c r="CZ132" i="1"/>
  <c r="CZ103" i="1"/>
  <c r="BP152" i="1"/>
  <c r="BP104" i="1"/>
  <c r="CB152" i="1"/>
  <c r="CB104" i="1"/>
  <c r="CN152" i="1"/>
  <c r="CN104" i="1"/>
  <c r="CZ152" i="1"/>
  <c r="CZ104" i="1"/>
  <c r="BP153" i="1"/>
  <c r="BP105" i="1"/>
  <c r="CB153" i="1"/>
  <c r="CB105" i="1"/>
  <c r="CN153" i="1"/>
  <c r="CN105" i="1"/>
  <c r="CZ153" i="1"/>
  <c r="CZ105" i="1"/>
  <c r="BP154" i="1"/>
  <c r="BP106" i="1"/>
  <c r="CB154" i="1"/>
  <c r="CB106" i="1"/>
  <c r="CN154" i="1"/>
  <c r="CN106" i="1"/>
  <c r="CZ154" i="1"/>
  <c r="CZ106" i="1"/>
  <c r="BP155" i="1"/>
  <c r="BP107" i="1"/>
  <c r="CB155" i="1"/>
  <c r="CB107" i="1"/>
  <c r="CN155" i="1"/>
  <c r="CN107" i="1"/>
  <c r="CZ155" i="1"/>
  <c r="CZ107" i="1"/>
  <c r="BP156" i="1"/>
  <c r="BP108" i="1"/>
  <c r="CB156" i="1"/>
  <c r="CB108" i="1"/>
  <c r="CN156" i="1"/>
  <c r="CN108" i="1"/>
  <c r="CZ156" i="1"/>
  <c r="CZ108" i="1"/>
  <c r="BP109" i="1"/>
  <c r="BP157" i="1"/>
  <c r="CB157" i="1"/>
  <c r="CB109" i="1"/>
  <c r="CN157" i="1"/>
  <c r="CN109" i="1"/>
  <c r="CZ109" i="1"/>
  <c r="CZ157" i="1"/>
  <c r="BP110" i="1"/>
  <c r="BP158" i="1"/>
  <c r="CB158" i="1"/>
  <c r="CB110" i="1"/>
  <c r="CN110" i="1"/>
  <c r="CN158" i="1"/>
  <c r="CZ158" i="1"/>
  <c r="CZ110" i="1"/>
  <c r="BP159" i="1"/>
  <c r="BP111" i="1"/>
  <c r="CB111" i="1"/>
  <c r="CB159" i="1"/>
  <c r="CN159" i="1"/>
  <c r="CN111" i="1"/>
  <c r="CZ111" i="1"/>
  <c r="CZ159" i="1"/>
  <c r="BP112" i="1"/>
  <c r="BP160" i="1"/>
  <c r="CB160" i="1"/>
  <c r="CB112" i="1"/>
  <c r="CN112" i="1"/>
  <c r="CN160" i="1"/>
  <c r="CZ112" i="1"/>
  <c r="CZ160" i="1"/>
  <c r="BP178" i="1"/>
  <c r="BP113" i="1"/>
  <c r="BP161" i="1"/>
  <c r="CB113" i="1"/>
  <c r="CB178" i="1"/>
  <c r="CB161" i="1"/>
  <c r="CN178" i="1"/>
  <c r="CN161" i="1"/>
  <c r="CN113" i="1"/>
  <c r="CZ178" i="1"/>
  <c r="CZ113" i="1"/>
  <c r="CZ161" i="1"/>
  <c r="BP179" i="1"/>
  <c r="BP162" i="1"/>
  <c r="BP114" i="1"/>
  <c r="CB179" i="1"/>
  <c r="CB162" i="1"/>
  <c r="CB114" i="1"/>
  <c r="CN179" i="1"/>
  <c r="CN114" i="1"/>
  <c r="CN162" i="1"/>
  <c r="CZ179" i="1"/>
  <c r="CZ114" i="1"/>
  <c r="CZ162" i="1"/>
  <c r="BP180" i="1"/>
  <c r="BP163" i="1"/>
  <c r="BP115" i="1"/>
  <c r="CB180" i="1"/>
  <c r="CB115" i="1"/>
  <c r="CB163" i="1"/>
  <c r="CN180" i="1"/>
  <c r="CN163" i="1"/>
  <c r="CN115" i="1"/>
  <c r="CZ180" i="1"/>
  <c r="CZ163" i="1"/>
  <c r="CZ115" i="1"/>
  <c r="BP181" i="1"/>
  <c r="BP164" i="1"/>
  <c r="BP116" i="1"/>
  <c r="CB181" i="1"/>
  <c r="CB164" i="1"/>
  <c r="CB116" i="1"/>
  <c r="CN181" i="1"/>
  <c r="CN164" i="1"/>
  <c r="CN116" i="1"/>
  <c r="CZ181" i="1"/>
  <c r="CZ164" i="1"/>
  <c r="CZ116" i="1"/>
  <c r="BP182" i="1"/>
  <c r="BP165" i="1"/>
  <c r="BP117" i="1"/>
  <c r="CB182" i="1"/>
  <c r="CB165" i="1"/>
  <c r="CB117" i="1"/>
  <c r="CN182" i="1"/>
  <c r="CN165" i="1"/>
  <c r="CN117" i="1"/>
  <c r="CZ182" i="1"/>
  <c r="CZ165" i="1"/>
  <c r="CZ117" i="1"/>
  <c r="BP183" i="1"/>
  <c r="BP166" i="1"/>
  <c r="BP118" i="1"/>
  <c r="CB183" i="1"/>
  <c r="CB166" i="1"/>
  <c r="CB118" i="1"/>
  <c r="CN183" i="1"/>
  <c r="CN166" i="1"/>
  <c r="CN118" i="1"/>
  <c r="CZ183" i="1"/>
  <c r="CZ166" i="1"/>
  <c r="CZ118" i="1"/>
  <c r="BP184" i="1"/>
  <c r="BP167" i="1"/>
  <c r="BP119" i="1"/>
  <c r="CB184" i="1"/>
  <c r="CB167" i="1"/>
  <c r="CB119" i="1"/>
  <c r="CN184" i="1"/>
  <c r="CN167" i="1"/>
  <c r="CN119" i="1"/>
  <c r="CZ184" i="1"/>
  <c r="CZ167" i="1"/>
  <c r="CZ119" i="1"/>
  <c r="BP185" i="1"/>
  <c r="BP168" i="1"/>
  <c r="BP120" i="1"/>
  <c r="CB185" i="1"/>
  <c r="CB168" i="1"/>
  <c r="CB120" i="1"/>
  <c r="CN185" i="1"/>
  <c r="CN168" i="1"/>
  <c r="CN120" i="1"/>
  <c r="CZ185" i="1"/>
  <c r="CZ168" i="1"/>
  <c r="CZ120" i="1"/>
  <c r="BP186" i="1"/>
  <c r="BP169" i="1"/>
  <c r="BP121" i="1"/>
  <c r="CB186" i="1"/>
  <c r="CB169" i="1"/>
  <c r="CB121" i="1"/>
  <c r="CN186" i="1"/>
  <c r="CN169" i="1"/>
  <c r="CN121" i="1"/>
  <c r="CZ186" i="1"/>
  <c r="CZ169" i="1"/>
  <c r="CZ121" i="1"/>
  <c r="BP187" i="1"/>
  <c r="BP170" i="1"/>
  <c r="BP122" i="1"/>
  <c r="CB187" i="1"/>
  <c r="CB170" i="1"/>
  <c r="CB122" i="1"/>
  <c r="CN187" i="1"/>
  <c r="CN170" i="1"/>
  <c r="CN122" i="1"/>
  <c r="CZ187" i="1"/>
  <c r="CZ170" i="1"/>
  <c r="CZ122" i="1"/>
  <c r="BP188" i="1"/>
  <c r="BP171" i="1"/>
  <c r="BP123" i="1"/>
  <c r="CB188" i="1"/>
  <c r="CB171" i="1"/>
  <c r="CB123" i="1"/>
  <c r="CN188" i="1"/>
  <c r="CN171" i="1"/>
  <c r="CN123" i="1"/>
  <c r="CZ188" i="1"/>
  <c r="CZ171" i="1"/>
  <c r="CZ123" i="1"/>
  <c r="BP189" i="1"/>
  <c r="BP172" i="1"/>
  <c r="BP124" i="1"/>
  <c r="CB189" i="1"/>
  <c r="CB172" i="1"/>
  <c r="CB124" i="1"/>
  <c r="CN189" i="1"/>
  <c r="CN172" i="1"/>
  <c r="CN124" i="1"/>
  <c r="CZ189" i="1"/>
  <c r="CZ172" i="1"/>
  <c r="CZ124" i="1"/>
  <c r="BP190" i="1"/>
  <c r="BP173" i="1"/>
  <c r="BP125" i="1"/>
  <c r="CB190" i="1"/>
  <c r="CB173" i="1"/>
  <c r="CB125" i="1"/>
  <c r="CN190" i="1"/>
  <c r="CN173" i="1"/>
  <c r="CN125" i="1"/>
  <c r="CZ190" i="1"/>
  <c r="CZ173" i="1"/>
  <c r="CZ125" i="1"/>
  <c r="BP191" i="1"/>
  <c r="BP174" i="1"/>
  <c r="BP126" i="1"/>
  <c r="CB191" i="1"/>
  <c r="CB174" i="1"/>
  <c r="CB126" i="1"/>
  <c r="CN191" i="1"/>
  <c r="CN174" i="1"/>
  <c r="CN126" i="1"/>
  <c r="CZ191" i="1"/>
  <c r="CZ174" i="1"/>
  <c r="CZ126" i="1"/>
  <c r="BP192" i="1"/>
  <c r="BP175" i="1"/>
  <c r="BP127" i="1"/>
  <c r="CB192" i="1"/>
  <c r="CB175" i="1"/>
  <c r="CB127" i="1"/>
  <c r="CN192" i="1"/>
  <c r="CN175" i="1"/>
  <c r="CN127" i="1"/>
  <c r="CZ192" i="1"/>
  <c r="CZ175" i="1"/>
  <c r="CZ127" i="1"/>
  <c r="CU93" i="1"/>
  <c r="CI99" i="1"/>
  <c r="CU101" i="1"/>
  <c r="DG105" i="1"/>
  <c r="BV114" i="1"/>
  <c r="BQ98" i="1"/>
  <c r="CC99" i="1"/>
  <c r="CO100" i="1"/>
  <c r="DA101" i="1"/>
  <c r="DA153" i="1"/>
  <c r="DA105" i="1"/>
  <c r="BQ154" i="1"/>
  <c r="BQ106" i="1"/>
  <c r="DA155" i="1"/>
  <c r="DA107" i="1"/>
  <c r="CC156" i="1"/>
  <c r="CC108" i="1"/>
  <c r="BQ157" i="1"/>
  <c r="BQ109" i="1"/>
  <c r="BQ158" i="1"/>
  <c r="BQ110" i="1"/>
  <c r="DA159" i="1"/>
  <c r="DA111" i="1"/>
  <c r="CO160" i="1"/>
  <c r="CO112" i="1"/>
  <c r="CC178" i="1"/>
  <c r="CC161" i="1"/>
  <c r="CC113" i="1"/>
  <c r="BQ179" i="1"/>
  <c r="BQ162" i="1"/>
  <c r="BQ114" i="1"/>
  <c r="DA180" i="1"/>
  <c r="DA163" i="1"/>
  <c r="DA115" i="1"/>
  <c r="CO181" i="1"/>
  <c r="CO164" i="1"/>
  <c r="CO116" i="1"/>
  <c r="CC182" i="1"/>
  <c r="CC165" i="1"/>
  <c r="CC117" i="1"/>
  <c r="BQ183" i="1"/>
  <c r="BQ166" i="1"/>
  <c r="BQ118" i="1"/>
  <c r="DA184" i="1"/>
  <c r="DA167" i="1"/>
  <c r="DA119" i="1"/>
  <c r="CO185" i="1"/>
  <c r="CO168" i="1"/>
  <c r="CO120" i="1"/>
  <c r="CC186" i="1"/>
  <c r="CC169" i="1"/>
  <c r="CC121" i="1"/>
  <c r="CC187" i="1"/>
  <c r="CC170" i="1"/>
  <c r="CC122" i="1"/>
  <c r="BQ188" i="1"/>
  <c r="BQ171" i="1"/>
  <c r="BQ123" i="1"/>
  <c r="BQ189" i="1"/>
  <c r="BQ172" i="1"/>
  <c r="BQ124" i="1"/>
  <c r="BQ192" i="1"/>
  <c r="BQ175" i="1"/>
  <c r="BQ127" i="1"/>
  <c r="BR93" i="1"/>
  <c r="CP94" i="1"/>
  <c r="DB95" i="1"/>
  <c r="CP97" i="1"/>
  <c r="CP98" i="1"/>
  <c r="DB100" i="1"/>
  <c r="CP151" i="1"/>
  <c r="CP138" i="1"/>
  <c r="CP137" i="1"/>
  <c r="CP136" i="1"/>
  <c r="CP135" i="1"/>
  <c r="CP134" i="1"/>
  <c r="CP133" i="1"/>
  <c r="CP132" i="1"/>
  <c r="CP131" i="1"/>
  <c r="CP130" i="1"/>
  <c r="CP129" i="1"/>
  <c r="CP128" i="1"/>
  <c r="CP103" i="1"/>
  <c r="DB152" i="1"/>
  <c r="DB104" i="1"/>
  <c r="CD157" i="1"/>
  <c r="CD109" i="1"/>
  <c r="DB160" i="1"/>
  <c r="DB112" i="1"/>
  <c r="BS98" i="1"/>
  <c r="CE98" i="1"/>
  <c r="CQ98" i="1"/>
  <c r="DC98" i="1"/>
  <c r="BS99" i="1"/>
  <c r="CE99" i="1"/>
  <c r="CQ99" i="1"/>
  <c r="DC99" i="1"/>
  <c r="BS100" i="1"/>
  <c r="CE100" i="1"/>
  <c r="CQ100" i="1"/>
  <c r="DC100" i="1"/>
  <c r="BS101" i="1"/>
  <c r="CE101" i="1"/>
  <c r="CQ101" i="1"/>
  <c r="DC101" i="1"/>
  <c r="BS102" i="1"/>
  <c r="CE102" i="1"/>
  <c r="CQ102" i="1"/>
  <c r="DC102" i="1"/>
  <c r="BS138" i="1"/>
  <c r="BS137" i="1"/>
  <c r="BS136" i="1"/>
  <c r="BS135" i="1"/>
  <c r="BS134" i="1"/>
  <c r="BS133" i="1"/>
  <c r="BS132" i="1"/>
  <c r="BS131" i="1"/>
  <c r="BS130" i="1"/>
  <c r="BS129" i="1"/>
  <c r="BS103" i="1"/>
  <c r="BS128" i="1"/>
  <c r="BS151" i="1"/>
  <c r="CE138" i="1"/>
  <c r="CE137" i="1"/>
  <c r="CE136" i="1"/>
  <c r="CE135" i="1"/>
  <c r="CE134" i="1"/>
  <c r="CE133" i="1"/>
  <c r="CE132" i="1"/>
  <c r="CE131" i="1"/>
  <c r="CE151" i="1"/>
  <c r="CE128" i="1"/>
  <c r="CE130" i="1"/>
  <c r="CE103" i="1"/>
  <c r="CE129" i="1"/>
  <c r="CQ138" i="1"/>
  <c r="CQ137" i="1"/>
  <c r="CQ136" i="1"/>
  <c r="CQ135" i="1"/>
  <c r="CQ134" i="1"/>
  <c r="CQ133" i="1"/>
  <c r="CQ132" i="1"/>
  <c r="CQ131" i="1"/>
  <c r="CQ129" i="1"/>
  <c r="CQ128" i="1"/>
  <c r="CQ151" i="1"/>
  <c r="CQ103" i="1"/>
  <c r="CQ130" i="1"/>
  <c r="DC151" i="1"/>
  <c r="DC138" i="1"/>
  <c r="DC137" i="1"/>
  <c r="DC136" i="1"/>
  <c r="DC135" i="1"/>
  <c r="DC134" i="1"/>
  <c r="DC133" i="1"/>
  <c r="DC132" i="1"/>
  <c r="DC131" i="1"/>
  <c r="DC130" i="1"/>
  <c r="DC129" i="1"/>
  <c r="DC128" i="1"/>
  <c r="DC103" i="1"/>
  <c r="BS104" i="1"/>
  <c r="BS152" i="1"/>
  <c r="CE152" i="1"/>
  <c r="CE104" i="1"/>
  <c r="CQ152" i="1"/>
  <c r="CQ104" i="1"/>
  <c r="DC152" i="1"/>
  <c r="DC104" i="1"/>
  <c r="BS153" i="1"/>
  <c r="BS105" i="1"/>
  <c r="CE153" i="1"/>
  <c r="CE105" i="1"/>
  <c r="CQ153" i="1"/>
  <c r="CQ105" i="1"/>
  <c r="DC153" i="1"/>
  <c r="DC105" i="1"/>
  <c r="BS154" i="1"/>
  <c r="BS106" i="1"/>
  <c r="CE106" i="1"/>
  <c r="CE154" i="1"/>
  <c r="CQ154" i="1"/>
  <c r="CQ106" i="1"/>
  <c r="DC154" i="1"/>
  <c r="DC106" i="1"/>
  <c r="BS155" i="1"/>
  <c r="BS107" i="1"/>
  <c r="CE155" i="1"/>
  <c r="CE107" i="1"/>
  <c r="CQ155" i="1"/>
  <c r="CQ107" i="1"/>
  <c r="DC155" i="1"/>
  <c r="DC107" i="1"/>
  <c r="BS156" i="1"/>
  <c r="BS108" i="1"/>
  <c r="CE156" i="1"/>
  <c r="CE108" i="1"/>
  <c r="CQ156" i="1"/>
  <c r="CQ108" i="1"/>
  <c r="DC156" i="1"/>
  <c r="DC108" i="1"/>
  <c r="BS157" i="1"/>
  <c r="BS109" i="1"/>
  <c r="CE157" i="1"/>
  <c r="CE109" i="1"/>
  <c r="CQ157" i="1"/>
  <c r="CQ109" i="1"/>
  <c r="DC157" i="1"/>
  <c r="DC109" i="1"/>
  <c r="BS158" i="1"/>
  <c r="BS110" i="1"/>
  <c r="CE158" i="1"/>
  <c r="CE110" i="1"/>
  <c r="CQ158" i="1"/>
  <c r="CQ110" i="1"/>
  <c r="DC158" i="1"/>
  <c r="DC110" i="1"/>
  <c r="BS159" i="1"/>
  <c r="CE159" i="1"/>
  <c r="CE111" i="1"/>
  <c r="CQ159" i="1"/>
  <c r="CQ111" i="1"/>
  <c r="DC159" i="1"/>
  <c r="DC111" i="1"/>
  <c r="BS160" i="1"/>
  <c r="BS112" i="1"/>
  <c r="CE160" i="1"/>
  <c r="CE112" i="1"/>
  <c r="CQ160" i="1"/>
  <c r="CQ112" i="1"/>
  <c r="DC160" i="1"/>
  <c r="DC112" i="1"/>
  <c r="BS178" i="1"/>
  <c r="BS161" i="1"/>
  <c r="BS113" i="1"/>
  <c r="CE178" i="1"/>
  <c r="CE161" i="1"/>
  <c r="CE113" i="1"/>
  <c r="CQ178" i="1"/>
  <c r="CQ161" i="1"/>
  <c r="CQ113" i="1"/>
  <c r="DC178" i="1"/>
  <c r="DC161" i="1"/>
  <c r="DC113" i="1"/>
  <c r="BS179" i="1"/>
  <c r="BS162" i="1"/>
  <c r="BS114" i="1"/>
  <c r="CE179" i="1"/>
  <c r="CE162" i="1"/>
  <c r="CE114" i="1"/>
  <c r="CQ179" i="1"/>
  <c r="CQ162" i="1"/>
  <c r="CQ114" i="1"/>
  <c r="DC179" i="1"/>
  <c r="DC162" i="1"/>
  <c r="DC114" i="1"/>
  <c r="BS180" i="1"/>
  <c r="BS163" i="1"/>
  <c r="BS115" i="1"/>
  <c r="CE180" i="1"/>
  <c r="CE163" i="1"/>
  <c r="CE115" i="1"/>
  <c r="CQ180" i="1"/>
  <c r="CQ163" i="1"/>
  <c r="CQ115" i="1"/>
  <c r="DC180" i="1"/>
  <c r="DC163" i="1"/>
  <c r="DC115" i="1"/>
  <c r="BS181" i="1"/>
  <c r="BS164" i="1"/>
  <c r="BS116" i="1"/>
  <c r="CE181" i="1"/>
  <c r="CE164" i="1"/>
  <c r="CE116" i="1"/>
  <c r="CQ181" i="1"/>
  <c r="CQ164" i="1"/>
  <c r="CQ116" i="1"/>
  <c r="DC181" i="1"/>
  <c r="DC164" i="1"/>
  <c r="DC116" i="1"/>
  <c r="BS182" i="1"/>
  <c r="BS165" i="1"/>
  <c r="BS117" i="1"/>
  <c r="CE182" i="1"/>
  <c r="CE165" i="1"/>
  <c r="CE117" i="1"/>
  <c r="CQ182" i="1"/>
  <c r="CQ165" i="1"/>
  <c r="CQ117" i="1"/>
  <c r="DC182" i="1"/>
  <c r="DC165" i="1"/>
  <c r="DC117" i="1"/>
  <c r="DA96" i="1"/>
  <c r="BQ99" i="1"/>
  <c r="CC100" i="1"/>
  <c r="CC101" i="1"/>
  <c r="BQ102" i="1"/>
  <c r="CC138" i="1"/>
  <c r="CC137" i="1"/>
  <c r="CC136" i="1"/>
  <c r="CC135" i="1"/>
  <c r="CC133" i="1"/>
  <c r="CC131" i="1"/>
  <c r="CC129" i="1"/>
  <c r="CC128" i="1"/>
  <c r="CC132" i="1"/>
  <c r="CC151" i="1"/>
  <c r="CC103" i="1"/>
  <c r="CC130" i="1"/>
  <c r="CC134" i="1"/>
  <c r="CC152" i="1"/>
  <c r="CC104" i="1"/>
  <c r="CC153" i="1"/>
  <c r="CC105" i="1"/>
  <c r="CC154" i="1"/>
  <c r="CC106" i="1"/>
  <c r="BQ155" i="1"/>
  <c r="BQ107" i="1"/>
  <c r="DA156" i="1"/>
  <c r="DA108" i="1"/>
  <c r="CO157" i="1"/>
  <c r="CO109" i="1"/>
  <c r="DA158" i="1"/>
  <c r="DA110" i="1"/>
  <c r="CO159" i="1"/>
  <c r="CO111" i="1"/>
  <c r="CC160" i="1"/>
  <c r="CC112" i="1"/>
  <c r="BQ178" i="1"/>
  <c r="BQ161" i="1"/>
  <c r="BQ113" i="1"/>
  <c r="CO179" i="1"/>
  <c r="CO162" i="1"/>
  <c r="CO114" i="1"/>
  <c r="CC180" i="1"/>
  <c r="CC163" i="1"/>
  <c r="CC115" i="1"/>
  <c r="BQ181" i="1"/>
  <c r="BQ164" i="1"/>
  <c r="BQ116" i="1"/>
  <c r="DA182" i="1"/>
  <c r="DA165" i="1"/>
  <c r="DA117" i="1"/>
  <c r="CO183" i="1"/>
  <c r="CO166" i="1"/>
  <c r="CO118" i="1"/>
  <c r="CC184" i="1"/>
  <c r="CC167" i="1"/>
  <c r="CC119" i="1"/>
  <c r="BQ185" i="1"/>
  <c r="BQ168" i="1"/>
  <c r="BQ120" i="1"/>
  <c r="DA186" i="1"/>
  <c r="DA169" i="1"/>
  <c r="DA121" i="1"/>
  <c r="CO187" i="1"/>
  <c r="CO170" i="1"/>
  <c r="CC188" i="1"/>
  <c r="CC171" i="1"/>
  <c r="CC123" i="1"/>
  <c r="DA189" i="1"/>
  <c r="DA172" i="1"/>
  <c r="DA124" i="1"/>
  <c r="CO190" i="1"/>
  <c r="CO173" i="1"/>
  <c r="CO125" i="1"/>
  <c r="CC191" i="1"/>
  <c r="CC174" i="1"/>
  <c r="CC126" i="1"/>
  <c r="DA192" i="1"/>
  <c r="DA175" i="1"/>
  <c r="DA127" i="1"/>
  <c r="CD89" i="1"/>
  <c r="CD90" i="1"/>
  <c r="CP91" i="1"/>
  <c r="CD92" i="1"/>
  <c r="CP93" i="1"/>
  <c r="BR95" i="1"/>
  <c r="CP96" i="1"/>
  <c r="BR98" i="1"/>
  <c r="CD99" i="1"/>
  <c r="CD100" i="1"/>
  <c r="CD101" i="1"/>
  <c r="CD102" i="1"/>
  <c r="CD138" i="1"/>
  <c r="CD137" i="1"/>
  <c r="CD136" i="1"/>
  <c r="CD135" i="1"/>
  <c r="CD134" i="1"/>
  <c r="CD133" i="1"/>
  <c r="CD132" i="1"/>
  <c r="CD131" i="1"/>
  <c r="CD151" i="1"/>
  <c r="CD129" i="1"/>
  <c r="CD128" i="1"/>
  <c r="CD130" i="1"/>
  <c r="CD103" i="1"/>
  <c r="BR152" i="1"/>
  <c r="BR104" i="1"/>
  <c r="CD153" i="1"/>
  <c r="CD105" i="1"/>
  <c r="CD154" i="1"/>
  <c r="CD106" i="1"/>
  <c r="CD155" i="1"/>
  <c r="CD107" i="1"/>
  <c r="BR156" i="1"/>
  <c r="BR108" i="1"/>
  <c r="BR158" i="1"/>
  <c r="BR110" i="1"/>
  <c r="CP159" i="1"/>
  <c r="CP111" i="1"/>
  <c r="BR160" i="1"/>
  <c r="BR112" i="1"/>
  <c r="CD178" i="1"/>
  <c r="CD161" i="1"/>
  <c r="CD113" i="1"/>
  <c r="BR179" i="1"/>
  <c r="BR162" i="1"/>
  <c r="BR114" i="1"/>
  <c r="DB179" i="1"/>
  <c r="DB162" i="1"/>
  <c r="DB114" i="1"/>
  <c r="CP180" i="1"/>
  <c r="CP163" i="1"/>
  <c r="CP115" i="1"/>
  <c r="CD181" i="1"/>
  <c r="CD164" i="1"/>
  <c r="CQ89" i="1"/>
  <c r="CE90" i="1"/>
  <c r="DC91" i="1"/>
  <c r="CE92" i="1"/>
  <c r="BS93" i="1"/>
  <c r="DC93" i="1"/>
  <c r="CE94" i="1"/>
  <c r="BS95" i="1"/>
  <c r="CQ95" i="1"/>
  <c r="BS96" i="1"/>
  <c r="CE96" i="1"/>
  <c r="CQ96" i="1"/>
  <c r="DC96" i="1"/>
  <c r="BS97" i="1"/>
  <c r="CE97" i="1"/>
  <c r="CQ97" i="1"/>
  <c r="BT89" i="1"/>
  <c r="CF89" i="1"/>
  <c r="CR89" i="1"/>
  <c r="DD89" i="1"/>
  <c r="BT90" i="1"/>
  <c r="CF90" i="1"/>
  <c r="CR90" i="1"/>
  <c r="DD90" i="1"/>
  <c r="BT91" i="1"/>
  <c r="CF91" i="1"/>
  <c r="CR91" i="1"/>
  <c r="DD91" i="1"/>
  <c r="BT92" i="1"/>
  <c r="CF92" i="1"/>
  <c r="CR92" i="1"/>
  <c r="DD92" i="1"/>
  <c r="BT93" i="1"/>
  <c r="CF93" i="1"/>
  <c r="CR93" i="1"/>
  <c r="DD93" i="1"/>
  <c r="BT94" i="1"/>
  <c r="CF94" i="1"/>
  <c r="CR94" i="1"/>
  <c r="DD94" i="1"/>
  <c r="BT95" i="1"/>
  <c r="CF95" i="1"/>
  <c r="CR95" i="1"/>
  <c r="DD95" i="1"/>
  <c r="BT96" i="1"/>
  <c r="CF96" i="1"/>
  <c r="CR96" i="1"/>
  <c r="DD96" i="1"/>
  <c r="BT97" i="1"/>
  <c r="CF97" i="1"/>
  <c r="CR97" i="1"/>
  <c r="DD97" i="1"/>
  <c r="BT98" i="1"/>
  <c r="CF98" i="1"/>
  <c r="CR98" i="1"/>
  <c r="DD98" i="1"/>
  <c r="BT99" i="1"/>
  <c r="CF99" i="1"/>
  <c r="CR99" i="1"/>
  <c r="DD99" i="1"/>
  <c r="BT100" i="1"/>
  <c r="CF100" i="1"/>
  <c r="CR100" i="1"/>
  <c r="DD100" i="1"/>
  <c r="BT101" i="1"/>
  <c r="CF101" i="1"/>
  <c r="CR101" i="1"/>
  <c r="DD101" i="1"/>
  <c r="BT102" i="1"/>
  <c r="CF102" i="1"/>
  <c r="CR102" i="1"/>
  <c r="DD102" i="1"/>
  <c r="BT138" i="1"/>
  <c r="BT137" i="1"/>
  <c r="BT136" i="1"/>
  <c r="BT135" i="1"/>
  <c r="BT134" i="1"/>
  <c r="BT133" i="1"/>
  <c r="BT132" i="1"/>
  <c r="BT131" i="1"/>
  <c r="BT151" i="1"/>
  <c r="BT130" i="1"/>
  <c r="BT128" i="1"/>
  <c r="BT103" i="1"/>
  <c r="BT129" i="1"/>
  <c r="CF138" i="1"/>
  <c r="CF137" i="1"/>
  <c r="CF136" i="1"/>
  <c r="CF135" i="1"/>
  <c r="CF134" i="1"/>
  <c r="CF133" i="1"/>
  <c r="CF132" i="1"/>
  <c r="CF131" i="1"/>
  <c r="CF128" i="1"/>
  <c r="CF151" i="1"/>
  <c r="CF129" i="1"/>
  <c r="CF103" i="1"/>
  <c r="CF130" i="1"/>
  <c r="CR138" i="1"/>
  <c r="CR137" i="1"/>
  <c r="CR136" i="1"/>
  <c r="CR135" i="1"/>
  <c r="CR134" i="1"/>
  <c r="CR133" i="1"/>
  <c r="CR132" i="1"/>
  <c r="CR131" i="1"/>
  <c r="CR151" i="1"/>
  <c r="CR129" i="1"/>
  <c r="CR128" i="1"/>
  <c r="CR130" i="1"/>
  <c r="CR103" i="1"/>
  <c r="DD151" i="1"/>
  <c r="DD138" i="1"/>
  <c r="DD137" i="1"/>
  <c r="DD136" i="1"/>
  <c r="DD135" i="1"/>
  <c r="DD134" i="1"/>
  <c r="DD133" i="1"/>
  <c r="DD132" i="1"/>
  <c r="DD131" i="1"/>
  <c r="DD130" i="1"/>
  <c r="DD129" i="1"/>
  <c r="DD128" i="1"/>
  <c r="DD103" i="1"/>
  <c r="BT152" i="1"/>
  <c r="BT104" i="1"/>
  <c r="CF152" i="1"/>
  <c r="CF104" i="1"/>
  <c r="CR152" i="1"/>
  <c r="CR104" i="1"/>
  <c r="DD152" i="1"/>
  <c r="DD104" i="1"/>
  <c r="BT153" i="1"/>
  <c r="BT105" i="1"/>
  <c r="CF153" i="1"/>
  <c r="CF105" i="1"/>
  <c r="CR153" i="1"/>
  <c r="CR105" i="1"/>
  <c r="DD153" i="1"/>
  <c r="DD105" i="1"/>
  <c r="BT154" i="1"/>
  <c r="BT106" i="1"/>
  <c r="CF154" i="1"/>
  <c r="CF106" i="1"/>
  <c r="CR154" i="1"/>
  <c r="CR106" i="1"/>
  <c r="DD154" i="1"/>
  <c r="DD106" i="1"/>
  <c r="BT155" i="1"/>
  <c r="BT107" i="1"/>
  <c r="CF155" i="1"/>
  <c r="CF107" i="1"/>
  <c r="CR155" i="1"/>
  <c r="CR107" i="1"/>
  <c r="DD155" i="1"/>
  <c r="DD107" i="1"/>
  <c r="BT156" i="1"/>
  <c r="BT108" i="1"/>
  <c r="CF156" i="1"/>
  <c r="CF108" i="1"/>
  <c r="CR156" i="1"/>
  <c r="CR108" i="1"/>
  <c r="DD156" i="1"/>
  <c r="DD108" i="1"/>
  <c r="BT157" i="1"/>
  <c r="BT109" i="1"/>
  <c r="CF157" i="1"/>
  <c r="CF109" i="1"/>
  <c r="CR157" i="1"/>
  <c r="CR109" i="1"/>
  <c r="DD109" i="1"/>
  <c r="DD157" i="1"/>
  <c r="BT110" i="1"/>
  <c r="BT158" i="1"/>
  <c r="CF158" i="1"/>
  <c r="CF110" i="1"/>
  <c r="CR158" i="1"/>
  <c r="CR110" i="1"/>
  <c r="DD158" i="1"/>
  <c r="DD110" i="1"/>
  <c r="BT159" i="1"/>
  <c r="BT111" i="1"/>
  <c r="CF159" i="1"/>
  <c r="CF111" i="1"/>
  <c r="CR159" i="1"/>
  <c r="CR111" i="1"/>
  <c r="DD111" i="1"/>
  <c r="DD159" i="1"/>
  <c r="BT160" i="1"/>
  <c r="BT112" i="1"/>
  <c r="CF160" i="1"/>
  <c r="CF112" i="1"/>
  <c r="CR160" i="1"/>
  <c r="DD160" i="1"/>
  <c r="DD112" i="1"/>
  <c r="BT178" i="1"/>
  <c r="BT161" i="1"/>
  <c r="BT113" i="1"/>
  <c r="CF178" i="1"/>
  <c r="CF161" i="1"/>
  <c r="CF113" i="1"/>
  <c r="CR178" i="1"/>
  <c r="CR161" i="1"/>
  <c r="CR113" i="1"/>
  <c r="DD178" i="1"/>
  <c r="DD161" i="1"/>
  <c r="DD113" i="1"/>
  <c r="BT179" i="1"/>
  <c r="BT162" i="1"/>
  <c r="BT114" i="1"/>
  <c r="CF179" i="1"/>
  <c r="CF162" i="1"/>
  <c r="CF114" i="1"/>
  <c r="CR179" i="1"/>
  <c r="CR162" i="1"/>
  <c r="CR114" i="1"/>
  <c r="DD179" i="1"/>
  <c r="DD162" i="1"/>
  <c r="DD114" i="1"/>
  <c r="BT180" i="1"/>
  <c r="BT163" i="1"/>
  <c r="BT115" i="1"/>
  <c r="CF180" i="1"/>
  <c r="CF163" i="1"/>
  <c r="CF115" i="1"/>
  <c r="CR180" i="1"/>
  <c r="CR163" i="1"/>
  <c r="CR115" i="1"/>
  <c r="DD180" i="1"/>
  <c r="DD163" i="1"/>
  <c r="DD115" i="1"/>
  <c r="BT181" i="1"/>
  <c r="BT164" i="1"/>
  <c r="BT116" i="1"/>
  <c r="CF181" i="1"/>
  <c r="CF164" i="1"/>
  <c r="CF116" i="1"/>
  <c r="CR181" i="1"/>
  <c r="CR164" i="1"/>
  <c r="CR116" i="1"/>
  <c r="DD181" i="1"/>
  <c r="DD164" i="1"/>
  <c r="DD116" i="1"/>
  <c r="BT182" i="1"/>
  <c r="BT165" i="1"/>
  <c r="BT117" i="1"/>
  <c r="CF182" i="1"/>
  <c r="CF165" i="1"/>
  <c r="CF117" i="1"/>
  <c r="CR182" i="1"/>
  <c r="CR165" i="1"/>
  <c r="CR117" i="1"/>
  <c r="DD182" i="1"/>
  <c r="DD165" i="1"/>
  <c r="DD117" i="1"/>
  <c r="CF123" i="1"/>
  <c r="CQ118" i="1"/>
  <c r="CS91" i="1"/>
  <c r="DE91" i="1"/>
  <c r="BU92" i="1"/>
  <c r="CG92" i="1"/>
  <c r="CS92" i="1"/>
  <c r="DE92" i="1"/>
  <c r="BU93" i="1"/>
  <c r="CG93" i="1"/>
  <c r="CS93" i="1"/>
  <c r="DE93" i="1"/>
  <c r="BU94" i="1"/>
  <c r="CG94" i="1"/>
  <c r="CS94" i="1"/>
  <c r="DE94" i="1"/>
  <c r="BU95" i="1"/>
  <c r="CG95" i="1"/>
  <c r="CS95" i="1"/>
  <c r="DE95" i="1"/>
  <c r="BU96" i="1"/>
  <c r="CG96" i="1"/>
  <c r="CS96" i="1"/>
  <c r="DE96" i="1"/>
  <c r="BU97" i="1"/>
  <c r="CG97" i="1"/>
  <c r="CS97" i="1"/>
  <c r="DE97" i="1"/>
  <c r="BU98" i="1"/>
  <c r="CG98" i="1"/>
  <c r="CS98" i="1"/>
  <c r="DE98" i="1"/>
  <c r="BU99" i="1"/>
  <c r="CG99" i="1"/>
  <c r="CS99" i="1"/>
  <c r="DE99" i="1"/>
  <c r="BU100" i="1"/>
  <c r="CG100" i="1"/>
  <c r="CS100" i="1"/>
  <c r="DE100" i="1"/>
  <c r="BU101" i="1"/>
  <c r="CG101" i="1"/>
  <c r="CS101" i="1"/>
  <c r="DE101" i="1"/>
  <c r="BU102" i="1"/>
  <c r="CG102" i="1"/>
  <c r="CS102" i="1"/>
  <c r="DE102" i="1"/>
  <c r="BU138" i="1"/>
  <c r="BU137" i="1"/>
  <c r="BU136" i="1"/>
  <c r="BU135" i="1"/>
  <c r="BU134" i="1"/>
  <c r="BU133" i="1"/>
  <c r="BU132" i="1"/>
  <c r="BU131" i="1"/>
  <c r="BU130" i="1"/>
  <c r="BU129" i="1"/>
  <c r="BU128" i="1"/>
  <c r="BU151" i="1"/>
  <c r="BU103" i="1"/>
  <c r="CG138" i="1"/>
  <c r="CG137" i="1"/>
  <c r="CG136" i="1"/>
  <c r="CG135" i="1"/>
  <c r="CG134" i="1"/>
  <c r="CG133" i="1"/>
  <c r="CG132" i="1"/>
  <c r="CG131" i="1"/>
  <c r="CG130" i="1"/>
  <c r="CG129" i="1"/>
  <c r="CG128" i="1"/>
  <c r="CG151" i="1"/>
  <c r="CG103" i="1"/>
  <c r="CS138" i="1"/>
  <c r="CS137" i="1"/>
  <c r="CS136" i="1"/>
  <c r="CS135" i="1"/>
  <c r="CS134" i="1"/>
  <c r="CS133" i="1"/>
  <c r="CS132" i="1"/>
  <c r="CS131" i="1"/>
  <c r="CS130" i="1"/>
  <c r="CS129" i="1"/>
  <c r="CS128" i="1"/>
  <c r="CS151" i="1"/>
  <c r="CS103" i="1"/>
  <c r="DE138" i="1"/>
  <c r="DE137" i="1"/>
  <c r="DE136" i="1"/>
  <c r="DE135" i="1"/>
  <c r="DE134" i="1"/>
  <c r="DE133" i="1"/>
  <c r="DE132" i="1"/>
  <c r="DE131" i="1"/>
  <c r="DE130" i="1"/>
  <c r="DE129" i="1"/>
  <c r="DE128" i="1"/>
  <c r="DE151" i="1"/>
  <c r="DE103" i="1"/>
  <c r="BU152" i="1"/>
  <c r="BU104" i="1"/>
  <c r="CG152" i="1"/>
  <c r="CG104" i="1"/>
  <c r="CS152" i="1"/>
  <c r="CS104" i="1"/>
  <c r="DE152" i="1"/>
  <c r="DE104" i="1"/>
  <c r="BU153" i="1"/>
  <c r="BU105" i="1"/>
  <c r="CG153" i="1"/>
  <c r="CG105" i="1"/>
  <c r="CS153" i="1"/>
  <c r="CS105" i="1"/>
  <c r="DE153" i="1"/>
  <c r="DE105" i="1"/>
  <c r="BU154" i="1"/>
  <c r="BU106" i="1"/>
  <c r="CG154" i="1"/>
  <c r="CG106" i="1"/>
  <c r="CS154" i="1"/>
  <c r="CS106" i="1"/>
  <c r="DE154" i="1"/>
  <c r="DE106" i="1"/>
  <c r="BU155" i="1"/>
  <c r="BU107" i="1"/>
  <c r="CG155" i="1"/>
  <c r="CG107" i="1"/>
  <c r="CS155" i="1"/>
  <c r="CS107" i="1"/>
  <c r="DE155" i="1"/>
  <c r="DE107" i="1"/>
  <c r="BU156" i="1"/>
  <c r="BU108" i="1"/>
  <c r="CG156" i="1"/>
  <c r="CG108" i="1"/>
  <c r="CS156" i="1"/>
  <c r="CS108" i="1"/>
  <c r="DE156" i="1"/>
  <c r="DE108" i="1"/>
  <c r="BU157" i="1"/>
  <c r="BU109" i="1"/>
  <c r="CG157" i="1"/>
  <c r="CG109" i="1"/>
  <c r="CS157" i="1"/>
  <c r="CS109" i="1"/>
  <c r="DE157" i="1"/>
  <c r="DE109" i="1"/>
  <c r="BU158" i="1"/>
  <c r="BU110" i="1"/>
  <c r="CG158" i="1"/>
  <c r="CG110" i="1"/>
  <c r="CS158" i="1"/>
  <c r="CS110" i="1"/>
  <c r="DE158" i="1"/>
  <c r="DE110" i="1"/>
  <c r="BU159" i="1"/>
  <c r="BU111" i="1"/>
  <c r="CG159" i="1"/>
  <c r="CG111" i="1"/>
  <c r="CS159" i="1"/>
  <c r="CS111" i="1"/>
  <c r="DE159" i="1"/>
  <c r="DE111" i="1"/>
  <c r="BU160" i="1"/>
  <c r="BU112" i="1"/>
  <c r="CG160" i="1"/>
  <c r="CG112" i="1"/>
  <c r="CS160" i="1"/>
  <c r="CS112" i="1"/>
  <c r="DE160" i="1"/>
  <c r="DE112" i="1"/>
  <c r="BU178" i="1"/>
  <c r="BU161" i="1"/>
  <c r="BU113" i="1"/>
  <c r="CG178" i="1"/>
  <c r="CG161" i="1"/>
  <c r="CG113" i="1"/>
  <c r="CS178" i="1"/>
  <c r="CS161" i="1"/>
  <c r="CS113" i="1"/>
  <c r="DE178" i="1"/>
  <c r="DE161" i="1"/>
  <c r="DE113" i="1"/>
  <c r="BU179" i="1"/>
  <c r="BU162" i="1"/>
  <c r="BU114" i="1"/>
  <c r="CG179" i="1"/>
  <c r="CG162" i="1"/>
  <c r="CG114" i="1"/>
  <c r="CS179" i="1"/>
  <c r="CS162" i="1"/>
  <c r="CS114" i="1"/>
  <c r="DE179" i="1"/>
  <c r="DE162" i="1"/>
  <c r="DE114" i="1"/>
  <c r="BU180" i="1"/>
  <c r="BU163" i="1"/>
  <c r="BU115" i="1"/>
  <c r="CG180" i="1"/>
  <c r="CG163" i="1"/>
  <c r="CG115" i="1"/>
  <c r="CS180" i="1"/>
  <c r="CS163" i="1"/>
  <c r="CS115" i="1"/>
  <c r="DE180" i="1"/>
  <c r="DE163" i="1"/>
  <c r="DE115" i="1"/>
  <c r="BU181" i="1"/>
  <c r="BU164" i="1"/>
  <c r="BU116" i="1"/>
  <c r="CG181" i="1"/>
  <c r="CG164" i="1"/>
  <c r="CG116" i="1"/>
  <c r="CS181" i="1"/>
  <c r="CS164" i="1"/>
  <c r="CS116" i="1"/>
  <c r="DE181" i="1"/>
  <c r="DE164" i="1"/>
  <c r="DE116" i="1"/>
  <c r="BU182" i="1"/>
  <c r="BU165" i="1"/>
  <c r="BU117" i="1"/>
  <c r="CG182" i="1"/>
  <c r="CG165" i="1"/>
  <c r="CG117" i="1"/>
  <c r="CS182" i="1"/>
  <c r="CS165" i="1"/>
  <c r="CS117" i="1"/>
  <c r="DE182" i="1"/>
  <c r="DE165" i="1"/>
  <c r="DE117" i="1"/>
  <c r="CS118" i="1"/>
  <c r="BQ97" i="1"/>
  <c r="CC98" i="1"/>
  <c r="CO99" i="1"/>
  <c r="DA100" i="1"/>
  <c r="DA102" i="1"/>
  <c r="DA152" i="1"/>
  <c r="DA104" i="1"/>
  <c r="DC89" i="1"/>
  <c r="BS91" i="1"/>
  <c r="DC92" i="1"/>
  <c r="DF95" i="1"/>
  <c r="BV96" i="1"/>
  <c r="CH96" i="1"/>
  <c r="CT96" i="1"/>
  <c r="DF96" i="1"/>
  <c r="BJ97" i="1"/>
  <c r="BV97" i="1"/>
  <c r="CT97" i="1"/>
  <c r="DF97" i="1"/>
  <c r="BJ98" i="1"/>
  <c r="BV98" i="1"/>
  <c r="CT98" i="1"/>
  <c r="DF98" i="1"/>
  <c r="BJ99" i="1"/>
  <c r="BV99" i="1"/>
  <c r="CH99" i="1"/>
  <c r="CT99" i="1"/>
  <c r="BJ100" i="1"/>
  <c r="BV100" i="1"/>
  <c r="CH100" i="1"/>
  <c r="CT100" i="1"/>
  <c r="DF100" i="1"/>
  <c r="BJ101" i="1"/>
  <c r="BV101" i="1"/>
  <c r="CH101" i="1"/>
  <c r="CT101" i="1"/>
  <c r="DF101" i="1"/>
  <c r="BJ102" i="1"/>
  <c r="BV102" i="1"/>
  <c r="CH102" i="1"/>
  <c r="CT102" i="1"/>
  <c r="DF102" i="1"/>
  <c r="BJ138" i="1"/>
  <c r="BJ137" i="1"/>
  <c r="BJ136" i="1"/>
  <c r="BJ135" i="1"/>
  <c r="BJ134" i="1"/>
  <c r="BJ133" i="1"/>
  <c r="BJ132" i="1"/>
  <c r="BJ131" i="1"/>
  <c r="BJ130" i="1"/>
  <c r="BJ129" i="1"/>
  <c r="BJ128" i="1"/>
  <c r="BJ151" i="1"/>
  <c r="BJ103" i="1"/>
  <c r="BV138" i="1"/>
  <c r="BV137" i="1"/>
  <c r="BV136" i="1"/>
  <c r="BV135" i="1"/>
  <c r="BV134" i="1"/>
  <c r="BV133" i="1"/>
  <c r="BV132" i="1"/>
  <c r="BV131" i="1"/>
  <c r="BV130" i="1"/>
  <c r="BV129" i="1"/>
  <c r="BV128" i="1"/>
  <c r="BV151" i="1"/>
  <c r="BV103" i="1"/>
  <c r="CH138" i="1"/>
  <c r="CH137" i="1"/>
  <c r="CH136" i="1"/>
  <c r="CH135" i="1"/>
  <c r="CH134" i="1"/>
  <c r="CH133" i="1"/>
  <c r="CH132" i="1"/>
  <c r="CH131" i="1"/>
  <c r="CH130" i="1"/>
  <c r="CH129" i="1"/>
  <c r="CH128" i="1"/>
  <c r="CH151" i="1"/>
  <c r="CH103" i="1"/>
  <c r="CT138" i="1"/>
  <c r="CT137" i="1"/>
  <c r="CT136" i="1"/>
  <c r="CT135" i="1"/>
  <c r="CT134" i="1"/>
  <c r="CT133" i="1"/>
  <c r="CT132" i="1"/>
  <c r="CT131" i="1"/>
  <c r="CT130" i="1"/>
  <c r="CT129" i="1"/>
  <c r="CT128" i="1"/>
  <c r="CT151" i="1"/>
  <c r="CT103" i="1"/>
  <c r="DF138" i="1"/>
  <c r="DF137" i="1"/>
  <c r="DF136" i="1"/>
  <c r="DF135" i="1"/>
  <c r="DF134" i="1"/>
  <c r="DF133" i="1"/>
  <c r="DF132" i="1"/>
  <c r="DF131" i="1"/>
  <c r="DF130" i="1"/>
  <c r="DF129" i="1"/>
  <c r="DF128" i="1"/>
  <c r="DF151" i="1"/>
  <c r="DF103" i="1"/>
  <c r="BJ152" i="1"/>
  <c r="BJ104" i="1"/>
  <c r="BV152" i="1"/>
  <c r="BV104" i="1"/>
  <c r="CH152" i="1"/>
  <c r="CH104" i="1"/>
  <c r="CT152" i="1"/>
  <c r="CT104" i="1"/>
  <c r="DF152" i="1"/>
  <c r="DF104" i="1"/>
  <c r="BJ153" i="1"/>
  <c r="BJ105" i="1"/>
  <c r="BV153" i="1"/>
  <c r="BV105" i="1"/>
  <c r="CH153" i="1"/>
  <c r="CH105" i="1"/>
  <c r="CT153" i="1"/>
  <c r="CT105" i="1"/>
  <c r="DF153" i="1"/>
  <c r="DF105" i="1"/>
  <c r="BJ154" i="1"/>
  <c r="BJ106" i="1"/>
  <c r="BV154" i="1"/>
  <c r="BV106" i="1"/>
  <c r="CH154" i="1"/>
  <c r="CH106" i="1"/>
  <c r="CT154" i="1"/>
  <c r="CT106" i="1"/>
  <c r="DF154" i="1"/>
  <c r="DF106" i="1"/>
  <c r="BJ155" i="1"/>
  <c r="BJ107" i="1"/>
  <c r="BV155" i="1"/>
  <c r="BV107" i="1"/>
  <c r="CH155" i="1"/>
  <c r="CH107" i="1"/>
  <c r="CT155" i="1"/>
  <c r="CT107" i="1"/>
  <c r="DF155" i="1"/>
  <c r="DF107" i="1"/>
  <c r="BJ156" i="1"/>
  <c r="BJ108" i="1"/>
  <c r="BV156" i="1"/>
  <c r="BV108" i="1"/>
  <c r="CH156" i="1"/>
  <c r="CH108" i="1"/>
  <c r="CT156" i="1"/>
  <c r="CT108" i="1"/>
  <c r="DF156" i="1"/>
  <c r="DF108" i="1"/>
  <c r="BJ157" i="1"/>
  <c r="BJ109" i="1"/>
  <c r="BV157" i="1"/>
  <c r="BV109" i="1"/>
  <c r="CH157" i="1"/>
  <c r="CH109" i="1"/>
  <c r="CT157" i="1"/>
  <c r="CT109" i="1"/>
  <c r="DF157" i="1"/>
  <c r="DF109" i="1"/>
  <c r="BJ158" i="1"/>
  <c r="BJ110" i="1"/>
  <c r="BV158" i="1"/>
  <c r="BV110" i="1"/>
  <c r="CH158" i="1"/>
  <c r="CH110" i="1"/>
  <c r="CT158" i="1"/>
  <c r="CT110" i="1"/>
  <c r="DF158" i="1"/>
  <c r="DF110" i="1"/>
  <c r="BJ159" i="1"/>
  <c r="BJ111" i="1"/>
  <c r="BV159" i="1"/>
  <c r="BV111" i="1"/>
  <c r="CH159" i="1"/>
  <c r="CH111" i="1"/>
  <c r="CT159" i="1"/>
  <c r="CT111" i="1"/>
  <c r="DF159" i="1"/>
  <c r="DF111" i="1"/>
  <c r="BJ160" i="1"/>
  <c r="BJ112" i="1"/>
  <c r="BV160" i="1"/>
  <c r="BV112" i="1"/>
  <c r="CH160" i="1"/>
  <c r="CH112" i="1"/>
  <c r="CT160" i="1"/>
  <c r="DF160" i="1"/>
  <c r="DF112" i="1"/>
  <c r="BJ161" i="1"/>
  <c r="BJ178" i="1"/>
  <c r="BJ113" i="1"/>
  <c r="BV178" i="1"/>
  <c r="BV161" i="1"/>
  <c r="BV113" i="1"/>
  <c r="CH178" i="1"/>
  <c r="CH161" i="1"/>
  <c r="CH113" i="1"/>
  <c r="CT178" i="1"/>
  <c r="CT161" i="1"/>
  <c r="CT113" i="1"/>
  <c r="DF178" i="1"/>
  <c r="DF161" i="1"/>
  <c r="DF113" i="1"/>
  <c r="BJ179" i="1"/>
  <c r="BJ162" i="1"/>
  <c r="BJ114" i="1"/>
  <c r="BV162" i="1"/>
  <c r="BV179" i="1"/>
  <c r="CH179" i="1"/>
  <c r="CH162" i="1"/>
  <c r="CH114" i="1"/>
  <c r="CT162" i="1"/>
  <c r="CT179" i="1"/>
  <c r="CT114" i="1"/>
  <c r="DF179" i="1"/>
  <c r="DF162" i="1"/>
  <c r="DF114" i="1"/>
  <c r="BJ180" i="1"/>
  <c r="BJ163" i="1"/>
  <c r="BJ115" i="1"/>
  <c r="BV180" i="1"/>
  <c r="BV163" i="1"/>
  <c r="BV115" i="1"/>
  <c r="CH163" i="1"/>
  <c r="CH180" i="1"/>
  <c r="CH115" i="1"/>
  <c r="CT180" i="1"/>
  <c r="CT163" i="1"/>
  <c r="CT115" i="1"/>
  <c r="DF180" i="1"/>
  <c r="DF163" i="1"/>
  <c r="DF115" i="1"/>
  <c r="CX109" i="1"/>
  <c r="CO122" i="1"/>
  <c r="CO96" i="1"/>
  <c r="DA97" i="1"/>
  <c r="BQ100" i="1"/>
  <c r="BQ101" i="1"/>
  <c r="BQ138" i="1"/>
  <c r="BQ137" i="1"/>
  <c r="BQ136" i="1"/>
  <c r="BQ135" i="1"/>
  <c r="BQ151" i="1"/>
  <c r="BQ132" i="1"/>
  <c r="BQ134" i="1"/>
  <c r="BQ128" i="1"/>
  <c r="BQ133" i="1"/>
  <c r="BQ130" i="1"/>
  <c r="BQ131" i="1"/>
  <c r="BQ103" i="1"/>
  <c r="BQ129" i="1"/>
  <c r="BQ152" i="1"/>
  <c r="BQ104" i="1"/>
  <c r="BQ153" i="1"/>
  <c r="BQ105" i="1"/>
  <c r="CO154" i="1"/>
  <c r="CO106" i="1"/>
  <c r="CC155" i="1"/>
  <c r="CC107" i="1"/>
  <c r="BQ156" i="1"/>
  <c r="BQ108" i="1"/>
  <c r="DA157" i="1"/>
  <c r="CO158" i="1"/>
  <c r="CO110" i="1"/>
  <c r="CC159" i="1"/>
  <c r="CC111" i="1"/>
  <c r="BQ160" i="1"/>
  <c r="BQ112" i="1"/>
  <c r="DA178" i="1"/>
  <c r="DA161" i="1"/>
  <c r="DA113" i="1"/>
  <c r="DA179" i="1"/>
  <c r="DA162" i="1"/>
  <c r="DA114" i="1"/>
  <c r="CO180" i="1"/>
  <c r="CO163" i="1"/>
  <c r="CO115" i="1"/>
  <c r="CC181" i="1"/>
  <c r="CC164" i="1"/>
  <c r="CC116" i="1"/>
  <c r="BQ182" i="1"/>
  <c r="BQ165" i="1"/>
  <c r="BQ117" i="1"/>
  <c r="CO182" i="1"/>
  <c r="CO165" i="1"/>
  <c r="CO117" i="1"/>
  <c r="CC183" i="1"/>
  <c r="CC166" i="1"/>
  <c r="CC118" i="1"/>
  <c r="BQ184" i="1"/>
  <c r="BQ167" i="1"/>
  <c r="BQ119" i="1"/>
  <c r="DA185" i="1"/>
  <c r="DA168" i="1"/>
  <c r="DA120" i="1"/>
  <c r="CO186" i="1"/>
  <c r="CO169" i="1"/>
  <c r="CO121" i="1"/>
  <c r="BQ187" i="1"/>
  <c r="BQ170" i="1"/>
  <c r="BQ122" i="1"/>
  <c r="DA188" i="1"/>
  <c r="DA171" i="1"/>
  <c r="DA123" i="1"/>
  <c r="CO189" i="1"/>
  <c r="CO172" i="1"/>
  <c r="CO124" i="1"/>
  <c r="CC190" i="1"/>
  <c r="CC173" i="1"/>
  <c r="CC125" i="1"/>
  <c r="BQ191" i="1"/>
  <c r="BQ174" i="1"/>
  <c r="BQ126" i="1"/>
  <c r="CO191" i="1"/>
  <c r="CO174" i="1"/>
  <c r="CO126" i="1"/>
  <c r="CC192" i="1"/>
  <c r="CC175" i="1"/>
  <c r="CC127" i="1"/>
  <c r="CB95" i="1"/>
  <c r="CP89" i="1"/>
  <c r="DB90" i="1"/>
  <c r="DB91" i="1"/>
  <c r="BR97" i="1"/>
  <c r="CD98" i="1"/>
  <c r="CP99" i="1"/>
  <c r="BR100" i="1"/>
  <c r="BR101" i="1"/>
  <c r="BR102" i="1"/>
  <c r="BR138" i="1"/>
  <c r="BR137" i="1"/>
  <c r="BR136" i="1"/>
  <c r="BR135" i="1"/>
  <c r="BR134" i="1"/>
  <c r="BR133" i="1"/>
  <c r="BR132" i="1"/>
  <c r="BR131" i="1"/>
  <c r="BR128" i="1"/>
  <c r="BR151" i="1"/>
  <c r="BR129" i="1"/>
  <c r="BR130" i="1"/>
  <c r="CD152" i="1"/>
  <c r="CD104" i="1"/>
  <c r="CP153" i="1"/>
  <c r="CP105" i="1"/>
  <c r="DB154" i="1"/>
  <c r="DB106" i="1"/>
  <c r="CD156" i="1"/>
  <c r="CP157" i="1"/>
  <c r="CP109" i="1"/>
  <c r="CD158" i="1"/>
  <c r="CD110" i="1"/>
  <c r="CD159" i="1"/>
  <c r="CD111" i="1"/>
  <c r="CD160" i="1"/>
  <c r="CD112" i="1"/>
  <c r="BR178" i="1"/>
  <c r="BR161" i="1"/>
  <c r="BR113" i="1"/>
  <c r="CP179" i="1"/>
  <c r="CP162" i="1"/>
  <c r="CP114" i="1"/>
  <c r="CD180" i="1"/>
  <c r="CD163" i="1"/>
  <c r="CD115" i="1"/>
  <c r="CE89" i="1"/>
  <c r="BS90" i="1"/>
  <c r="DC90" i="1"/>
  <c r="CQ91" i="1"/>
  <c r="BS92" i="1"/>
  <c r="CQ93" i="1"/>
  <c r="CQ94" i="1"/>
  <c r="CE95" i="1"/>
  <c r="BU89" i="1"/>
  <c r="DE90" i="1"/>
  <c r="CT88" i="1"/>
  <c r="CH89" i="1"/>
  <c r="BV90" i="1"/>
  <c r="DF90" i="1"/>
  <c r="CH91" i="1"/>
  <c r="DF91" i="1"/>
  <c r="BV92" i="1"/>
  <c r="CH92" i="1"/>
  <c r="CT92" i="1"/>
  <c r="DF92" i="1"/>
  <c r="BJ93" i="1"/>
  <c r="BV93" i="1"/>
  <c r="CH93" i="1"/>
  <c r="CT93" i="1"/>
  <c r="DF93" i="1"/>
  <c r="BJ94" i="1"/>
  <c r="BV94" i="1"/>
  <c r="CH94" i="1"/>
  <c r="CT94" i="1"/>
  <c r="DF94" i="1"/>
  <c r="BJ95" i="1"/>
  <c r="BV95" i="1"/>
  <c r="CH95" i="1"/>
  <c r="BK89" i="1"/>
  <c r="BW89" i="1"/>
  <c r="CI89" i="1"/>
  <c r="CU89" i="1"/>
  <c r="DG89" i="1"/>
  <c r="BK90" i="1"/>
  <c r="BW90" i="1"/>
  <c r="CI90" i="1"/>
  <c r="CU90" i="1"/>
  <c r="DG90" i="1"/>
  <c r="BK91" i="1"/>
  <c r="BW91" i="1"/>
  <c r="CI91" i="1"/>
  <c r="CU91" i="1"/>
  <c r="DG91" i="1"/>
  <c r="BK92" i="1"/>
  <c r="BW92" i="1"/>
  <c r="CI92" i="1"/>
  <c r="CU92" i="1"/>
  <c r="DG92" i="1"/>
  <c r="BK93" i="1"/>
  <c r="BW93" i="1"/>
  <c r="CI93" i="1"/>
  <c r="DG93" i="1"/>
  <c r="BK94" i="1"/>
  <c r="BW94" i="1"/>
  <c r="CU94" i="1"/>
  <c r="DG94" i="1"/>
  <c r="BW95" i="1"/>
  <c r="CI95" i="1"/>
  <c r="CU95" i="1"/>
  <c r="DG95" i="1"/>
  <c r="BW96" i="1"/>
  <c r="CI96" i="1"/>
  <c r="CU96" i="1"/>
  <c r="DG96" i="1"/>
  <c r="BW97" i="1"/>
  <c r="CI97" i="1"/>
  <c r="CU97" i="1"/>
  <c r="DG97" i="1"/>
  <c r="BK98" i="1"/>
  <c r="BW98" i="1"/>
  <c r="CU98" i="1"/>
  <c r="DG98" i="1"/>
  <c r="BK99" i="1"/>
  <c r="BW99" i="1"/>
  <c r="CU99" i="1"/>
  <c r="DG99" i="1"/>
  <c r="BK100" i="1"/>
  <c r="BW100" i="1"/>
  <c r="CI100" i="1"/>
  <c r="CU100" i="1"/>
  <c r="BK101" i="1"/>
  <c r="CI101" i="1"/>
  <c r="DG101" i="1"/>
  <c r="BK102" i="1"/>
  <c r="BW102" i="1"/>
  <c r="CI102" i="1"/>
  <c r="DG102" i="1"/>
  <c r="BK151" i="1"/>
  <c r="BK138" i="1"/>
  <c r="BK131" i="1"/>
  <c r="BK130" i="1"/>
  <c r="BK137" i="1"/>
  <c r="BK134" i="1"/>
  <c r="BK132" i="1"/>
  <c r="BK129" i="1"/>
  <c r="BK136" i="1"/>
  <c r="BK128" i="1"/>
  <c r="BK135" i="1"/>
  <c r="BK133" i="1"/>
  <c r="BK103" i="1"/>
  <c r="BW151" i="1"/>
  <c r="BW134" i="1"/>
  <c r="BW137" i="1"/>
  <c r="BW136" i="1"/>
  <c r="BW133" i="1"/>
  <c r="BW130" i="1"/>
  <c r="BW135" i="1"/>
  <c r="BW131" i="1"/>
  <c r="BW129" i="1"/>
  <c r="BW128" i="1"/>
  <c r="BW138" i="1"/>
  <c r="BW132" i="1"/>
  <c r="CI151" i="1"/>
  <c r="CI131" i="1"/>
  <c r="CI136" i="1"/>
  <c r="CI135" i="1"/>
  <c r="CI132" i="1"/>
  <c r="CI138" i="1"/>
  <c r="CI134" i="1"/>
  <c r="CI130" i="1"/>
  <c r="CI129" i="1"/>
  <c r="CI137" i="1"/>
  <c r="CI128" i="1"/>
  <c r="CI133" i="1"/>
  <c r="CI103" i="1"/>
  <c r="CU135" i="1"/>
  <c r="CU128" i="1"/>
  <c r="CU151" i="1"/>
  <c r="CU138" i="1"/>
  <c r="CU134" i="1"/>
  <c r="CU133" i="1"/>
  <c r="CU131" i="1"/>
  <c r="CU137" i="1"/>
  <c r="CU130" i="1"/>
  <c r="CU136" i="1"/>
  <c r="CU129" i="1"/>
  <c r="CU132" i="1"/>
  <c r="CU103" i="1"/>
  <c r="DG151" i="1"/>
  <c r="DG138" i="1"/>
  <c r="DG134" i="1"/>
  <c r="DG129" i="1"/>
  <c r="DG128" i="1"/>
  <c r="DG137" i="1"/>
  <c r="DG132" i="1"/>
  <c r="DG136" i="1"/>
  <c r="DG135" i="1"/>
  <c r="DG133" i="1"/>
  <c r="DG130" i="1"/>
  <c r="DG131" i="1"/>
  <c r="DG103" i="1"/>
  <c r="BK152" i="1"/>
  <c r="BK104" i="1"/>
  <c r="BW152" i="1"/>
  <c r="BW104" i="1"/>
  <c r="CI152" i="1"/>
  <c r="CI104" i="1"/>
  <c r="CU152" i="1"/>
  <c r="CU104" i="1"/>
  <c r="DG152" i="1"/>
  <c r="DG104" i="1"/>
  <c r="BK153" i="1"/>
  <c r="BK105" i="1"/>
  <c r="BW153" i="1"/>
  <c r="BW105" i="1"/>
  <c r="CI153" i="1"/>
  <c r="CI105" i="1"/>
  <c r="CU153" i="1"/>
  <c r="CU105" i="1"/>
  <c r="DG153" i="1"/>
  <c r="BK154" i="1"/>
  <c r="BK106" i="1"/>
  <c r="BW154" i="1"/>
  <c r="BW106" i="1"/>
  <c r="CI154" i="1"/>
  <c r="CI106" i="1"/>
  <c r="CU154" i="1"/>
  <c r="CU106" i="1"/>
  <c r="DG154" i="1"/>
  <c r="DG106" i="1"/>
  <c r="BK155" i="1"/>
  <c r="BW155" i="1"/>
  <c r="BW107" i="1"/>
  <c r="CI155" i="1"/>
  <c r="CI107" i="1"/>
  <c r="CU155" i="1"/>
  <c r="CU107" i="1"/>
  <c r="DG155" i="1"/>
  <c r="DG107" i="1"/>
  <c r="BK156" i="1"/>
  <c r="BK108" i="1"/>
  <c r="BW156" i="1"/>
  <c r="BW108" i="1"/>
  <c r="CI156" i="1"/>
  <c r="CI108" i="1"/>
  <c r="CU156" i="1"/>
  <c r="CU108" i="1"/>
  <c r="DG156" i="1"/>
  <c r="DG108" i="1"/>
  <c r="BK157" i="1"/>
  <c r="BK109" i="1"/>
  <c r="BW157" i="1"/>
  <c r="BW109" i="1"/>
  <c r="CI157" i="1"/>
  <c r="CI109" i="1"/>
  <c r="CU157" i="1"/>
  <c r="CU109" i="1"/>
  <c r="DG157" i="1"/>
  <c r="DG109" i="1"/>
  <c r="BK158" i="1"/>
  <c r="BK110" i="1"/>
  <c r="BW158" i="1"/>
  <c r="BW110" i="1"/>
  <c r="CI158" i="1"/>
  <c r="CI110" i="1"/>
  <c r="CU158" i="1"/>
  <c r="CU110" i="1"/>
  <c r="DG158" i="1"/>
  <c r="DG110" i="1"/>
  <c r="BK159" i="1"/>
  <c r="BK111" i="1"/>
  <c r="BW159" i="1"/>
  <c r="BW111" i="1"/>
  <c r="CI159" i="1"/>
  <c r="CI111" i="1"/>
  <c r="CU159" i="1"/>
  <c r="CU111" i="1"/>
  <c r="DG159" i="1"/>
  <c r="DG111" i="1"/>
  <c r="BK160" i="1"/>
  <c r="BK112" i="1"/>
  <c r="BW160" i="1"/>
  <c r="BW112" i="1"/>
  <c r="CI160" i="1"/>
  <c r="CI112" i="1"/>
  <c r="CU160" i="1"/>
  <c r="CU112" i="1"/>
  <c r="DG160" i="1"/>
  <c r="DG112" i="1"/>
  <c r="BK178" i="1"/>
  <c r="BK161" i="1"/>
  <c r="BK113" i="1"/>
  <c r="BW178" i="1"/>
  <c r="BW161" i="1"/>
  <c r="BW113" i="1"/>
  <c r="CI178" i="1"/>
  <c r="CI161" i="1"/>
  <c r="CI113" i="1"/>
  <c r="CU178" i="1"/>
  <c r="CU161" i="1"/>
  <c r="CU113" i="1"/>
  <c r="DG178" i="1"/>
  <c r="DG161" i="1"/>
  <c r="DG113" i="1"/>
  <c r="BK179" i="1"/>
  <c r="BK162" i="1"/>
  <c r="BK114" i="1"/>
  <c r="BW162" i="1"/>
  <c r="BW179" i="1"/>
  <c r="BW114" i="1"/>
  <c r="CI179" i="1"/>
  <c r="CI162" i="1"/>
  <c r="CI114" i="1"/>
  <c r="CU179" i="1"/>
  <c r="CU162" i="1"/>
  <c r="CU114" i="1"/>
  <c r="DG162" i="1"/>
  <c r="DG179" i="1"/>
  <c r="DG114" i="1"/>
  <c r="BK180" i="1"/>
  <c r="BK163" i="1"/>
  <c r="BK115" i="1"/>
  <c r="BW180" i="1"/>
  <c r="BW163" i="1"/>
  <c r="BW115" i="1"/>
  <c r="CI180" i="1"/>
  <c r="CI163" i="1"/>
  <c r="CI115" i="1"/>
  <c r="CU163" i="1"/>
  <c r="CU180" i="1"/>
  <c r="CU115" i="1"/>
  <c r="DG180" i="1"/>
  <c r="DG163" i="1"/>
  <c r="DG115" i="1"/>
  <c r="BW124" i="1"/>
  <c r="BW103" i="1"/>
  <c r="DA109" i="1"/>
  <c r="CR122" i="1"/>
  <c r="BQ96" i="1"/>
  <c r="CO97" i="1"/>
  <c r="DA98" i="1"/>
  <c r="CO101" i="1"/>
  <c r="CO102" i="1"/>
  <c r="CO151" i="1"/>
  <c r="CO138" i="1"/>
  <c r="CO137" i="1"/>
  <c r="CO136" i="1"/>
  <c r="CO135" i="1"/>
  <c r="CO134" i="1"/>
  <c r="CO132" i="1"/>
  <c r="CO130" i="1"/>
  <c r="CO129" i="1"/>
  <c r="CO128" i="1"/>
  <c r="CO133" i="1"/>
  <c r="CO131" i="1"/>
  <c r="CO103" i="1"/>
  <c r="CO152" i="1"/>
  <c r="CO104" i="1"/>
  <c r="CO153" i="1"/>
  <c r="CO105" i="1"/>
  <c r="DA154" i="1"/>
  <c r="DA106" i="1"/>
  <c r="CO155" i="1"/>
  <c r="CO107" i="1"/>
  <c r="CO156" i="1"/>
  <c r="CO108" i="1"/>
  <c r="CC157" i="1"/>
  <c r="CC109" i="1"/>
  <c r="BQ159" i="1"/>
  <c r="DA160" i="1"/>
  <c r="DA112" i="1"/>
  <c r="CO178" i="1"/>
  <c r="CO161" i="1"/>
  <c r="CO113" i="1"/>
  <c r="CC179" i="1"/>
  <c r="CC162" i="1"/>
  <c r="CC114" i="1"/>
  <c r="BQ180" i="1"/>
  <c r="BQ163" i="1"/>
  <c r="BQ115" i="1"/>
  <c r="DA181" i="1"/>
  <c r="DA164" i="1"/>
  <c r="DA116" i="1"/>
  <c r="DA183" i="1"/>
  <c r="DA166" i="1"/>
  <c r="DA118" i="1"/>
  <c r="CO184" i="1"/>
  <c r="CO167" i="1"/>
  <c r="CO119" i="1"/>
  <c r="CC185" i="1"/>
  <c r="CC168" i="1"/>
  <c r="CC120" i="1"/>
  <c r="BQ186" i="1"/>
  <c r="BQ169" i="1"/>
  <c r="BQ121" i="1"/>
  <c r="DA187" i="1"/>
  <c r="DA170" i="1"/>
  <c r="DA122" i="1"/>
  <c r="CO188" i="1"/>
  <c r="CO171" i="1"/>
  <c r="CO123" i="1"/>
  <c r="CC189" i="1"/>
  <c r="CC172" i="1"/>
  <c r="CC124" i="1"/>
  <c r="BQ190" i="1"/>
  <c r="BQ173" i="1"/>
  <c r="BQ125" i="1"/>
  <c r="DA190" i="1"/>
  <c r="DA173" i="1"/>
  <c r="DA125" i="1"/>
  <c r="DA191" i="1"/>
  <c r="DA174" i="1"/>
  <c r="DA126" i="1"/>
  <c r="CO192" i="1"/>
  <c r="CO175" i="1"/>
  <c r="CO127" i="1"/>
  <c r="BR89" i="1"/>
  <c r="BR90" i="1"/>
  <c r="CD91" i="1"/>
  <c r="CP92" i="1"/>
  <c r="CD94" i="1"/>
  <c r="CD95" i="1"/>
  <c r="DB96" i="1"/>
  <c r="DB97" i="1"/>
  <c r="BR99" i="1"/>
  <c r="CP100" i="1"/>
  <c r="CP101" i="1"/>
  <c r="DB153" i="1"/>
  <c r="DB105" i="1"/>
  <c r="CP154" i="1"/>
  <c r="CP106" i="1"/>
  <c r="CP155" i="1"/>
  <c r="CP107" i="1"/>
  <c r="DB156" i="1"/>
  <c r="DB108" i="1"/>
  <c r="DB157" i="1"/>
  <c r="DB109" i="1"/>
  <c r="DB158" i="1"/>
  <c r="DB110" i="1"/>
  <c r="DB159" i="1"/>
  <c r="DB111" i="1"/>
  <c r="CP160" i="1"/>
  <c r="CP112" i="1"/>
  <c r="DB178" i="1"/>
  <c r="DB161" i="1"/>
  <c r="DB113" i="1"/>
  <c r="BR180" i="1"/>
  <c r="BR163" i="1"/>
  <c r="BR115" i="1"/>
  <c r="CS89" i="1"/>
  <c r="CG90" i="1"/>
  <c r="CT89" i="1"/>
  <c r="CH90" i="1"/>
  <c r="BV91" i="1"/>
  <c r="BJ92" i="1"/>
  <c r="BL89" i="1"/>
  <c r="CJ90" i="1"/>
  <c r="BL91" i="1"/>
  <c r="CV91" i="1"/>
  <c r="CJ92" i="1"/>
  <c r="BL93" i="1"/>
  <c r="BX94" i="1"/>
  <c r="BX95" i="1"/>
  <c r="BX96" i="1"/>
  <c r="BX98" i="1"/>
  <c r="CV98" i="1"/>
  <c r="BL99" i="1"/>
  <c r="BX99" i="1"/>
  <c r="BL100" i="1"/>
  <c r="BX100" i="1"/>
  <c r="CV100" i="1"/>
  <c r="BL101" i="1"/>
  <c r="BX101" i="1"/>
  <c r="CJ101" i="1"/>
  <c r="CV101" i="1"/>
  <c r="BL102" i="1"/>
  <c r="BX102" i="1"/>
  <c r="CJ102" i="1"/>
  <c r="CV102" i="1"/>
  <c r="BL151" i="1"/>
  <c r="BL138" i="1"/>
  <c r="BL137" i="1"/>
  <c r="BL136" i="1"/>
  <c r="BL135" i="1"/>
  <c r="BL134" i="1"/>
  <c r="BL131" i="1"/>
  <c r="BL130" i="1"/>
  <c r="BL132" i="1"/>
  <c r="BL129" i="1"/>
  <c r="BL128" i="1"/>
  <c r="BL133" i="1"/>
  <c r="BL103" i="1"/>
  <c r="BX151" i="1"/>
  <c r="BX138" i="1"/>
  <c r="BX137" i="1"/>
  <c r="BX136" i="1"/>
  <c r="BX135" i="1"/>
  <c r="BX134" i="1"/>
  <c r="BX133" i="1"/>
  <c r="BX130" i="1"/>
  <c r="BX131" i="1"/>
  <c r="BX129" i="1"/>
  <c r="BX132" i="1"/>
  <c r="BX128" i="1"/>
  <c r="BX103" i="1"/>
  <c r="CJ151" i="1"/>
  <c r="CJ138" i="1"/>
  <c r="CJ137" i="1"/>
  <c r="CJ136" i="1"/>
  <c r="CJ135" i="1"/>
  <c r="CJ134" i="1"/>
  <c r="CJ132" i="1"/>
  <c r="CJ130" i="1"/>
  <c r="CJ133" i="1"/>
  <c r="CJ128" i="1"/>
  <c r="CJ131" i="1"/>
  <c r="CJ129" i="1"/>
  <c r="CJ103" i="1"/>
  <c r="CV151" i="1"/>
  <c r="CV138" i="1"/>
  <c r="CV137" i="1"/>
  <c r="CV136" i="1"/>
  <c r="CV135" i="1"/>
  <c r="CV134" i="1"/>
  <c r="CV128" i="1"/>
  <c r="CV133" i="1"/>
  <c r="CV131" i="1"/>
  <c r="CV132" i="1"/>
  <c r="CV129" i="1"/>
  <c r="CV130" i="1"/>
  <c r="CV103" i="1"/>
  <c r="BL152" i="1"/>
  <c r="BL104" i="1"/>
  <c r="BX152" i="1"/>
  <c r="BX104" i="1"/>
  <c r="CJ152" i="1"/>
  <c r="CJ104" i="1"/>
  <c r="CV152" i="1"/>
  <c r="CV104" i="1"/>
  <c r="BL153" i="1"/>
  <c r="BL105" i="1"/>
  <c r="BX153" i="1"/>
  <c r="BX105" i="1"/>
  <c r="CJ153" i="1"/>
  <c r="CJ105" i="1"/>
  <c r="CV153" i="1"/>
  <c r="CV105" i="1"/>
  <c r="BL154" i="1"/>
  <c r="BL106" i="1"/>
  <c r="BX154" i="1"/>
  <c r="BX106" i="1"/>
  <c r="CJ154" i="1"/>
  <c r="CJ106" i="1"/>
  <c r="CV154" i="1"/>
  <c r="CV106" i="1"/>
  <c r="BL155" i="1"/>
  <c r="BL107" i="1"/>
  <c r="BX155" i="1"/>
  <c r="BX107" i="1"/>
  <c r="CJ155" i="1"/>
  <c r="CJ107" i="1"/>
  <c r="CV155" i="1"/>
  <c r="CV107" i="1"/>
  <c r="BL156" i="1"/>
  <c r="BL108" i="1"/>
  <c r="BX156" i="1"/>
  <c r="BX108" i="1"/>
  <c r="CJ156" i="1"/>
  <c r="CJ108" i="1"/>
  <c r="CV156" i="1"/>
  <c r="CV108" i="1"/>
  <c r="BL157" i="1"/>
  <c r="BL109" i="1"/>
  <c r="BX157" i="1"/>
  <c r="BX109" i="1"/>
  <c r="CJ157" i="1"/>
  <c r="CJ109" i="1"/>
  <c r="CV157" i="1"/>
  <c r="CV109" i="1"/>
  <c r="BL158" i="1"/>
  <c r="BL110" i="1"/>
  <c r="BX158" i="1"/>
  <c r="BX110" i="1"/>
  <c r="CJ158" i="1"/>
  <c r="CJ110" i="1"/>
  <c r="CV158" i="1"/>
  <c r="CV110" i="1"/>
  <c r="BL159" i="1"/>
  <c r="BL111" i="1"/>
  <c r="BX159" i="1"/>
  <c r="BX111" i="1"/>
  <c r="CJ159" i="1"/>
  <c r="CJ111" i="1"/>
  <c r="CV159" i="1"/>
  <c r="CV111" i="1"/>
  <c r="BL160" i="1"/>
  <c r="BL112" i="1"/>
  <c r="BX160" i="1"/>
  <c r="BX112" i="1"/>
  <c r="CJ160" i="1"/>
  <c r="CJ112" i="1"/>
  <c r="CV160" i="1"/>
  <c r="CV112" i="1"/>
  <c r="BL161" i="1"/>
  <c r="BL178" i="1"/>
  <c r="BL113" i="1"/>
  <c r="BX178" i="1"/>
  <c r="BX161" i="1"/>
  <c r="BX113" i="1"/>
  <c r="CJ178" i="1"/>
  <c r="CJ161" i="1"/>
  <c r="CJ113" i="1"/>
  <c r="CV178" i="1"/>
  <c r="CV161" i="1"/>
  <c r="CV113" i="1"/>
  <c r="BL179" i="1"/>
  <c r="BL162" i="1"/>
  <c r="BL114" i="1"/>
  <c r="BX162" i="1"/>
  <c r="BX179" i="1"/>
  <c r="BX114" i="1"/>
  <c r="CJ162" i="1"/>
  <c r="CJ179" i="1"/>
  <c r="CJ114" i="1"/>
  <c r="CV179" i="1"/>
  <c r="CV162" i="1"/>
  <c r="CV114" i="1"/>
  <c r="BL180" i="1"/>
  <c r="BL163" i="1"/>
  <c r="BL115" i="1"/>
  <c r="BX180" i="1"/>
  <c r="BX163" i="1"/>
  <c r="BX115" i="1"/>
  <c r="CJ163" i="1"/>
  <c r="CJ180" i="1"/>
  <c r="CJ115" i="1"/>
  <c r="CV163" i="1"/>
  <c r="CV180" i="1"/>
  <c r="CV115" i="1"/>
  <c r="BL125" i="1"/>
  <c r="CW96" i="1"/>
  <c r="DG100" i="1"/>
  <c r="BQ111" i="1"/>
  <c r="CZ128" i="1"/>
  <c r="BV89" i="1"/>
  <c r="BJ90" i="1"/>
  <c r="BJ91" i="1"/>
  <c r="BX89" i="1"/>
  <c r="BL90" i="1"/>
  <c r="CV90" i="1"/>
  <c r="BX91" i="1"/>
  <c r="BL92" i="1"/>
  <c r="CV92" i="1"/>
  <c r="BX93" i="1"/>
  <c r="CJ95" i="1"/>
  <c r="BL96" i="1"/>
  <c r="CV96" i="1"/>
  <c r="BX97" i="1"/>
  <c r="CV97" i="1"/>
  <c r="CJ98" i="1"/>
  <c r="CV99" i="1"/>
  <c r="BM89" i="1"/>
  <c r="BY89" i="1"/>
  <c r="CK89" i="1"/>
  <c r="CW89" i="1"/>
  <c r="BM90" i="1"/>
  <c r="BY90" i="1"/>
  <c r="CK90" i="1"/>
  <c r="CW90" i="1"/>
  <c r="BM91" i="1"/>
  <c r="BY91" i="1"/>
  <c r="CK91" i="1"/>
  <c r="CW91" i="1"/>
  <c r="BM92" i="1"/>
  <c r="BY92" i="1"/>
  <c r="CK92" i="1"/>
  <c r="CW92" i="1"/>
  <c r="BM93" i="1"/>
  <c r="BY93" i="1"/>
  <c r="CK93" i="1"/>
  <c r="CW93" i="1"/>
  <c r="BM94" i="1"/>
  <c r="BY94" i="1"/>
  <c r="CK94" i="1"/>
  <c r="CW94" i="1"/>
  <c r="BM95" i="1"/>
  <c r="BY95" i="1"/>
  <c r="CK95" i="1"/>
  <c r="BM96" i="1"/>
  <c r="BY96" i="1"/>
  <c r="CK96" i="1"/>
  <c r="BM97" i="1"/>
  <c r="BY97" i="1"/>
  <c r="CK97" i="1"/>
  <c r="CW97" i="1"/>
  <c r="BY98" i="1"/>
  <c r="CK98" i="1"/>
  <c r="CW98" i="1"/>
  <c r="BY99" i="1"/>
  <c r="CK99" i="1"/>
  <c r="CW99" i="1"/>
  <c r="BM100" i="1"/>
  <c r="BY100" i="1"/>
  <c r="CW100" i="1"/>
  <c r="BM101" i="1"/>
  <c r="CK101" i="1"/>
  <c r="BY102" i="1"/>
  <c r="CK102" i="1"/>
  <c r="CW102" i="1"/>
  <c r="BM151" i="1"/>
  <c r="BM138" i="1"/>
  <c r="BM137" i="1"/>
  <c r="BM136" i="1"/>
  <c r="BM135" i="1"/>
  <c r="BM134" i="1"/>
  <c r="BM133" i="1"/>
  <c r="BM132" i="1"/>
  <c r="BM131" i="1"/>
  <c r="BM130" i="1"/>
  <c r="BM129" i="1"/>
  <c r="BM128" i="1"/>
  <c r="BM103" i="1"/>
  <c r="BY151" i="1"/>
  <c r="BY138" i="1"/>
  <c r="BY137" i="1"/>
  <c r="BY136" i="1"/>
  <c r="BY135" i="1"/>
  <c r="BY134" i="1"/>
  <c r="BY133" i="1"/>
  <c r="BY132" i="1"/>
  <c r="BY130" i="1"/>
  <c r="BY131" i="1"/>
  <c r="BY129" i="1"/>
  <c r="BY128" i="1"/>
  <c r="BY103" i="1"/>
  <c r="CK151" i="1"/>
  <c r="CK138" i="1"/>
  <c r="CK137" i="1"/>
  <c r="CK136" i="1"/>
  <c r="CK135" i="1"/>
  <c r="CK134" i="1"/>
  <c r="CK133" i="1"/>
  <c r="CK132" i="1"/>
  <c r="CK130" i="1"/>
  <c r="CK129" i="1"/>
  <c r="CK128" i="1"/>
  <c r="CK131" i="1"/>
  <c r="CK103" i="1"/>
  <c r="CW151" i="1"/>
  <c r="CW138" i="1"/>
  <c r="CW137" i="1"/>
  <c r="CW136" i="1"/>
  <c r="CW135" i="1"/>
  <c r="CW134" i="1"/>
  <c r="CW133" i="1"/>
  <c r="CW132" i="1"/>
  <c r="CW131" i="1"/>
  <c r="CW130" i="1"/>
  <c r="CW129" i="1"/>
  <c r="CW128" i="1"/>
  <c r="CW103" i="1"/>
  <c r="BM152" i="1"/>
  <c r="BM104" i="1"/>
  <c r="BY152" i="1"/>
  <c r="BY104" i="1"/>
  <c r="CK152" i="1"/>
  <c r="CK104" i="1"/>
  <c r="CW152" i="1"/>
  <c r="BM153" i="1"/>
  <c r="BM105" i="1"/>
  <c r="BY153" i="1"/>
  <c r="BY105" i="1"/>
  <c r="CK153" i="1"/>
  <c r="CK105" i="1"/>
  <c r="CW153" i="1"/>
  <c r="CW105" i="1"/>
  <c r="BM154" i="1"/>
  <c r="BM106" i="1"/>
  <c r="BY154" i="1"/>
  <c r="BY106" i="1"/>
  <c r="CK154" i="1"/>
  <c r="CK106" i="1"/>
  <c r="CW154" i="1"/>
  <c r="CW106" i="1"/>
  <c r="BM155" i="1"/>
  <c r="BY155" i="1"/>
  <c r="BY107" i="1"/>
  <c r="CK155" i="1"/>
  <c r="CK107" i="1"/>
  <c r="CW155" i="1"/>
  <c r="CW107" i="1"/>
  <c r="BM156" i="1"/>
  <c r="BM108" i="1"/>
  <c r="BY156" i="1"/>
  <c r="BY108" i="1"/>
  <c r="CK156" i="1"/>
  <c r="CK108" i="1"/>
  <c r="CW156" i="1"/>
  <c r="CW108" i="1"/>
  <c r="BM157" i="1"/>
  <c r="BM109" i="1"/>
  <c r="BY157" i="1"/>
  <c r="BY109" i="1"/>
  <c r="CK157" i="1"/>
  <c r="CK109" i="1"/>
  <c r="CW157" i="1"/>
  <c r="CW109" i="1"/>
  <c r="BM158" i="1"/>
  <c r="BM110" i="1"/>
  <c r="BY158" i="1"/>
  <c r="BY110" i="1"/>
  <c r="CK158" i="1"/>
  <c r="CK110" i="1"/>
  <c r="CW158" i="1"/>
  <c r="CW110" i="1"/>
  <c r="BM159" i="1"/>
  <c r="BM111" i="1"/>
  <c r="BY159" i="1"/>
  <c r="BY111" i="1"/>
  <c r="CK159" i="1"/>
  <c r="CK111" i="1"/>
  <c r="CW159" i="1"/>
  <c r="CW111" i="1"/>
  <c r="BM160" i="1"/>
  <c r="BM112" i="1"/>
  <c r="BY160" i="1"/>
  <c r="BY112" i="1"/>
  <c r="CK160" i="1"/>
  <c r="CK112" i="1"/>
  <c r="CW160" i="1"/>
  <c r="CW112" i="1"/>
  <c r="BM178" i="1"/>
  <c r="BM161" i="1"/>
  <c r="BM113" i="1"/>
  <c r="BY178" i="1"/>
  <c r="BY161" i="1"/>
  <c r="BY113" i="1"/>
  <c r="CK161" i="1"/>
  <c r="CK178" i="1"/>
  <c r="CK113" i="1"/>
  <c r="CW178" i="1"/>
  <c r="CW161" i="1"/>
  <c r="CW113" i="1"/>
  <c r="BM179" i="1"/>
  <c r="BM162" i="1"/>
  <c r="BM114" i="1"/>
  <c r="BY179" i="1"/>
  <c r="BY162" i="1"/>
  <c r="BY114" i="1"/>
  <c r="CK162" i="1"/>
  <c r="CK179" i="1"/>
  <c r="CK114" i="1"/>
  <c r="CW179" i="1"/>
  <c r="CW162" i="1"/>
  <c r="CW114" i="1"/>
  <c r="BM180" i="1"/>
  <c r="BM163" i="1"/>
  <c r="BM115" i="1"/>
  <c r="BY180" i="1"/>
  <c r="BY163" i="1"/>
  <c r="BY115" i="1"/>
  <c r="CK180" i="1"/>
  <c r="CK163" i="1"/>
  <c r="CK115" i="1"/>
  <c r="CW163" i="1"/>
  <c r="CW180" i="1"/>
  <c r="CW115" i="1"/>
  <c r="BM181" i="1"/>
  <c r="BM164" i="1"/>
  <c r="BM116" i="1"/>
  <c r="BY181" i="1"/>
  <c r="BY164" i="1"/>
  <c r="BY116" i="1"/>
  <c r="CK181" i="1"/>
  <c r="CK164" i="1"/>
  <c r="CK116" i="1"/>
  <c r="BS111" i="1"/>
  <c r="CP181" i="1"/>
  <c r="CP164" i="1"/>
  <c r="CP116" i="1"/>
  <c r="DB181" i="1"/>
  <c r="DB164" i="1"/>
  <c r="DB116" i="1"/>
  <c r="BR182" i="1"/>
  <c r="BR165" i="1"/>
  <c r="BR117" i="1"/>
  <c r="CD182" i="1"/>
  <c r="CD165" i="1"/>
  <c r="CP182" i="1"/>
  <c r="CP165" i="1"/>
  <c r="CP117" i="1"/>
  <c r="DB182" i="1"/>
  <c r="DB165" i="1"/>
  <c r="BR183" i="1"/>
  <c r="BR166" i="1"/>
  <c r="CD183" i="1"/>
  <c r="CD166" i="1"/>
  <c r="CD118" i="1"/>
  <c r="CP183" i="1"/>
  <c r="CP166" i="1"/>
  <c r="CP118" i="1"/>
  <c r="DB183" i="1"/>
  <c r="DB166" i="1"/>
  <c r="DB118" i="1"/>
  <c r="BR184" i="1"/>
  <c r="BR167" i="1"/>
  <c r="CD184" i="1"/>
  <c r="CD167" i="1"/>
  <c r="CD119" i="1"/>
  <c r="CP184" i="1"/>
  <c r="CP167" i="1"/>
  <c r="DB184" i="1"/>
  <c r="DB167" i="1"/>
  <c r="DB119" i="1"/>
  <c r="BR185" i="1"/>
  <c r="BR168" i="1"/>
  <c r="BR120" i="1"/>
  <c r="CD185" i="1"/>
  <c r="CD168" i="1"/>
  <c r="CD120" i="1"/>
  <c r="CP185" i="1"/>
  <c r="CP168" i="1"/>
  <c r="CP120" i="1"/>
  <c r="DB185" i="1"/>
  <c r="DB168" i="1"/>
  <c r="DB120" i="1"/>
  <c r="BR186" i="1"/>
  <c r="BR169" i="1"/>
  <c r="BR121" i="1"/>
  <c r="CD186" i="1"/>
  <c r="CD169" i="1"/>
  <c r="CD121" i="1"/>
  <c r="CP186" i="1"/>
  <c r="CP169" i="1"/>
  <c r="CP121" i="1"/>
  <c r="DB186" i="1"/>
  <c r="DB169" i="1"/>
  <c r="DB121" i="1"/>
  <c r="BR187" i="1"/>
  <c r="BR170" i="1"/>
  <c r="BR122" i="1"/>
  <c r="CD187" i="1"/>
  <c r="CD170" i="1"/>
  <c r="CD122" i="1"/>
  <c r="CP187" i="1"/>
  <c r="CP170" i="1"/>
  <c r="CP122" i="1"/>
  <c r="DB187" i="1"/>
  <c r="DB170" i="1"/>
  <c r="DB122" i="1"/>
  <c r="BR188" i="1"/>
  <c r="BR171" i="1"/>
  <c r="BR123" i="1"/>
  <c r="CD188" i="1"/>
  <c r="CD171" i="1"/>
  <c r="CD123" i="1"/>
  <c r="CP188" i="1"/>
  <c r="CP171" i="1"/>
  <c r="CP123" i="1"/>
  <c r="DB188" i="1"/>
  <c r="DB171" i="1"/>
  <c r="DB123" i="1"/>
  <c r="BR189" i="1"/>
  <c r="BR172" i="1"/>
  <c r="BR124" i="1"/>
  <c r="CD189" i="1"/>
  <c r="CD172" i="1"/>
  <c r="CD124" i="1"/>
  <c r="CP189" i="1"/>
  <c r="CP172" i="1"/>
  <c r="CP124" i="1"/>
  <c r="DB189" i="1"/>
  <c r="DB172" i="1"/>
  <c r="DB124" i="1"/>
  <c r="BR190" i="1"/>
  <c r="BR173" i="1"/>
  <c r="BR125" i="1"/>
  <c r="CD190" i="1"/>
  <c r="CD173" i="1"/>
  <c r="CD125" i="1"/>
  <c r="CP190" i="1"/>
  <c r="CP173" i="1"/>
  <c r="CP125" i="1"/>
  <c r="DB190" i="1"/>
  <c r="DB173" i="1"/>
  <c r="DB125" i="1"/>
  <c r="BR191" i="1"/>
  <c r="BR174" i="1"/>
  <c r="BR126" i="1"/>
  <c r="CD191" i="1"/>
  <c r="CD174" i="1"/>
  <c r="CD126" i="1"/>
  <c r="CP191" i="1"/>
  <c r="CP174" i="1"/>
  <c r="CP126" i="1"/>
  <c r="DB191" i="1"/>
  <c r="DB174" i="1"/>
  <c r="DB126" i="1"/>
  <c r="BR192" i="1"/>
  <c r="BR175" i="1"/>
  <c r="BR127" i="1"/>
  <c r="CD192" i="1"/>
  <c r="CD175" i="1"/>
  <c r="CD127" i="1"/>
  <c r="CP192" i="1"/>
  <c r="CP175" i="1"/>
  <c r="CP127" i="1"/>
  <c r="DB192" i="1"/>
  <c r="DB175" i="1"/>
  <c r="DB127" i="1"/>
  <c r="BS183" i="1"/>
  <c r="BS166" i="1"/>
  <c r="BS118" i="1"/>
  <c r="CE183" i="1"/>
  <c r="CE166" i="1"/>
  <c r="CE118" i="1"/>
  <c r="CQ183" i="1"/>
  <c r="CQ166" i="1"/>
  <c r="DC183" i="1"/>
  <c r="DC166" i="1"/>
  <c r="DC118" i="1"/>
  <c r="BS184" i="1"/>
  <c r="BS167" i="1"/>
  <c r="BS119" i="1"/>
  <c r="CE184" i="1"/>
  <c r="CE167" i="1"/>
  <c r="CE119" i="1"/>
  <c r="CQ184" i="1"/>
  <c r="CQ167" i="1"/>
  <c r="CQ119" i="1"/>
  <c r="DC184" i="1"/>
  <c r="DC167" i="1"/>
  <c r="DC119" i="1"/>
  <c r="BS185" i="1"/>
  <c r="BS168" i="1"/>
  <c r="BS120" i="1"/>
  <c r="CE185" i="1"/>
  <c r="CE168" i="1"/>
  <c r="CE120" i="1"/>
  <c r="CQ185" i="1"/>
  <c r="CQ168" i="1"/>
  <c r="CQ120" i="1"/>
  <c r="DC185" i="1"/>
  <c r="DC168" i="1"/>
  <c r="DC120" i="1"/>
  <c r="BS186" i="1"/>
  <c r="BS169" i="1"/>
  <c r="BS121" i="1"/>
  <c r="CE186" i="1"/>
  <c r="CE121" i="1"/>
  <c r="CE169" i="1"/>
  <c r="CQ186" i="1"/>
  <c r="CQ169" i="1"/>
  <c r="CQ121" i="1"/>
  <c r="DC186" i="1"/>
  <c r="DC169" i="1"/>
  <c r="DC121" i="1"/>
  <c r="BS187" i="1"/>
  <c r="BS170" i="1"/>
  <c r="BS122" i="1"/>
  <c r="CE187" i="1"/>
  <c r="CE170" i="1"/>
  <c r="CE122" i="1"/>
  <c r="CQ187" i="1"/>
  <c r="CQ170" i="1"/>
  <c r="CQ122" i="1"/>
  <c r="DC187" i="1"/>
  <c r="DC170" i="1"/>
  <c r="DC122" i="1"/>
  <c r="BS188" i="1"/>
  <c r="BS171" i="1"/>
  <c r="BS123" i="1"/>
  <c r="CE188" i="1"/>
  <c r="CE171" i="1"/>
  <c r="CE123" i="1"/>
  <c r="CQ188" i="1"/>
  <c r="CQ171" i="1"/>
  <c r="CQ123" i="1"/>
  <c r="DC188" i="1"/>
  <c r="DC171" i="1"/>
  <c r="DC123" i="1"/>
  <c r="BS189" i="1"/>
  <c r="BS172" i="1"/>
  <c r="CE189" i="1"/>
  <c r="CE172" i="1"/>
  <c r="CE124" i="1"/>
  <c r="CQ189" i="1"/>
  <c r="CQ172" i="1"/>
  <c r="CQ124" i="1"/>
  <c r="DC189" i="1"/>
  <c r="DC172" i="1"/>
  <c r="DC124" i="1"/>
  <c r="BS190" i="1"/>
  <c r="BS173" i="1"/>
  <c r="BS125" i="1"/>
  <c r="CE190" i="1"/>
  <c r="CE173" i="1"/>
  <c r="CE125" i="1"/>
  <c r="CQ190" i="1"/>
  <c r="CQ173" i="1"/>
  <c r="CQ125" i="1"/>
  <c r="DC190" i="1"/>
  <c r="DC173" i="1"/>
  <c r="DC125" i="1"/>
  <c r="BS191" i="1"/>
  <c r="BS174" i="1"/>
  <c r="BS126" i="1"/>
  <c r="CE191" i="1"/>
  <c r="CE174" i="1"/>
  <c r="CE126" i="1"/>
  <c r="CQ191" i="1"/>
  <c r="CQ174" i="1"/>
  <c r="CQ126" i="1"/>
  <c r="DC191" i="1"/>
  <c r="DC174" i="1"/>
  <c r="DC126" i="1"/>
  <c r="BS192" i="1"/>
  <c r="BS175" i="1"/>
  <c r="BS127" i="1"/>
  <c r="CE192" i="1"/>
  <c r="CE175" i="1"/>
  <c r="CE127" i="1"/>
  <c r="CQ192" i="1"/>
  <c r="CQ175" i="1"/>
  <c r="CQ127" i="1"/>
  <c r="DC192" i="1"/>
  <c r="DC175" i="1"/>
  <c r="DC127" i="1"/>
  <c r="BR119" i="1"/>
  <c r="BT183" i="1"/>
  <c r="BT166" i="1"/>
  <c r="CF183" i="1"/>
  <c r="CF166" i="1"/>
  <c r="CF118" i="1"/>
  <c r="CR183" i="1"/>
  <c r="CR166" i="1"/>
  <c r="CR118" i="1"/>
  <c r="DD183" i="1"/>
  <c r="DD166" i="1"/>
  <c r="DD118" i="1"/>
  <c r="BT184" i="1"/>
  <c r="BT167" i="1"/>
  <c r="BT119" i="1"/>
  <c r="CF184" i="1"/>
  <c r="CF167" i="1"/>
  <c r="CF119" i="1"/>
  <c r="CR184" i="1"/>
  <c r="CR167" i="1"/>
  <c r="DD184" i="1"/>
  <c r="DD167" i="1"/>
  <c r="DD119" i="1"/>
  <c r="BT185" i="1"/>
  <c r="BT168" i="1"/>
  <c r="CF185" i="1"/>
  <c r="CF168" i="1"/>
  <c r="CF120" i="1"/>
  <c r="CR185" i="1"/>
  <c r="CR168" i="1"/>
  <c r="CR120" i="1"/>
  <c r="DD185" i="1"/>
  <c r="DD168" i="1"/>
  <c r="DD120" i="1"/>
  <c r="BT186" i="1"/>
  <c r="BT169" i="1"/>
  <c r="BT121" i="1"/>
  <c r="CF186" i="1"/>
  <c r="CF169" i="1"/>
  <c r="CF121" i="1"/>
  <c r="CR186" i="1"/>
  <c r="CR169" i="1"/>
  <c r="CR121" i="1"/>
  <c r="DD186" i="1"/>
  <c r="DD169" i="1"/>
  <c r="BT187" i="1"/>
  <c r="BT170" i="1"/>
  <c r="BT122" i="1"/>
  <c r="CF187" i="1"/>
  <c r="CF170" i="1"/>
  <c r="CF122" i="1"/>
  <c r="CR187" i="1"/>
  <c r="CR170" i="1"/>
  <c r="DD187" i="1"/>
  <c r="DD170" i="1"/>
  <c r="DD122" i="1"/>
  <c r="BT188" i="1"/>
  <c r="BT171" i="1"/>
  <c r="BT123" i="1"/>
  <c r="CF188" i="1"/>
  <c r="CF171" i="1"/>
  <c r="CR188" i="1"/>
  <c r="CR171" i="1"/>
  <c r="CR123" i="1"/>
  <c r="DD188" i="1"/>
  <c r="DD171" i="1"/>
  <c r="DD123" i="1"/>
  <c r="BT189" i="1"/>
  <c r="BT172" i="1"/>
  <c r="BT124" i="1"/>
  <c r="CF189" i="1"/>
  <c r="CF172" i="1"/>
  <c r="CF124" i="1"/>
  <c r="CR189" i="1"/>
  <c r="CR172" i="1"/>
  <c r="CR124" i="1"/>
  <c r="DD189" i="1"/>
  <c r="DD172" i="1"/>
  <c r="DD124" i="1"/>
  <c r="BT190" i="1"/>
  <c r="BT173" i="1"/>
  <c r="BT125" i="1"/>
  <c r="CF190" i="1"/>
  <c r="CF173" i="1"/>
  <c r="CF125" i="1"/>
  <c r="CR190" i="1"/>
  <c r="CR173" i="1"/>
  <c r="CR125" i="1"/>
  <c r="DD190" i="1"/>
  <c r="DD173" i="1"/>
  <c r="DD125" i="1"/>
  <c r="BT191" i="1"/>
  <c r="BT174" i="1"/>
  <c r="CF191" i="1"/>
  <c r="CF174" i="1"/>
  <c r="CF126" i="1"/>
  <c r="CR191" i="1"/>
  <c r="CR174" i="1"/>
  <c r="CR126" i="1"/>
  <c r="DD191" i="1"/>
  <c r="DD174" i="1"/>
  <c r="DD126" i="1"/>
  <c r="BT192" i="1"/>
  <c r="BT175" i="1"/>
  <c r="BT127" i="1"/>
  <c r="CF192" i="1"/>
  <c r="CF175" i="1"/>
  <c r="CF127" i="1"/>
  <c r="CR192" i="1"/>
  <c r="CR175" i="1"/>
  <c r="CR127" i="1"/>
  <c r="DD192" i="1"/>
  <c r="DD175" i="1"/>
  <c r="DD127" i="1"/>
  <c r="CP119" i="1"/>
  <c r="BS124" i="1"/>
  <c r="BU183" i="1"/>
  <c r="BU166" i="1"/>
  <c r="BU118" i="1"/>
  <c r="CG183" i="1"/>
  <c r="CG166" i="1"/>
  <c r="CG118" i="1"/>
  <c r="CS183" i="1"/>
  <c r="CS166" i="1"/>
  <c r="DE183" i="1"/>
  <c r="DE166" i="1"/>
  <c r="DE118" i="1"/>
  <c r="BU184" i="1"/>
  <c r="BU167" i="1"/>
  <c r="BU119" i="1"/>
  <c r="CG184" i="1"/>
  <c r="CG167" i="1"/>
  <c r="CG119" i="1"/>
  <c r="CS184" i="1"/>
  <c r="CS167" i="1"/>
  <c r="CS119" i="1"/>
  <c r="DE184" i="1"/>
  <c r="DE167" i="1"/>
  <c r="DE119" i="1"/>
  <c r="BU185" i="1"/>
  <c r="BU168" i="1"/>
  <c r="BU120" i="1"/>
  <c r="CG185" i="1"/>
  <c r="CG168" i="1"/>
  <c r="CG120" i="1"/>
  <c r="CS185" i="1"/>
  <c r="CS168" i="1"/>
  <c r="CS120" i="1"/>
  <c r="DE185" i="1"/>
  <c r="DE168" i="1"/>
  <c r="DE120" i="1"/>
  <c r="BU186" i="1"/>
  <c r="BU169" i="1"/>
  <c r="BU121" i="1"/>
  <c r="CG186" i="1"/>
  <c r="CG169" i="1"/>
  <c r="CG121" i="1"/>
  <c r="CS186" i="1"/>
  <c r="CS169" i="1"/>
  <c r="CS121" i="1"/>
  <c r="DE186" i="1"/>
  <c r="DE169" i="1"/>
  <c r="DE121" i="1"/>
  <c r="BU187" i="1"/>
  <c r="BU170" i="1"/>
  <c r="BU122" i="1"/>
  <c r="CG187" i="1"/>
  <c r="CG170" i="1"/>
  <c r="CG122" i="1"/>
  <c r="CS187" i="1"/>
  <c r="CS170" i="1"/>
  <c r="CS122" i="1"/>
  <c r="DE187" i="1"/>
  <c r="DE170" i="1"/>
  <c r="DE122" i="1"/>
  <c r="BU188" i="1"/>
  <c r="BU171" i="1"/>
  <c r="BU123" i="1"/>
  <c r="CG188" i="1"/>
  <c r="CG171" i="1"/>
  <c r="CG123" i="1"/>
  <c r="CS188" i="1"/>
  <c r="CS171" i="1"/>
  <c r="CS123" i="1"/>
  <c r="DE188" i="1"/>
  <c r="DE171" i="1"/>
  <c r="DE123" i="1"/>
  <c r="BU189" i="1"/>
  <c r="BU172" i="1"/>
  <c r="BU124" i="1"/>
  <c r="CG189" i="1"/>
  <c r="CG172" i="1"/>
  <c r="CG124" i="1"/>
  <c r="CS189" i="1"/>
  <c r="CS172" i="1"/>
  <c r="CS124" i="1"/>
  <c r="DE189" i="1"/>
  <c r="DE172" i="1"/>
  <c r="DE124" i="1"/>
  <c r="BU190" i="1"/>
  <c r="BU173" i="1"/>
  <c r="BU125" i="1"/>
  <c r="CG190" i="1"/>
  <c r="CG173" i="1"/>
  <c r="CG125" i="1"/>
  <c r="CS190" i="1"/>
  <c r="CS173" i="1"/>
  <c r="CS125" i="1"/>
  <c r="DE190" i="1"/>
  <c r="DE173" i="1"/>
  <c r="DE125" i="1"/>
  <c r="BU191" i="1"/>
  <c r="BU174" i="1"/>
  <c r="BU126" i="1"/>
  <c r="CG191" i="1"/>
  <c r="CG174" i="1"/>
  <c r="CG126" i="1"/>
  <c r="CS191" i="1"/>
  <c r="CS174" i="1"/>
  <c r="CS126" i="1"/>
  <c r="DE191" i="1"/>
  <c r="DE174" i="1"/>
  <c r="DE126" i="1"/>
  <c r="BU192" i="1"/>
  <c r="BU175" i="1"/>
  <c r="BU127" i="1"/>
  <c r="CG192" i="1"/>
  <c r="CG175" i="1"/>
  <c r="CG127" i="1"/>
  <c r="CS192" i="1"/>
  <c r="CS175" i="1"/>
  <c r="CS127" i="1"/>
  <c r="DE192" i="1"/>
  <c r="DE175" i="1"/>
  <c r="DE127" i="1"/>
  <c r="CR119" i="1"/>
  <c r="BJ181" i="1"/>
  <c r="BJ164" i="1"/>
  <c r="BJ116" i="1"/>
  <c r="BV181" i="1"/>
  <c r="BV164" i="1"/>
  <c r="BV116" i="1"/>
  <c r="CH181" i="1"/>
  <c r="CH164" i="1"/>
  <c r="CH116" i="1"/>
  <c r="CT181" i="1"/>
  <c r="CT164" i="1"/>
  <c r="CT116" i="1"/>
  <c r="DF181" i="1"/>
  <c r="DF164" i="1"/>
  <c r="DF116" i="1"/>
  <c r="BJ165" i="1"/>
  <c r="BJ182" i="1"/>
  <c r="BJ117" i="1"/>
  <c r="BV182" i="1"/>
  <c r="BV165" i="1"/>
  <c r="BV117" i="1"/>
  <c r="CH165" i="1"/>
  <c r="CH182" i="1"/>
  <c r="CH117" i="1"/>
  <c r="CT182" i="1"/>
  <c r="CT165" i="1"/>
  <c r="CT117" i="1"/>
  <c r="DF182" i="1"/>
  <c r="DF165" i="1"/>
  <c r="DF117" i="1"/>
  <c r="BJ183" i="1"/>
  <c r="BJ166" i="1"/>
  <c r="BJ118" i="1"/>
  <c r="BV166" i="1"/>
  <c r="BV183" i="1"/>
  <c r="BV118" i="1"/>
  <c r="CH183" i="1"/>
  <c r="CH166" i="1"/>
  <c r="CH118" i="1"/>
  <c r="CT183" i="1"/>
  <c r="CT166" i="1"/>
  <c r="CT118" i="1"/>
  <c r="DF183" i="1"/>
  <c r="DF166" i="1"/>
  <c r="DF118" i="1"/>
  <c r="BJ184" i="1"/>
  <c r="BJ167" i="1"/>
  <c r="BJ119" i="1"/>
  <c r="BV184" i="1"/>
  <c r="BV167" i="1"/>
  <c r="BV119" i="1"/>
  <c r="CH184" i="1"/>
  <c r="CH167" i="1"/>
  <c r="CH119" i="1"/>
  <c r="CT184" i="1"/>
  <c r="CT167" i="1"/>
  <c r="CT119" i="1"/>
  <c r="DF167" i="1"/>
  <c r="DF184" i="1"/>
  <c r="DF119" i="1"/>
  <c r="BJ168" i="1"/>
  <c r="BJ185" i="1"/>
  <c r="BJ120" i="1"/>
  <c r="BV168" i="1"/>
  <c r="BV185" i="1"/>
  <c r="BV120" i="1"/>
  <c r="CH168" i="1"/>
  <c r="CH185" i="1"/>
  <c r="CH120" i="1"/>
  <c r="CT185" i="1"/>
  <c r="CT168" i="1"/>
  <c r="CT120" i="1"/>
  <c r="DF168" i="1"/>
  <c r="DF185" i="1"/>
  <c r="DF120" i="1"/>
  <c r="BJ186" i="1"/>
  <c r="BJ169" i="1"/>
  <c r="BJ121" i="1"/>
  <c r="BV169" i="1"/>
  <c r="BV186" i="1"/>
  <c r="BV121" i="1"/>
  <c r="CH169" i="1"/>
  <c r="CH186" i="1"/>
  <c r="CH121" i="1"/>
  <c r="CT169" i="1"/>
  <c r="CT186" i="1"/>
  <c r="CT121" i="1"/>
  <c r="DF169" i="1"/>
  <c r="DF186" i="1"/>
  <c r="DF121" i="1"/>
  <c r="BJ187" i="1"/>
  <c r="BJ170" i="1"/>
  <c r="BJ122" i="1"/>
  <c r="BV170" i="1"/>
  <c r="BV187" i="1"/>
  <c r="BV122" i="1"/>
  <c r="CH170" i="1"/>
  <c r="CH187" i="1"/>
  <c r="CH122" i="1"/>
  <c r="CT170" i="1"/>
  <c r="CT187" i="1"/>
  <c r="CT122" i="1"/>
  <c r="DF170" i="1"/>
  <c r="DF187" i="1"/>
  <c r="DF122" i="1"/>
  <c r="BJ188" i="1"/>
  <c r="BJ171" i="1"/>
  <c r="BJ123" i="1"/>
  <c r="BV171" i="1"/>
  <c r="BV188" i="1"/>
  <c r="BV123" i="1"/>
  <c r="CH188" i="1"/>
  <c r="CH171" i="1"/>
  <c r="CH123" i="1"/>
  <c r="CT171" i="1"/>
  <c r="CT188" i="1"/>
  <c r="CT123" i="1"/>
  <c r="DF171" i="1"/>
  <c r="DF188" i="1"/>
  <c r="DF123" i="1"/>
  <c r="BJ172" i="1"/>
  <c r="BJ189" i="1"/>
  <c r="BJ124" i="1"/>
  <c r="BV172" i="1"/>
  <c r="BV189" i="1"/>
  <c r="BV124" i="1"/>
  <c r="CH189" i="1"/>
  <c r="CH172" i="1"/>
  <c r="CH124" i="1"/>
  <c r="CT172" i="1"/>
  <c r="CT189" i="1"/>
  <c r="CT124" i="1"/>
  <c r="DF172" i="1"/>
  <c r="DF189" i="1"/>
  <c r="DF124" i="1"/>
  <c r="BJ173" i="1"/>
  <c r="BJ190" i="1"/>
  <c r="BJ125" i="1"/>
  <c r="BV173" i="1"/>
  <c r="BV190" i="1"/>
  <c r="BV125" i="1"/>
  <c r="CH190" i="1"/>
  <c r="CH173" i="1"/>
  <c r="CH125" i="1"/>
  <c r="CT173" i="1"/>
  <c r="CT190" i="1"/>
  <c r="CT125" i="1"/>
  <c r="DF190" i="1"/>
  <c r="DF173" i="1"/>
  <c r="DF125" i="1"/>
  <c r="BJ191" i="1"/>
  <c r="BJ174" i="1"/>
  <c r="BJ126" i="1"/>
  <c r="BV191" i="1"/>
  <c r="BV174" i="1"/>
  <c r="BV126" i="1"/>
  <c r="CH191" i="1"/>
  <c r="CH174" i="1"/>
  <c r="CH126" i="1"/>
  <c r="CT191" i="1"/>
  <c r="CT174" i="1"/>
  <c r="CT126" i="1"/>
  <c r="DF191" i="1"/>
  <c r="DF126" i="1"/>
  <c r="DF174" i="1"/>
  <c r="BJ192" i="1"/>
  <c r="BJ127" i="1"/>
  <c r="BJ175" i="1"/>
  <c r="BV192" i="1"/>
  <c r="BV175" i="1"/>
  <c r="BV127" i="1"/>
  <c r="CH192" i="1"/>
  <c r="CH127" i="1"/>
  <c r="CH175" i="1"/>
  <c r="CT192" i="1"/>
  <c r="CT175" i="1"/>
  <c r="CT127" i="1"/>
  <c r="DF192" i="1"/>
  <c r="DF175" i="1"/>
  <c r="DF127" i="1"/>
  <c r="CD117" i="1"/>
  <c r="BK181" i="1"/>
  <c r="BK164" i="1"/>
  <c r="BK116" i="1"/>
  <c r="BW181" i="1"/>
  <c r="BW164" i="1"/>
  <c r="BW116" i="1"/>
  <c r="CI181" i="1"/>
  <c r="CI116" i="1"/>
  <c r="CI164" i="1"/>
  <c r="CU181" i="1"/>
  <c r="CU164" i="1"/>
  <c r="CU116" i="1"/>
  <c r="DG181" i="1"/>
  <c r="DG164" i="1"/>
  <c r="DG116" i="1"/>
  <c r="BK182" i="1"/>
  <c r="BK165" i="1"/>
  <c r="BK117" i="1"/>
  <c r="BW182" i="1"/>
  <c r="BW165" i="1"/>
  <c r="BW117" i="1"/>
  <c r="CI182" i="1"/>
  <c r="CI165" i="1"/>
  <c r="CI117" i="1"/>
  <c r="CU182" i="1"/>
  <c r="CU165" i="1"/>
  <c r="CU117" i="1"/>
  <c r="DG182" i="1"/>
  <c r="DG165" i="1"/>
  <c r="DG117" i="1"/>
  <c r="BK183" i="1"/>
  <c r="BK166" i="1"/>
  <c r="BK118" i="1"/>
  <c r="BW183" i="1"/>
  <c r="BW166" i="1"/>
  <c r="BW118" i="1"/>
  <c r="CI183" i="1"/>
  <c r="CI166" i="1"/>
  <c r="CI118" i="1"/>
  <c r="CU183" i="1"/>
  <c r="CU166" i="1"/>
  <c r="CU118" i="1"/>
  <c r="DG183" i="1"/>
  <c r="DG166" i="1"/>
  <c r="DG118" i="1"/>
  <c r="BK184" i="1"/>
  <c r="BK167" i="1"/>
  <c r="BK119" i="1"/>
  <c r="BW184" i="1"/>
  <c r="BW167" i="1"/>
  <c r="BW119" i="1"/>
  <c r="CI184" i="1"/>
  <c r="CI167" i="1"/>
  <c r="CI119" i="1"/>
  <c r="CU184" i="1"/>
  <c r="CU167" i="1"/>
  <c r="CU119" i="1"/>
  <c r="DG167" i="1"/>
  <c r="DG184" i="1"/>
  <c r="DG119" i="1"/>
  <c r="BK185" i="1"/>
  <c r="BK168" i="1"/>
  <c r="BK120" i="1"/>
  <c r="BW185" i="1"/>
  <c r="BW168" i="1"/>
  <c r="BW120" i="1"/>
  <c r="CI185" i="1"/>
  <c r="CI168" i="1"/>
  <c r="CI120" i="1"/>
  <c r="CU185" i="1"/>
  <c r="CU168" i="1"/>
  <c r="CU120" i="1"/>
  <c r="DG185" i="1"/>
  <c r="DG168" i="1"/>
  <c r="DG120" i="1"/>
  <c r="BK186" i="1"/>
  <c r="BK169" i="1"/>
  <c r="BK121" i="1"/>
  <c r="BW169" i="1"/>
  <c r="BW186" i="1"/>
  <c r="BW121" i="1"/>
  <c r="CI169" i="1"/>
  <c r="CI186" i="1"/>
  <c r="CI121" i="1"/>
  <c r="CU169" i="1"/>
  <c r="CU186" i="1"/>
  <c r="CU121" i="1"/>
  <c r="DG169" i="1"/>
  <c r="DG186" i="1"/>
  <c r="DG121" i="1"/>
  <c r="BK187" i="1"/>
  <c r="BK170" i="1"/>
  <c r="BK122" i="1"/>
  <c r="BW170" i="1"/>
  <c r="BW187" i="1"/>
  <c r="BW122" i="1"/>
  <c r="CI170" i="1"/>
  <c r="CI187" i="1"/>
  <c r="CI122" i="1"/>
  <c r="CU170" i="1"/>
  <c r="CU187" i="1"/>
  <c r="CU122" i="1"/>
  <c r="DG170" i="1"/>
  <c r="DG187" i="1"/>
  <c r="DG122" i="1"/>
  <c r="BK171" i="1"/>
  <c r="BK188" i="1"/>
  <c r="BK123" i="1"/>
  <c r="BW171" i="1"/>
  <c r="BW188" i="1"/>
  <c r="BW123" i="1"/>
  <c r="CI188" i="1"/>
  <c r="CI171" i="1"/>
  <c r="CI123" i="1"/>
  <c r="CU171" i="1"/>
  <c r="CU188" i="1"/>
  <c r="CU123" i="1"/>
  <c r="DG171" i="1"/>
  <c r="DG188" i="1"/>
  <c r="DG123" i="1"/>
  <c r="BK172" i="1"/>
  <c r="BK189" i="1"/>
  <c r="BK124" i="1"/>
  <c r="BW172" i="1"/>
  <c r="BW189" i="1"/>
  <c r="CI189" i="1"/>
  <c r="CI172" i="1"/>
  <c r="CI124" i="1"/>
  <c r="CU172" i="1"/>
  <c r="CU189" i="1"/>
  <c r="CU124" i="1"/>
  <c r="DG172" i="1"/>
  <c r="DG189" i="1"/>
  <c r="DG124" i="1"/>
  <c r="BK173" i="1"/>
  <c r="BK190" i="1"/>
  <c r="BK125" i="1"/>
  <c r="BW173" i="1"/>
  <c r="BW190" i="1"/>
  <c r="BW125" i="1"/>
  <c r="CI173" i="1"/>
  <c r="CI190" i="1"/>
  <c r="CI125" i="1"/>
  <c r="CU173" i="1"/>
  <c r="CU190" i="1"/>
  <c r="CU125" i="1"/>
  <c r="DG173" i="1"/>
  <c r="DG190" i="1"/>
  <c r="DG125" i="1"/>
  <c r="BK174" i="1"/>
  <c r="BK191" i="1"/>
  <c r="BK126" i="1"/>
  <c r="BW174" i="1"/>
  <c r="BW191" i="1"/>
  <c r="BW126" i="1"/>
  <c r="CI191" i="1"/>
  <c r="CI126" i="1"/>
  <c r="CI174" i="1"/>
  <c r="CU174" i="1"/>
  <c r="CU191" i="1"/>
  <c r="CU126" i="1"/>
  <c r="DG174" i="1"/>
  <c r="DG191" i="1"/>
  <c r="DG126" i="1"/>
  <c r="BK192" i="1"/>
  <c r="BK175" i="1"/>
  <c r="BK127" i="1"/>
  <c r="BW175" i="1"/>
  <c r="BW192" i="1"/>
  <c r="BW127" i="1"/>
  <c r="CI175" i="1"/>
  <c r="CI192" i="1"/>
  <c r="CI127" i="1"/>
  <c r="CU192" i="1"/>
  <c r="CU175" i="1"/>
  <c r="CU127" i="1"/>
  <c r="DG175" i="1"/>
  <c r="DG192" i="1"/>
  <c r="DG127" i="1"/>
  <c r="BT120" i="1"/>
  <c r="BL164" i="1"/>
  <c r="BL181" i="1"/>
  <c r="BL116" i="1"/>
  <c r="BX164" i="1"/>
  <c r="BX181" i="1"/>
  <c r="BX116" i="1"/>
  <c r="CJ164" i="1"/>
  <c r="CJ181" i="1"/>
  <c r="CJ116" i="1"/>
  <c r="CV164" i="1"/>
  <c r="CV181" i="1"/>
  <c r="CV116" i="1"/>
  <c r="BL165" i="1"/>
  <c r="BL182" i="1"/>
  <c r="BL117" i="1"/>
  <c r="BX165" i="1"/>
  <c r="BX182" i="1"/>
  <c r="BX117" i="1"/>
  <c r="CJ165" i="1"/>
  <c r="CJ182" i="1"/>
  <c r="CJ117" i="1"/>
  <c r="CV165" i="1"/>
  <c r="CV182" i="1"/>
  <c r="CV117" i="1"/>
  <c r="BL166" i="1"/>
  <c r="BL183" i="1"/>
  <c r="BL118" i="1"/>
  <c r="BX166" i="1"/>
  <c r="BX183" i="1"/>
  <c r="BX118" i="1"/>
  <c r="CJ166" i="1"/>
  <c r="CJ183" i="1"/>
  <c r="CJ118" i="1"/>
  <c r="CV166" i="1"/>
  <c r="CV183" i="1"/>
  <c r="CV118" i="1"/>
  <c r="BL167" i="1"/>
  <c r="BL184" i="1"/>
  <c r="BL119" i="1"/>
  <c r="BX167" i="1"/>
  <c r="BX184" i="1"/>
  <c r="BX119" i="1"/>
  <c r="CJ167" i="1"/>
  <c r="CJ184" i="1"/>
  <c r="CJ119" i="1"/>
  <c r="CV167" i="1"/>
  <c r="CV184" i="1"/>
  <c r="CV119" i="1"/>
  <c r="BL168" i="1"/>
  <c r="BL185" i="1"/>
  <c r="BL120" i="1"/>
  <c r="BX168" i="1"/>
  <c r="BX185" i="1"/>
  <c r="BX120" i="1"/>
  <c r="CJ168" i="1"/>
  <c r="CJ185" i="1"/>
  <c r="CJ120" i="1"/>
  <c r="CV168" i="1"/>
  <c r="CV185" i="1"/>
  <c r="CV120" i="1"/>
  <c r="BL186" i="1"/>
  <c r="BL169" i="1"/>
  <c r="BL121" i="1"/>
  <c r="BX169" i="1"/>
  <c r="BX186" i="1"/>
  <c r="BX121" i="1"/>
  <c r="CJ169" i="1"/>
  <c r="CJ186" i="1"/>
  <c r="CJ121" i="1"/>
  <c r="CV169" i="1"/>
  <c r="CV186" i="1"/>
  <c r="CV121" i="1"/>
  <c r="BL170" i="1"/>
  <c r="BL187" i="1"/>
  <c r="BL122" i="1"/>
  <c r="BX170" i="1"/>
  <c r="BX187" i="1"/>
  <c r="BX122" i="1"/>
  <c r="CJ170" i="1"/>
  <c r="CJ187" i="1"/>
  <c r="CJ122" i="1"/>
  <c r="CV170" i="1"/>
  <c r="CV187" i="1"/>
  <c r="CV122" i="1"/>
  <c r="BL171" i="1"/>
  <c r="BL188" i="1"/>
  <c r="BL123" i="1"/>
  <c r="BX171" i="1"/>
  <c r="BX188" i="1"/>
  <c r="BX123" i="1"/>
  <c r="CJ188" i="1"/>
  <c r="CJ171" i="1"/>
  <c r="CJ123" i="1"/>
  <c r="CV171" i="1"/>
  <c r="CV188" i="1"/>
  <c r="CV123" i="1"/>
  <c r="BL172" i="1"/>
  <c r="BL189" i="1"/>
  <c r="BL124" i="1"/>
  <c r="BX172" i="1"/>
  <c r="BX189" i="1"/>
  <c r="BX124" i="1"/>
  <c r="CJ172" i="1"/>
  <c r="CJ189" i="1"/>
  <c r="CJ124" i="1"/>
  <c r="CV172" i="1"/>
  <c r="CV189" i="1"/>
  <c r="CV124" i="1"/>
  <c r="BL173" i="1"/>
  <c r="BL190" i="1"/>
  <c r="BX173" i="1"/>
  <c r="BX190" i="1"/>
  <c r="BX125" i="1"/>
  <c r="CJ173" i="1"/>
  <c r="CJ190" i="1"/>
  <c r="CJ125" i="1"/>
  <c r="CV173" i="1"/>
  <c r="CV190" i="1"/>
  <c r="CV125" i="1"/>
  <c r="BL174" i="1"/>
  <c r="BL191" i="1"/>
  <c r="BL126" i="1"/>
  <c r="BX191" i="1"/>
  <c r="BX174" i="1"/>
  <c r="BX126" i="1"/>
  <c r="CJ191" i="1"/>
  <c r="CJ174" i="1"/>
  <c r="CJ126" i="1"/>
  <c r="CV174" i="1"/>
  <c r="CV191" i="1"/>
  <c r="CV126" i="1"/>
  <c r="BL192" i="1"/>
  <c r="BL175" i="1"/>
  <c r="BL127" i="1"/>
  <c r="BX175" i="1"/>
  <c r="BX192" i="1"/>
  <c r="BX127" i="1"/>
  <c r="CJ192" i="1"/>
  <c r="CJ175" i="1"/>
  <c r="CJ127" i="1"/>
  <c r="CV192" i="1"/>
  <c r="CV175" i="1"/>
  <c r="CV127" i="1"/>
  <c r="DB117" i="1"/>
  <c r="CW181" i="1"/>
  <c r="CW164" i="1"/>
  <c r="CW116" i="1"/>
  <c r="BM182" i="1"/>
  <c r="BM117" i="1"/>
  <c r="BM165" i="1"/>
  <c r="BY165" i="1"/>
  <c r="BY182" i="1"/>
  <c r="BY117" i="1"/>
  <c r="CK182" i="1"/>
  <c r="CK165" i="1"/>
  <c r="CK117" i="1"/>
  <c r="CW165" i="1"/>
  <c r="CW182" i="1"/>
  <c r="CW117" i="1"/>
  <c r="BM183" i="1"/>
  <c r="BM166" i="1"/>
  <c r="BM118" i="1"/>
  <c r="BY183" i="1"/>
  <c r="BY118" i="1"/>
  <c r="BY166" i="1"/>
  <c r="CK166" i="1"/>
  <c r="CK183" i="1"/>
  <c r="CK118" i="1"/>
  <c r="CW183" i="1"/>
  <c r="CW166" i="1"/>
  <c r="CW118" i="1"/>
  <c r="BM184" i="1"/>
  <c r="BM167" i="1"/>
  <c r="BM119" i="1"/>
  <c r="BY184" i="1"/>
  <c r="BY167" i="1"/>
  <c r="BY119" i="1"/>
  <c r="CK184" i="1"/>
  <c r="CK167" i="1"/>
  <c r="CK119" i="1"/>
  <c r="CW167" i="1"/>
  <c r="CW184" i="1"/>
  <c r="CW119" i="1"/>
  <c r="BM185" i="1"/>
  <c r="BM168" i="1"/>
  <c r="BM120" i="1"/>
  <c r="BY185" i="1"/>
  <c r="BY168" i="1"/>
  <c r="BY120" i="1"/>
  <c r="CK185" i="1"/>
  <c r="CK168" i="1"/>
  <c r="CK120" i="1"/>
  <c r="CW185" i="1"/>
  <c r="CW168" i="1"/>
  <c r="CW120" i="1"/>
  <c r="BM186" i="1"/>
  <c r="BM121" i="1"/>
  <c r="BM169" i="1"/>
  <c r="BY186" i="1"/>
  <c r="BY169" i="1"/>
  <c r="BY121" i="1"/>
  <c r="CK186" i="1"/>
  <c r="CK169" i="1"/>
  <c r="CK121" i="1"/>
  <c r="CW169" i="1"/>
  <c r="CW186" i="1"/>
  <c r="CW121" i="1"/>
  <c r="BM170" i="1"/>
  <c r="BM187" i="1"/>
  <c r="BM122" i="1"/>
  <c r="BY187" i="1"/>
  <c r="BY122" i="1"/>
  <c r="BY170" i="1"/>
  <c r="CK187" i="1"/>
  <c r="CK170" i="1"/>
  <c r="CK122" i="1"/>
  <c r="CW187" i="1"/>
  <c r="CW170" i="1"/>
  <c r="CW122" i="1"/>
  <c r="BM188" i="1"/>
  <c r="BM171" i="1"/>
  <c r="BM123" i="1"/>
  <c r="BY188" i="1"/>
  <c r="BY171" i="1"/>
  <c r="BY123" i="1"/>
  <c r="CK188" i="1"/>
  <c r="CK123" i="1"/>
  <c r="CK171" i="1"/>
  <c r="CW188" i="1"/>
  <c r="CW171" i="1"/>
  <c r="CW123" i="1"/>
  <c r="BM189" i="1"/>
  <c r="BM172" i="1"/>
  <c r="BM124" i="1"/>
  <c r="BY189" i="1"/>
  <c r="BY172" i="1"/>
  <c r="BY124" i="1"/>
  <c r="CK189" i="1"/>
  <c r="CK172" i="1"/>
  <c r="CK124" i="1"/>
  <c r="CW189" i="1"/>
  <c r="CW172" i="1"/>
  <c r="CW124" i="1"/>
  <c r="BM190" i="1"/>
  <c r="BM173" i="1"/>
  <c r="BM125" i="1"/>
  <c r="BY190" i="1"/>
  <c r="BY173" i="1"/>
  <c r="BY125" i="1"/>
  <c r="CK190" i="1"/>
  <c r="CK173" i="1"/>
  <c r="CK125" i="1"/>
  <c r="CW190" i="1"/>
  <c r="CW173" i="1"/>
  <c r="CW125" i="1"/>
  <c r="BM174" i="1"/>
  <c r="BM191" i="1"/>
  <c r="BM126" i="1"/>
  <c r="BY174" i="1"/>
  <c r="BY191" i="1"/>
  <c r="BY126" i="1"/>
  <c r="CK191" i="1"/>
  <c r="CK174" i="1"/>
  <c r="CK126" i="1"/>
  <c r="CW174" i="1"/>
  <c r="CW191" i="1"/>
  <c r="CW126" i="1"/>
  <c r="BM192" i="1"/>
  <c r="BM175" i="1"/>
  <c r="BM127" i="1"/>
  <c r="BY192" i="1"/>
  <c r="BY175" i="1"/>
  <c r="BY127" i="1"/>
  <c r="CK175" i="1"/>
  <c r="CK192" i="1"/>
  <c r="CK127" i="1"/>
  <c r="CW192" i="1"/>
  <c r="CW175" i="1"/>
  <c r="CW127" i="1"/>
  <c r="BT126" i="1"/>
  <c r="BZ181" i="1"/>
  <c r="BZ164" i="1"/>
  <c r="CL164" i="1"/>
  <c r="CL181" i="1"/>
  <c r="CL116" i="1"/>
  <c r="CX181" i="1"/>
  <c r="CX164" i="1"/>
  <c r="BN182" i="1"/>
  <c r="BN165" i="1"/>
  <c r="BN117" i="1"/>
  <c r="BZ165" i="1"/>
  <c r="BZ182" i="1"/>
  <c r="BZ117" i="1"/>
  <c r="CL182" i="1"/>
  <c r="CL165" i="1"/>
  <c r="CL117" i="1"/>
  <c r="CX165" i="1"/>
  <c r="CX182" i="1"/>
  <c r="CX117" i="1"/>
  <c r="BN183" i="1"/>
  <c r="BN166" i="1"/>
  <c r="BN118" i="1"/>
  <c r="BZ183" i="1"/>
  <c r="BZ166" i="1"/>
  <c r="BZ118" i="1"/>
  <c r="CL166" i="1"/>
  <c r="CL183" i="1"/>
  <c r="CL118" i="1"/>
  <c r="CX183" i="1"/>
  <c r="CX166" i="1"/>
  <c r="CX118" i="1"/>
  <c r="BN184" i="1"/>
  <c r="BN167" i="1"/>
  <c r="BN119" i="1"/>
  <c r="BZ184" i="1"/>
  <c r="BZ167" i="1"/>
  <c r="BZ119" i="1"/>
  <c r="CL184" i="1"/>
  <c r="CL167" i="1"/>
  <c r="CL119" i="1"/>
  <c r="CX184" i="1"/>
  <c r="CX167" i="1"/>
  <c r="CX119" i="1"/>
  <c r="BN185" i="1"/>
  <c r="BN168" i="1"/>
  <c r="BN120" i="1"/>
  <c r="BZ185" i="1"/>
  <c r="BZ120" i="1"/>
  <c r="BZ168" i="1"/>
  <c r="CL185" i="1"/>
  <c r="CL168" i="1"/>
  <c r="CL120" i="1"/>
  <c r="CX168" i="1"/>
  <c r="CX185" i="1"/>
  <c r="CX120" i="1"/>
  <c r="BN186" i="1"/>
  <c r="BN169" i="1"/>
  <c r="BN121" i="1"/>
  <c r="BZ186" i="1"/>
  <c r="BZ169" i="1"/>
  <c r="BZ121" i="1"/>
  <c r="CL186" i="1"/>
  <c r="CL169" i="1"/>
  <c r="CL121" i="1"/>
  <c r="CX186" i="1"/>
  <c r="CX169" i="1"/>
  <c r="CX121" i="1"/>
  <c r="BN187" i="1"/>
  <c r="BN170" i="1"/>
  <c r="BN122" i="1"/>
  <c r="BZ187" i="1"/>
  <c r="BZ170" i="1"/>
  <c r="BZ122" i="1"/>
  <c r="CL187" i="1"/>
  <c r="CL170" i="1"/>
  <c r="CL122" i="1"/>
  <c r="CX187" i="1"/>
  <c r="CX170" i="1"/>
  <c r="CX122" i="1"/>
  <c r="BN188" i="1"/>
  <c r="BN171" i="1"/>
  <c r="BN123" i="1"/>
  <c r="BZ188" i="1"/>
  <c r="BZ171" i="1"/>
  <c r="BZ123" i="1"/>
  <c r="CL171" i="1"/>
  <c r="CL188" i="1"/>
  <c r="CL123" i="1"/>
  <c r="CX188" i="1"/>
  <c r="CX171" i="1"/>
  <c r="CX123" i="1"/>
  <c r="BN189" i="1"/>
  <c r="BN172" i="1"/>
  <c r="BN124" i="1"/>
  <c r="BZ189" i="1"/>
  <c r="BZ172" i="1"/>
  <c r="BZ124" i="1"/>
  <c r="CL189" i="1"/>
  <c r="CL172" i="1"/>
  <c r="CL124" i="1"/>
  <c r="CX189" i="1"/>
  <c r="CX172" i="1"/>
  <c r="CX124" i="1"/>
  <c r="BN190" i="1"/>
  <c r="BN173" i="1"/>
  <c r="BN125" i="1"/>
  <c r="BZ190" i="1"/>
  <c r="BZ173" i="1"/>
  <c r="BZ125" i="1"/>
  <c r="CL173" i="1"/>
  <c r="CL190" i="1"/>
  <c r="CL125" i="1"/>
  <c r="CX190" i="1"/>
  <c r="CX173" i="1"/>
  <c r="CX125" i="1"/>
  <c r="BN174" i="1"/>
  <c r="BN191" i="1"/>
  <c r="BN126" i="1"/>
  <c r="BZ174" i="1"/>
  <c r="BZ191" i="1"/>
  <c r="BZ126" i="1"/>
  <c r="CL191" i="1"/>
  <c r="CL174" i="1"/>
  <c r="CL126" i="1"/>
  <c r="CX174" i="1"/>
  <c r="CX191" i="1"/>
  <c r="CX126" i="1"/>
  <c r="BN192" i="1"/>
  <c r="BN175" i="1"/>
  <c r="BN127" i="1"/>
  <c r="BZ192" i="1"/>
  <c r="BZ175" i="1"/>
  <c r="CL192" i="1"/>
  <c r="CL175" i="1"/>
  <c r="CL127" i="1"/>
  <c r="CX192" i="1"/>
  <c r="CX175" i="1"/>
  <c r="CX127" i="1"/>
  <c r="BR118" i="1"/>
  <c r="BZ127" i="1"/>
  <c r="CM164" i="1"/>
  <c r="CM181" i="1"/>
  <c r="CM116" i="1"/>
  <c r="CY181" i="1"/>
  <c r="CY164" i="1"/>
  <c r="CY116" i="1"/>
  <c r="BO182" i="1"/>
  <c r="BO165" i="1"/>
  <c r="BO117" i="1"/>
  <c r="CA182" i="1"/>
  <c r="CA117" i="1"/>
  <c r="CA165" i="1"/>
  <c r="CM182" i="1"/>
  <c r="CM165" i="1"/>
  <c r="CM117" i="1"/>
  <c r="CY165" i="1"/>
  <c r="CY182" i="1"/>
  <c r="CY117" i="1"/>
  <c r="BO166" i="1"/>
  <c r="BO183" i="1"/>
  <c r="BO118" i="1"/>
  <c r="CA183" i="1"/>
  <c r="CA118" i="1"/>
  <c r="CA166" i="1"/>
  <c r="CM183" i="1"/>
  <c r="CM166" i="1"/>
  <c r="CM118" i="1"/>
  <c r="CY183" i="1"/>
  <c r="CY166" i="1"/>
  <c r="CY118" i="1"/>
  <c r="BO184" i="1"/>
  <c r="BO167" i="1"/>
  <c r="BO119" i="1"/>
  <c r="CA184" i="1"/>
  <c r="CA167" i="1"/>
  <c r="CA119" i="1"/>
  <c r="CM184" i="1"/>
  <c r="CM167" i="1"/>
  <c r="CM119" i="1"/>
  <c r="CY184" i="1"/>
  <c r="CY167" i="1"/>
  <c r="CY119" i="1"/>
  <c r="BO185" i="1"/>
  <c r="BO168" i="1"/>
  <c r="BO120" i="1"/>
  <c r="CA185" i="1"/>
  <c r="CA168" i="1"/>
  <c r="CA120" i="1"/>
  <c r="CM185" i="1"/>
  <c r="CM168" i="1"/>
  <c r="CM120" i="1"/>
  <c r="CY185" i="1"/>
  <c r="CY168" i="1"/>
  <c r="CY120" i="1"/>
  <c r="BO186" i="1"/>
  <c r="BO169" i="1"/>
  <c r="BO121" i="1"/>
  <c r="CA186" i="1"/>
  <c r="CA169" i="1"/>
  <c r="CA121" i="1"/>
  <c r="CM186" i="1"/>
  <c r="CM169" i="1"/>
  <c r="CM121" i="1"/>
  <c r="CY186" i="1"/>
  <c r="CY169" i="1"/>
  <c r="CY121" i="1"/>
  <c r="BO187" i="1"/>
  <c r="BO170" i="1"/>
  <c r="BO122" i="1"/>
  <c r="CA187" i="1"/>
  <c r="CA170" i="1"/>
  <c r="CA122" i="1"/>
  <c r="CM187" i="1"/>
  <c r="CM170" i="1"/>
  <c r="CM122" i="1"/>
  <c r="CY187" i="1"/>
  <c r="CY170" i="1"/>
  <c r="CY122" i="1"/>
  <c r="BO188" i="1"/>
  <c r="BO171" i="1"/>
  <c r="BO123" i="1"/>
  <c r="CA188" i="1"/>
  <c r="CA171" i="1"/>
  <c r="CA123" i="1"/>
  <c r="CM188" i="1"/>
  <c r="CM171" i="1"/>
  <c r="CM123" i="1"/>
  <c r="CY188" i="1"/>
  <c r="CY171" i="1"/>
  <c r="CY123" i="1"/>
  <c r="BO189" i="1"/>
  <c r="BO172" i="1"/>
  <c r="BO124" i="1"/>
  <c r="CA189" i="1"/>
  <c r="CA172" i="1"/>
  <c r="CA124" i="1"/>
  <c r="CM189" i="1"/>
  <c r="CM172" i="1"/>
  <c r="CM124" i="1"/>
  <c r="CY189" i="1"/>
  <c r="CY172" i="1"/>
  <c r="CY124" i="1"/>
  <c r="BO190" i="1"/>
  <c r="BO173" i="1"/>
  <c r="CA190" i="1"/>
  <c r="CA173" i="1"/>
  <c r="CA125" i="1"/>
  <c r="CM190" i="1"/>
  <c r="CM173" i="1"/>
  <c r="CM125" i="1"/>
  <c r="CY190" i="1"/>
  <c r="CY173" i="1"/>
  <c r="CY125" i="1"/>
  <c r="BO191" i="1"/>
  <c r="BO174" i="1"/>
  <c r="BO126" i="1"/>
  <c r="CA191" i="1"/>
  <c r="CA174" i="1"/>
  <c r="CA126" i="1"/>
  <c r="CM191" i="1"/>
  <c r="CM174" i="1"/>
  <c r="CM126" i="1"/>
  <c r="CY191" i="1"/>
  <c r="CY174" i="1"/>
  <c r="CY126" i="1"/>
  <c r="BO192" i="1"/>
  <c r="BO175" i="1"/>
  <c r="BO127" i="1"/>
  <c r="CA192" i="1"/>
  <c r="CA175" i="1"/>
  <c r="CA127" i="1"/>
  <c r="CM192" i="1"/>
  <c r="CM175" i="1"/>
  <c r="CM127" i="1"/>
  <c r="CY192" i="1"/>
  <c r="CY175" i="1"/>
  <c r="CY127" i="1"/>
  <c r="BT118" i="1"/>
  <c r="DD12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61" i="1"/>
  <c r="EI128" i="1"/>
  <c r="EI129" i="1"/>
  <c r="EI130" i="1"/>
  <c r="EI131" i="1"/>
  <c r="EI132" i="1"/>
  <c r="EI133" i="1"/>
  <c r="EI134" i="1"/>
  <c r="EI135" i="1"/>
  <c r="EI136" i="1"/>
  <c r="EI137" i="1"/>
  <c r="EI138" i="1"/>
  <c r="EP192" i="1"/>
  <c r="EO192" i="1"/>
  <c r="EN192" i="1"/>
  <c r="EP191" i="1"/>
  <c r="EO191" i="1"/>
  <c r="EN191" i="1"/>
  <c r="EP190" i="1"/>
  <c r="EO190" i="1"/>
  <c r="EN190" i="1"/>
  <c r="EP189" i="1"/>
  <c r="EO189" i="1"/>
  <c r="EN189" i="1"/>
  <c r="EP188" i="1"/>
  <c r="EO188" i="1"/>
  <c r="EN188" i="1"/>
  <c r="EP187" i="1"/>
  <c r="EO187" i="1"/>
  <c r="EN187" i="1"/>
  <c r="EP186" i="1"/>
  <c r="EO186" i="1"/>
  <c r="EN186" i="1"/>
  <c r="EP185" i="1"/>
  <c r="EO185" i="1"/>
  <c r="EN185" i="1"/>
  <c r="EP184" i="1"/>
  <c r="EO184" i="1"/>
  <c r="EN184" i="1"/>
  <c r="EP183" i="1"/>
  <c r="EO183" i="1"/>
  <c r="EN183" i="1"/>
  <c r="EP175" i="1"/>
  <c r="EO175" i="1"/>
  <c r="EN175" i="1"/>
  <c r="EP174" i="1"/>
  <c r="EO174" i="1"/>
  <c r="EN174" i="1"/>
  <c r="EP173" i="1"/>
  <c r="EO173" i="1"/>
  <c r="EN173" i="1"/>
  <c r="EP172" i="1"/>
  <c r="EO172" i="1"/>
  <c r="EN172" i="1"/>
  <c r="EP171" i="1"/>
  <c r="EO171" i="1"/>
  <c r="EN171" i="1"/>
  <c r="EP170" i="1"/>
  <c r="EO170" i="1"/>
  <c r="EN170" i="1"/>
  <c r="EP169" i="1"/>
  <c r="EO169" i="1"/>
  <c r="EN169" i="1"/>
  <c r="EP168" i="1"/>
  <c r="EO168" i="1"/>
  <c r="EN168" i="1"/>
  <c r="EP167" i="1"/>
  <c r="EO167" i="1"/>
  <c r="EN167" i="1"/>
  <c r="EP166" i="1"/>
  <c r="EO166" i="1"/>
  <c r="EN166" i="1"/>
  <c r="EQ128" i="1"/>
  <c r="EQ129" i="1"/>
  <c r="EQ130" i="1"/>
  <c r="EQ131" i="1"/>
  <c r="EQ132" i="1"/>
  <c r="EQ133" i="1"/>
  <c r="EQ134" i="1"/>
  <c r="EQ135" i="1"/>
  <c r="EQ136" i="1"/>
  <c r="EQ137" i="1"/>
  <c r="EQ138" i="1"/>
  <c r="EP127" i="1"/>
  <c r="EO127" i="1"/>
  <c r="EN127" i="1"/>
  <c r="EP126" i="1"/>
  <c r="EO126" i="1"/>
  <c r="EN126" i="1"/>
  <c r="EP125" i="1"/>
  <c r="EO125" i="1"/>
  <c r="EN125" i="1"/>
  <c r="EP124" i="1"/>
  <c r="EO124" i="1"/>
  <c r="EN124" i="1"/>
  <c r="EP123" i="1"/>
  <c r="EO123" i="1"/>
  <c r="EN123" i="1"/>
  <c r="EP122" i="1"/>
  <c r="EO122" i="1"/>
  <c r="EN122" i="1"/>
  <c r="EP121" i="1"/>
  <c r="EO121" i="1"/>
  <c r="EN121" i="1"/>
  <c r="EP120" i="1"/>
  <c r="EO120" i="1"/>
  <c r="EN120" i="1"/>
  <c r="EP119" i="1"/>
  <c r="EO119" i="1"/>
  <c r="EN119" i="1"/>
  <c r="EP118" i="1"/>
  <c r="EO118" i="1"/>
  <c r="EN118" i="1"/>
  <c r="EH192" i="1"/>
  <c r="EG192" i="1"/>
  <c r="EF192" i="1"/>
  <c r="EH191" i="1"/>
  <c r="EG191" i="1"/>
  <c r="EF191" i="1"/>
  <c r="EH190" i="1"/>
  <c r="EG190" i="1"/>
  <c r="EF190" i="1"/>
  <c r="EH189" i="1"/>
  <c r="EG189" i="1"/>
  <c r="EF189" i="1"/>
  <c r="EH188" i="1"/>
  <c r="EG188" i="1"/>
  <c r="EF188" i="1"/>
  <c r="EH187" i="1"/>
  <c r="EG187" i="1"/>
  <c r="EF187" i="1"/>
  <c r="EH186" i="1"/>
  <c r="EG186" i="1"/>
  <c r="EF186" i="1"/>
  <c r="EH185" i="1"/>
  <c r="EG185" i="1"/>
  <c r="EF185" i="1"/>
  <c r="EH184" i="1"/>
  <c r="EG184" i="1"/>
  <c r="EF184" i="1"/>
  <c r="EH183" i="1"/>
  <c r="EG183" i="1"/>
  <c r="EF183" i="1"/>
  <c r="EH175" i="1"/>
  <c r="EG175" i="1"/>
  <c r="EF175" i="1"/>
  <c r="EH174" i="1"/>
  <c r="EG174" i="1"/>
  <c r="EF174" i="1"/>
  <c r="EH173" i="1"/>
  <c r="EG173" i="1"/>
  <c r="EF173" i="1"/>
  <c r="EH172" i="1"/>
  <c r="EG172" i="1"/>
  <c r="EF172" i="1"/>
  <c r="EH171" i="1"/>
  <c r="EG171" i="1"/>
  <c r="EF171" i="1"/>
  <c r="EH170" i="1"/>
  <c r="EG170" i="1"/>
  <c r="EF170" i="1"/>
  <c r="EH169" i="1"/>
  <c r="EG169" i="1"/>
  <c r="EF169" i="1"/>
  <c r="EH168" i="1"/>
  <c r="EG168" i="1"/>
  <c r="EF168" i="1"/>
  <c r="EH167" i="1"/>
  <c r="EG167" i="1"/>
  <c r="EF167" i="1"/>
  <c r="EH166" i="1"/>
  <c r="EG166" i="1"/>
  <c r="EF166" i="1"/>
  <c r="EH127" i="1"/>
  <c r="EG127" i="1"/>
  <c r="EF127" i="1"/>
  <c r="EH126" i="1"/>
  <c r="EG126" i="1"/>
  <c r="EF126" i="1"/>
  <c r="EH125" i="1"/>
  <c r="EG125" i="1"/>
  <c r="EF125" i="1"/>
  <c r="EH124" i="1"/>
  <c r="EG124" i="1"/>
  <c r="EF124" i="1"/>
  <c r="EH123" i="1"/>
  <c r="EG123" i="1"/>
  <c r="EF123" i="1"/>
  <c r="EH122" i="1"/>
  <c r="EG122" i="1"/>
  <c r="EF122" i="1"/>
  <c r="EH121" i="1"/>
  <c r="EG121" i="1"/>
  <c r="EF121" i="1"/>
  <c r="EH120" i="1"/>
  <c r="EG120" i="1"/>
  <c r="EF120" i="1"/>
  <c r="EH119" i="1"/>
  <c r="EG119" i="1"/>
  <c r="EF119" i="1"/>
  <c r="EH118" i="1"/>
  <c r="EG118" i="1"/>
  <c r="EF118" i="1"/>
  <c r="DZ192" i="1"/>
  <c r="DY192" i="1"/>
  <c r="DX192" i="1"/>
  <c r="DZ191" i="1"/>
  <c r="DY191" i="1"/>
  <c r="DX191" i="1"/>
  <c r="DZ190" i="1"/>
  <c r="DY190" i="1"/>
  <c r="DX190" i="1"/>
  <c r="DZ189" i="1"/>
  <c r="DY189" i="1"/>
  <c r="DX189" i="1"/>
  <c r="DZ188" i="1"/>
  <c r="DY188" i="1"/>
  <c r="DX188" i="1"/>
  <c r="DZ187" i="1"/>
  <c r="DY187" i="1"/>
  <c r="DX187" i="1"/>
  <c r="DZ186" i="1"/>
  <c r="DY186" i="1"/>
  <c r="DX186" i="1"/>
  <c r="DZ185" i="1"/>
  <c r="DY185" i="1"/>
  <c r="DX185" i="1"/>
  <c r="DZ184" i="1"/>
  <c r="DY184" i="1"/>
  <c r="DX184" i="1"/>
  <c r="DZ183" i="1"/>
  <c r="DY183" i="1"/>
  <c r="DX183" i="1"/>
  <c r="DZ175" i="1"/>
  <c r="DY175" i="1"/>
  <c r="DX175" i="1"/>
  <c r="DZ174" i="1"/>
  <c r="DY174" i="1"/>
  <c r="DX174" i="1"/>
  <c r="DZ173" i="1"/>
  <c r="DY173" i="1"/>
  <c r="DX173" i="1"/>
  <c r="DZ172" i="1"/>
  <c r="DY172" i="1"/>
  <c r="DX172" i="1"/>
  <c r="DZ171" i="1"/>
  <c r="DY171" i="1"/>
  <c r="DX171" i="1"/>
  <c r="DZ170" i="1"/>
  <c r="DY170" i="1"/>
  <c r="DX170" i="1"/>
  <c r="DZ169" i="1"/>
  <c r="DY169" i="1"/>
  <c r="DX169" i="1"/>
  <c r="DZ168" i="1"/>
  <c r="DY168" i="1"/>
  <c r="DX168" i="1"/>
  <c r="DZ167" i="1"/>
  <c r="DY167" i="1"/>
  <c r="DX167" i="1"/>
  <c r="DZ166" i="1"/>
  <c r="DY166" i="1"/>
  <c r="DX166" i="1"/>
  <c r="DX119" i="1"/>
  <c r="DY119" i="1"/>
  <c r="DZ119" i="1"/>
  <c r="DX120" i="1"/>
  <c r="DY120" i="1"/>
  <c r="DZ120" i="1"/>
  <c r="DX121" i="1"/>
  <c r="DY121" i="1"/>
  <c r="DZ121" i="1"/>
  <c r="DX122" i="1"/>
  <c r="DY122" i="1"/>
  <c r="DZ122" i="1"/>
  <c r="DX123" i="1"/>
  <c r="DY123" i="1"/>
  <c r="DZ123" i="1"/>
  <c r="DX124" i="1"/>
  <c r="DY124" i="1"/>
  <c r="DZ124" i="1"/>
  <c r="DX125" i="1"/>
  <c r="DY125" i="1"/>
  <c r="DZ125" i="1"/>
  <c r="DX126" i="1"/>
  <c r="DY126" i="1"/>
  <c r="DZ126" i="1"/>
  <c r="DX127" i="1"/>
  <c r="DY127" i="1"/>
  <c r="DZ127" i="1"/>
  <c r="DZ118" i="1"/>
  <c r="DY118" i="1"/>
  <c r="DX118" i="1"/>
  <c r="DS192" i="1"/>
  <c r="DR192" i="1"/>
  <c r="DQ192" i="1"/>
  <c r="DS191" i="1"/>
  <c r="DR191" i="1"/>
  <c r="DQ191" i="1"/>
  <c r="DS190" i="1"/>
  <c r="DR190" i="1"/>
  <c r="DQ190" i="1"/>
  <c r="DS189" i="1"/>
  <c r="DR189" i="1"/>
  <c r="DQ189" i="1"/>
  <c r="DS188" i="1"/>
  <c r="DR188" i="1"/>
  <c r="DQ188" i="1"/>
  <c r="DS187" i="1"/>
  <c r="DR187" i="1"/>
  <c r="DQ187" i="1"/>
  <c r="DS186" i="1"/>
  <c r="DR186" i="1"/>
  <c r="DQ186" i="1"/>
  <c r="DS185" i="1"/>
  <c r="DR185" i="1"/>
  <c r="DQ185" i="1"/>
  <c r="DS184" i="1"/>
  <c r="DR184" i="1"/>
  <c r="DQ184" i="1"/>
  <c r="DS183" i="1"/>
  <c r="DR183" i="1"/>
  <c r="DQ183" i="1"/>
  <c r="DS175" i="1"/>
  <c r="DR175" i="1"/>
  <c r="DQ175" i="1"/>
  <c r="DS174" i="1"/>
  <c r="DR174" i="1"/>
  <c r="DQ174" i="1"/>
  <c r="DS173" i="1"/>
  <c r="DR173" i="1"/>
  <c r="DQ173" i="1"/>
  <c r="DS172" i="1"/>
  <c r="DR172" i="1"/>
  <c r="DQ172" i="1"/>
  <c r="DS171" i="1"/>
  <c r="DR171" i="1"/>
  <c r="DQ171" i="1"/>
  <c r="DS170" i="1"/>
  <c r="DR170" i="1"/>
  <c r="DQ170" i="1"/>
  <c r="DS169" i="1"/>
  <c r="DR169" i="1"/>
  <c r="DQ169" i="1"/>
  <c r="DS168" i="1"/>
  <c r="DR168" i="1"/>
  <c r="DQ168" i="1"/>
  <c r="DS167" i="1"/>
  <c r="DR167" i="1"/>
  <c r="DQ167" i="1"/>
  <c r="DS166" i="1"/>
  <c r="DR166" i="1"/>
  <c r="DQ166" i="1"/>
  <c r="DT128" i="1"/>
  <c r="DT129" i="1"/>
  <c r="DT130" i="1"/>
  <c r="DT131" i="1"/>
  <c r="DT132" i="1"/>
  <c r="DT133" i="1"/>
  <c r="DT134" i="1"/>
  <c r="DT135" i="1"/>
  <c r="DT136" i="1"/>
  <c r="DT137" i="1"/>
  <c r="DT138" i="1"/>
  <c r="DQ119" i="1"/>
  <c r="DR119" i="1"/>
  <c r="DS119" i="1"/>
  <c r="DQ120" i="1"/>
  <c r="DR120" i="1"/>
  <c r="DS120" i="1"/>
  <c r="DQ121" i="1"/>
  <c r="DR121" i="1"/>
  <c r="DS121" i="1"/>
  <c r="DQ122" i="1"/>
  <c r="DR122" i="1"/>
  <c r="DS122" i="1"/>
  <c r="DQ123" i="1"/>
  <c r="DR123" i="1"/>
  <c r="DS123" i="1"/>
  <c r="DQ124" i="1"/>
  <c r="DR124" i="1"/>
  <c r="DS124" i="1"/>
  <c r="DQ125" i="1"/>
  <c r="DR125" i="1"/>
  <c r="DS125" i="1"/>
  <c r="DQ126" i="1"/>
  <c r="DR126" i="1"/>
  <c r="DS126" i="1"/>
  <c r="DQ127" i="1"/>
  <c r="DR127" i="1"/>
  <c r="DS127" i="1"/>
  <c r="DS118" i="1"/>
  <c r="DR118" i="1"/>
  <c r="DQ118" i="1"/>
  <c r="R69" i="1" l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AT100" i="1" l="1"/>
  <c r="AW88" i="1"/>
  <c r="BH91" i="1"/>
  <c r="AV94" i="1"/>
  <c r="AJ88" i="1"/>
  <c r="X95" i="1"/>
  <c r="L101" i="1"/>
  <c r="BG91" i="1"/>
  <c r="AU96" i="1"/>
  <c r="AI91" i="1"/>
  <c r="W94" i="1"/>
  <c r="K99" i="1"/>
  <c r="BF93" i="1"/>
  <c r="AT98" i="1"/>
  <c r="AH88" i="1"/>
  <c r="V96" i="1"/>
  <c r="J100" i="1"/>
  <c r="AK101" i="1"/>
  <c r="BE95" i="1"/>
  <c r="AS89" i="1"/>
  <c r="AG92" i="1"/>
  <c r="U93" i="1"/>
  <c r="I96" i="1"/>
  <c r="BE98" i="1"/>
  <c r="AS101" i="1"/>
  <c r="AG98" i="1"/>
  <c r="BD97" i="1"/>
  <c r="AR100" i="1"/>
  <c r="AF88" i="1"/>
  <c r="T88" i="1"/>
  <c r="H93" i="1"/>
  <c r="M99" i="1"/>
  <c r="U101" i="1"/>
  <c r="I98" i="1"/>
  <c r="BC88" i="1"/>
  <c r="AQ92" i="1"/>
  <c r="AE91" i="1"/>
  <c r="S101" i="1"/>
  <c r="G91" i="1"/>
  <c r="BI91" i="1"/>
  <c r="BB96" i="1"/>
  <c r="AP92" i="1"/>
  <c r="AD99" i="1"/>
  <c r="R91" i="1"/>
  <c r="F97" i="1"/>
  <c r="BA88" i="1"/>
  <c r="AO100" i="1"/>
  <c r="AC93" i="1"/>
  <c r="Q101" i="1"/>
  <c r="E101" i="1"/>
  <c r="AZ90" i="1"/>
  <c r="AN95" i="1"/>
  <c r="AB100" i="1"/>
  <c r="P88" i="1"/>
  <c r="D98" i="1"/>
  <c r="Y94" i="1"/>
  <c r="AY94" i="1"/>
  <c r="AM90" i="1"/>
  <c r="AA89" i="1"/>
  <c r="O90" i="1"/>
  <c r="C90" i="1"/>
  <c r="N191" i="1"/>
  <c r="N174" i="1"/>
  <c r="N126" i="1"/>
  <c r="BI173" i="1"/>
  <c r="BI190" i="1"/>
  <c r="BI125" i="1"/>
  <c r="AW173" i="1"/>
  <c r="AW190" i="1"/>
  <c r="AW125" i="1"/>
  <c r="AK173" i="1"/>
  <c r="AK190" i="1"/>
  <c r="AK125" i="1"/>
  <c r="Y173" i="1"/>
  <c r="Y190" i="1"/>
  <c r="Y125" i="1"/>
  <c r="M173" i="1"/>
  <c r="M190" i="1"/>
  <c r="M125" i="1"/>
  <c r="BH189" i="1"/>
  <c r="BH172" i="1"/>
  <c r="BH124" i="1"/>
  <c r="AV189" i="1"/>
  <c r="AV172" i="1"/>
  <c r="AV124" i="1"/>
  <c r="AJ189" i="1"/>
  <c r="AJ172" i="1"/>
  <c r="AJ124" i="1"/>
  <c r="X189" i="1"/>
  <c r="X172" i="1"/>
  <c r="X124" i="1"/>
  <c r="L189" i="1"/>
  <c r="L172" i="1"/>
  <c r="L124" i="1"/>
  <c r="BG188" i="1"/>
  <c r="BG123" i="1"/>
  <c r="BG171" i="1"/>
  <c r="AU188" i="1"/>
  <c r="AU171" i="1"/>
  <c r="AU123" i="1"/>
  <c r="AI188" i="1"/>
  <c r="AI123" i="1"/>
  <c r="AI171" i="1"/>
  <c r="W188" i="1"/>
  <c r="W171" i="1"/>
  <c r="W123" i="1"/>
  <c r="K188" i="1"/>
  <c r="K123" i="1"/>
  <c r="K171" i="1"/>
  <c r="BF187" i="1"/>
  <c r="BF170" i="1"/>
  <c r="BF122" i="1"/>
  <c r="AT187" i="1"/>
  <c r="AT170" i="1"/>
  <c r="AT122" i="1"/>
  <c r="AH187" i="1"/>
  <c r="AH170" i="1"/>
  <c r="AH122" i="1"/>
  <c r="V170" i="1"/>
  <c r="V187" i="1"/>
  <c r="V122" i="1"/>
  <c r="J170" i="1"/>
  <c r="J187" i="1"/>
  <c r="J122" i="1"/>
  <c r="BE186" i="1"/>
  <c r="BE169" i="1"/>
  <c r="BE121" i="1"/>
  <c r="AS169" i="1"/>
  <c r="AS186" i="1"/>
  <c r="AS121" i="1"/>
  <c r="AG186" i="1"/>
  <c r="AG169" i="1"/>
  <c r="AG121" i="1"/>
  <c r="U186" i="1"/>
  <c r="U169" i="1"/>
  <c r="U121" i="1"/>
  <c r="I186" i="1"/>
  <c r="I121" i="1"/>
  <c r="I169" i="1"/>
  <c r="BD168" i="1"/>
  <c r="BD185" i="1"/>
  <c r="BD120" i="1"/>
  <c r="AR185" i="1"/>
  <c r="AR168" i="1"/>
  <c r="AR120" i="1"/>
  <c r="AF185" i="1"/>
  <c r="AF168" i="1"/>
  <c r="AF120" i="1"/>
  <c r="T168" i="1"/>
  <c r="T185" i="1"/>
  <c r="T120" i="1"/>
  <c r="H185" i="1"/>
  <c r="H168" i="1"/>
  <c r="H120" i="1"/>
  <c r="BC184" i="1"/>
  <c r="BC167" i="1"/>
  <c r="BC119" i="1"/>
  <c r="AQ184" i="1"/>
  <c r="AQ167" i="1"/>
  <c r="AQ119" i="1"/>
  <c r="AE167" i="1"/>
  <c r="AE119" i="1"/>
  <c r="AE184" i="1"/>
  <c r="S184" i="1"/>
  <c r="S167" i="1"/>
  <c r="S119" i="1"/>
  <c r="G167" i="1"/>
  <c r="G184" i="1"/>
  <c r="G119" i="1"/>
  <c r="BB166" i="1"/>
  <c r="BB183" i="1"/>
  <c r="BB118" i="1"/>
  <c r="AP183" i="1"/>
  <c r="AP118" i="1"/>
  <c r="AP166" i="1"/>
  <c r="AD166" i="1"/>
  <c r="AD183" i="1"/>
  <c r="AD118" i="1"/>
  <c r="R183" i="1"/>
  <c r="R166" i="1"/>
  <c r="R118" i="1"/>
  <c r="F166" i="1"/>
  <c r="F183" i="1"/>
  <c r="F118" i="1"/>
  <c r="BA182" i="1"/>
  <c r="BA165" i="1"/>
  <c r="BA117" i="1"/>
  <c r="AO165" i="1"/>
  <c r="AO182" i="1"/>
  <c r="AO117" i="1"/>
  <c r="AC182" i="1"/>
  <c r="AC165" i="1"/>
  <c r="AC117" i="1"/>
  <c r="Q182" i="1"/>
  <c r="Q117" i="1"/>
  <c r="Q165" i="1"/>
  <c r="E182" i="1"/>
  <c r="E165" i="1"/>
  <c r="E117" i="1"/>
  <c r="AZ164" i="1"/>
  <c r="AZ181" i="1"/>
  <c r="AZ116" i="1"/>
  <c r="AN164" i="1"/>
  <c r="AN181" i="1"/>
  <c r="AN116" i="1"/>
  <c r="AB181" i="1"/>
  <c r="AB164" i="1"/>
  <c r="AB116" i="1"/>
  <c r="P164" i="1"/>
  <c r="P181" i="1"/>
  <c r="P116" i="1"/>
  <c r="D181" i="1"/>
  <c r="D116" i="1"/>
  <c r="D164" i="1"/>
  <c r="AY180" i="1"/>
  <c r="AY163" i="1"/>
  <c r="AY115" i="1"/>
  <c r="AM163" i="1"/>
  <c r="AM180" i="1"/>
  <c r="AM115" i="1"/>
  <c r="AA180" i="1"/>
  <c r="AA163" i="1"/>
  <c r="AA115" i="1"/>
  <c r="O180" i="1"/>
  <c r="O115" i="1"/>
  <c r="O163" i="1"/>
  <c r="C163" i="1"/>
  <c r="C180" i="1"/>
  <c r="C115" i="1"/>
  <c r="AX179" i="1"/>
  <c r="AX162" i="1"/>
  <c r="AX114" i="1"/>
  <c r="AL179" i="1"/>
  <c r="AL162" i="1"/>
  <c r="AL114" i="1"/>
  <c r="Z179" i="1"/>
  <c r="Z162" i="1"/>
  <c r="Z114" i="1"/>
  <c r="N179" i="1"/>
  <c r="N162" i="1"/>
  <c r="N114" i="1"/>
  <c r="BI178" i="1"/>
  <c r="BI161" i="1"/>
  <c r="BI113" i="1"/>
  <c r="AW178" i="1"/>
  <c r="AW161" i="1"/>
  <c r="AW113" i="1"/>
  <c r="AK178" i="1"/>
  <c r="AK161" i="1"/>
  <c r="AK113" i="1"/>
  <c r="Y178" i="1"/>
  <c r="Y161" i="1"/>
  <c r="Y113" i="1"/>
  <c r="M178" i="1"/>
  <c r="M161" i="1"/>
  <c r="M113" i="1"/>
  <c r="BH160" i="1"/>
  <c r="BH112" i="1"/>
  <c r="AV160" i="1"/>
  <c r="AV112" i="1"/>
  <c r="AJ160" i="1"/>
  <c r="AJ112" i="1"/>
  <c r="X160" i="1"/>
  <c r="X112" i="1"/>
  <c r="L160" i="1"/>
  <c r="L112" i="1"/>
  <c r="BG159" i="1"/>
  <c r="BG111" i="1"/>
  <c r="AU159" i="1"/>
  <c r="AU111" i="1"/>
  <c r="AI159" i="1"/>
  <c r="AI111" i="1"/>
  <c r="W159" i="1"/>
  <c r="W111" i="1"/>
  <c r="J159" i="1"/>
  <c r="J111" i="1"/>
  <c r="BE158" i="1"/>
  <c r="BE110" i="1"/>
  <c r="AS158" i="1"/>
  <c r="AS110" i="1"/>
  <c r="AG158" i="1"/>
  <c r="AG110" i="1"/>
  <c r="U110" i="1"/>
  <c r="U158" i="1"/>
  <c r="I158" i="1"/>
  <c r="I110" i="1"/>
  <c r="BD157" i="1"/>
  <c r="BD109" i="1"/>
  <c r="AR157" i="1"/>
  <c r="AR109" i="1"/>
  <c r="AF157" i="1"/>
  <c r="AF109" i="1"/>
  <c r="T157" i="1"/>
  <c r="T109" i="1"/>
  <c r="H157" i="1"/>
  <c r="H109" i="1"/>
  <c r="BC156" i="1"/>
  <c r="BC108" i="1"/>
  <c r="AQ156" i="1"/>
  <c r="AQ108" i="1"/>
  <c r="AE156" i="1"/>
  <c r="AE108" i="1"/>
  <c r="S156" i="1"/>
  <c r="S108" i="1"/>
  <c r="G156" i="1"/>
  <c r="G108" i="1"/>
  <c r="BB155" i="1"/>
  <c r="BB107" i="1"/>
  <c r="AP107" i="1"/>
  <c r="AP155" i="1"/>
  <c r="AD155" i="1"/>
  <c r="AD107" i="1"/>
  <c r="R155" i="1"/>
  <c r="R107" i="1"/>
  <c r="F155" i="1"/>
  <c r="F107" i="1"/>
  <c r="BA154" i="1"/>
  <c r="BA106" i="1"/>
  <c r="AO154" i="1"/>
  <c r="AO106" i="1"/>
  <c r="AC154" i="1"/>
  <c r="AC106" i="1"/>
  <c r="Q154" i="1"/>
  <c r="Q106" i="1"/>
  <c r="E154" i="1"/>
  <c r="E106" i="1"/>
  <c r="AZ153" i="1"/>
  <c r="AZ105" i="1"/>
  <c r="AN105" i="1"/>
  <c r="AN153" i="1"/>
  <c r="AB105" i="1"/>
  <c r="AB153" i="1"/>
  <c r="P105" i="1"/>
  <c r="P153" i="1"/>
  <c r="D153" i="1"/>
  <c r="D105" i="1"/>
  <c r="AY152" i="1"/>
  <c r="AY104" i="1"/>
  <c r="AM104" i="1"/>
  <c r="AM152" i="1"/>
  <c r="AA152" i="1"/>
  <c r="AA104" i="1"/>
  <c r="O152" i="1"/>
  <c r="O104" i="1"/>
  <c r="C152" i="1"/>
  <c r="C104" i="1"/>
  <c r="AX151" i="1"/>
  <c r="AX103" i="1"/>
  <c r="AL151" i="1"/>
  <c r="AL103" i="1"/>
  <c r="AL93" i="1"/>
  <c r="Z151" i="1"/>
  <c r="Z103" i="1"/>
  <c r="Z101" i="1"/>
  <c r="Z97" i="1"/>
  <c r="Z92" i="1"/>
  <c r="N151" i="1"/>
  <c r="N103" i="1"/>
  <c r="N100" i="1"/>
  <c r="R111" i="1"/>
  <c r="R159" i="1"/>
  <c r="AG102" i="1"/>
  <c r="U99" i="1"/>
  <c r="AP102" i="1"/>
  <c r="O101" i="1"/>
  <c r="C98" i="1"/>
  <c r="AX102" i="1"/>
  <c r="N99" i="1"/>
  <c r="Z95" i="1"/>
  <c r="N92" i="1"/>
  <c r="AX89" i="1"/>
  <c r="AW96" i="1"/>
  <c r="L100" i="1"/>
  <c r="BH94" i="1"/>
  <c r="L92" i="1"/>
  <c r="X89" i="1"/>
  <c r="BG101" i="1"/>
  <c r="AI99" i="1"/>
  <c r="K97" i="1"/>
  <c r="AU94" i="1"/>
  <c r="K92" i="1"/>
  <c r="AI89" i="1"/>
  <c r="BF96" i="1"/>
  <c r="AH94" i="1"/>
  <c r="J92" i="1"/>
  <c r="J89" i="1"/>
  <c r="I99" i="1"/>
  <c r="AS93" i="1"/>
  <c r="BE90" i="1"/>
  <c r="T102" i="1"/>
  <c r="AR98" i="1"/>
  <c r="AR94" i="1"/>
  <c r="AF91" i="1"/>
  <c r="AM102" i="1"/>
  <c r="AE99" i="1"/>
  <c r="AE95" i="1"/>
  <c r="S92" i="1"/>
  <c r="BC89" i="1"/>
  <c r="BB100" i="1"/>
  <c r="AD98" i="1"/>
  <c r="BB95" i="1"/>
  <c r="F93" i="1"/>
  <c r="BB89" i="1"/>
  <c r="AY101" i="1"/>
  <c r="AC99" i="1"/>
  <c r="BA95" i="1"/>
  <c r="AC92" i="1"/>
  <c r="BA89" i="1"/>
  <c r="AA92" i="1"/>
  <c r="O89" i="1"/>
  <c r="AA99" i="1"/>
  <c r="AX94" i="1"/>
  <c r="AV101" i="1"/>
  <c r="BH95" i="1"/>
  <c r="K88" i="1"/>
  <c r="AR101" i="1"/>
  <c r="AR91" i="1"/>
  <c r="G99" i="1"/>
  <c r="E94" i="1"/>
  <c r="BA100" i="1"/>
  <c r="P102" i="1"/>
  <c r="AZ99" i="1"/>
  <c r="AB97" i="1"/>
  <c r="D95" i="1"/>
  <c r="AN92" i="1"/>
  <c r="P90" i="1"/>
  <c r="AY175" i="1"/>
  <c r="AY192" i="1"/>
  <c r="AY127" i="1"/>
  <c r="B104" i="1"/>
  <c r="B152" i="1"/>
  <c r="Z192" i="1"/>
  <c r="Z175" i="1"/>
  <c r="Z127" i="1"/>
  <c r="N175" i="1"/>
  <c r="N192" i="1"/>
  <c r="N127" i="1"/>
  <c r="BI174" i="1"/>
  <c r="BI191" i="1"/>
  <c r="BI126" i="1"/>
  <c r="AW174" i="1"/>
  <c r="AW191" i="1"/>
  <c r="AW126" i="1"/>
  <c r="AK174" i="1"/>
  <c r="AK191" i="1"/>
  <c r="AK126" i="1"/>
  <c r="Y174" i="1"/>
  <c r="Y191" i="1"/>
  <c r="Y126" i="1"/>
  <c r="M174" i="1"/>
  <c r="M191" i="1"/>
  <c r="M126" i="1"/>
  <c r="BH190" i="1"/>
  <c r="BH125" i="1"/>
  <c r="BH173" i="1"/>
  <c r="AV190" i="1"/>
  <c r="AV173" i="1"/>
  <c r="AV125" i="1"/>
  <c r="AJ190" i="1"/>
  <c r="AJ125" i="1"/>
  <c r="AJ173" i="1"/>
  <c r="X190" i="1"/>
  <c r="X173" i="1"/>
  <c r="X125" i="1"/>
  <c r="L190" i="1"/>
  <c r="L173" i="1"/>
  <c r="L125" i="1"/>
  <c r="BG189" i="1"/>
  <c r="BG172" i="1"/>
  <c r="BG124" i="1"/>
  <c r="AU189" i="1"/>
  <c r="AU124" i="1"/>
  <c r="AU172" i="1"/>
  <c r="AI189" i="1"/>
  <c r="AI172" i="1"/>
  <c r="AI124" i="1"/>
  <c r="W189" i="1"/>
  <c r="W172" i="1"/>
  <c r="W124" i="1"/>
  <c r="K189" i="1"/>
  <c r="K172" i="1"/>
  <c r="K124" i="1"/>
  <c r="BF188" i="1"/>
  <c r="BF171" i="1"/>
  <c r="BF123" i="1"/>
  <c r="AT171" i="1"/>
  <c r="AT188" i="1"/>
  <c r="AT123" i="1"/>
  <c r="AH171" i="1"/>
  <c r="AH188" i="1"/>
  <c r="AH123" i="1"/>
  <c r="V188" i="1"/>
  <c r="V171" i="1"/>
  <c r="V123" i="1"/>
  <c r="J188" i="1"/>
  <c r="J171" i="1"/>
  <c r="J123" i="1"/>
  <c r="BE187" i="1"/>
  <c r="BE170" i="1"/>
  <c r="BE122" i="1"/>
  <c r="AS187" i="1"/>
  <c r="AS170" i="1"/>
  <c r="AS122" i="1"/>
  <c r="AG170" i="1"/>
  <c r="AG187" i="1"/>
  <c r="AG122" i="1"/>
  <c r="U170" i="1"/>
  <c r="U187" i="1"/>
  <c r="U122" i="1"/>
  <c r="I170" i="1"/>
  <c r="I187" i="1"/>
  <c r="I122" i="1"/>
  <c r="BD169" i="1"/>
  <c r="BD186" i="1"/>
  <c r="BD121" i="1"/>
  <c r="AR169" i="1"/>
  <c r="AR186" i="1"/>
  <c r="AR121" i="1"/>
  <c r="AF186" i="1"/>
  <c r="AF169" i="1"/>
  <c r="AF121" i="1"/>
  <c r="T186" i="1"/>
  <c r="T169" i="1"/>
  <c r="T121" i="1"/>
  <c r="H169" i="1"/>
  <c r="H186" i="1"/>
  <c r="H121" i="1"/>
  <c r="BC185" i="1"/>
  <c r="BC168" i="1"/>
  <c r="BC120" i="1"/>
  <c r="AQ185" i="1"/>
  <c r="AQ120" i="1"/>
  <c r="AQ168" i="1"/>
  <c r="AE185" i="1"/>
  <c r="AE168" i="1"/>
  <c r="AE120" i="1"/>
  <c r="S168" i="1"/>
  <c r="S185" i="1"/>
  <c r="S120" i="1"/>
  <c r="G168" i="1"/>
  <c r="G120" i="1"/>
  <c r="G185" i="1"/>
  <c r="BB184" i="1"/>
  <c r="BB119" i="1"/>
  <c r="BB167" i="1"/>
  <c r="AP167" i="1"/>
  <c r="AP184" i="1"/>
  <c r="AP119" i="1"/>
  <c r="AD184" i="1"/>
  <c r="AD119" i="1"/>
  <c r="AD167" i="1"/>
  <c r="R167" i="1"/>
  <c r="R184" i="1"/>
  <c r="R119" i="1"/>
  <c r="F167" i="1"/>
  <c r="F184" i="1"/>
  <c r="F119" i="1"/>
  <c r="BA183" i="1"/>
  <c r="BA166" i="1"/>
  <c r="BA118" i="1"/>
  <c r="AO183" i="1"/>
  <c r="AO166" i="1"/>
  <c r="AO118" i="1"/>
  <c r="AC166" i="1"/>
  <c r="AC183" i="1"/>
  <c r="AC118" i="1"/>
  <c r="Q183" i="1"/>
  <c r="Q166" i="1"/>
  <c r="Q118" i="1"/>
  <c r="E183" i="1"/>
  <c r="E166" i="1"/>
  <c r="E118" i="1"/>
  <c r="AZ165" i="1"/>
  <c r="AZ182" i="1"/>
  <c r="AZ117" i="1"/>
  <c r="AN182" i="1"/>
  <c r="AN165" i="1"/>
  <c r="AN117" i="1"/>
  <c r="AB165" i="1"/>
  <c r="AB182" i="1"/>
  <c r="AB117" i="1"/>
  <c r="P165" i="1"/>
  <c r="P182" i="1"/>
  <c r="P117" i="1"/>
  <c r="D182" i="1"/>
  <c r="D165" i="1"/>
  <c r="D117" i="1"/>
  <c r="AY181" i="1"/>
  <c r="AY116" i="1"/>
  <c r="AY164" i="1"/>
  <c r="AM164" i="1"/>
  <c r="AM181" i="1"/>
  <c r="AM116" i="1"/>
  <c r="AA181" i="1"/>
  <c r="AA116" i="1"/>
  <c r="AA164" i="1"/>
  <c r="O164" i="1"/>
  <c r="O181" i="1"/>
  <c r="O116" i="1"/>
  <c r="C181" i="1"/>
  <c r="C164" i="1"/>
  <c r="C116" i="1"/>
  <c r="AX180" i="1"/>
  <c r="AX163" i="1"/>
  <c r="AX115" i="1"/>
  <c r="AL180" i="1"/>
  <c r="AL163" i="1"/>
  <c r="AL115" i="1"/>
  <c r="Z180" i="1"/>
  <c r="Z163" i="1"/>
  <c r="Z115" i="1"/>
  <c r="N180" i="1"/>
  <c r="N163" i="1"/>
  <c r="N115" i="1"/>
  <c r="BI162" i="1"/>
  <c r="BI179" i="1"/>
  <c r="BI114" i="1"/>
  <c r="AW162" i="1"/>
  <c r="AW179" i="1"/>
  <c r="AW114" i="1"/>
  <c r="AK162" i="1"/>
  <c r="AK179" i="1"/>
  <c r="AK114" i="1"/>
  <c r="Y162" i="1"/>
  <c r="Y179" i="1"/>
  <c r="Y114" i="1"/>
  <c r="M162" i="1"/>
  <c r="M179" i="1"/>
  <c r="M114" i="1"/>
  <c r="BH178" i="1"/>
  <c r="BH161" i="1"/>
  <c r="BH113" i="1"/>
  <c r="AV178" i="1"/>
  <c r="AV161" i="1"/>
  <c r="AV113" i="1"/>
  <c r="AJ178" i="1"/>
  <c r="AJ161" i="1"/>
  <c r="AJ113" i="1"/>
  <c r="X178" i="1"/>
  <c r="X161" i="1"/>
  <c r="X113" i="1"/>
  <c r="L178" i="1"/>
  <c r="L161" i="1"/>
  <c r="L113" i="1"/>
  <c r="BG160" i="1"/>
  <c r="BG112" i="1"/>
  <c r="AU160" i="1"/>
  <c r="AU112" i="1"/>
  <c r="AI112" i="1"/>
  <c r="AI160" i="1"/>
  <c r="W160" i="1"/>
  <c r="W112" i="1"/>
  <c r="K160" i="1"/>
  <c r="K112" i="1"/>
  <c r="BF159" i="1"/>
  <c r="BF111" i="1"/>
  <c r="AT111" i="1"/>
  <c r="AT159" i="1"/>
  <c r="AH159" i="1"/>
  <c r="AH111" i="1"/>
  <c r="V159" i="1"/>
  <c r="V111" i="1"/>
  <c r="I159" i="1"/>
  <c r="I111" i="1"/>
  <c r="BD158" i="1"/>
  <c r="BD110" i="1"/>
  <c r="AR158" i="1"/>
  <c r="AR110" i="1"/>
  <c r="AF158" i="1"/>
  <c r="AF110" i="1"/>
  <c r="T158" i="1"/>
  <c r="T110" i="1"/>
  <c r="H158" i="1"/>
  <c r="H110" i="1"/>
  <c r="BC157" i="1"/>
  <c r="BC109" i="1"/>
  <c r="AQ157" i="1"/>
  <c r="AQ109" i="1"/>
  <c r="AE157" i="1"/>
  <c r="AE109" i="1"/>
  <c r="S157" i="1"/>
  <c r="S109" i="1"/>
  <c r="G157" i="1"/>
  <c r="G109" i="1"/>
  <c r="BB108" i="1"/>
  <c r="BB156" i="1"/>
  <c r="AP108" i="1"/>
  <c r="AP156" i="1"/>
  <c r="AD156" i="1"/>
  <c r="AD108" i="1"/>
  <c r="R156" i="1"/>
  <c r="R108" i="1"/>
  <c r="F108" i="1"/>
  <c r="F156" i="1"/>
  <c r="BA155" i="1"/>
  <c r="BA107" i="1"/>
  <c r="AO107" i="1"/>
  <c r="AO155" i="1"/>
  <c r="AC155" i="1"/>
  <c r="AC107" i="1"/>
  <c r="Q155" i="1"/>
  <c r="Q107" i="1"/>
  <c r="E155" i="1"/>
  <c r="E107" i="1"/>
  <c r="AZ154" i="1"/>
  <c r="AZ106" i="1"/>
  <c r="AN154" i="1"/>
  <c r="AN106" i="1"/>
  <c r="AB154" i="1"/>
  <c r="AB106" i="1"/>
  <c r="P154" i="1"/>
  <c r="P106" i="1"/>
  <c r="D106" i="1"/>
  <c r="D154" i="1"/>
  <c r="AY153" i="1"/>
  <c r="AY105" i="1"/>
  <c r="AM153" i="1"/>
  <c r="AM105" i="1"/>
  <c r="AA153" i="1"/>
  <c r="AA105" i="1"/>
  <c r="O105" i="1"/>
  <c r="O153" i="1"/>
  <c r="C105" i="1"/>
  <c r="C153" i="1"/>
  <c r="AX104" i="1"/>
  <c r="AX152" i="1"/>
  <c r="AL104" i="1"/>
  <c r="AL152" i="1"/>
  <c r="Z152" i="1"/>
  <c r="Z104" i="1"/>
  <c r="N104" i="1"/>
  <c r="N152" i="1"/>
  <c r="BI151" i="1"/>
  <c r="BI103" i="1"/>
  <c r="AW151" i="1"/>
  <c r="AW103" i="1"/>
  <c r="AW89" i="1"/>
  <c r="AK151" i="1"/>
  <c r="AK103" i="1"/>
  <c r="Y103" i="1"/>
  <c r="Y151" i="1"/>
  <c r="M103" i="1"/>
  <c r="M151" i="1"/>
  <c r="BF102" i="1"/>
  <c r="AH100" i="1"/>
  <c r="I102" i="1"/>
  <c r="AD102" i="1"/>
  <c r="AY100" i="1"/>
  <c r="AM97" i="1"/>
  <c r="AL102" i="1"/>
  <c r="AX98" i="1"/>
  <c r="N95" i="1"/>
  <c r="B92" i="1"/>
  <c r="AL89" i="1"/>
  <c r="Y101" i="1"/>
  <c r="BI98" i="1"/>
  <c r="AK96" i="1"/>
  <c r="M94" i="1"/>
  <c r="AK91" i="1"/>
  <c r="AK88" i="1"/>
  <c r="AV99" i="1"/>
  <c r="L89" i="1"/>
  <c r="AU101" i="1"/>
  <c r="W99" i="1"/>
  <c r="BG96" i="1"/>
  <c r="AI94" i="1"/>
  <c r="W89" i="1"/>
  <c r="AT96" i="1"/>
  <c r="V94" i="1"/>
  <c r="BF91" i="1"/>
  <c r="BF88" i="1"/>
  <c r="AG97" i="1"/>
  <c r="AG93" i="1"/>
  <c r="AG90" i="1"/>
  <c r="H102" i="1"/>
  <c r="T98" i="1"/>
  <c r="T94" i="1"/>
  <c r="T91" i="1"/>
  <c r="BC98" i="1"/>
  <c r="S95" i="1"/>
  <c r="G92" i="1"/>
  <c r="AQ89" i="1"/>
  <c r="AP100" i="1"/>
  <c r="R98" i="1"/>
  <c r="AP95" i="1"/>
  <c r="BB92" i="1"/>
  <c r="AP89" i="1"/>
  <c r="AM88" i="1"/>
  <c r="Q99" i="1"/>
  <c r="AC95" i="1"/>
  <c r="Q92" i="1"/>
  <c r="AO89" i="1"/>
  <c r="O92" i="1"/>
  <c r="C89" i="1"/>
  <c r="O100" i="1"/>
  <c r="AX93" i="1"/>
  <c r="J91" i="1"/>
  <c r="BD100" i="1"/>
  <c r="H89" i="1"/>
  <c r="AE97" i="1"/>
  <c r="E90" i="1"/>
  <c r="AO99" i="1"/>
  <c r="D102" i="1"/>
  <c r="AN99" i="1"/>
  <c r="P97" i="1"/>
  <c r="AZ94" i="1"/>
  <c r="AB92" i="1"/>
  <c r="D90" i="1"/>
  <c r="AW175" i="1"/>
  <c r="AW192" i="1"/>
  <c r="AW127" i="1"/>
  <c r="X191" i="1"/>
  <c r="X126" i="1"/>
  <c r="X174" i="1"/>
  <c r="K190" i="1"/>
  <c r="K125" i="1"/>
  <c r="K173" i="1"/>
  <c r="BF189" i="1"/>
  <c r="BF172" i="1"/>
  <c r="BF124" i="1"/>
  <c r="AT172" i="1"/>
  <c r="AT189" i="1"/>
  <c r="AT124" i="1"/>
  <c r="AH189" i="1"/>
  <c r="AH172" i="1"/>
  <c r="AH124" i="1"/>
  <c r="V189" i="1"/>
  <c r="V124" i="1"/>
  <c r="V172" i="1"/>
  <c r="J172" i="1"/>
  <c r="J189" i="1"/>
  <c r="J124" i="1"/>
  <c r="BE171" i="1"/>
  <c r="BE123" i="1"/>
  <c r="BE188" i="1"/>
  <c r="AS188" i="1"/>
  <c r="AS171" i="1"/>
  <c r="AS123" i="1"/>
  <c r="AG171" i="1"/>
  <c r="AG188" i="1"/>
  <c r="AG123" i="1"/>
  <c r="U171" i="1"/>
  <c r="U123" i="1"/>
  <c r="U188" i="1"/>
  <c r="I188" i="1"/>
  <c r="I171" i="1"/>
  <c r="I123" i="1"/>
  <c r="BD187" i="1"/>
  <c r="BD170" i="1"/>
  <c r="BD122" i="1"/>
  <c r="AR170" i="1"/>
  <c r="AR187" i="1"/>
  <c r="AR122" i="1"/>
  <c r="AF170" i="1"/>
  <c r="AF187" i="1"/>
  <c r="AF122" i="1"/>
  <c r="T187" i="1"/>
  <c r="T170" i="1"/>
  <c r="T122" i="1"/>
  <c r="H187" i="1"/>
  <c r="H170" i="1"/>
  <c r="H122" i="1"/>
  <c r="BC186" i="1"/>
  <c r="BC169" i="1"/>
  <c r="BC121" i="1"/>
  <c r="AQ169" i="1"/>
  <c r="AQ186" i="1"/>
  <c r="AQ121" i="1"/>
  <c r="AE169" i="1"/>
  <c r="AE186" i="1"/>
  <c r="AE121" i="1"/>
  <c r="S186" i="1"/>
  <c r="S169" i="1"/>
  <c r="S121" i="1"/>
  <c r="G169" i="1"/>
  <c r="G186" i="1"/>
  <c r="G121" i="1"/>
  <c r="BB168" i="1"/>
  <c r="BB185" i="1"/>
  <c r="BB120" i="1"/>
  <c r="AP168" i="1"/>
  <c r="AP120" i="1"/>
  <c r="AP185" i="1"/>
  <c r="AD168" i="1"/>
  <c r="AD185" i="1"/>
  <c r="AD120" i="1"/>
  <c r="R185" i="1"/>
  <c r="R168" i="1"/>
  <c r="R120" i="1"/>
  <c r="F168" i="1"/>
  <c r="F185" i="1"/>
  <c r="F120" i="1"/>
  <c r="BA184" i="1"/>
  <c r="BA167" i="1"/>
  <c r="BA119" i="1"/>
  <c r="AO184" i="1"/>
  <c r="AO167" i="1"/>
  <c r="AO119" i="1"/>
  <c r="AC184" i="1"/>
  <c r="AC167" i="1"/>
  <c r="AC119" i="1"/>
  <c r="Q184" i="1"/>
  <c r="Q167" i="1"/>
  <c r="Q119" i="1"/>
  <c r="E184" i="1"/>
  <c r="E167" i="1"/>
  <c r="E119" i="1"/>
  <c r="AZ166" i="1"/>
  <c r="AZ183" i="1"/>
  <c r="AZ118" i="1"/>
  <c r="AN166" i="1"/>
  <c r="AN183" i="1"/>
  <c r="AN118" i="1"/>
  <c r="AB183" i="1"/>
  <c r="AB166" i="1"/>
  <c r="AB118" i="1"/>
  <c r="P166" i="1"/>
  <c r="P183" i="1"/>
  <c r="P118" i="1"/>
  <c r="D183" i="1"/>
  <c r="D166" i="1"/>
  <c r="D118" i="1"/>
  <c r="AY165" i="1"/>
  <c r="AY182" i="1"/>
  <c r="AY117" i="1"/>
  <c r="AM165" i="1"/>
  <c r="AM117" i="1"/>
  <c r="AM182" i="1"/>
  <c r="AA165" i="1"/>
  <c r="AA182" i="1"/>
  <c r="AA117" i="1"/>
  <c r="O165" i="1"/>
  <c r="O182" i="1"/>
  <c r="O117" i="1"/>
  <c r="C182" i="1"/>
  <c r="C165" i="1"/>
  <c r="C117" i="1"/>
  <c r="AX181" i="1"/>
  <c r="AX164" i="1"/>
  <c r="AX116" i="1"/>
  <c r="AL181" i="1"/>
  <c r="AL164" i="1"/>
  <c r="AL116" i="1"/>
  <c r="Z181" i="1"/>
  <c r="Z164" i="1"/>
  <c r="Z116" i="1"/>
  <c r="N181" i="1"/>
  <c r="N164" i="1"/>
  <c r="N116" i="1"/>
  <c r="BI163" i="1"/>
  <c r="BI180" i="1"/>
  <c r="BI115" i="1"/>
  <c r="AW163" i="1"/>
  <c r="AW180" i="1"/>
  <c r="AW115" i="1"/>
  <c r="AK163" i="1"/>
  <c r="AK180" i="1"/>
  <c r="AK115" i="1"/>
  <c r="Y163" i="1"/>
  <c r="Y180" i="1"/>
  <c r="Y115" i="1"/>
  <c r="M163" i="1"/>
  <c r="M180" i="1"/>
  <c r="M115" i="1"/>
  <c r="BH162" i="1"/>
  <c r="BH179" i="1"/>
  <c r="BH114" i="1"/>
  <c r="AV162" i="1"/>
  <c r="AV179" i="1"/>
  <c r="AV114" i="1"/>
  <c r="AJ162" i="1"/>
  <c r="AJ179" i="1"/>
  <c r="AJ114" i="1"/>
  <c r="X162" i="1"/>
  <c r="X179" i="1"/>
  <c r="X114" i="1"/>
  <c r="L162" i="1"/>
  <c r="L179" i="1"/>
  <c r="L114" i="1"/>
  <c r="BG178" i="1"/>
  <c r="BG161" i="1"/>
  <c r="BG113" i="1"/>
  <c r="AU178" i="1"/>
  <c r="AU161" i="1"/>
  <c r="AU113" i="1"/>
  <c r="AI161" i="1"/>
  <c r="AI178" i="1"/>
  <c r="AI113" i="1"/>
  <c r="W178" i="1"/>
  <c r="W161" i="1"/>
  <c r="W113" i="1"/>
  <c r="K161" i="1"/>
  <c r="K178" i="1"/>
  <c r="K113" i="1"/>
  <c r="BF112" i="1"/>
  <c r="BF160" i="1"/>
  <c r="AT160" i="1"/>
  <c r="AT112" i="1"/>
  <c r="AH160" i="1"/>
  <c r="AH112" i="1"/>
  <c r="V160" i="1"/>
  <c r="V112" i="1"/>
  <c r="J160" i="1"/>
  <c r="J112" i="1"/>
  <c r="BE159" i="1"/>
  <c r="BE111" i="1"/>
  <c r="AS159" i="1"/>
  <c r="AS111" i="1"/>
  <c r="AG159" i="1"/>
  <c r="AG111" i="1"/>
  <c r="U159" i="1"/>
  <c r="U111" i="1"/>
  <c r="H159" i="1"/>
  <c r="H111" i="1"/>
  <c r="BC110" i="1"/>
  <c r="BC158" i="1"/>
  <c r="AQ158" i="1"/>
  <c r="AQ110" i="1"/>
  <c r="AE158" i="1"/>
  <c r="AE110" i="1"/>
  <c r="S158" i="1"/>
  <c r="S110" i="1"/>
  <c r="G158" i="1"/>
  <c r="G110" i="1"/>
  <c r="BB157" i="1"/>
  <c r="BB109" i="1"/>
  <c r="AP157" i="1"/>
  <c r="AP109" i="1"/>
  <c r="AD109" i="1"/>
  <c r="AD157" i="1"/>
  <c r="R109" i="1"/>
  <c r="R157" i="1"/>
  <c r="F157" i="1"/>
  <c r="F109" i="1"/>
  <c r="BA156" i="1"/>
  <c r="BA108" i="1"/>
  <c r="AO156" i="1"/>
  <c r="AO108" i="1"/>
  <c r="AC156" i="1"/>
  <c r="AC108" i="1"/>
  <c r="Q108" i="1"/>
  <c r="Q156" i="1"/>
  <c r="E156" i="1"/>
  <c r="E108" i="1"/>
  <c r="AZ107" i="1"/>
  <c r="AZ155" i="1"/>
  <c r="AN155" i="1"/>
  <c r="AN107" i="1"/>
  <c r="AB107" i="1"/>
  <c r="AB155" i="1"/>
  <c r="P107" i="1"/>
  <c r="P155" i="1"/>
  <c r="D155" i="1"/>
  <c r="D107" i="1"/>
  <c r="AY106" i="1"/>
  <c r="AY154" i="1"/>
  <c r="AM154" i="1"/>
  <c r="AM106" i="1"/>
  <c r="AA154" i="1"/>
  <c r="AA106" i="1"/>
  <c r="O154" i="1"/>
  <c r="O106" i="1"/>
  <c r="C106" i="1"/>
  <c r="C154" i="1"/>
  <c r="AX105" i="1"/>
  <c r="AX153" i="1"/>
  <c r="AL153" i="1"/>
  <c r="AL105" i="1"/>
  <c r="Z153" i="1"/>
  <c r="Z105" i="1"/>
  <c r="N105" i="1"/>
  <c r="N153" i="1"/>
  <c r="BI152" i="1"/>
  <c r="BI104" i="1"/>
  <c r="AW152" i="1"/>
  <c r="AW104" i="1"/>
  <c r="AK152" i="1"/>
  <c r="AK104" i="1"/>
  <c r="Y152" i="1"/>
  <c r="Y104" i="1"/>
  <c r="M152" i="1"/>
  <c r="M104" i="1"/>
  <c r="BH151" i="1"/>
  <c r="BH103" i="1"/>
  <c r="BH101" i="1"/>
  <c r="BH88" i="1"/>
  <c r="AV151" i="1"/>
  <c r="AV103" i="1"/>
  <c r="AV96" i="1"/>
  <c r="AV88" i="1"/>
  <c r="AJ151" i="1"/>
  <c r="AJ103" i="1"/>
  <c r="AJ99" i="1"/>
  <c r="AJ95" i="1"/>
  <c r="X151" i="1"/>
  <c r="X103" i="1"/>
  <c r="X88" i="1"/>
  <c r="L151" i="1"/>
  <c r="L103" i="1"/>
  <c r="L99" i="1"/>
  <c r="AT102" i="1"/>
  <c r="V100" i="1"/>
  <c r="BE101" i="1"/>
  <c r="AS98" i="1"/>
  <c r="R102" i="1"/>
  <c r="AM100" i="1"/>
  <c r="AA97" i="1"/>
  <c r="Z102" i="1"/>
  <c r="AL98" i="1"/>
  <c r="B95" i="1"/>
  <c r="AX91" i="1"/>
  <c r="N89" i="1"/>
  <c r="M101" i="1"/>
  <c r="AW98" i="1"/>
  <c r="Y96" i="1"/>
  <c r="BI93" i="1"/>
  <c r="M91" i="1"/>
  <c r="Y88" i="1"/>
  <c r="X99" i="1"/>
  <c r="AJ94" i="1"/>
  <c r="AV91" i="1"/>
  <c r="L88" i="1"/>
  <c r="AI101" i="1"/>
  <c r="AY97" i="1"/>
  <c r="AH96" i="1"/>
  <c r="J94" i="1"/>
  <c r="AT91" i="1"/>
  <c r="AT88" i="1"/>
  <c r="AS96" i="1"/>
  <c r="I93" i="1"/>
  <c r="U90" i="1"/>
  <c r="BD101" i="1"/>
  <c r="H98" i="1"/>
  <c r="BD93" i="1"/>
  <c r="BD90" i="1"/>
  <c r="AQ102" i="1"/>
  <c r="AQ98" i="1"/>
  <c r="G95" i="1"/>
  <c r="BC91" i="1"/>
  <c r="AE89" i="1"/>
  <c r="AD100" i="1"/>
  <c r="BB97" i="1"/>
  <c r="AD95" i="1"/>
  <c r="AD92" i="1"/>
  <c r="AD89" i="1"/>
  <c r="AO102" i="1"/>
  <c r="E99" i="1"/>
  <c r="Q95" i="1"/>
  <c r="E92" i="1"/>
  <c r="Q89" i="1"/>
  <c r="AY91" i="1"/>
  <c r="AA94" i="1"/>
  <c r="C97" i="1"/>
  <c r="Z89" i="1"/>
  <c r="AV100" i="1"/>
  <c r="L94" i="1"/>
  <c r="AT90" i="1"/>
  <c r="BD99" i="1"/>
  <c r="BD88" i="1"/>
  <c r="AQ96" i="1"/>
  <c r="Q88" i="1"/>
  <c r="E98" i="1"/>
  <c r="AZ101" i="1"/>
  <c r="AB99" i="1"/>
  <c r="D97" i="1"/>
  <c r="AN94" i="1"/>
  <c r="P92" i="1"/>
  <c r="AZ89" i="1"/>
  <c r="B153" i="1"/>
  <c r="B105" i="1"/>
  <c r="AX175" i="1"/>
  <c r="AX192" i="1"/>
  <c r="AX127" i="1"/>
  <c r="M175" i="1"/>
  <c r="M192" i="1"/>
  <c r="M127" i="1"/>
  <c r="AV192" i="1"/>
  <c r="AV175" i="1"/>
  <c r="AV127" i="1"/>
  <c r="X192" i="1"/>
  <c r="X175" i="1"/>
  <c r="X127" i="1"/>
  <c r="L192" i="1"/>
  <c r="L175" i="1"/>
  <c r="L127" i="1"/>
  <c r="BG191" i="1"/>
  <c r="BG174" i="1"/>
  <c r="BG126" i="1"/>
  <c r="AU191" i="1"/>
  <c r="AU174" i="1"/>
  <c r="AU126" i="1"/>
  <c r="AI191" i="1"/>
  <c r="AI174" i="1"/>
  <c r="AI126" i="1"/>
  <c r="W191" i="1"/>
  <c r="W174" i="1"/>
  <c r="W126" i="1"/>
  <c r="K191" i="1"/>
  <c r="K174" i="1"/>
  <c r="K126" i="1"/>
  <c r="BF173" i="1"/>
  <c r="BF190" i="1"/>
  <c r="BF125" i="1"/>
  <c r="AT190" i="1"/>
  <c r="AT173" i="1"/>
  <c r="AT125" i="1"/>
  <c r="AH190" i="1"/>
  <c r="AH173" i="1"/>
  <c r="AH125" i="1"/>
  <c r="V173" i="1"/>
  <c r="V190" i="1"/>
  <c r="V125" i="1"/>
  <c r="J173" i="1"/>
  <c r="J190" i="1"/>
  <c r="J125" i="1"/>
  <c r="BE172" i="1"/>
  <c r="BE124" i="1"/>
  <c r="BE189" i="1"/>
  <c r="AS189" i="1"/>
  <c r="AS124" i="1"/>
  <c r="AS172" i="1"/>
  <c r="AG172" i="1"/>
  <c r="AG124" i="1"/>
  <c r="AG189" i="1"/>
  <c r="U189" i="1"/>
  <c r="U172" i="1"/>
  <c r="U124" i="1"/>
  <c r="I189" i="1"/>
  <c r="I172" i="1"/>
  <c r="I124" i="1"/>
  <c r="BD188" i="1"/>
  <c r="BD171" i="1"/>
  <c r="BD123" i="1"/>
  <c r="AR188" i="1"/>
  <c r="AR171" i="1"/>
  <c r="AR123" i="1"/>
  <c r="AF188" i="1"/>
  <c r="AF171" i="1"/>
  <c r="AF123" i="1"/>
  <c r="T171" i="1"/>
  <c r="T188" i="1"/>
  <c r="T123" i="1"/>
  <c r="H188" i="1"/>
  <c r="H171" i="1"/>
  <c r="H123" i="1"/>
  <c r="BC187" i="1"/>
  <c r="BC170" i="1"/>
  <c r="BC122" i="1"/>
  <c r="AQ170" i="1"/>
  <c r="AQ187" i="1"/>
  <c r="AQ122" i="1"/>
  <c r="AE170" i="1"/>
  <c r="AE187" i="1"/>
  <c r="AE122" i="1"/>
  <c r="S170" i="1"/>
  <c r="S122" i="1"/>
  <c r="S187" i="1"/>
  <c r="G187" i="1"/>
  <c r="G170" i="1"/>
  <c r="G122" i="1"/>
  <c r="BB186" i="1"/>
  <c r="BB121" i="1"/>
  <c r="BB169" i="1"/>
  <c r="AP169" i="1"/>
  <c r="AP186" i="1"/>
  <c r="AP121" i="1"/>
  <c r="AD186" i="1"/>
  <c r="AD169" i="1"/>
  <c r="AD121" i="1"/>
  <c r="R186" i="1"/>
  <c r="R121" i="1"/>
  <c r="R169" i="1"/>
  <c r="F169" i="1"/>
  <c r="F186" i="1"/>
  <c r="F121" i="1"/>
  <c r="BA185" i="1"/>
  <c r="BA168" i="1"/>
  <c r="BA120" i="1"/>
  <c r="AO185" i="1"/>
  <c r="AO168" i="1"/>
  <c r="AO120" i="1"/>
  <c r="AC185" i="1"/>
  <c r="AC168" i="1"/>
  <c r="AC120" i="1"/>
  <c r="Q185" i="1"/>
  <c r="Q168" i="1"/>
  <c r="Q120" i="1"/>
  <c r="E168" i="1"/>
  <c r="E185" i="1"/>
  <c r="E120" i="1"/>
  <c r="AZ184" i="1"/>
  <c r="AZ167" i="1"/>
  <c r="AZ119" i="1"/>
  <c r="AN184" i="1"/>
  <c r="AN167" i="1"/>
  <c r="AN119" i="1"/>
  <c r="AB167" i="1"/>
  <c r="AB184" i="1"/>
  <c r="AB119" i="1"/>
  <c r="P184" i="1"/>
  <c r="P167" i="1"/>
  <c r="P119" i="1"/>
  <c r="D167" i="1"/>
  <c r="D184" i="1"/>
  <c r="D119" i="1"/>
  <c r="AY166" i="1"/>
  <c r="AY183" i="1"/>
  <c r="AY118" i="1"/>
  <c r="AM166" i="1"/>
  <c r="AM183" i="1"/>
  <c r="AM118" i="1"/>
  <c r="AA183" i="1"/>
  <c r="AA166" i="1"/>
  <c r="AA118" i="1"/>
  <c r="O166" i="1"/>
  <c r="O183" i="1"/>
  <c r="O118" i="1"/>
  <c r="C183" i="1"/>
  <c r="C166" i="1"/>
  <c r="C118" i="1"/>
  <c r="AX182" i="1"/>
  <c r="AX165" i="1"/>
  <c r="AX117" i="1"/>
  <c r="AL182" i="1"/>
  <c r="AL165" i="1"/>
  <c r="AL117" i="1"/>
  <c r="Z182" i="1"/>
  <c r="Z165" i="1"/>
  <c r="Z117" i="1"/>
  <c r="N182" i="1"/>
  <c r="N165" i="1"/>
  <c r="N117" i="1"/>
  <c r="BI164" i="1"/>
  <c r="BI181" i="1"/>
  <c r="BI116" i="1"/>
  <c r="AW164" i="1"/>
  <c r="AW181" i="1"/>
  <c r="AW116" i="1"/>
  <c r="AK164" i="1"/>
  <c r="AK181" i="1"/>
  <c r="AK116" i="1"/>
  <c r="Y164" i="1"/>
  <c r="Y181" i="1"/>
  <c r="Y116" i="1"/>
  <c r="M164" i="1"/>
  <c r="M181" i="1"/>
  <c r="M116" i="1"/>
  <c r="BH163" i="1"/>
  <c r="BH180" i="1"/>
  <c r="BH115" i="1"/>
  <c r="AV163" i="1"/>
  <c r="AV180" i="1"/>
  <c r="AV115" i="1"/>
  <c r="AJ163" i="1"/>
  <c r="AJ180" i="1"/>
  <c r="AJ115" i="1"/>
  <c r="X163" i="1"/>
  <c r="X180" i="1"/>
  <c r="X115" i="1"/>
  <c r="L163" i="1"/>
  <c r="L180" i="1"/>
  <c r="L115" i="1"/>
  <c r="BG179" i="1"/>
  <c r="BG162" i="1"/>
  <c r="BG114" i="1"/>
  <c r="AU179" i="1"/>
  <c r="AU162" i="1"/>
  <c r="AU114" i="1"/>
  <c r="AI179" i="1"/>
  <c r="AI162" i="1"/>
  <c r="AI114" i="1"/>
  <c r="W179" i="1"/>
  <c r="W162" i="1"/>
  <c r="W114" i="1"/>
  <c r="K179" i="1"/>
  <c r="K162" i="1"/>
  <c r="K114" i="1"/>
  <c r="BF161" i="1"/>
  <c r="BF178" i="1"/>
  <c r="BF113" i="1"/>
  <c r="AT161" i="1"/>
  <c r="AT178" i="1"/>
  <c r="AT113" i="1"/>
  <c r="AH178" i="1"/>
  <c r="AH161" i="1"/>
  <c r="AH113" i="1"/>
  <c r="V161" i="1"/>
  <c r="V178" i="1"/>
  <c r="V113" i="1"/>
  <c r="J178" i="1"/>
  <c r="J161" i="1"/>
  <c r="J113" i="1"/>
  <c r="BE112" i="1"/>
  <c r="BE160" i="1"/>
  <c r="AS160" i="1"/>
  <c r="AS112" i="1"/>
  <c r="AG112" i="1"/>
  <c r="AG160" i="1"/>
  <c r="U112" i="1"/>
  <c r="U160" i="1"/>
  <c r="I160" i="1"/>
  <c r="I112" i="1"/>
  <c r="BD159" i="1"/>
  <c r="BD111" i="1"/>
  <c r="AR111" i="1"/>
  <c r="AR159" i="1"/>
  <c r="AF159" i="1"/>
  <c r="AF111" i="1"/>
  <c r="T159" i="1"/>
  <c r="T111" i="1"/>
  <c r="G159" i="1"/>
  <c r="G111" i="1"/>
  <c r="BB158" i="1"/>
  <c r="BB110" i="1"/>
  <c r="AP110" i="1"/>
  <c r="AP158" i="1"/>
  <c r="AD158" i="1"/>
  <c r="AD110" i="1"/>
  <c r="R110" i="1"/>
  <c r="R158" i="1"/>
  <c r="F158" i="1"/>
  <c r="F110" i="1"/>
  <c r="BA157" i="1"/>
  <c r="BA109" i="1"/>
  <c r="AO157" i="1"/>
  <c r="AO109" i="1"/>
  <c r="AC157" i="1"/>
  <c r="AC109" i="1"/>
  <c r="Q157" i="1"/>
  <c r="Q109" i="1"/>
  <c r="E157" i="1"/>
  <c r="E109" i="1"/>
  <c r="AZ156" i="1"/>
  <c r="AZ108" i="1"/>
  <c r="AN108" i="1"/>
  <c r="AN156" i="1"/>
  <c r="AB156" i="1"/>
  <c r="AB108" i="1"/>
  <c r="P156" i="1"/>
  <c r="P108" i="1"/>
  <c r="D108" i="1"/>
  <c r="D156" i="1"/>
  <c r="AY155" i="1"/>
  <c r="AY107" i="1"/>
  <c r="AM107" i="1"/>
  <c r="AM155" i="1"/>
  <c r="AA155" i="1"/>
  <c r="AA107" i="1"/>
  <c r="O107" i="1"/>
  <c r="O155" i="1"/>
  <c r="C155" i="1"/>
  <c r="C107" i="1"/>
  <c r="AX154" i="1"/>
  <c r="AX106" i="1"/>
  <c r="AL154" i="1"/>
  <c r="AL106" i="1"/>
  <c r="Z106" i="1"/>
  <c r="Z154" i="1"/>
  <c r="N154" i="1"/>
  <c r="N106" i="1"/>
  <c r="BI153" i="1"/>
  <c r="BI105" i="1"/>
  <c r="AW153" i="1"/>
  <c r="AW105" i="1"/>
  <c r="AK153" i="1"/>
  <c r="AK105" i="1"/>
  <c r="Y153" i="1"/>
  <c r="Y105" i="1"/>
  <c r="M153" i="1"/>
  <c r="M105" i="1"/>
  <c r="BH152" i="1"/>
  <c r="BH104" i="1"/>
  <c r="AV152" i="1"/>
  <c r="AV104" i="1"/>
  <c r="AJ152" i="1"/>
  <c r="AJ104" i="1"/>
  <c r="X152" i="1"/>
  <c r="X104" i="1"/>
  <c r="L152" i="1"/>
  <c r="L104" i="1"/>
  <c r="BG151" i="1"/>
  <c r="BG103" i="1"/>
  <c r="BG88" i="1"/>
  <c r="AU103" i="1"/>
  <c r="AU151" i="1"/>
  <c r="AI151" i="1"/>
  <c r="AI103" i="1"/>
  <c r="W103" i="1"/>
  <c r="W92" i="1"/>
  <c r="W151" i="1"/>
  <c r="W88" i="1"/>
  <c r="K103" i="1"/>
  <c r="K151" i="1"/>
  <c r="AH102" i="1"/>
  <c r="BB101" i="1"/>
  <c r="AA100" i="1"/>
  <c r="O97" i="1"/>
  <c r="B102" i="1"/>
  <c r="Z98" i="1"/>
  <c r="AL94" i="1"/>
  <c r="AL91" i="1"/>
  <c r="B89" i="1"/>
  <c r="BI100" i="1"/>
  <c r="AK98" i="1"/>
  <c r="M96" i="1"/>
  <c r="AW93" i="1"/>
  <c r="BI90" i="1"/>
  <c r="M88" i="1"/>
  <c r="BH98" i="1"/>
  <c r="X94" i="1"/>
  <c r="AJ91" i="1"/>
  <c r="BC93" i="1"/>
  <c r="W101" i="1"/>
  <c r="BG98" i="1"/>
  <c r="AI96" i="1"/>
  <c r="K94" i="1"/>
  <c r="W91" i="1"/>
  <c r="AH91" i="1"/>
  <c r="BE92" i="1"/>
  <c r="BE89" i="1"/>
  <c r="AF101" i="1"/>
  <c r="AF97" i="1"/>
  <c r="AR93" i="1"/>
  <c r="AR90" i="1"/>
  <c r="G102" i="1"/>
  <c r="AE98" i="1"/>
  <c r="BC94" i="1"/>
  <c r="AQ91" i="1"/>
  <c r="S89" i="1"/>
  <c r="R100" i="1"/>
  <c r="AP97" i="1"/>
  <c r="R95" i="1"/>
  <c r="R92" i="1"/>
  <c r="R89" i="1"/>
  <c r="AC102" i="1"/>
  <c r="AO98" i="1"/>
  <c r="E95" i="1"/>
  <c r="BA91" i="1"/>
  <c r="E89" i="1"/>
  <c r="AM91" i="1"/>
  <c r="AY93" i="1"/>
  <c r="N102" i="1"/>
  <c r="AX88" i="1"/>
  <c r="X100" i="1"/>
  <c r="BH92" i="1"/>
  <c r="U94" i="1"/>
  <c r="T99" i="1"/>
  <c r="AR88" i="1"/>
  <c r="G96" i="1"/>
  <c r="E88" i="1"/>
  <c r="Q97" i="1"/>
  <c r="AN101" i="1"/>
  <c r="P99" i="1"/>
  <c r="AZ96" i="1"/>
  <c r="AB94" i="1"/>
  <c r="D92" i="1"/>
  <c r="AN89" i="1"/>
  <c r="AL174" i="1"/>
  <c r="AL191" i="1"/>
  <c r="AL126" i="1"/>
  <c r="AU190" i="1"/>
  <c r="AU173" i="1"/>
  <c r="AU125" i="1"/>
  <c r="W192" i="1"/>
  <c r="W175" i="1"/>
  <c r="W127" i="1"/>
  <c r="J174" i="1"/>
  <c r="J191" i="1"/>
  <c r="J126" i="1"/>
  <c r="BE190" i="1"/>
  <c r="BE125" i="1"/>
  <c r="BE173" i="1"/>
  <c r="AS173" i="1"/>
  <c r="AS190" i="1"/>
  <c r="AS125" i="1"/>
  <c r="AG190" i="1"/>
  <c r="AG125" i="1"/>
  <c r="AG173" i="1"/>
  <c r="U190" i="1"/>
  <c r="U173" i="1"/>
  <c r="U125" i="1"/>
  <c r="I190" i="1"/>
  <c r="I125" i="1"/>
  <c r="I173" i="1"/>
  <c r="BD172" i="1"/>
  <c r="BD189" i="1"/>
  <c r="BD124" i="1"/>
  <c r="AR189" i="1"/>
  <c r="AR172" i="1"/>
  <c r="AR124" i="1"/>
  <c r="AF189" i="1"/>
  <c r="AF172" i="1"/>
  <c r="AF124" i="1"/>
  <c r="T172" i="1"/>
  <c r="T189" i="1"/>
  <c r="T124" i="1"/>
  <c r="H172" i="1"/>
  <c r="H189" i="1"/>
  <c r="H124" i="1"/>
  <c r="BC171" i="1"/>
  <c r="BC188" i="1"/>
  <c r="BC123" i="1"/>
  <c r="AQ188" i="1"/>
  <c r="AQ171" i="1"/>
  <c r="AQ123" i="1"/>
  <c r="AE171" i="1"/>
  <c r="AE188" i="1"/>
  <c r="AE123" i="1"/>
  <c r="S171" i="1"/>
  <c r="S188" i="1"/>
  <c r="S123" i="1"/>
  <c r="G171" i="1"/>
  <c r="G188" i="1"/>
  <c r="G123" i="1"/>
  <c r="BB187" i="1"/>
  <c r="BB170" i="1"/>
  <c r="BB122" i="1"/>
  <c r="AP187" i="1"/>
  <c r="AP122" i="1"/>
  <c r="AP170" i="1"/>
  <c r="AD170" i="1"/>
  <c r="AD187" i="1"/>
  <c r="AD122" i="1"/>
  <c r="R170" i="1"/>
  <c r="R122" i="1"/>
  <c r="R187" i="1"/>
  <c r="F170" i="1"/>
  <c r="F187" i="1"/>
  <c r="F122" i="1"/>
  <c r="BA186" i="1"/>
  <c r="BA169" i="1"/>
  <c r="BA121" i="1"/>
  <c r="AO169" i="1"/>
  <c r="AO186" i="1"/>
  <c r="AO121" i="1"/>
  <c r="AC186" i="1"/>
  <c r="AC169" i="1"/>
  <c r="AC121" i="1"/>
  <c r="Q186" i="1"/>
  <c r="Q169" i="1"/>
  <c r="Q121" i="1"/>
  <c r="E186" i="1"/>
  <c r="E169" i="1"/>
  <c r="E121" i="1"/>
  <c r="AZ185" i="1"/>
  <c r="AZ168" i="1"/>
  <c r="AZ120" i="1"/>
  <c r="AN185" i="1"/>
  <c r="AN168" i="1"/>
  <c r="AN120" i="1"/>
  <c r="AB168" i="1"/>
  <c r="AB185" i="1"/>
  <c r="AB120" i="1"/>
  <c r="P168" i="1"/>
  <c r="P185" i="1"/>
  <c r="P120" i="1"/>
  <c r="D185" i="1"/>
  <c r="D168" i="1"/>
  <c r="D120" i="1"/>
  <c r="AY167" i="1"/>
  <c r="AY119" i="1"/>
  <c r="AY184" i="1"/>
  <c r="AM184" i="1"/>
  <c r="AM167" i="1"/>
  <c r="AM119" i="1"/>
  <c r="AA184" i="1"/>
  <c r="AA119" i="1"/>
  <c r="AA167" i="1"/>
  <c r="O167" i="1"/>
  <c r="O184" i="1"/>
  <c r="O119" i="1"/>
  <c r="C167" i="1"/>
  <c r="C119" i="1"/>
  <c r="C184" i="1"/>
  <c r="AX183" i="1"/>
  <c r="AX166" i="1"/>
  <c r="AX118" i="1"/>
  <c r="AL183" i="1"/>
  <c r="AL118" i="1"/>
  <c r="AL166" i="1"/>
  <c r="Z183" i="1"/>
  <c r="Z166" i="1"/>
  <c r="Z118" i="1"/>
  <c r="N183" i="1"/>
  <c r="N166" i="1"/>
  <c r="N118" i="1"/>
  <c r="BI165" i="1"/>
  <c r="BI182" i="1"/>
  <c r="BI117" i="1"/>
  <c r="AW165" i="1"/>
  <c r="AW182" i="1"/>
  <c r="AW117" i="1"/>
  <c r="AK165" i="1"/>
  <c r="AK182" i="1"/>
  <c r="AK117" i="1"/>
  <c r="Y165" i="1"/>
  <c r="Y182" i="1"/>
  <c r="Y117" i="1"/>
  <c r="M165" i="1"/>
  <c r="M182" i="1"/>
  <c r="M117" i="1"/>
  <c r="BH164" i="1"/>
  <c r="BH181" i="1"/>
  <c r="BH116" i="1"/>
  <c r="AV164" i="1"/>
  <c r="AV181" i="1"/>
  <c r="AV116" i="1"/>
  <c r="AJ164" i="1"/>
  <c r="AJ181" i="1"/>
  <c r="AJ116" i="1"/>
  <c r="X164" i="1"/>
  <c r="X181" i="1"/>
  <c r="X116" i="1"/>
  <c r="L164" i="1"/>
  <c r="L181" i="1"/>
  <c r="L116" i="1"/>
  <c r="BG180" i="1"/>
  <c r="BG163" i="1"/>
  <c r="BG115" i="1"/>
  <c r="AU180" i="1"/>
  <c r="AU163" i="1"/>
  <c r="AU115" i="1"/>
  <c r="AI180" i="1"/>
  <c r="AI163" i="1"/>
  <c r="AI115" i="1"/>
  <c r="W180" i="1"/>
  <c r="W163" i="1"/>
  <c r="W115" i="1"/>
  <c r="K180" i="1"/>
  <c r="K163" i="1"/>
  <c r="K115" i="1"/>
  <c r="BF162" i="1"/>
  <c r="BF179" i="1"/>
  <c r="BF114" i="1"/>
  <c r="AT162" i="1"/>
  <c r="AT179" i="1"/>
  <c r="AT114" i="1"/>
  <c r="AH162" i="1"/>
  <c r="AH114" i="1"/>
  <c r="AH179" i="1"/>
  <c r="V179" i="1"/>
  <c r="V114" i="1"/>
  <c r="V162" i="1"/>
  <c r="J162" i="1"/>
  <c r="J179" i="1"/>
  <c r="J114" i="1"/>
  <c r="BE161" i="1"/>
  <c r="BE113" i="1"/>
  <c r="BE178" i="1"/>
  <c r="AS178" i="1"/>
  <c r="AS161" i="1"/>
  <c r="AS113" i="1"/>
  <c r="AG178" i="1"/>
  <c r="AG161" i="1"/>
  <c r="AG113" i="1"/>
  <c r="U161" i="1"/>
  <c r="U113" i="1"/>
  <c r="U178" i="1"/>
  <c r="I178" i="1"/>
  <c r="I161" i="1"/>
  <c r="I113" i="1"/>
  <c r="BD160" i="1"/>
  <c r="BD112" i="1"/>
  <c r="AR160" i="1"/>
  <c r="AR112" i="1"/>
  <c r="AF160" i="1"/>
  <c r="AF112" i="1"/>
  <c r="T160" i="1"/>
  <c r="T112" i="1"/>
  <c r="H160" i="1"/>
  <c r="H112" i="1"/>
  <c r="BC159" i="1"/>
  <c r="BC111" i="1"/>
  <c r="AQ159" i="1"/>
  <c r="AQ111" i="1"/>
  <c r="AE159" i="1"/>
  <c r="AE111" i="1"/>
  <c r="S159" i="1"/>
  <c r="S111" i="1"/>
  <c r="F159" i="1"/>
  <c r="F111" i="1"/>
  <c r="BA158" i="1"/>
  <c r="BA110" i="1"/>
  <c r="AO110" i="1"/>
  <c r="AO158" i="1"/>
  <c r="AC158" i="1"/>
  <c r="AC110" i="1"/>
  <c r="Q158" i="1"/>
  <c r="Q110" i="1"/>
  <c r="E158" i="1"/>
  <c r="E110" i="1"/>
  <c r="AZ109" i="1"/>
  <c r="AZ157" i="1"/>
  <c r="AN157" i="1"/>
  <c r="AN109" i="1"/>
  <c r="AB157" i="1"/>
  <c r="AB109" i="1"/>
  <c r="P157" i="1"/>
  <c r="P109" i="1"/>
  <c r="D157" i="1"/>
  <c r="D109" i="1"/>
  <c r="AY156" i="1"/>
  <c r="AY108" i="1"/>
  <c r="AM108" i="1"/>
  <c r="AM156" i="1"/>
  <c r="AA156" i="1"/>
  <c r="AA108" i="1"/>
  <c r="O108" i="1"/>
  <c r="O156" i="1"/>
  <c r="C108" i="1"/>
  <c r="C156" i="1"/>
  <c r="AX107" i="1"/>
  <c r="AX155" i="1"/>
  <c r="AL155" i="1"/>
  <c r="AL107" i="1"/>
  <c r="Z107" i="1"/>
  <c r="Z155" i="1"/>
  <c r="N107" i="1"/>
  <c r="N155" i="1"/>
  <c r="BI154" i="1"/>
  <c r="BI106" i="1"/>
  <c r="AW154" i="1"/>
  <c r="AW106" i="1"/>
  <c r="AK154" i="1"/>
  <c r="AK106" i="1"/>
  <c r="Y154" i="1"/>
  <c r="Y106" i="1"/>
  <c r="M154" i="1"/>
  <c r="M106" i="1"/>
  <c r="BH153" i="1"/>
  <c r="BH105" i="1"/>
  <c r="AV153" i="1"/>
  <c r="AV105" i="1"/>
  <c r="AJ153" i="1"/>
  <c r="AJ105" i="1"/>
  <c r="X153" i="1"/>
  <c r="X105" i="1"/>
  <c r="L153" i="1"/>
  <c r="L105" i="1"/>
  <c r="BG152" i="1"/>
  <c r="BG104" i="1"/>
  <c r="AU152" i="1"/>
  <c r="AU104" i="1"/>
  <c r="AI152" i="1"/>
  <c r="AI104" i="1"/>
  <c r="W152" i="1"/>
  <c r="W104" i="1"/>
  <c r="K152" i="1"/>
  <c r="K104" i="1"/>
  <c r="BF151" i="1"/>
  <c r="BF103" i="1"/>
  <c r="AT151" i="1"/>
  <c r="AT103" i="1"/>
  <c r="AT89" i="1"/>
  <c r="AH151" i="1"/>
  <c r="AH103" i="1"/>
  <c r="V151" i="1"/>
  <c r="V103" i="1"/>
  <c r="J103" i="1"/>
  <c r="J151" i="1"/>
  <c r="V102" i="1"/>
  <c r="BF99" i="1"/>
  <c r="AP101" i="1"/>
  <c r="C100" i="1"/>
  <c r="AY96" i="1"/>
  <c r="AX101" i="1"/>
  <c r="B98" i="1"/>
  <c r="Z94" i="1"/>
  <c r="Z91" i="1"/>
  <c r="AA88" i="1"/>
  <c r="AW100" i="1"/>
  <c r="Y98" i="1"/>
  <c r="BI95" i="1"/>
  <c r="AK93" i="1"/>
  <c r="AW90" i="1"/>
  <c r="B151" i="1"/>
  <c r="L98" i="1"/>
  <c r="BH93" i="1"/>
  <c r="L91" i="1"/>
  <c r="BC95" i="1"/>
  <c r="K101" i="1"/>
  <c r="AU98" i="1"/>
  <c r="W96" i="1"/>
  <c r="BG93" i="1"/>
  <c r="K91" i="1"/>
  <c r="AH98" i="1"/>
  <c r="J96" i="1"/>
  <c r="AT93" i="1"/>
  <c r="V91" i="1"/>
  <c r="V88" i="1"/>
  <c r="T101" i="1"/>
  <c r="T97" i="1"/>
  <c r="T93" i="1"/>
  <c r="AF90" i="1"/>
  <c r="BC101" i="1"/>
  <c r="G98" i="1"/>
  <c r="AE94" i="1"/>
  <c r="G89" i="1"/>
  <c r="F100" i="1"/>
  <c r="AD97" i="1"/>
  <c r="BB94" i="1"/>
  <c r="BB91" i="1"/>
  <c r="F89" i="1"/>
  <c r="Q102" i="1"/>
  <c r="AC98" i="1"/>
  <c r="BA94" i="1"/>
  <c r="AO91" i="1"/>
  <c r="C95" i="1"/>
  <c r="O91" i="1"/>
  <c r="AM93" i="1"/>
  <c r="AL100" i="1"/>
  <c r="AL88" i="1"/>
  <c r="BH99" i="1"/>
  <c r="X91" i="1"/>
  <c r="AF98" i="1"/>
  <c r="AQ94" i="1"/>
  <c r="F98" i="1"/>
  <c r="Q94" i="1"/>
  <c r="AB101" i="1"/>
  <c r="D99" i="1"/>
  <c r="AN96" i="1"/>
  <c r="P94" i="1"/>
  <c r="AZ91" i="1"/>
  <c r="AB89" i="1"/>
  <c r="AX191" i="1"/>
  <c r="AX174" i="1"/>
  <c r="AX126" i="1"/>
  <c r="B180" i="1"/>
  <c r="B163" i="1"/>
  <c r="B115" i="1"/>
  <c r="BG190" i="1"/>
  <c r="BG125" i="1"/>
  <c r="BG173" i="1"/>
  <c r="B161" i="1"/>
  <c r="B113" i="1"/>
  <c r="V191" i="1"/>
  <c r="V126" i="1"/>
  <c r="V174" i="1"/>
  <c r="V192" i="1"/>
  <c r="V175" i="1"/>
  <c r="V127" i="1"/>
  <c r="BE174" i="1"/>
  <c r="BE191" i="1"/>
  <c r="BE126" i="1"/>
  <c r="AS191" i="1"/>
  <c r="AS174" i="1"/>
  <c r="AS126" i="1"/>
  <c r="AG174" i="1"/>
  <c r="AG191" i="1"/>
  <c r="AG126" i="1"/>
  <c r="U174" i="1"/>
  <c r="U126" i="1"/>
  <c r="U191" i="1"/>
  <c r="I174" i="1"/>
  <c r="I126" i="1"/>
  <c r="I191" i="1"/>
  <c r="BD190" i="1"/>
  <c r="BD173" i="1"/>
  <c r="BD125" i="1"/>
  <c r="AR173" i="1"/>
  <c r="AR190" i="1"/>
  <c r="AR125" i="1"/>
  <c r="AF190" i="1"/>
  <c r="AF173" i="1"/>
  <c r="AF125" i="1"/>
  <c r="T190" i="1"/>
  <c r="T173" i="1"/>
  <c r="T125" i="1"/>
  <c r="H173" i="1"/>
  <c r="H190" i="1"/>
  <c r="H125" i="1"/>
  <c r="BC172" i="1"/>
  <c r="BC189" i="1"/>
  <c r="BC124" i="1"/>
  <c r="AQ172" i="1"/>
  <c r="AQ189" i="1"/>
  <c r="AQ124" i="1"/>
  <c r="AE189" i="1"/>
  <c r="AE172" i="1"/>
  <c r="AE124" i="1"/>
  <c r="S172" i="1"/>
  <c r="S189" i="1"/>
  <c r="S124" i="1"/>
  <c r="G172" i="1"/>
  <c r="G189" i="1"/>
  <c r="G124" i="1"/>
  <c r="BB171" i="1"/>
  <c r="BB188" i="1"/>
  <c r="BB123" i="1"/>
  <c r="AP188" i="1"/>
  <c r="AP123" i="1"/>
  <c r="AP171" i="1"/>
  <c r="AD188" i="1"/>
  <c r="AD171" i="1"/>
  <c r="AD123" i="1"/>
  <c r="R171" i="1"/>
  <c r="R188" i="1"/>
  <c r="R123" i="1"/>
  <c r="F188" i="1"/>
  <c r="F171" i="1"/>
  <c r="F123" i="1"/>
  <c r="BA187" i="1"/>
  <c r="BA122" i="1"/>
  <c r="BA170" i="1"/>
  <c r="AO187" i="1"/>
  <c r="AO170" i="1"/>
  <c r="AO122" i="1"/>
  <c r="AC187" i="1"/>
  <c r="AC122" i="1"/>
  <c r="AC170" i="1"/>
  <c r="Q187" i="1"/>
  <c r="Q170" i="1"/>
  <c r="Q122" i="1"/>
  <c r="E187" i="1"/>
  <c r="E122" i="1"/>
  <c r="E170" i="1"/>
  <c r="AZ186" i="1"/>
  <c r="AZ169" i="1"/>
  <c r="AZ121" i="1"/>
  <c r="AN186" i="1"/>
  <c r="AN169" i="1"/>
  <c r="AN121" i="1"/>
  <c r="AB169" i="1"/>
  <c r="AB186" i="1"/>
  <c r="AB121" i="1"/>
  <c r="P169" i="1"/>
  <c r="P186" i="1"/>
  <c r="P121" i="1"/>
  <c r="D186" i="1"/>
  <c r="D169" i="1"/>
  <c r="D121" i="1"/>
  <c r="AY168" i="1"/>
  <c r="AY185" i="1"/>
  <c r="AY120" i="1"/>
  <c r="AM168" i="1"/>
  <c r="AM185" i="1"/>
  <c r="AM120" i="1"/>
  <c r="AA168" i="1"/>
  <c r="AA185" i="1"/>
  <c r="AA120" i="1"/>
  <c r="O168" i="1"/>
  <c r="O185" i="1"/>
  <c r="O120" i="1"/>
  <c r="C168" i="1"/>
  <c r="C185" i="1"/>
  <c r="C120" i="1"/>
  <c r="AX184" i="1"/>
  <c r="AX167" i="1"/>
  <c r="AX119" i="1"/>
  <c r="AL184" i="1"/>
  <c r="AL167" i="1"/>
  <c r="AL119" i="1"/>
  <c r="Z184" i="1"/>
  <c r="Z167" i="1"/>
  <c r="Z119" i="1"/>
  <c r="N184" i="1"/>
  <c r="N167" i="1"/>
  <c r="N119" i="1"/>
  <c r="BI166" i="1"/>
  <c r="BI183" i="1"/>
  <c r="BI118" i="1"/>
  <c r="AW166" i="1"/>
  <c r="AW183" i="1"/>
  <c r="AW118" i="1"/>
  <c r="AK166" i="1"/>
  <c r="AK183" i="1"/>
  <c r="AK118" i="1"/>
  <c r="Y166" i="1"/>
  <c r="Y183" i="1"/>
  <c r="Y118" i="1"/>
  <c r="M166" i="1"/>
  <c r="M183" i="1"/>
  <c r="M118" i="1"/>
  <c r="BH165" i="1"/>
  <c r="BH182" i="1"/>
  <c r="BH117" i="1"/>
  <c r="AV165" i="1"/>
  <c r="AV182" i="1"/>
  <c r="AV117" i="1"/>
  <c r="AJ165" i="1"/>
  <c r="AJ182" i="1"/>
  <c r="AJ117" i="1"/>
  <c r="X165" i="1"/>
  <c r="X182" i="1"/>
  <c r="X117" i="1"/>
  <c r="L165" i="1"/>
  <c r="L182" i="1"/>
  <c r="L117" i="1"/>
  <c r="BG181" i="1"/>
  <c r="BG164" i="1"/>
  <c r="BG116" i="1"/>
  <c r="AU181" i="1"/>
  <c r="AU164" i="1"/>
  <c r="AU116" i="1"/>
  <c r="AI181" i="1"/>
  <c r="AI164" i="1"/>
  <c r="AI116" i="1"/>
  <c r="W181" i="1"/>
  <c r="W164" i="1"/>
  <c r="W116" i="1"/>
  <c r="K181" i="1"/>
  <c r="K164" i="1"/>
  <c r="K116" i="1"/>
  <c r="BF180" i="1"/>
  <c r="BF163" i="1"/>
  <c r="BF115" i="1"/>
  <c r="AT180" i="1"/>
  <c r="AT163" i="1"/>
  <c r="AT115" i="1"/>
  <c r="AH180" i="1"/>
  <c r="AH163" i="1"/>
  <c r="AH115" i="1"/>
  <c r="V180" i="1"/>
  <c r="V163" i="1"/>
  <c r="V115" i="1"/>
  <c r="J180" i="1"/>
  <c r="J115" i="1"/>
  <c r="J163" i="1"/>
  <c r="BE162" i="1"/>
  <c r="BE179" i="1"/>
  <c r="BE114" i="1"/>
  <c r="AS114" i="1"/>
  <c r="AS179" i="1"/>
  <c r="AS162" i="1"/>
  <c r="AG162" i="1"/>
  <c r="AG114" i="1"/>
  <c r="AG179" i="1"/>
  <c r="U179" i="1"/>
  <c r="U162" i="1"/>
  <c r="U114" i="1"/>
  <c r="I179" i="1"/>
  <c r="I162" i="1"/>
  <c r="I114" i="1"/>
  <c r="BD178" i="1"/>
  <c r="BD161" i="1"/>
  <c r="BD113" i="1"/>
  <c r="AR178" i="1"/>
  <c r="AR161" i="1"/>
  <c r="AR113" i="1"/>
  <c r="AF161" i="1"/>
  <c r="AF113" i="1"/>
  <c r="AF178" i="1"/>
  <c r="T161" i="1"/>
  <c r="T178" i="1"/>
  <c r="T113" i="1"/>
  <c r="H161" i="1"/>
  <c r="H113" i="1"/>
  <c r="H178" i="1"/>
  <c r="BC160" i="1"/>
  <c r="BC112" i="1"/>
  <c r="AQ160" i="1"/>
  <c r="AQ112" i="1"/>
  <c r="AE160" i="1"/>
  <c r="AE112" i="1"/>
  <c r="S160" i="1"/>
  <c r="S112" i="1"/>
  <c r="G112" i="1"/>
  <c r="G160" i="1"/>
  <c r="BB159" i="1"/>
  <c r="BB111" i="1"/>
  <c r="AP159" i="1"/>
  <c r="AP111" i="1"/>
  <c r="AD111" i="1"/>
  <c r="AD159" i="1"/>
  <c r="Q159" i="1"/>
  <c r="Q111" i="1"/>
  <c r="E159" i="1"/>
  <c r="E111" i="1"/>
  <c r="AZ110" i="1"/>
  <c r="AZ158" i="1"/>
  <c r="AN158" i="1"/>
  <c r="AN110" i="1"/>
  <c r="AB158" i="1"/>
  <c r="AB110" i="1"/>
  <c r="P158" i="1"/>
  <c r="P110" i="1"/>
  <c r="D110" i="1"/>
  <c r="D158" i="1"/>
  <c r="AY109" i="1"/>
  <c r="AY157" i="1"/>
  <c r="AM157" i="1"/>
  <c r="AM109" i="1"/>
  <c r="AA157" i="1"/>
  <c r="AA109" i="1"/>
  <c r="O157" i="1"/>
  <c r="O109" i="1"/>
  <c r="C157" i="1"/>
  <c r="C109" i="1"/>
  <c r="AX156" i="1"/>
  <c r="AX108" i="1"/>
  <c r="AL108" i="1"/>
  <c r="AL156" i="1"/>
  <c r="Z108" i="1"/>
  <c r="Z156" i="1"/>
  <c r="N156" i="1"/>
  <c r="N108" i="1"/>
  <c r="BI155" i="1"/>
  <c r="BI107" i="1"/>
  <c r="AW155" i="1"/>
  <c r="AW107" i="1"/>
  <c r="AK155" i="1"/>
  <c r="AK107" i="1"/>
  <c r="Y155" i="1"/>
  <c r="Y107" i="1"/>
  <c r="M155" i="1"/>
  <c r="M107" i="1"/>
  <c r="BH154" i="1"/>
  <c r="BH106" i="1"/>
  <c r="AV154" i="1"/>
  <c r="AV106" i="1"/>
  <c r="AJ154" i="1"/>
  <c r="AJ106" i="1"/>
  <c r="X154" i="1"/>
  <c r="X106" i="1"/>
  <c r="L154" i="1"/>
  <c r="L106" i="1"/>
  <c r="BG153" i="1"/>
  <c r="BG105" i="1"/>
  <c r="AU153" i="1"/>
  <c r="AU105" i="1"/>
  <c r="AI153" i="1"/>
  <c r="AI105" i="1"/>
  <c r="W153" i="1"/>
  <c r="W105" i="1"/>
  <c r="K153" i="1"/>
  <c r="K105" i="1"/>
  <c r="BF152" i="1"/>
  <c r="BF104" i="1"/>
  <c r="AT152" i="1"/>
  <c r="AT104" i="1"/>
  <c r="AH152" i="1"/>
  <c r="AH104" i="1"/>
  <c r="V152" i="1"/>
  <c r="V104" i="1"/>
  <c r="J152" i="1"/>
  <c r="J104" i="1"/>
  <c r="BE103" i="1"/>
  <c r="BE151" i="1"/>
  <c r="BE94" i="1"/>
  <c r="AS103" i="1"/>
  <c r="AS151" i="1"/>
  <c r="AS92" i="1"/>
  <c r="AG151" i="1"/>
  <c r="AG103" i="1"/>
  <c r="U151" i="1"/>
  <c r="U103" i="1"/>
  <c r="U98" i="1"/>
  <c r="I151" i="1"/>
  <c r="I103" i="1"/>
  <c r="I90" i="1"/>
  <c r="J102" i="1"/>
  <c r="AT99" i="1"/>
  <c r="I101" i="1"/>
  <c r="BE97" i="1"/>
  <c r="AD101" i="1"/>
  <c r="AY99" i="1"/>
  <c r="AM96" i="1"/>
  <c r="AL101" i="1"/>
  <c r="AX97" i="1"/>
  <c r="N94" i="1"/>
  <c r="N91" i="1"/>
  <c r="BI102" i="1"/>
  <c r="AK100" i="1"/>
  <c r="M98" i="1"/>
  <c r="AW95" i="1"/>
  <c r="Y93" i="1"/>
  <c r="AK90" i="1"/>
  <c r="R101" i="1"/>
  <c r="AV97" i="1"/>
  <c r="AV93" i="1"/>
  <c r="BH90" i="1"/>
  <c r="AR97" i="1"/>
  <c r="BG100" i="1"/>
  <c r="AI98" i="1"/>
  <c r="K96" i="1"/>
  <c r="AU93" i="1"/>
  <c r="BG90" i="1"/>
  <c r="V98" i="1"/>
  <c r="BF95" i="1"/>
  <c r="AH93" i="1"/>
  <c r="BF90" i="1"/>
  <c r="J88" i="1"/>
  <c r="AS95" i="1"/>
  <c r="U92" i="1"/>
  <c r="AG89" i="1"/>
  <c r="H97" i="1"/>
  <c r="T90" i="1"/>
  <c r="AQ101" i="1"/>
  <c r="BC97" i="1"/>
  <c r="S94" i="1"/>
  <c r="S91" i="1"/>
  <c r="BB99" i="1"/>
  <c r="R97" i="1"/>
  <c r="AP94" i="1"/>
  <c r="AP91" i="1"/>
  <c r="BB102" i="1"/>
  <c r="BA101" i="1"/>
  <c r="Q98" i="1"/>
  <c r="AC94" i="1"/>
  <c r="AC91" i="1"/>
  <c r="AM94" i="1"/>
  <c r="C91" i="1"/>
  <c r="C93" i="1"/>
  <c r="Z100" i="1"/>
  <c r="Z88" i="1"/>
  <c r="AV98" i="1"/>
  <c r="AV90" i="1"/>
  <c r="AS90" i="1"/>
  <c r="S93" i="1"/>
  <c r="F95" i="1"/>
  <c r="E93" i="1"/>
  <c r="P101" i="1"/>
  <c r="AZ98" i="1"/>
  <c r="AB96" i="1"/>
  <c r="D94" i="1"/>
  <c r="AN91" i="1"/>
  <c r="P89" i="1"/>
  <c r="AA175" i="1"/>
  <c r="AA192" i="1"/>
  <c r="AA127" i="1"/>
  <c r="BI175" i="1"/>
  <c r="BI192" i="1"/>
  <c r="BI127" i="1"/>
  <c r="W190" i="1"/>
  <c r="W173" i="1"/>
  <c r="W125" i="1"/>
  <c r="B190" i="1"/>
  <c r="B173" i="1"/>
  <c r="B125" i="1"/>
  <c r="AU192" i="1"/>
  <c r="AU175" i="1"/>
  <c r="AU127" i="1"/>
  <c r="BF192" i="1"/>
  <c r="BF127" i="1"/>
  <c r="BF175" i="1"/>
  <c r="B159" i="1"/>
  <c r="B111" i="1"/>
  <c r="I192" i="1"/>
  <c r="I175" i="1"/>
  <c r="I127" i="1"/>
  <c r="BC173" i="1"/>
  <c r="BC125" i="1"/>
  <c r="BC190" i="1"/>
  <c r="BB172" i="1"/>
  <c r="BB189" i="1"/>
  <c r="BB124" i="1"/>
  <c r="AD189" i="1"/>
  <c r="AD172" i="1"/>
  <c r="AD124" i="1"/>
  <c r="R189" i="1"/>
  <c r="R172" i="1"/>
  <c r="R124" i="1"/>
  <c r="F172" i="1"/>
  <c r="F189" i="1"/>
  <c r="F124" i="1"/>
  <c r="BA188" i="1"/>
  <c r="BA123" i="1"/>
  <c r="BA171" i="1"/>
  <c r="AO188" i="1"/>
  <c r="AO171" i="1"/>
  <c r="AO123" i="1"/>
  <c r="AC188" i="1"/>
  <c r="AC123" i="1"/>
  <c r="AC171" i="1"/>
  <c r="Q171" i="1"/>
  <c r="Q188" i="1"/>
  <c r="Q123" i="1"/>
  <c r="E171" i="1"/>
  <c r="E188" i="1"/>
  <c r="E123" i="1"/>
  <c r="AZ170" i="1"/>
  <c r="AZ122" i="1"/>
  <c r="AZ187" i="1"/>
  <c r="AN187" i="1"/>
  <c r="AN170" i="1"/>
  <c r="AN122" i="1"/>
  <c r="AB187" i="1"/>
  <c r="AB170" i="1"/>
  <c r="AB122" i="1"/>
  <c r="P170" i="1"/>
  <c r="P187" i="1"/>
  <c r="P122" i="1"/>
  <c r="D187" i="1"/>
  <c r="D170" i="1"/>
  <c r="D122" i="1"/>
  <c r="AY186" i="1"/>
  <c r="AY169" i="1"/>
  <c r="AY121" i="1"/>
  <c r="AM186" i="1"/>
  <c r="AM169" i="1"/>
  <c r="AM121" i="1"/>
  <c r="AA186" i="1"/>
  <c r="AA169" i="1"/>
  <c r="AA121" i="1"/>
  <c r="O186" i="1"/>
  <c r="O121" i="1"/>
  <c r="O169" i="1"/>
  <c r="C169" i="1"/>
  <c r="C186" i="1"/>
  <c r="C121" i="1"/>
  <c r="AX185" i="1"/>
  <c r="AX168" i="1"/>
  <c r="AX120" i="1"/>
  <c r="AL185" i="1"/>
  <c r="AL168" i="1"/>
  <c r="AL120" i="1"/>
  <c r="Z185" i="1"/>
  <c r="Z168" i="1"/>
  <c r="Z120" i="1"/>
  <c r="N185" i="1"/>
  <c r="N168" i="1"/>
  <c r="N120" i="1"/>
  <c r="BI167" i="1"/>
  <c r="BI184" i="1"/>
  <c r="BI119" i="1"/>
  <c r="AW167" i="1"/>
  <c r="AW184" i="1"/>
  <c r="AW119" i="1"/>
  <c r="AK167" i="1"/>
  <c r="AK184" i="1"/>
  <c r="AK119" i="1"/>
  <c r="Y167" i="1"/>
  <c r="Y184" i="1"/>
  <c r="Y119" i="1"/>
  <c r="M167" i="1"/>
  <c r="M184" i="1"/>
  <c r="M119" i="1"/>
  <c r="BH166" i="1"/>
  <c r="BH183" i="1"/>
  <c r="BH118" i="1"/>
  <c r="AV166" i="1"/>
  <c r="AV183" i="1"/>
  <c r="AV118" i="1"/>
  <c r="AJ166" i="1"/>
  <c r="AJ183" i="1"/>
  <c r="AJ118" i="1"/>
  <c r="X166" i="1"/>
  <c r="X183" i="1"/>
  <c r="X118" i="1"/>
  <c r="L166" i="1"/>
  <c r="L183" i="1"/>
  <c r="L118" i="1"/>
  <c r="BG182" i="1"/>
  <c r="BG165" i="1"/>
  <c r="BG117" i="1"/>
  <c r="AU182" i="1"/>
  <c r="AU165" i="1"/>
  <c r="AU117" i="1"/>
  <c r="AI182" i="1"/>
  <c r="AI165" i="1"/>
  <c r="AI117" i="1"/>
  <c r="W182" i="1"/>
  <c r="W165" i="1"/>
  <c r="W117" i="1"/>
  <c r="K182" i="1"/>
  <c r="K165" i="1"/>
  <c r="K117" i="1"/>
  <c r="BF181" i="1"/>
  <c r="BF116" i="1"/>
  <c r="BF164" i="1"/>
  <c r="AT164" i="1"/>
  <c r="AT181" i="1"/>
  <c r="AT116" i="1"/>
  <c r="AH164" i="1"/>
  <c r="AH116" i="1"/>
  <c r="AH181" i="1"/>
  <c r="V181" i="1"/>
  <c r="V164" i="1"/>
  <c r="V116" i="1"/>
  <c r="J164" i="1"/>
  <c r="J181" i="1"/>
  <c r="J116" i="1"/>
  <c r="BE163" i="1"/>
  <c r="BE180" i="1"/>
  <c r="BE115" i="1"/>
  <c r="AS163" i="1"/>
  <c r="AS180" i="1"/>
  <c r="AS115" i="1"/>
  <c r="AG180" i="1"/>
  <c r="AG115" i="1"/>
  <c r="AG163" i="1"/>
  <c r="U163" i="1"/>
  <c r="U180" i="1"/>
  <c r="U115" i="1"/>
  <c r="I180" i="1"/>
  <c r="I115" i="1"/>
  <c r="I163" i="1"/>
  <c r="BD179" i="1"/>
  <c r="BD162" i="1"/>
  <c r="BD114" i="1"/>
  <c r="AR179" i="1"/>
  <c r="AR162" i="1"/>
  <c r="AR114" i="1"/>
  <c r="AF179" i="1"/>
  <c r="AF162" i="1"/>
  <c r="AF114" i="1"/>
  <c r="T179" i="1"/>
  <c r="T114" i="1"/>
  <c r="T162" i="1"/>
  <c r="H179" i="1"/>
  <c r="H162" i="1"/>
  <c r="H114" i="1"/>
  <c r="BC161" i="1"/>
  <c r="BC178" i="1"/>
  <c r="BC113" i="1"/>
  <c r="AQ113" i="1"/>
  <c r="AQ161" i="1"/>
  <c r="AQ178" i="1"/>
  <c r="AE178" i="1"/>
  <c r="AE161" i="1"/>
  <c r="AE113" i="1"/>
  <c r="S178" i="1"/>
  <c r="S161" i="1"/>
  <c r="S113" i="1"/>
  <c r="G161" i="1"/>
  <c r="G178" i="1"/>
  <c r="G113" i="1"/>
  <c r="BB112" i="1"/>
  <c r="BB160" i="1"/>
  <c r="AP160" i="1"/>
  <c r="AP112" i="1"/>
  <c r="AD160" i="1"/>
  <c r="AD112" i="1"/>
  <c r="R160" i="1"/>
  <c r="R112" i="1"/>
  <c r="F160" i="1"/>
  <c r="F112" i="1"/>
  <c r="BA159" i="1"/>
  <c r="BA111" i="1"/>
  <c r="AO159" i="1"/>
  <c r="AO111" i="1"/>
  <c r="AC159" i="1"/>
  <c r="AC111" i="1"/>
  <c r="P111" i="1"/>
  <c r="P159" i="1"/>
  <c r="D159" i="1"/>
  <c r="D111" i="1"/>
  <c r="AY158" i="1"/>
  <c r="AY110" i="1"/>
  <c r="AM158" i="1"/>
  <c r="AM110" i="1"/>
  <c r="AA158" i="1"/>
  <c r="AA110" i="1"/>
  <c r="O158" i="1"/>
  <c r="O110" i="1"/>
  <c r="C158" i="1"/>
  <c r="C110" i="1"/>
  <c r="AX157" i="1"/>
  <c r="AX109" i="1"/>
  <c r="AL157" i="1"/>
  <c r="AL109" i="1"/>
  <c r="Z157" i="1"/>
  <c r="Z109" i="1"/>
  <c r="N157" i="1"/>
  <c r="N109" i="1"/>
  <c r="BI156" i="1"/>
  <c r="BI108" i="1"/>
  <c r="AW156" i="1"/>
  <c r="AW108" i="1"/>
  <c r="AK156" i="1"/>
  <c r="AK108" i="1"/>
  <c r="Y156" i="1"/>
  <c r="Y108" i="1"/>
  <c r="M156" i="1"/>
  <c r="M108" i="1"/>
  <c r="BH155" i="1"/>
  <c r="BH107" i="1"/>
  <c r="AV155" i="1"/>
  <c r="AV107" i="1"/>
  <c r="AJ155" i="1"/>
  <c r="AJ107" i="1"/>
  <c r="X155" i="1"/>
  <c r="X107" i="1"/>
  <c r="L155" i="1"/>
  <c r="L107" i="1"/>
  <c r="BG154" i="1"/>
  <c r="BG106" i="1"/>
  <c r="AU154" i="1"/>
  <c r="AU106" i="1"/>
  <c r="AI154" i="1"/>
  <c r="AI106" i="1"/>
  <c r="W154" i="1"/>
  <c r="W106" i="1"/>
  <c r="K154" i="1"/>
  <c r="K106" i="1"/>
  <c r="BF153" i="1"/>
  <c r="BF105" i="1"/>
  <c r="AT153" i="1"/>
  <c r="AT105" i="1"/>
  <c r="AH153" i="1"/>
  <c r="AH105" i="1"/>
  <c r="V153" i="1"/>
  <c r="V105" i="1"/>
  <c r="J153" i="1"/>
  <c r="J105" i="1"/>
  <c r="BE152" i="1"/>
  <c r="BE104" i="1"/>
  <c r="AS104" i="1"/>
  <c r="AS152" i="1"/>
  <c r="AG152" i="1"/>
  <c r="AG104" i="1"/>
  <c r="U104" i="1"/>
  <c r="U152" i="1"/>
  <c r="I152" i="1"/>
  <c r="I104" i="1"/>
  <c r="BD151" i="1"/>
  <c r="BD103" i="1"/>
  <c r="AR151" i="1"/>
  <c r="AR103" i="1"/>
  <c r="AF151" i="1"/>
  <c r="AF103" i="1"/>
  <c r="AF93" i="1"/>
  <c r="AF94" i="1"/>
  <c r="T151" i="1"/>
  <c r="T103" i="1"/>
  <c r="H151" i="1"/>
  <c r="H103" i="1"/>
  <c r="H100" i="1"/>
  <c r="H91" i="1"/>
  <c r="H101" i="1"/>
  <c r="BF101" i="1"/>
  <c r="AH99" i="1"/>
  <c r="BE100" i="1"/>
  <c r="AS97" i="1"/>
  <c r="AY102" i="1"/>
  <c r="AM99" i="1"/>
  <c r="AA96" i="1"/>
  <c r="N101" i="1"/>
  <c r="AL97" i="1"/>
  <c r="B94" i="1"/>
  <c r="B91" i="1"/>
  <c r="AW102" i="1"/>
  <c r="Y100" i="1"/>
  <c r="BI97" i="1"/>
  <c r="AK95" i="1"/>
  <c r="M93" i="1"/>
  <c r="M90" i="1"/>
  <c r="BH102" i="1"/>
  <c r="X97" i="1"/>
  <c r="AJ93" i="1"/>
  <c r="AJ90" i="1"/>
  <c r="S102" i="1"/>
  <c r="AU100" i="1"/>
  <c r="W98" i="1"/>
  <c r="BG95" i="1"/>
  <c r="AI93" i="1"/>
  <c r="AU90" i="1"/>
  <c r="J98" i="1"/>
  <c r="AT95" i="1"/>
  <c r="V93" i="1"/>
  <c r="AH90" i="1"/>
  <c r="O88" i="1"/>
  <c r="AG95" i="1"/>
  <c r="I92" i="1"/>
  <c r="U89" i="1"/>
  <c r="AF100" i="1"/>
  <c r="AF96" i="1"/>
  <c r="BD92" i="1"/>
  <c r="H90" i="1"/>
  <c r="AQ97" i="1"/>
  <c r="G94" i="1"/>
  <c r="AQ88" i="1"/>
  <c r="AP99" i="1"/>
  <c r="AD94" i="1"/>
  <c r="AD91" i="1"/>
  <c r="BB88" i="1"/>
  <c r="AO101" i="1"/>
  <c r="BA97" i="1"/>
  <c r="BA93" i="1"/>
  <c r="Q91" i="1"/>
  <c r="O94" i="1"/>
  <c r="AY90" i="1"/>
  <c r="C92" i="1"/>
  <c r="B99" i="1"/>
  <c r="N88" i="1"/>
  <c r="AJ98" i="1"/>
  <c r="AV102" i="1"/>
  <c r="BE88" i="1"/>
  <c r="BD96" i="1"/>
  <c r="H88" i="1"/>
  <c r="R93" i="1"/>
  <c r="AC89" i="1"/>
  <c r="D101" i="1"/>
  <c r="AN98" i="1"/>
  <c r="P96" i="1"/>
  <c r="AZ93" i="1"/>
  <c r="AB91" i="1"/>
  <c r="D89" i="1"/>
  <c r="O192" i="1"/>
  <c r="O175" i="1"/>
  <c r="O127" i="1"/>
  <c r="AK175" i="1"/>
  <c r="AK192" i="1"/>
  <c r="AK127" i="1"/>
  <c r="L191" i="1"/>
  <c r="L174" i="1"/>
  <c r="L126" i="1"/>
  <c r="BH192" i="1"/>
  <c r="BH175" i="1"/>
  <c r="BH127" i="1"/>
  <c r="AH191" i="1"/>
  <c r="AH174" i="1"/>
  <c r="AH126" i="1"/>
  <c r="J175" i="1"/>
  <c r="J192" i="1"/>
  <c r="J127" i="1"/>
  <c r="U192" i="1"/>
  <c r="U127" i="1"/>
  <c r="U175" i="1"/>
  <c r="H174" i="1"/>
  <c r="H191" i="1"/>
  <c r="H126" i="1"/>
  <c r="AE173" i="1"/>
  <c r="AE190" i="1"/>
  <c r="AE125" i="1"/>
  <c r="BD192" i="1"/>
  <c r="BD127" i="1"/>
  <c r="BD175" i="1"/>
  <c r="H192" i="1"/>
  <c r="H175" i="1"/>
  <c r="H127" i="1"/>
  <c r="S174" i="1"/>
  <c r="S191" i="1"/>
  <c r="S126" i="1"/>
  <c r="AP173" i="1"/>
  <c r="AP190" i="1"/>
  <c r="AP125" i="1"/>
  <c r="AD173" i="1"/>
  <c r="AD125" i="1"/>
  <c r="AD190" i="1"/>
  <c r="R173" i="1"/>
  <c r="R190" i="1"/>
  <c r="R125" i="1"/>
  <c r="F190" i="1"/>
  <c r="F173" i="1"/>
  <c r="F125" i="1"/>
  <c r="BA172" i="1"/>
  <c r="BA189" i="1"/>
  <c r="BA124" i="1"/>
  <c r="AO189" i="1"/>
  <c r="AO124" i="1"/>
  <c r="AO172" i="1"/>
  <c r="AC189" i="1"/>
  <c r="AC124" i="1"/>
  <c r="AC172" i="1"/>
  <c r="Q189" i="1"/>
  <c r="Q172" i="1"/>
  <c r="Q124" i="1"/>
  <c r="E189" i="1"/>
  <c r="E172" i="1"/>
  <c r="E124" i="1"/>
  <c r="AZ171" i="1"/>
  <c r="AZ188" i="1"/>
  <c r="AZ123" i="1"/>
  <c r="AN171" i="1"/>
  <c r="AN188" i="1"/>
  <c r="AN123" i="1"/>
  <c r="AB171" i="1"/>
  <c r="AB188" i="1"/>
  <c r="AB123" i="1"/>
  <c r="P188" i="1"/>
  <c r="P171" i="1"/>
  <c r="P123" i="1"/>
  <c r="D188" i="1"/>
  <c r="D171" i="1"/>
  <c r="D123" i="1"/>
  <c r="AY187" i="1"/>
  <c r="AY170" i="1"/>
  <c r="AY122" i="1"/>
  <c r="AM170" i="1"/>
  <c r="AM187" i="1"/>
  <c r="AM122" i="1"/>
  <c r="AA187" i="1"/>
  <c r="AA170" i="1"/>
  <c r="AA122" i="1"/>
  <c r="O170" i="1"/>
  <c r="O187" i="1"/>
  <c r="O122" i="1"/>
  <c r="C170" i="1"/>
  <c r="C187" i="1"/>
  <c r="C122" i="1"/>
  <c r="AX186" i="1"/>
  <c r="AX169" i="1"/>
  <c r="AX121" i="1"/>
  <c r="AL186" i="1"/>
  <c r="AL169" i="1"/>
  <c r="AL121" i="1"/>
  <c r="Z186" i="1"/>
  <c r="Z169" i="1"/>
  <c r="Z121" i="1"/>
  <c r="N186" i="1"/>
  <c r="N169" i="1"/>
  <c r="N121" i="1"/>
  <c r="BI168" i="1"/>
  <c r="BI185" i="1"/>
  <c r="BI120" i="1"/>
  <c r="AW168" i="1"/>
  <c r="AW185" i="1"/>
  <c r="AW120" i="1"/>
  <c r="AK168" i="1"/>
  <c r="AK185" i="1"/>
  <c r="AK120" i="1"/>
  <c r="Y168" i="1"/>
  <c r="Y185" i="1"/>
  <c r="Y120" i="1"/>
  <c r="M168" i="1"/>
  <c r="M185" i="1"/>
  <c r="M120" i="1"/>
  <c r="BH167" i="1"/>
  <c r="BH184" i="1"/>
  <c r="BH119" i="1"/>
  <c r="AV167" i="1"/>
  <c r="AV184" i="1"/>
  <c r="AV119" i="1"/>
  <c r="AJ167" i="1"/>
  <c r="AJ184" i="1"/>
  <c r="AJ119" i="1"/>
  <c r="X167" i="1"/>
  <c r="X184" i="1"/>
  <c r="X119" i="1"/>
  <c r="L167" i="1"/>
  <c r="L184" i="1"/>
  <c r="L119" i="1"/>
  <c r="BG183" i="1"/>
  <c r="BG118" i="1"/>
  <c r="BG166" i="1"/>
  <c r="AU183" i="1"/>
  <c r="AU166" i="1"/>
  <c r="AU118" i="1"/>
  <c r="AI183" i="1"/>
  <c r="AI166" i="1"/>
  <c r="AI118" i="1"/>
  <c r="W183" i="1"/>
  <c r="W166" i="1"/>
  <c r="W118" i="1"/>
  <c r="K183" i="1"/>
  <c r="K166" i="1"/>
  <c r="K118" i="1"/>
  <c r="BF182" i="1"/>
  <c r="BF165" i="1"/>
  <c r="BF117" i="1"/>
  <c r="AT182" i="1"/>
  <c r="AT117" i="1"/>
  <c r="AT165" i="1"/>
  <c r="AH182" i="1"/>
  <c r="AH165" i="1"/>
  <c r="AH117" i="1"/>
  <c r="V165" i="1"/>
  <c r="V117" i="1"/>
  <c r="V182" i="1"/>
  <c r="J182" i="1"/>
  <c r="J165" i="1"/>
  <c r="J117" i="1"/>
  <c r="BE164" i="1"/>
  <c r="BE116" i="1"/>
  <c r="BE181" i="1"/>
  <c r="AS181" i="1"/>
  <c r="AS164" i="1"/>
  <c r="AS116" i="1"/>
  <c r="AG164" i="1"/>
  <c r="AG181" i="1"/>
  <c r="AG116" i="1"/>
  <c r="U181" i="1"/>
  <c r="U164" i="1"/>
  <c r="U116" i="1"/>
  <c r="I181" i="1"/>
  <c r="I164" i="1"/>
  <c r="I116" i="1"/>
  <c r="BD180" i="1"/>
  <c r="BD163" i="1"/>
  <c r="BD115" i="1"/>
  <c r="AR180" i="1"/>
  <c r="AR163" i="1"/>
  <c r="AR115" i="1"/>
  <c r="AF180" i="1"/>
  <c r="AF163" i="1"/>
  <c r="AF115" i="1"/>
  <c r="T163" i="1"/>
  <c r="T115" i="1"/>
  <c r="T180" i="1"/>
  <c r="H180" i="1"/>
  <c r="H163" i="1"/>
  <c r="H115" i="1"/>
  <c r="BC162" i="1"/>
  <c r="BC179" i="1"/>
  <c r="BC114" i="1"/>
  <c r="AQ179" i="1"/>
  <c r="AQ162" i="1"/>
  <c r="AQ114" i="1"/>
  <c r="AE179" i="1"/>
  <c r="AE162" i="1"/>
  <c r="AE114" i="1"/>
  <c r="S162" i="1"/>
  <c r="S179" i="1"/>
  <c r="S114" i="1"/>
  <c r="G179" i="1"/>
  <c r="G162" i="1"/>
  <c r="G114" i="1"/>
  <c r="BB178" i="1"/>
  <c r="BB161" i="1"/>
  <c r="BB113" i="1"/>
  <c r="AP178" i="1"/>
  <c r="AP161" i="1"/>
  <c r="AP113" i="1"/>
  <c r="AD113" i="1"/>
  <c r="AD161" i="1"/>
  <c r="AD178" i="1"/>
  <c r="R161" i="1"/>
  <c r="R178" i="1"/>
  <c r="R113" i="1"/>
  <c r="F161" i="1"/>
  <c r="F113" i="1"/>
  <c r="F178" i="1"/>
  <c r="BA160" i="1"/>
  <c r="BA112" i="1"/>
  <c r="AO160" i="1"/>
  <c r="AO112" i="1"/>
  <c r="AC160" i="1"/>
  <c r="AC112" i="1"/>
  <c r="Q160" i="1"/>
  <c r="Q112" i="1"/>
  <c r="E160" i="1"/>
  <c r="E112" i="1"/>
  <c r="AZ159" i="1"/>
  <c r="AZ111" i="1"/>
  <c r="AN111" i="1"/>
  <c r="AN159" i="1"/>
  <c r="AB159" i="1"/>
  <c r="AB111" i="1"/>
  <c r="O159" i="1"/>
  <c r="O111" i="1"/>
  <c r="C159" i="1"/>
  <c r="C111" i="1"/>
  <c r="AX158" i="1"/>
  <c r="AX110" i="1"/>
  <c r="AL110" i="1"/>
  <c r="AL158" i="1"/>
  <c r="Z158" i="1"/>
  <c r="Z110" i="1"/>
  <c r="N158" i="1"/>
  <c r="N110" i="1"/>
  <c r="BI157" i="1"/>
  <c r="BI109" i="1"/>
  <c r="AW157" i="1"/>
  <c r="AW109" i="1"/>
  <c r="AK157" i="1"/>
  <c r="AK109" i="1"/>
  <c r="Y157" i="1"/>
  <c r="Y109" i="1"/>
  <c r="M157" i="1"/>
  <c r="M109" i="1"/>
  <c r="BH156" i="1"/>
  <c r="BH108" i="1"/>
  <c r="AV156" i="1"/>
  <c r="AV108" i="1"/>
  <c r="AJ156" i="1"/>
  <c r="AJ108" i="1"/>
  <c r="X156" i="1"/>
  <c r="X108" i="1"/>
  <c r="L156" i="1"/>
  <c r="L108" i="1"/>
  <c r="BG155" i="1"/>
  <c r="BG107" i="1"/>
  <c r="AU155" i="1"/>
  <c r="AU107" i="1"/>
  <c r="AI155" i="1"/>
  <c r="AI107" i="1"/>
  <c r="W155" i="1"/>
  <c r="W107" i="1"/>
  <c r="K155" i="1"/>
  <c r="K107" i="1"/>
  <c r="BF154" i="1"/>
  <c r="BF106" i="1"/>
  <c r="AT154" i="1"/>
  <c r="AT106" i="1"/>
  <c r="AH154" i="1"/>
  <c r="AH106" i="1"/>
  <c r="V154" i="1"/>
  <c r="V106" i="1"/>
  <c r="J154" i="1"/>
  <c r="J106" i="1"/>
  <c r="BE105" i="1"/>
  <c r="BE153" i="1"/>
  <c r="AS153" i="1"/>
  <c r="AS105" i="1"/>
  <c r="AG153" i="1"/>
  <c r="AG105" i="1"/>
  <c r="U153" i="1"/>
  <c r="U105" i="1"/>
  <c r="I153" i="1"/>
  <c r="I105" i="1"/>
  <c r="BD152" i="1"/>
  <c r="BD104" i="1"/>
  <c r="AR152" i="1"/>
  <c r="AR104" i="1"/>
  <c r="AF152" i="1"/>
  <c r="AF104" i="1"/>
  <c r="T152" i="1"/>
  <c r="T104" i="1"/>
  <c r="H152" i="1"/>
  <c r="H104" i="1"/>
  <c r="BC151" i="1"/>
  <c r="BC103" i="1"/>
  <c r="BC102" i="1"/>
  <c r="AQ151" i="1"/>
  <c r="AQ103" i="1"/>
  <c r="AE151" i="1"/>
  <c r="AE103" i="1"/>
  <c r="AE96" i="1"/>
  <c r="S103" i="1"/>
  <c r="S151" i="1"/>
  <c r="S98" i="1"/>
  <c r="S99" i="1"/>
  <c r="G151" i="1"/>
  <c r="G103" i="1"/>
  <c r="AT101" i="1"/>
  <c r="V99" i="1"/>
  <c r="AG100" i="1"/>
  <c r="U97" i="1"/>
  <c r="AA102" i="1"/>
  <c r="O99" i="1"/>
  <c r="C96" i="1"/>
  <c r="B101" i="1"/>
  <c r="AX96" i="1"/>
  <c r="Z93" i="1"/>
  <c r="AX90" i="1"/>
  <c r="AK102" i="1"/>
  <c r="M100" i="1"/>
  <c r="AW97" i="1"/>
  <c r="Y95" i="1"/>
  <c r="BI92" i="1"/>
  <c r="BI89" i="1"/>
  <c r="AJ102" i="1"/>
  <c r="BH96" i="1"/>
  <c r="X93" i="1"/>
  <c r="X90" i="1"/>
  <c r="BG102" i="1"/>
  <c r="AI100" i="1"/>
  <c r="K98" i="1"/>
  <c r="AU95" i="1"/>
  <c r="W93" i="1"/>
  <c r="AI90" i="1"/>
  <c r="BF97" i="1"/>
  <c r="AH95" i="1"/>
  <c r="J93" i="1"/>
  <c r="V90" i="1"/>
  <c r="AG88" i="1"/>
  <c r="U95" i="1"/>
  <c r="BE91" i="1"/>
  <c r="I89" i="1"/>
  <c r="T100" i="1"/>
  <c r="T96" i="1"/>
  <c r="AR92" i="1"/>
  <c r="BD89" i="1"/>
  <c r="G101" i="1"/>
  <c r="S97" i="1"/>
  <c r="AQ93" i="1"/>
  <c r="BC90" i="1"/>
  <c r="AE88" i="1"/>
  <c r="R94" i="1"/>
  <c r="AP88" i="1"/>
  <c r="AC101" i="1"/>
  <c r="E97" i="1"/>
  <c r="AO93" i="1"/>
  <c r="E91" i="1"/>
  <c r="C94" i="1"/>
  <c r="AA91" i="1"/>
  <c r="N98" i="1"/>
  <c r="B88" i="1"/>
  <c r="X98" i="1"/>
  <c r="AJ101" i="1"/>
  <c r="AS88" i="1"/>
  <c r="AR96" i="1"/>
  <c r="AE102" i="1"/>
  <c r="AC100" i="1"/>
  <c r="AZ100" i="1"/>
  <c r="AB98" i="1"/>
  <c r="D96" i="1"/>
  <c r="AN93" i="1"/>
  <c r="P91" i="1"/>
  <c r="AZ88" i="1"/>
  <c r="C192" i="1"/>
  <c r="C175" i="1"/>
  <c r="C127" i="1"/>
  <c r="B175" i="1"/>
  <c r="B192" i="1"/>
  <c r="B127" i="1"/>
  <c r="AI190" i="1"/>
  <c r="AI173" i="1"/>
  <c r="AI125" i="1"/>
  <c r="BG192" i="1"/>
  <c r="BG175" i="1"/>
  <c r="BG127" i="1"/>
  <c r="AT174" i="1"/>
  <c r="AT191" i="1"/>
  <c r="AT126" i="1"/>
  <c r="AH192" i="1"/>
  <c r="AH175" i="1"/>
  <c r="AH127" i="1"/>
  <c r="AG192" i="1"/>
  <c r="AG127" i="1"/>
  <c r="AG175" i="1"/>
  <c r="AF191" i="1"/>
  <c r="AF174" i="1"/>
  <c r="AF126" i="1"/>
  <c r="S190" i="1"/>
  <c r="S173" i="1"/>
  <c r="S125" i="1"/>
  <c r="B187" i="1"/>
  <c r="B170" i="1"/>
  <c r="B122" i="1"/>
  <c r="AF192" i="1"/>
  <c r="AF175" i="1"/>
  <c r="AF127" i="1"/>
  <c r="AQ191" i="1"/>
  <c r="AQ126" i="1"/>
  <c r="AQ174" i="1"/>
  <c r="BC192" i="1"/>
  <c r="BC127" i="1"/>
  <c r="BC175" i="1"/>
  <c r="G192" i="1"/>
  <c r="G175" i="1"/>
  <c r="G127" i="1"/>
  <c r="R174" i="1"/>
  <c r="R191" i="1"/>
  <c r="R126" i="1"/>
  <c r="AC173" i="1"/>
  <c r="AC190" i="1"/>
  <c r="AC125" i="1"/>
  <c r="AN172" i="1"/>
  <c r="AN189" i="1"/>
  <c r="AN124" i="1"/>
  <c r="D189" i="1"/>
  <c r="D172" i="1"/>
  <c r="D124" i="1"/>
  <c r="AA188" i="1"/>
  <c r="AA171" i="1"/>
  <c r="AA123" i="1"/>
  <c r="AL187" i="1"/>
  <c r="AL170" i="1"/>
  <c r="AL122" i="1"/>
  <c r="AW169" i="1"/>
  <c r="AW186" i="1"/>
  <c r="AW121" i="1"/>
  <c r="Y169" i="1"/>
  <c r="Y186" i="1"/>
  <c r="Y121" i="1"/>
  <c r="AV168" i="1"/>
  <c r="AV185" i="1"/>
  <c r="AV120" i="1"/>
  <c r="X168" i="1"/>
  <c r="X185" i="1"/>
  <c r="X120" i="1"/>
  <c r="L168" i="1"/>
  <c r="L185" i="1"/>
  <c r="L120" i="1"/>
  <c r="BG184" i="1"/>
  <c r="BG167" i="1"/>
  <c r="BG119" i="1"/>
  <c r="AU184" i="1"/>
  <c r="AU167" i="1"/>
  <c r="AU119" i="1"/>
  <c r="AI184" i="1"/>
  <c r="AI167" i="1"/>
  <c r="AI119" i="1"/>
  <c r="W184" i="1"/>
  <c r="W167" i="1"/>
  <c r="W119" i="1"/>
  <c r="K184" i="1"/>
  <c r="K167" i="1"/>
  <c r="K119" i="1"/>
  <c r="BF166" i="1"/>
  <c r="BF118" i="1"/>
  <c r="BF183" i="1"/>
  <c r="AT166" i="1"/>
  <c r="AT118" i="1"/>
  <c r="AT183" i="1"/>
  <c r="AH166" i="1"/>
  <c r="AH183" i="1"/>
  <c r="AH118" i="1"/>
  <c r="V166" i="1"/>
  <c r="V183" i="1"/>
  <c r="V118" i="1"/>
  <c r="J183" i="1"/>
  <c r="J118" i="1"/>
  <c r="J166" i="1"/>
  <c r="BE182" i="1"/>
  <c r="BE165" i="1"/>
  <c r="BE117" i="1"/>
  <c r="AS182" i="1"/>
  <c r="AS117" i="1"/>
  <c r="AS165" i="1"/>
  <c r="AG165" i="1"/>
  <c r="AG117" i="1"/>
  <c r="AG182" i="1"/>
  <c r="U165" i="1"/>
  <c r="U182" i="1"/>
  <c r="U117" i="1"/>
  <c r="I165" i="1"/>
  <c r="I182" i="1"/>
  <c r="I117" i="1"/>
  <c r="BD164" i="1"/>
  <c r="BD181" i="1"/>
  <c r="BD116" i="1"/>
  <c r="AR181" i="1"/>
  <c r="AR164" i="1"/>
  <c r="AR116" i="1"/>
  <c r="AF181" i="1"/>
  <c r="AF164" i="1"/>
  <c r="AF116" i="1"/>
  <c r="T181" i="1"/>
  <c r="T164" i="1"/>
  <c r="T116" i="1"/>
  <c r="H164" i="1"/>
  <c r="H181" i="1"/>
  <c r="H116" i="1"/>
  <c r="BC163" i="1"/>
  <c r="BC180" i="1"/>
  <c r="BC115" i="1"/>
  <c r="AQ180" i="1"/>
  <c r="AQ163" i="1"/>
  <c r="AQ115" i="1"/>
  <c r="AE163" i="1"/>
  <c r="AE180" i="1"/>
  <c r="AE115" i="1"/>
  <c r="S180" i="1"/>
  <c r="S163" i="1"/>
  <c r="S115" i="1"/>
  <c r="G180" i="1"/>
  <c r="G115" i="1"/>
  <c r="G163" i="1"/>
  <c r="BB179" i="1"/>
  <c r="BB162" i="1"/>
  <c r="BB114" i="1"/>
  <c r="AP179" i="1"/>
  <c r="AP114" i="1"/>
  <c r="AP162" i="1"/>
  <c r="AD162" i="1"/>
  <c r="AD179" i="1"/>
  <c r="AD114" i="1"/>
  <c r="R179" i="1"/>
  <c r="R162" i="1"/>
  <c r="R114" i="1"/>
  <c r="F179" i="1"/>
  <c r="F162" i="1"/>
  <c r="F114" i="1"/>
  <c r="BA178" i="1"/>
  <c r="BA161" i="1"/>
  <c r="BA113" i="1"/>
  <c r="AO178" i="1"/>
  <c r="AO161" i="1"/>
  <c r="AO113" i="1"/>
  <c r="AC161" i="1"/>
  <c r="AC178" i="1"/>
  <c r="AC113" i="1"/>
  <c r="Q178" i="1"/>
  <c r="Q161" i="1"/>
  <c r="Q113" i="1"/>
  <c r="E161" i="1"/>
  <c r="E178" i="1"/>
  <c r="E113" i="1"/>
  <c r="AZ160" i="1"/>
  <c r="AZ112" i="1"/>
  <c r="AN112" i="1"/>
  <c r="AN160" i="1"/>
  <c r="AB112" i="1"/>
  <c r="AB160" i="1"/>
  <c r="P160" i="1"/>
  <c r="P112" i="1"/>
  <c r="D112" i="1"/>
  <c r="D160" i="1"/>
  <c r="AY159" i="1"/>
  <c r="AY111" i="1"/>
  <c r="AM159" i="1"/>
  <c r="AM111" i="1"/>
  <c r="AA159" i="1"/>
  <c r="AA111" i="1"/>
  <c r="N159" i="1"/>
  <c r="N111" i="1"/>
  <c r="BI158" i="1"/>
  <c r="BI110" i="1"/>
  <c r="AW158" i="1"/>
  <c r="AW110" i="1"/>
  <c r="AK158" i="1"/>
  <c r="AK110" i="1"/>
  <c r="Y158" i="1"/>
  <c r="Y110" i="1"/>
  <c r="M158" i="1"/>
  <c r="M110" i="1"/>
  <c r="BH157" i="1"/>
  <c r="BH109" i="1"/>
  <c r="AV157" i="1"/>
  <c r="AV109" i="1"/>
  <c r="AJ157" i="1"/>
  <c r="AJ109" i="1"/>
  <c r="X157" i="1"/>
  <c r="X109" i="1"/>
  <c r="L157" i="1"/>
  <c r="L109" i="1"/>
  <c r="BG156" i="1"/>
  <c r="BG108" i="1"/>
  <c r="AU156" i="1"/>
  <c r="AU108" i="1"/>
  <c r="AI156" i="1"/>
  <c r="AI108" i="1"/>
  <c r="W156" i="1"/>
  <c r="W108" i="1"/>
  <c r="K156" i="1"/>
  <c r="K108" i="1"/>
  <c r="BF155" i="1"/>
  <c r="BF107" i="1"/>
  <c r="AT155" i="1"/>
  <c r="AT107" i="1"/>
  <c r="AH155" i="1"/>
  <c r="AH107" i="1"/>
  <c r="V155" i="1"/>
  <c r="V107" i="1"/>
  <c r="J155" i="1"/>
  <c r="J107" i="1"/>
  <c r="BE106" i="1"/>
  <c r="BE154" i="1"/>
  <c r="AS154" i="1"/>
  <c r="AS106" i="1"/>
  <c r="AG154" i="1"/>
  <c r="AG106" i="1"/>
  <c r="U106" i="1"/>
  <c r="U154" i="1"/>
  <c r="I154" i="1"/>
  <c r="I106" i="1"/>
  <c r="BD153" i="1"/>
  <c r="BD105" i="1"/>
  <c r="AR153" i="1"/>
  <c r="AR105" i="1"/>
  <c r="AF153" i="1"/>
  <c r="AF105" i="1"/>
  <c r="T153" i="1"/>
  <c r="T105" i="1"/>
  <c r="H153" i="1"/>
  <c r="H105" i="1"/>
  <c r="BC152" i="1"/>
  <c r="BC104" i="1"/>
  <c r="AQ152" i="1"/>
  <c r="AQ104" i="1"/>
  <c r="AE152" i="1"/>
  <c r="AE104" i="1"/>
  <c r="S152" i="1"/>
  <c r="S104" i="1"/>
  <c r="G152" i="1"/>
  <c r="G104" i="1"/>
  <c r="BB151" i="1"/>
  <c r="BB103" i="1"/>
  <c r="AP103" i="1"/>
  <c r="AP151" i="1"/>
  <c r="AD151" i="1"/>
  <c r="AD103" i="1"/>
  <c r="R151" i="1"/>
  <c r="R103" i="1"/>
  <c r="F151" i="1"/>
  <c r="F103" i="1"/>
  <c r="AH101" i="1"/>
  <c r="J99" i="1"/>
  <c r="U100" i="1"/>
  <c r="I97" i="1"/>
  <c r="O102" i="1"/>
  <c r="C99" i="1"/>
  <c r="AY95" i="1"/>
  <c r="AX100" i="1"/>
  <c r="Z96" i="1"/>
  <c r="N93" i="1"/>
  <c r="AL90" i="1"/>
  <c r="Y102" i="1"/>
  <c r="BI99" i="1"/>
  <c r="AK97" i="1"/>
  <c r="M95" i="1"/>
  <c r="AW92" i="1"/>
  <c r="AK89" i="1"/>
  <c r="L102" i="1"/>
  <c r="AJ96" i="1"/>
  <c r="L93" i="1"/>
  <c r="L90" i="1"/>
  <c r="AU102" i="1"/>
  <c r="W100" i="1"/>
  <c r="BG97" i="1"/>
  <c r="AI95" i="1"/>
  <c r="K93" i="1"/>
  <c r="W90" i="1"/>
  <c r="AT97" i="1"/>
  <c r="V95" i="1"/>
  <c r="BF92" i="1"/>
  <c r="J90" i="1"/>
  <c r="AY88" i="1"/>
  <c r="AS94" i="1"/>
  <c r="AS91" i="1"/>
  <c r="I95" i="1"/>
  <c r="AR99" i="1"/>
  <c r="BD95" i="1"/>
  <c r="AF92" i="1"/>
  <c r="AR89" i="1"/>
  <c r="BC100" i="1"/>
  <c r="G97" i="1"/>
  <c r="AE93" i="1"/>
  <c r="AQ90" i="1"/>
  <c r="S88" i="1"/>
  <c r="R99" i="1"/>
  <c r="AP96" i="1"/>
  <c r="F94" i="1"/>
  <c r="F91" i="1"/>
  <c r="AD88" i="1"/>
  <c r="BA96" i="1"/>
  <c r="BA90" i="1"/>
  <c r="AA93" i="1"/>
  <c r="AA90" i="1"/>
  <c r="AY89" i="1"/>
  <c r="N97" i="1"/>
  <c r="AW91" i="1"/>
  <c r="BH97" i="1"/>
  <c r="AU91" i="1"/>
  <c r="AG101" i="1"/>
  <c r="H96" i="1"/>
  <c r="AE101" i="1"/>
  <c r="F92" i="1"/>
  <c r="AN100" i="1"/>
  <c r="P98" i="1"/>
  <c r="AZ95" i="1"/>
  <c r="AB93" i="1"/>
  <c r="D91" i="1"/>
  <c r="AB88" i="1"/>
  <c r="B182" i="1"/>
  <c r="B165" i="1"/>
  <c r="B117" i="1"/>
  <c r="AL192" i="1"/>
  <c r="AL175" i="1"/>
  <c r="AL127" i="1"/>
  <c r="BH191" i="1"/>
  <c r="BH174" i="1"/>
  <c r="BH126" i="1"/>
  <c r="B174" i="1"/>
  <c r="B191" i="1"/>
  <c r="B126" i="1"/>
  <c r="K192" i="1"/>
  <c r="K127" i="1"/>
  <c r="K175" i="1"/>
  <c r="AT192" i="1"/>
  <c r="AT175" i="1"/>
  <c r="AT127" i="1"/>
  <c r="AS175" i="1"/>
  <c r="AS192" i="1"/>
  <c r="AS127" i="1"/>
  <c r="AR174" i="1"/>
  <c r="AR126" i="1"/>
  <c r="AR191" i="1"/>
  <c r="G173" i="1"/>
  <c r="G190" i="1"/>
  <c r="G125" i="1"/>
  <c r="AR175" i="1"/>
  <c r="AR192" i="1"/>
  <c r="AR127" i="1"/>
  <c r="AE191" i="1"/>
  <c r="AE174" i="1"/>
  <c r="AE126" i="1"/>
  <c r="B186" i="1"/>
  <c r="B169" i="1"/>
  <c r="B121" i="1"/>
  <c r="AQ192" i="1"/>
  <c r="AQ175" i="1"/>
  <c r="AQ127" i="1"/>
  <c r="BB191" i="1"/>
  <c r="BB174" i="1"/>
  <c r="BB126" i="1"/>
  <c r="F191" i="1"/>
  <c r="F174" i="1"/>
  <c r="F126" i="1"/>
  <c r="Q190" i="1"/>
  <c r="Q125" i="1"/>
  <c r="Q173" i="1"/>
  <c r="AB172" i="1"/>
  <c r="AB189" i="1"/>
  <c r="AB124" i="1"/>
  <c r="AM188" i="1"/>
  <c r="AM171" i="1"/>
  <c r="AM123" i="1"/>
  <c r="AX187" i="1"/>
  <c r="AX170" i="1"/>
  <c r="AX122" i="1"/>
  <c r="N187" i="1"/>
  <c r="N170" i="1"/>
  <c r="N122" i="1"/>
  <c r="M169" i="1"/>
  <c r="M186" i="1"/>
  <c r="M121" i="1"/>
  <c r="B156" i="1"/>
  <c r="B108" i="1"/>
  <c r="AP192" i="1"/>
  <c r="AP175" i="1"/>
  <c r="AP127" i="1"/>
  <c r="R192" i="1"/>
  <c r="R175" i="1"/>
  <c r="R127" i="1"/>
  <c r="BA191" i="1"/>
  <c r="BA174" i="1"/>
  <c r="BA126" i="1"/>
  <c r="AO174" i="1"/>
  <c r="AO191" i="1"/>
  <c r="AO126" i="1"/>
  <c r="AC174" i="1"/>
  <c r="AC126" i="1"/>
  <c r="AC191" i="1"/>
  <c r="Q191" i="1"/>
  <c r="Q174" i="1"/>
  <c r="Q126" i="1"/>
  <c r="E174" i="1"/>
  <c r="E191" i="1"/>
  <c r="E126" i="1"/>
  <c r="AZ173" i="1"/>
  <c r="AZ190" i="1"/>
  <c r="AZ125" i="1"/>
  <c r="AN190" i="1"/>
  <c r="AN173" i="1"/>
  <c r="AN125" i="1"/>
  <c r="AB173" i="1"/>
  <c r="AB125" i="1"/>
  <c r="AB190" i="1"/>
  <c r="P173" i="1"/>
  <c r="P190" i="1"/>
  <c r="P125" i="1"/>
  <c r="D190" i="1"/>
  <c r="D173" i="1"/>
  <c r="D125" i="1"/>
  <c r="AY189" i="1"/>
  <c r="AY172" i="1"/>
  <c r="AY124" i="1"/>
  <c r="AM189" i="1"/>
  <c r="AM172" i="1"/>
  <c r="AM124" i="1"/>
  <c r="AA189" i="1"/>
  <c r="AA124" i="1"/>
  <c r="AA172" i="1"/>
  <c r="O189" i="1"/>
  <c r="O172" i="1"/>
  <c r="O124" i="1"/>
  <c r="C189" i="1"/>
  <c r="C172" i="1"/>
  <c r="C124" i="1"/>
  <c r="AX188" i="1"/>
  <c r="AX171" i="1"/>
  <c r="AX123" i="1"/>
  <c r="AL188" i="1"/>
  <c r="AL171" i="1"/>
  <c r="AL123" i="1"/>
  <c r="Z188" i="1"/>
  <c r="Z171" i="1"/>
  <c r="Z123" i="1"/>
  <c r="N188" i="1"/>
  <c r="N171" i="1"/>
  <c r="N123" i="1"/>
  <c r="BI170" i="1"/>
  <c r="BI187" i="1"/>
  <c r="BI122" i="1"/>
  <c r="AW170" i="1"/>
  <c r="AW122" i="1"/>
  <c r="AW187" i="1"/>
  <c r="AK170" i="1"/>
  <c r="AK187" i="1"/>
  <c r="AK122" i="1"/>
  <c r="Y170" i="1"/>
  <c r="Y187" i="1"/>
  <c r="Y122" i="1"/>
  <c r="M170" i="1"/>
  <c r="M187" i="1"/>
  <c r="M122" i="1"/>
  <c r="BH186" i="1"/>
  <c r="BH169" i="1"/>
  <c r="BH121" i="1"/>
  <c r="AV169" i="1"/>
  <c r="AV186" i="1"/>
  <c r="AV121" i="1"/>
  <c r="AJ169" i="1"/>
  <c r="AJ186" i="1"/>
  <c r="AJ121" i="1"/>
  <c r="X169" i="1"/>
  <c r="X186" i="1"/>
  <c r="X121" i="1"/>
  <c r="L169" i="1"/>
  <c r="L186" i="1"/>
  <c r="L121" i="1"/>
  <c r="BG185" i="1"/>
  <c r="BG168" i="1"/>
  <c r="BG120" i="1"/>
  <c r="AU185" i="1"/>
  <c r="AU168" i="1"/>
  <c r="AU120" i="1"/>
  <c r="AI185" i="1"/>
  <c r="AI168" i="1"/>
  <c r="AI120" i="1"/>
  <c r="W185" i="1"/>
  <c r="W168" i="1"/>
  <c r="W120" i="1"/>
  <c r="K185" i="1"/>
  <c r="K168" i="1"/>
  <c r="K120" i="1"/>
  <c r="BF167" i="1"/>
  <c r="BF184" i="1"/>
  <c r="BF119" i="1"/>
  <c r="AT167" i="1"/>
  <c r="AT184" i="1"/>
  <c r="AT119" i="1"/>
  <c r="AH184" i="1"/>
  <c r="AH167" i="1"/>
  <c r="AH119" i="1"/>
  <c r="V184" i="1"/>
  <c r="V167" i="1"/>
  <c r="V119" i="1"/>
  <c r="J167" i="1"/>
  <c r="J184" i="1"/>
  <c r="J119" i="1"/>
  <c r="BE183" i="1"/>
  <c r="BE166" i="1"/>
  <c r="BE118" i="1"/>
  <c r="AS183" i="1"/>
  <c r="AS166" i="1"/>
  <c r="AS118" i="1"/>
  <c r="AG183" i="1"/>
  <c r="AG118" i="1"/>
  <c r="AG166" i="1"/>
  <c r="U183" i="1"/>
  <c r="U166" i="1"/>
  <c r="U118" i="1"/>
  <c r="I166" i="1"/>
  <c r="I118" i="1"/>
  <c r="I183" i="1"/>
  <c r="BD182" i="1"/>
  <c r="BD165" i="1"/>
  <c r="BD117" i="1"/>
  <c r="AR165" i="1"/>
  <c r="AR182" i="1"/>
  <c r="AR117" i="1"/>
  <c r="AF182" i="1"/>
  <c r="AF165" i="1"/>
  <c r="AF117" i="1"/>
  <c r="T182" i="1"/>
  <c r="T165" i="1"/>
  <c r="T117" i="1"/>
  <c r="H165" i="1"/>
  <c r="H182" i="1"/>
  <c r="H117" i="1"/>
  <c r="BC181" i="1"/>
  <c r="BC116" i="1"/>
  <c r="BC164" i="1"/>
  <c r="AQ164" i="1"/>
  <c r="AQ181" i="1"/>
  <c r="AQ116" i="1"/>
  <c r="AE164" i="1"/>
  <c r="AE181" i="1"/>
  <c r="AE116" i="1"/>
  <c r="S181" i="1"/>
  <c r="S164" i="1"/>
  <c r="S116" i="1"/>
  <c r="G181" i="1"/>
  <c r="G164" i="1"/>
  <c r="G116" i="1"/>
  <c r="BB180" i="1"/>
  <c r="BB163" i="1"/>
  <c r="BB115" i="1"/>
  <c r="AP163" i="1"/>
  <c r="AP115" i="1"/>
  <c r="AP180" i="1"/>
  <c r="AD180" i="1"/>
  <c r="AD163" i="1"/>
  <c r="AD115" i="1"/>
  <c r="R180" i="1"/>
  <c r="R163" i="1"/>
  <c r="R115" i="1"/>
  <c r="F163" i="1"/>
  <c r="F115" i="1"/>
  <c r="F180" i="1"/>
  <c r="BA179" i="1"/>
  <c r="BA162" i="1"/>
  <c r="BA114" i="1"/>
  <c r="AO179" i="1"/>
  <c r="AO114" i="1"/>
  <c r="AO162" i="1"/>
  <c r="AC162" i="1"/>
  <c r="AC179" i="1"/>
  <c r="AC114" i="1"/>
  <c r="Q162" i="1"/>
  <c r="Q179" i="1"/>
  <c r="Q114" i="1"/>
  <c r="E162" i="1"/>
  <c r="E179" i="1"/>
  <c r="E114" i="1"/>
  <c r="AZ178" i="1"/>
  <c r="AZ113" i="1"/>
  <c r="AZ161" i="1"/>
  <c r="AN161" i="1"/>
  <c r="AN178" i="1"/>
  <c r="AN113" i="1"/>
  <c r="AB178" i="1"/>
  <c r="AB161" i="1"/>
  <c r="AB113" i="1"/>
  <c r="P178" i="1"/>
  <c r="P161" i="1"/>
  <c r="P113" i="1"/>
  <c r="D161" i="1"/>
  <c r="D178" i="1"/>
  <c r="D113" i="1"/>
  <c r="AY160" i="1"/>
  <c r="AY112" i="1"/>
  <c r="AM160" i="1"/>
  <c r="AM112" i="1"/>
  <c r="AA160" i="1"/>
  <c r="AA112" i="1"/>
  <c r="O160" i="1"/>
  <c r="O112" i="1"/>
  <c r="C160" i="1"/>
  <c r="C112" i="1"/>
  <c r="AX159" i="1"/>
  <c r="AX111" i="1"/>
  <c r="AL159" i="1"/>
  <c r="AL111" i="1"/>
  <c r="Z159" i="1"/>
  <c r="Z111" i="1"/>
  <c r="M159" i="1"/>
  <c r="M111" i="1"/>
  <c r="BH158" i="1"/>
  <c r="BH110" i="1"/>
  <c r="AV158" i="1"/>
  <c r="AV110" i="1"/>
  <c r="AJ158" i="1"/>
  <c r="AJ110" i="1"/>
  <c r="X158" i="1"/>
  <c r="X110" i="1"/>
  <c r="L158" i="1"/>
  <c r="L110" i="1"/>
  <c r="BG157" i="1"/>
  <c r="BG109" i="1"/>
  <c r="AU157" i="1"/>
  <c r="AU109" i="1"/>
  <c r="AI157" i="1"/>
  <c r="AI109" i="1"/>
  <c r="W109" i="1"/>
  <c r="W157" i="1"/>
  <c r="K157" i="1"/>
  <c r="K109" i="1"/>
  <c r="BF156" i="1"/>
  <c r="BF108" i="1"/>
  <c r="AT156" i="1"/>
  <c r="AT108" i="1"/>
  <c r="AH156" i="1"/>
  <c r="AH108" i="1"/>
  <c r="V156" i="1"/>
  <c r="V108" i="1"/>
  <c r="J156" i="1"/>
  <c r="J108" i="1"/>
  <c r="BE155" i="1"/>
  <c r="BE107" i="1"/>
  <c r="AS107" i="1"/>
  <c r="AS155" i="1"/>
  <c r="AG107" i="1"/>
  <c r="AG155" i="1"/>
  <c r="U155" i="1"/>
  <c r="U107" i="1"/>
  <c r="I155" i="1"/>
  <c r="I107" i="1"/>
  <c r="BD154" i="1"/>
  <c r="BD106" i="1"/>
  <c r="AR154" i="1"/>
  <c r="AR106" i="1"/>
  <c r="AF106" i="1"/>
  <c r="AF154" i="1"/>
  <c r="T154" i="1"/>
  <c r="T106" i="1"/>
  <c r="H154" i="1"/>
  <c r="H106" i="1"/>
  <c r="BC153" i="1"/>
  <c r="BC105" i="1"/>
  <c r="AQ153" i="1"/>
  <c r="AQ105" i="1"/>
  <c r="AE153" i="1"/>
  <c r="AE105" i="1"/>
  <c r="S153" i="1"/>
  <c r="S105" i="1"/>
  <c r="G153" i="1"/>
  <c r="G105" i="1"/>
  <c r="BB152" i="1"/>
  <c r="BB104" i="1"/>
  <c r="AP152" i="1"/>
  <c r="AP104" i="1"/>
  <c r="AD152" i="1"/>
  <c r="AD104" i="1"/>
  <c r="R104" i="1"/>
  <c r="R152" i="1"/>
  <c r="F104" i="1"/>
  <c r="F152" i="1"/>
  <c r="BA151" i="1"/>
  <c r="BA103" i="1"/>
  <c r="BA102" i="1"/>
  <c r="AO151" i="1"/>
  <c r="AO103" i="1"/>
  <c r="AO94" i="1"/>
  <c r="AO88" i="1"/>
  <c r="AC151" i="1"/>
  <c r="AC103" i="1"/>
  <c r="AC88" i="1"/>
  <c r="AC96" i="1"/>
  <c r="AC97" i="1"/>
  <c r="Q151" i="1"/>
  <c r="Q103" i="1"/>
  <c r="E151" i="1"/>
  <c r="E103" i="1"/>
  <c r="V101" i="1"/>
  <c r="BF98" i="1"/>
  <c r="I100" i="1"/>
  <c r="BE96" i="1"/>
  <c r="C102" i="1"/>
  <c r="AY98" i="1"/>
  <c r="AM95" i="1"/>
  <c r="B100" i="1"/>
  <c r="N96" i="1"/>
  <c r="B93" i="1"/>
  <c r="Z90" i="1"/>
  <c r="M102" i="1"/>
  <c r="AW99" i="1"/>
  <c r="Y97" i="1"/>
  <c r="BI94" i="1"/>
  <c r="AK92" i="1"/>
  <c r="Y89" i="1"/>
  <c r="X101" i="1"/>
  <c r="L96" i="1"/>
  <c r="AV92" i="1"/>
  <c r="BH89" i="1"/>
  <c r="AI102" i="1"/>
  <c r="K100" i="1"/>
  <c r="AU97" i="1"/>
  <c r="W95" i="1"/>
  <c r="BG92" i="1"/>
  <c r="K90" i="1"/>
  <c r="AH97" i="1"/>
  <c r="J95" i="1"/>
  <c r="AT92" i="1"/>
  <c r="BF89" i="1"/>
  <c r="U102" i="1"/>
  <c r="AG94" i="1"/>
  <c r="AG91" i="1"/>
  <c r="AX99" i="1"/>
  <c r="AF99" i="1"/>
  <c r="AR95" i="1"/>
  <c r="T92" i="1"/>
  <c r="AF89" i="1"/>
  <c r="AE100" i="1"/>
  <c r="BC96" i="1"/>
  <c r="G93" i="1"/>
  <c r="AE90" i="1"/>
  <c r="G88" i="1"/>
  <c r="F99" i="1"/>
  <c r="AD96" i="1"/>
  <c r="BB93" i="1"/>
  <c r="BB90" i="1"/>
  <c r="R88" i="1"/>
  <c r="Q100" i="1"/>
  <c r="AO96" i="1"/>
  <c r="Q93" i="1"/>
  <c r="AO90" i="1"/>
  <c r="O93" i="1"/>
  <c r="B97" i="1"/>
  <c r="Y91" i="1"/>
  <c r="AJ97" i="1"/>
  <c r="K89" i="1"/>
  <c r="U88" i="1"/>
  <c r="T95" i="1"/>
  <c r="AQ100" i="1"/>
  <c r="BA98" i="1"/>
  <c r="AD90" i="1"/>
  <c r="AZ102" i="1"/>
  <c r="P93" i="1"/>
  <c r="Z174" i="1"/>
  <c r="Z191" i="1"/>
  <c r="Z126" i="1"/>
  <c r="Y175" i="1"/>
  <c r="Y192" i="1"/>
  <c r="Y127" i="1"/>
  <c r="AJ191" i="1"/>
  <c r="AJ174" i="1"/>
  <c r="AJ126" i="1"/>
  <c r="AJ192" i="1"/>
  <c r="AJ175" i="1"/>
  <c r="AJ127" i="1"/>
  <c r="AI192" i="1"/>
  <c r="AI175" i="1"/>
  <c r="AI127" i="1"/>
  <c r="B189" i="1"/>
  <c r="B172" i="1"/>
  <c r="B124" i="1"/>
  <c r="B188" i="1"/>
  <c r="B171" i="1"/>
  <c r="B123" i="1"/>
  <c r="BD174" i="1"/>
  <c r="BD191" i="1"/>
  <c r="BD126" i="1"/>
  <c r="AQ190" i="1"/>
  <c r="AQ173" i="1"/>
  <c r="AQ125" i="1"/>
  <c r="B110" i="1"/>
  <c r="B158" i="1"/>
  <c r="BC191" i="1"/>
  <c r="BC174" i="1"/>
  <c r="BC126" i="1"/>
  <c r="BB173" i="1"/>
  <c r="BB125" i="1"/>
  <c r="BB190" i="1"/>
  <c r="AE192" i="1"/>
  <c r="AE175" i="1"/>
  <c r="AE127" i="1"/>
  <c r="AP174" i="1"/>
  <c r="AP191" i="1"/>
  <c r="AP126" i="1"/>
  <c r="BA173" i="1"/>
  <c r="BA190" i="1"/>
  <c r="BA125" i="1"/>
  <c r="AZ172" i="1"/>
  <c r="AZ189" i="1"/>
  <c r="AZ124" i="1"/>
  <c r="AY171" i="1"/>
  <c r="AY188" i="1"/>
  <c r="AY123" i="1"/>
  <c r="C171" i="1"/>
  <c r="C188" i="1"/>
  <c r="C123" i="1"/>
  <c r="BI169" i="1"/>
  <c r="BI186" i="1"/>
  <c r="BI121" i="1"/>
  <c r="BH168" i="1"/>
  <c r="BH185" i="1"/>
  <c r="BH120" i="1"/>
  <c r="B185" i="1"/>
  <c r="B168" i="1"/>
  <c r="B120" i="1"/>
  <c r="AD175" i="1"/>
  <c r="AD192" i="1"/>
  <c r="AD127" i="1"/>
  <c r="B184" i="1"/>
  <c r="B119" i="1"/>
  <c r="B167" i="1"/>
  <c r="B155" i="1"/>
  <c r="B107" i="1"/>
  <c r="BA175" i="1"/>
  <c r="BA127" i="1"/>
  <c r="BA192" i="1"/>
  <c r="AO192" i="1"/>
  <c r="AO175" i="1"/>
  <c r="AO127" i="1"/>
  <c r="AC192" i="1"/>
  <c r="AC175" i="1"/>
  <c r="AC127" i="1"/>
  <c r="Q175" i="1"/>
  <c r="Q192" i="1"/>
  <c r="Q127" i="1"/>
  <c r="E175" i="1"/>
  <c r="E192" i="1"/>
  <c r="E127" i="1"/>
  <c r="AZ191" i="1"/>
  <c r="AZ174" i="1"/>
  <c r="AZ126" i="1"/>
  <c r="AN191" i="1"/>
  <c r="AN174" i="1"/>
  <c r="AN126" i="1"/>
  <c r="AB174" i="1"/>
  <c r="AB191" i="1"/>
  <c r="AB126" i="1"/>
  <c r="P174" i="1"/>
  <c r="P191" i="1"/>
  <c r="P126" i="1"/>
  <c r="D174" i="1"/>
  <c r="D191" i="1"/>
  <c r="D126" i="1"/>
  <c r="AY173" i="1"/>
  <c r="AY190" i="1"/>
  <c r="AY125" i="1"/>
  <c r="AM173" i="1"/>
  <c r="AM190" i="1"/>
  <c r="AM125" i="1"/>
  <c r="AA173" i="1"/>
  <c r="AA190" i="1"/>
  <c r="AA125" i="1"/>
  <c r="O173" i="1"/>
  <c r="O190" i="1"/>
  <c r="O125" i="1"/>
  <c r="C173" i="1"/>
  <c r="C190" i="1"/>
  <c r="C125" i="1"/>
  <c r="AX189" i="1"/>
  <c r="AX172" i="1"/>
  <c r="AX124" i="1"/>
  <c r="AL189" i="1"/>
  <c r="AL172" i="1"/>
  <c r="AL124" i="1"/>
  <c r="Z189" i="1"/>
  <c r="Z172" i="1"/>
  <c r="Z124" i="1"/>
  <c r="N189" i="1"/>
  <c r="N172" i="1"/>
  <c r="N124" i="1"/>
  <c r="BI171" i="1"/>
  <c r="BI188" i="1"/>
  <c r="BI123" i="1"/>
  <c r="AW171" i="1"/>
  <c r="AW188" i="1"/>
  <c r="AW123" i="1"/>
  <c r="AK171" i="1"/>
  <c r="AK188" i="1"/>
  <c r="AK123" i="1"/>
  <c r="Y171" i="1"/>
  <c r="Y188" i="1"/>
  <c r="Y123" i="1"/>
  <c r="M171" i="1"/>
  <c r="M188" i="1"/>
  <c r="M123" i="1"/>
  <c r="BH187" i="1"/>
  <c r="BH170" i="1"/>
  <c r="BH122" i="1"/>
  <c r="AV187" i="1"/>
  <c r="AV170" i="1"/>
  <c r="AV122" i="1"/>
  <c r="AJ187" i="1"/>
  <c r="AJ170" i="1"/>
  <c r="AJ122" i="1"/>
  <c r="X187" i="1"/>
  <c r="X122" i="1"/>
  <c r="X170" i="1"/>
  <c r="L187" i="1"/>
  <c r="L170" i="1"/>
  <c r="L122" i="1"/>
  <c r="BG186" i="1"/>
  <c r="BG169" i="1"/>
  <c r="BG121" i="1"/>
  <c r="AU186" i="1"/>
  <c r="AU169" i="1"/>
  <c r="AU121" i="1"/>
  <c r="AI186" i="1"/>
  <c r="AI121" i="1"/>
  <c r="AI169" i="1"/>
  <c r="W186" i="1"/>
  <c r="W169" i="1"/>
  <c r="W121" i="1"/>
  <c r="K186" i="1"/>
  <c r="K121" i="1"/>
  <c r="K169" i="1"/>
  <c r="BF168" i="1"/>
  <c r="BF185" i="1"/>
  <c r="BF120" i="1"/>
  <c r="AT185" i="1"/>
  <c r="AT168" i="1"/>
  <c r="AT120" i="1"/>
  <c r="AH168" i="1"/>
  <c r="AH185" i="1"/>
  <c r="AH120" i="1"/>
  <c r="V185" i="1"/>
  <c r="V168" i="1"/>
  <c r="V120" i="1"/>
  <c r="J185" i="1"/>
  <c r="J120" i="1"/>
  <c r="J168" i="1"/>
  <c r="BE167" i="1"/>
  <c r="BE184" i="1"/>
  <c r="BE119" i="1"/>
  <c r="AS184" i="1"/>
  <c r="AS119" i="1"/>
  <c r="AS167" i="1"/>
  <c r="AG184" i="1"/>
  <c r="AG119" i="1"/>
  <c r="AG167" i="1"/>
  <c r="U167" i="1"/>
  <c r="U184" i="1"/>
  <c r="U119" i="1"/>
  <c r="I167" i="1"/>
  <c r="I184" i="1"/>
  <c r="I119" i="1"/>
  <c r="BD183" i="1"/>
  <c r="BD166" i="1"/>
  <c r="BD118" i="1"/>
  <c r="AR183" i="1"/>
  <c r="AR166" i="1"/>
  <c r="AR118" i="1"/>
  <c r="AF166" i="1"/>
  <c r="AF183" i="1"/>
  <c r="AF118" i="1"/>
  <c r="T183" i="1"/>
  <c r="T166" i="1"/>
  <c r="T118" i="1"/>
  <c r="H183" i="1"/>
  <c r="H166" i="1"/>
  <c r="H118" i="1"/>
  <c r="BC165" i="1"/>
  <c r="BC117" i="1"/>
  <c r="BC182" i="1"/>
  <c r="AQ182" i="1"/>
  <c r="AQ117" i="1"/>
  <c r="AQ165" i="1"/>
  <c r="AE165" i="1"/>
  <c r="AE182" i="1"/>
  <c r="AE117" i="1"/>
  <c r="S182" i="1"/>
  <c r="S165" i="1"/>
  <c r="S117" i="1"/>
  <c r="G165" i="1"/>
  <c r="G117" i="1"/>
  <c r="G182" i="1"/>
  <c r="BB164" i="1"/>
  <c r="BB181" i="1"/>
  <c r="BB116" i="1"/>
  <c r="AP181" i="1"/>
  <c r="AP164" i="1"/>
  <c r="AP116" i="1"/>
  <c r="AD181" i="1"/>
  <c r="AD164" i="1"/>
  <c r="AD116" i="1"/>
  <c r="R164" i="1"/>
  <c r="R181" i="1"/>
  <c r="R116" i="1"/>
  <c r="F181" i="1"/>
  <c r="F116" i="1"/>
  <c r="F164" i="1"/>
  <c r="BA180" i="1"/>
  <c r="BA163" i="1"/>
  <c r="BA115" i="1"/>
  <c r="AO180" i="1"/>
  <c r="AO163" i="1"/>
  <c r="AO115" i="1"/>
  <c r="AC180" i="1"/>
  <c r="AC163" i="1"/>
  <c r="AC115" i="1"/>
  <c r="Q163" i="1"/>
  <c r="Q180" i="1"/>
  <c r="Q115" i="1"/>
  <c r="E163" i="1"/>
  <c r="E180" i="1"/>
  <c r="E115" i="1"/>
  <c r="AZ162" i="1"/>
  <c r="AZ179" i="1"/>
  <c r="AZ114" i="1"/>
  <c r="AN179" i="1"/>
  <c r="AN162" i="1"/>
  <c r="AN114" i="1"/>
  <c r="AB179" i="1"/>
  <c r="AB162" i="1"/>
  <c r="AB114" i="1"/>
  <c r="P162" i="1"/>
  <c r="P179" i="1"/>
  <c r="P114" i="1"/>
  <c r="D162" i="1"/>
  <c r="D179" i="1"/>
  <c r="D114" i="1"/>
  <c r="AY161" i="1"/>
  <c r="AY178" i="1"/>
  <c r="AY113" i="1"/>
  <c r="AM161" i="1"/>
  <c r="AM178" i="1"/>
  <c r="AM113" i="1"/>
  <c r="AA178" i="1"/>
  <c r="AA161" i="1"/>
  <c r="AA113" i="1"/>
  <c r="O161" i="1"/>
  <c r="O178" i="1"/>
  <c r="O113" i="1"/>
  <c r="C178" i="1"/>
  <c r="C161" i="1"/>
  <c r="C113" i="1"/>
  <c r="AX160" i="1"/>
  <c r="AX112" i="1"/>
  <c r="AL160" i="1"/>
  <c r="AL112" i="1"/>
  <c r="Z160" i="1"/>
  <c r="Z112" i="1"/>
  <c r="N160" i="1"/>
  <c r="N112" i="1"/>
  <c r="BI159" i="1"/>
  <c r="BI111" i="1"/>
  <c r="AW159" i="1"/>
  <c r="AW111" i="1"/>
  <c r="AK159" i="1"/>
  <c r="AK111" i="1"/>
  <c r="Y159" i="1"/>
  <c r="Y111" i="1"/>
  <c r="L159" i="1"/>
  <c r="L111" i="1"/>
  <c r="BG158" i="1"/>
  <c r="BG110" i="1"/>
  <c r="AU158" i="1"/>
  <c r="AU110" i="1"/>
  <c r="AI158" i="1"/>
  <c r="AI110" i="1"/>
  <c r="W158" i="1"/>
  <c r="W110" i="1"/>
  <c r="K158" i="1"/>
  <c r="K110" i="1"/>
  <c r="BF157" i="1"/>
  <c r="BF109" i="1"/>
  <c r="AT157" i="1"/>
  <c r="AT109" i="1"/>
  <c r="AH109" i="1"/>
  <c r="AH157" i="1"/>
  <c r="V157" i="1"/>
  <c r="V109" i="1"/>
  <c r="J157" i="1"/>
  <c r="J109" i="1"/>
  <c r="BE156" i="1"/>
  <c r="BE108" i="1"/>
  <c r="AS156" i="1"/>
  <c r="AS108" i="1"/>
  <c r="AG156" i="1"/>
  <c r="AG108" i="1"/>
  <c r="U156" i="1"/>
  <c r="U108" i="1"/>
  <c r="I156" i="1"/>
  <c r="I108" i="1"/>
  <c r="BD155" i="1"/>
  <c r="BD107" i="1"/>
  <c r="AR155" i="1"/>
  <c r="AR107" i="1"/>
  <c r="AF155" i="1"/>
  <c r="AF107" i="1"/>
  <c r="T155" i="1"/>
  <c r="T107" i="1"/>
  <c r="H155" i="1"/>
  <c r="H107" i="1"/>
  <c r="BC154" i="1"/>
  <c r="BC106" i="1"/>
  <c r="AQ154" i="1"/>
  <c r="AQ106" i="1"/>
  <c r="AE154" i="1"/>
  <c r="AE106" i="1"/>
  <c r="S154" i="1"/>
  <c r="S106" i="1"/>
  <c r="G154" i="1"/>
  <c r="G106" i="1"/>
  <c r="BB153" i="1"/>
  <c r="BB105" i="1"/>
  <c r="AP105" i="1"/>
  <c r="AP153" i="1"/>
  <c r="AD105" i="1"/>
  <c r="AD153" i="1"/>
  <c r="R153" i="1"/>
  <c r="R105" i="1"/>
  <c r="F105" i="1"/>
  <c r="F153" i="1"/>
  <c r="BA152" i="1"/>
  <c r="BA104" i="1"/>
  <c r="AO152" i="1"/>
  <c r="AO104" i="1"/>
  <c r="AC152" i="1"/>
  <c r="AC104" i="1"/>
  <c r="Q152" i="1"/>
  <c r="Q104" i="1"/>
  <c r="E152" i="1"/>
  <c r="E104" i="1"/>
  <c r="AZ151" i="1"/>
  <c r="AZ103" i="1"/>
  <c r="AN151" i="1"/>
  <c r="AN103" i="1"/>
  <c r="AB151" i="1"/>
  <c r="AB103" i="1"/>
  <c r="P151" i="1"/>
  <c r="P103" i="1"/>
  <c r="D151" i="1"/>
  <c r="D103" i="1"/>
  <c r="J101" i="1"/>
  <c r="BE102" i="1"/>
  <c r="AS99" i="1"/>
  <c r="AG96" i="1"/>
  <c r="AM101" i="1"/>
  <c r="AA98" i="1"/>
  <c r="O95" i="1"/>
  <c r="AL99" i="1"/>
  <c r="B96" i="1"/>
  <c r="AX92" i="1"/>
  <c r="N90" i="1"/>
  <c r="BI101" i="1"/>
  <c r="AK99" i="1"/>
  <c r="M97" i="1"/>
  <c r="AW94" i="1"/>
  <c r="Y92" i="1"/>
  <c r="M89" i="1"/>
  <c r="BH100" i="1"/>
  <c r="AV95" i="1"/>
  <c r="AJ92" i="1"/>
  <c r="AV89" i="1"/>
  <c r="W102" i="1"/>
  <c r="BG99" i="1"/>
  <c r="AI97" i="1"/>
  <c r="K95" i="1"/>
  <c r="AU92" i="1"/>
  <c r="BG89" i="1"/>
  <c r="V97" i="1"/>
  <c r="BF94" i="1"/>
  <c r="AH92" i="1"/>
  <c r="AH89" i="1"/>
  <c r="AS100" i="1"/>
  <c r="I94" i="1"/>
  <c r="U91" i="1"/>
  <c r="BD102" i="1"/>
  <c r="H99" i="1"/>
  <c r="AF95" i="1"/>
  <c r="H92" i="1"/>
  <c r="T89" i="1"/>
  <c r="S100" i="1"/>
  <c r="S96" i="1"/>
  <c r="BC92" i="1"/>
  <c r="S90" i="1"/>
  <c r="F102" i="1"/>
  <c r="BB98" i="1"/>
  <c r="R96" i="1"/>
  <c r="AP93" i="1"/>
  <c r="AP90" i="1"/>
  <c r="F88" i="1"/>
  <c r="E100" i="1"/>
  <c r="Q96" i="1"/>
  <c r="BA92" i="1"/>
  <c r="AC90" i="1"/>
  <c r="AY92" i="1"/>
  <c r="AL96" i="1"/>
  <c r="Y90" i="1"/>
  <c r="L97" i="1"/>
  <c r="AU88" i="1"/>
  <c r="I88" i="1"/>
  <c r="H95" i="1"/>
  <c r="BC99" i="1"/>
  <c r="AO97" i="1"/>
  <c r="F90" i="1"/>
  <c r="AN102" i="1"/>
  <c r="P100" i="1"/>
  <c r="AZ97" i="1"/>
  <c r="AB95" i="1"/>
  <c r="D93" i="1"/>
  <c r="AN90" i="1"/>
  <c r="D88" i="1"/>
  <c r="AM175" i="1"/>
  <c r="AM192" i="1"/>
  <c r="AM127" i="1"/>
  <c r="B181" i="1"/>
  <c r="B164" i="1"/>
  <c r="B116" i="1"/>
  <c r="AV191" i="1"/>
  <c r="AV126" i="1"/>
  <c r="AV174" i="1"/>
  <c r="B179" i="1"/>
  <c r="B162" i="1"/>
  <c r="B114" i="1"/>
  <c r="BF174" i="1"/>
  <c r="BF191" i="1"/>
  <c r="BF126" i="1"/>
  <c r="B160" i="1"/>
  <c r="B112" i="1"/>
  <c r="BE192" i="1"/>
  <c r="BE175" i="1"/>
  <c r="BE127" i="1"/>
  <c r="T191" i="1"/>
  <c r="T174" i="1"/>
  <c r="T126" i="1"/>
  <c r="AP189" i="1"/>
  <c r="AP172" i="1"/>
  <c r="AP124" i="1"/>
  <c r="T175" i="1"/>
  <c r="T192" i="1"/>
  <c r="T127" i="1"/>
  <c r="G174" i="1"/>
  <c r="G191" i="1"/>
  <c r="G126" i="1"/>
  <c r="B157" i="1"/>
  <c r="B109" i="1"/>
  <c r="S192" i="1"/>
  <c r="S175" i="1"/>
  <c r="S127" i="1"/>
  <c r="AD191" i="1"/>
  <c r="AD174" i="1"/>
  <c r="AD126" i="1"/>
  <c r="AO190" i="1"/>
  <c r="AO173" i="1"/>
  <c r="AO125" i="1"/>
  <c r="E190" i="1"/>
  <c r="E173" i="1"/>
  <c r="E125" i="1"/>
  <c r="P189" i="1"/>
  <c r="P172" i="1"/>
  <c r="P124" i="1"/>
  <c r="O171" i="1"/>
  <c r="O188" i="1"/>
  <c r="O123" i="1"/>
  <c r="Z187" i="1"/>
  <c r="Z170" i="1"/>
  <c r="Z122" i="1"/>
  <c r="AK169" i="1"/>
  <c r="AK186" i="1"/>
  <c r="AK121" i="1"/>
  <c r="AJ168" i="1"/>
  <c r="AJ185" i="1"/>
  <c r="AJ120" i="1"/>
  <c r="BB192" i="1"/>
  <c r="BB175" i="1"/>
  <c r="BB127" i="1"/>
  <c r="F192" i="1"/>
  <c r="F175" i="1"/>
  <c r="F127" i="1"/>
  <c r="B183" i="1"/>
  <c r="B166" i="1"/>
  <c r="B118" i="1"/>
  <c r="B106" i="1"/>
  <c r="B154" i="1"/>
  <c r="AZ175" i="1"/>
  <c r="AZ192" i="1"/>
  <c r="AZ127" i="1"/>
  <c r="AN175" i="1"/>
  <c r="AN192" i="1"/>
  <c r="AN127" i="1"/>
  <c r="AB175" i="1"/>
  <c r="AB192" i="1"/>
  <c r="AB127" i="1"/>
  <c r="P175" i="1"/>
  <c r="P192" i="1"/>
  <c r="P127" i="1"/>
  <c r="D192" i="1"/>
  <c r="D175" i="1"/>
  <c r="D127" i="1"/>
  <c r="AY191" i="1"/>
  <c r="AY174" i="1"/>
  <c r="AY126" i="1"/>
  <c r="AM191" i="1"/>
  <c r="AM174" i="1"/>
  <c r="AM126" i="1"/>
  <c r="AA174" i="1"/>
  <c r="AA191" i="1"/>
  <c r="AA126" i="1"/>
  <c r="O191" i="1"/>
  <c r="O174" i="1"/>
  <c r="O126" i="1"/>
  <c r="C191" i="1"/>
  <c r="C126" i="1"/>
  <c r="C174" i="1"/>
  <c r="AX190" i="1"/>
  <c r="AX173" i="1"/>
  <c r="AX125" i="1"/>
  <c r="AL190" i="1"/>
  <c r="AL173" i="1"/>
  <c r="AL125" i="1"/>
  <c r="Z190" i="1"/>
  <c r="Z173" i="1"/>
  <c r="Z125" i="1"/>
  <c r="N190" i="1"/>
  <c r="N125" i="1"/>
  <c r="N173" i="1"/>
  <c r="BI172" i="1"/>
  <c r="BI189" i="1"/>
  <c r="BI124" i="1"/>
  <c r="AW172" i="1"/>
  <c r="AW189" i="1"/>
  <c r="AW124" i="1"/>
  <c r="AK172" i="1"/>
  <c r="AK189" i="1"/>
  <c r="AK124" i="1"/>
  <c r="Y172" i="1"/>
  <c r="Y189" i="1"/>
  <c r="Y124" i="1"/>
  <c r="M172" i="1"/>
  <c r="M189" i="1"/>
  <c r="M124" i="1"/>
  <c r="BH188" i="1"/>
  <c r="BH123" i="1"/>
  <c r="BH171" i="1"/>
  <c r="AV188" i="1"/>
  <c r="AV171" i="1"/>
  <c r="AV123" i="1"/>
  <c r="AJ188" i="1"/>
  <c r="AJ171" i="1"/>
  <c r="AJ123" i="1"/>
  <c r="X188" i="1"/>
  <c r="X171" i="1"/>
  <c r="X123" i="1"/>
  <c r="L188" i="1"/>
  <c r="L123" i="1"/>
  <c r="L171" i="1"/>
  <c r="BG187" i="1"/>
  <c r="BG170" i="1"/>
  <c r="BG122" i="1"/>
  <c r="AU187" i="1"/>
  <c r="AU122" i="1"/>
  <c r="AU170" i="1"/>
  <c r="AI187" i="1"/>
  <c r="AI170" i="1"/>
  <c r="AI122" i="1"/>
  <c r="W187" i="1"/>
  <c r="W170" i="1"/>
  <c r="W122" i="1"/>
  <c r="K187" i="1"/>
  <c r="K170" i="1"/>
  <c r="K122" i="1"/>
  <c r="BF169" i="1"/>
  <c r="BF121" i="1"/>
  <c r="BF186" i="1"/>
  <c r="AT186" i="1"/>
  <c r="AT169" i="1"/>
  <c r="AT121" i="1"/>
  <c r="AH186" i="1"/>
  <c r="AH169" i="1"/>
  <c r="AH121" i="1"/>
  <c r="V186" i="1"/>
  <c r="V169" i="1"/>
  <c r="V121" i="1"/>
  <c r="J186" i="1"/>
  <c r="J169" i="1"/>
  <c r="J121" i="1"/>
  <c r="BE185" i="1"/>
  <c r="BE168" i="1"/>
  <c r="BE120" i="1"/>
  <c r="AS185" i="1"/>
  <c r="AS120" i="1"/>
  <c r="AS168" i="1"/>
  <c r="AG168" i="1"/>
  <c r="AG185" i="1"/>
  <c r="AG120" i="1"/>
  <c r="U185" i="1"/>
  <c r="U120" i="1"/>
  <c r="U168" i="1"/>
  <c r="I185" i="1"/>
  <c r="I168" i="1"/>
  <c r="I120" i="1"/>
  <c r="BD184" i="1"/>
  <c r="BD167" i="1"/>
  <c r="BD119" i="1"/>
  <c r="AR184" i="1"/>
  <c r="AR167" i="1"/>
  <c r="AR119" i="1"/>
  <c r="AF167" i="1"/>
  <c r="AF184" i="1"/>
  <c r="AF119" i="1"/>
  <c r="T184" i="1"/>
  <c r="T167" i="1"/>
  <c r="T119" i="1"/>
  <c r="H184" i="1"/>
  <c r="H167" i="1"/>
  <c r="H119" i="1"/>
  <c r="BC183" i="1"/>
  <c r="BC166" i="1"/>
  <c r="BC118" i="1"/>
  <c r="AQ166" i="1"/>
  <c r="AQ183" i="1"/>
  <c r="AQ118" i="1"/>
  <c r="AE166" i="1"/>
  <c r="AE183" i="1"/>
  <c r="AE118" i="1"/>
  <c r="S166" i="1"/>
  <c r="S183" i="1"/>
  <c r="S118" i="1"/>
  <c r="G183" i="1"/>
  <c r="G166" i="1"/>
  <c r="G118" i="1"/>
  <c r="BB165" i="1"/>
  <c r="BB182" i="1"/>
  <c r="BB117" i="1"/>
  <c r="AP165" i="1"/>
  <c r="AP182" i="1"/>
  <c r="AP117" i="1"/>
  <c r="AD182" i="1"/>
  <c r="AD165" i="1"/>
  <c r="AD117" i="1"/>
  <c r="R165" i="1"/>
  <c r="R117" i="1"/>
  <c r="R182" i="1"/>
  <c r="F165" i="1"/>
  <c r="F182" i="1"/>
  <c r="F117" i="1"/>
  <c r="BA116" i="1"/>
  <c r="BA181" i="1"/>
  <c r="BA164" i="1"/>
  <c r="AO181" i="1"/>
  <c r="AO164" i="1"/>
  <c r="AO116" i="1"/>
  <c r="AC181" i="1"/>
  <c r="AC164" i="1"/>
  <c r="AC116" i="1"/>
  <c r="Q181" i="1"/>
  <c r="Q164" i="1"/>
  <c r="Q116" i="1"/>
  <c r="E181" i="1"/>
  <c r="E164" i="1"/>
  <c r="E116" i="1"/>
  <c r="AZ180" i="1"/>
  <c r="AZ163" i="1"/>
  <c r="AZ115" i="1"/>
  <c r="AN163" i="1"/>
  <c r="AN180" i="1"/>
  <c r="AN115" i="1"/>
  <c r="AB163" i="1"/>
  <c r="AB115" i="1"/>
  <c r="AB180" i="1"/>
  <c r="P180" i="1"/>
  <c r="P163" i="1"/>
  <c r="P115" i="1"/>
  <c r="D180" i="1"/>
  <c r="D163" i="1"/>
  <c r="D115" i="1"/>
  <c r="AY179" i="1"/>
  <c r="AY162" i="1"/>
  <c r="AY114" i="1"/>
  <c r="AM162" i="1"/>
  <c r="AM179" i="1"/>
  <c r="AM114" i="1"/>
  <c r="AA179" i="1"/>
  <c r="AA162" i="1"/>
  <c r="AA114" i="1"/>
  <c r="O179" i="1"/>
  <c r="O114" i="1"/>
  <c r="O162" i="1"/>
  <c r="C179" i="1"/>
  <c r="C162" i="1"/>
  <c r="C114" i="1"/>
  <c r="AX178" i="1"/>
  <c r="AX113" i="1"/>
  <c r="AX161" i="1"/>
  <c r="AL178" i="1"/>
  <c r="AL161" i="1"/>
  <c r="AL113" i="1"/>
  <c r="Z161" i="1"/>
  <c r="Z178" i="1"/>
  <c r="Z113" i="1"/>
  <c r="N178" i="1"/>
  <c r="N161" i="1"/>
  <c r="N113" i="1"/>
  <c r="BI160" i="1"/>
  <c r="BI112" i="1"/>
  <c r="AW160" i="1"/>
  <c r="AW112" i="1"/>
  <c r="AK160" i="1"/>
  <c r="AK112" i="1"/>
  <c r="Y160" i="1"/>
  <c r="Y112" i="1"/>
  <c r="M160" i="1"/>
  <c r="M112" i="1"/>
  <c r="BH159" i="1"/>
  <c r="BH111" i="1"/>
  <c r="AV159" i="1"/>
  <c r="AV111" i="1"/>
  <c r="AJ159" i="1"/>
  <c r="AJ111" i="1"/>
  <c r="X159" i="1"/>
  <c r="X111" i="1"/>
  <c r="K159" i="1"/>
  <c r="K111" i="1"/>
  <c r="BF158" i="1"/>
  <c r="BF110" i="1"/>
  <c r="AT158" i="1"/>
  <c r="AT110" i="1"/>
  <c r="AH158" i="1"/>
  <c r="AH110" i="1"/>
  <c r="V158" i="1"/>
  <c r="V110" i="1"/>
  <c r="J158" i="1"/>
  <c r="J110" i="1"/>
  <c r="BE157" i="1"/>
  <c r="BE109" i="1"/>
  <c r="AS157" i="1"/>
  <c r="AS109" i="1"/>
  <c r="AG109" i="1"/>
  <c r="AG157" i="1"/>
  <c r="U157" i="1"/>
  <c r="U109" i="1"/>
  <c r="I157" i="1"/>
  <c r="I109" i="1"/>
  <c r="BD108" i="1"/>
  <c r="BD156" i="1"/>
  <c r="AR156" i="1"/>
  <c r="AR108" i="1"/>
  <c r="AF156" i="1"/>
  <c r="AF108" i="1"/>
  <c r="T156" i="1"/>
  <c r="T108" i="1"/>
  <c r="H156" i="1"/>
  <c r="H108" i="1"/>
  <c r="BC155" i="1"/>
  <c r="BC107" i="1"/>
  <c r="AQ155" i="1"/>
  <c r="AQ107" i="1"/>
  <c r="AE155" i="1"/>
  <c r="AE107" i="1"/>
  <c r="S155" i="1"/>
  <c r="S107" i="1"/>
  <c r="G155" i="1"/>
  <c r="G107" i="1"/>
  <c r="BB106" i="1"/>
  <c r="BB154" i="1"/>
  <c r="AP106" i="1"/>
  <c r="AP154" i="1"/>
  <c r="AD154" i="1"/>
  <c r="AD106" i="1"/>
  <c r="R106" i="1"/>
  <c r="R154" i="1"/>
  <c r="F154" i="1"/>
  <c r="F106" i="1"/>
  <c r="BA153" i="1"/>
  <c r="BA105" i="1"/>
  <c r="AO153" i="1"/>
  <c r="AO105" i="1"/>
  <c r="AC153" i="1"/>
  <c r="AC105" i="1"/>
  <c r="Q153" i="1"/>
  <c r="Q105" i="1"/>
  <c r="E153" i="1"/>
  <c r="E105" i="1"/>
  <c r="AZ104" i="1"/>
  <c r="AZ152" i="1"/>
  <c r="AN152" i="1"/>
  <c r="AN104" i="1"/>
  <c r="AB152" i="1"/>
  <c r="AB104" i="1"/>
  <c r="P104" i="1"/>
  <c r="P152" i="1"/>
  <c r="D152" i="1"/>
  <c r="D104" i="1"/>
  <c r="AY151" i="1"/>
  <c r="AY103" i="1"/>
  <c r="AM103" i="1"/>
  <c r="AM151" i="1"/>
  <c r="AA151" i="1"/>
  <c r="AA103" i="1"/>
  <c r="O103" i="1"/>
  <c r="O151" i="1"/>
  <c r="C151" i="1"/>
  <c r="C103" i="1"/>
  <c r="C101" i="1"/>
  <c r="C88" i="1"/>
  <c r="BF100" i="1"/>
  <c r="AS102" i="1"/>
  <c r="AG99" i="1"/>
  <c r="U96" i="1"/>
  <c r="AA101" i="1"/>
  <c r="O98" i="1"/>
  <c r="B103" i="1"/>
  <c r="Z99" i="1"/>
  <c r="AL95" i="1"/>
  <c r="AL92" i="1"/>
  <c r="B90" i="1"/>
  <c r="AW101" i="1"/>
  <c r="Y99" i="1"/>
  <c r="BI96" i="1"/>
  <c r="AK94" i="1"/>
  <c r="M92" i="1"/>
  <c r="BI88" i="1"/>
  <c r="AJ100" i="1"/>
  <c r="L95" i="1"/>
  <c r="X92" i="1"/>
  <c r="AJ89" i="1"/>
  <c r="K102" i="1"/>
  <c r="AU99" i="1"/>
  <c r="W97" i="1"/>
  <c r="BG94" i="1"/>
  <c r="AI92" i="1"/>
  <c r="AU89" i="1"/>
  <c r="J97" i="1"/>
  <c r="AT94" i="1"/>
  <c r="V92" i="1"/>
  <c r="V89" i="1"/>
  <c r="BE99" i="1"/>
  <c r="BE93" i="1"/>
  <c r="I91" i="1"/>
  <c r="AR102" i="1"/>
  <c r="BD98" i="1"/>
  <c r="BD94" i="1"/>
  <c r="BD91" i="1"/>
  <c r="O96" i="1"/>
  <c r="G100" i="1"/>
  <c r="AQ95" i="1"/>
  <c r="AE92" i="1"/>
  <c r="G90" i="1"/>
  <c r="F101" i="1"/>
  <c r="AP98" i="1"/>
  <c r="F96" i="1"/>
  <c r="AD93" i="1"/>
  <c r="R90" i="1"/>
  <c r="AA95" i="1"/>
  <c r="BA99" i="1"/>
  <c r="E96" i="1"/>
  <c r="AO92" i="1"/>
  <c r="Q90" i="1"/>
  <c r="AM92" i="1"/>
  <c r="AM89" i="1"/>
  <c r="AM98" i="1"/>
  <c r="AX95" i="1"/>
  <c r="X102" i="1"/>
  <c r="X96" i="1"/>
  <c r="AI88" i="1"/>
  <c r="AF102" i="1"/>
  <c r="H94" i="1"/>
  <c r="AQ99" i="1"/>
  <c r="AO95" i="1"/>
  <c r="E102" i="1"/>
  <c r="AB102" i="1"/>
  <c r="D100" i="1"/>
  <c r="AN97" i="1"/>
  <c r="P95" i="1"/>
  <c r="AZ92" i="1"/>
  <c r="AB90" i="1"/>
  <c r="AN88" i="1"/>
  <c r="AO138" i="1"/>
  <c r="AH137" i="1"/>
  <c r="H135" i="1"/>
  <c r="AW134" i="1"/>
  <c r="BB133" i="1"/>
  <c r="AN131" i="1"/>
  <c r="D131" i="1"/>
  <c r="BE130" i="1"/>
  <c r="AS130" i="1"/>
  <c r="AG130" i="1"/>
  <c r="U130" i="1"/>
  <c r="I130" i="1"/>
  <c r="AM136" i="1"/>
  <c r="AB131" i="1"/>
  <c r="BA138" i="1"/>
  <c r="O136" i="1"/>
  <c r="AF135" i="1"/>
  <c r="BI134" i="1"/>
  <c r="T135" i="1"/>
  <c r="AK134" i="1"/>
  <c r="E138" i="1"/>
  <c r="BF137" i="1"/>
  <c r="AZ131" i="1"/>
  <c r="B132" i="1"/>
  <c r="Q138" i="1"/>
  <c r="V137" i="1"/>
  <c r="AD133" i="1"/>
  <c r="AU132" i="1"/>
  <c r="AC138" i="1"/>
  <c r="BD135" i="1"/>
  <c r="W132" i="1"/>
  <c r="P131" i="1"/>
  <c r="AP133" i="1"/>
  <c r="J137" i="1"/>
  <c r="AR135" i="1"/>
  <c r="M134" i="1"/>
  <c r="F133" i="1"/>
  <c r="AT137" i="1"/>
  <c r="C136" i="1"/>
  <c r="Y134" i="1"/>
  <c r="R133" i="1"/>
  <c r="AX129" i="1"/>
  <c r="AL129" i="1"/>
  <c r="Z129" i="1"/>
  <c r="N129" i="1"/>
  <c r="BC128" i="1"/>
  <c r="AE128" i="1"/>
  <c r="G128" i="1"/>
  <c r="AZ138" i="1"/>
  <c r="AN138" i="1"/>
  <c r="AB138" i="1"/>
  <c r="P138" i="1"/>
  <c r="D138" i="1"/>
  <c r="BE137" i="1"/>
  <c r="AS137" i="1"/>
  <c r="AG137" i="1"/>
  <c r="U137" i="1"/>
  <c r="I137" i="1"/>
  <c r="AX136" i="1"/>
  <c r="AL136" i="1"/>
  <c r="Z136" i="1"/>
  <c r="N136" i="1"/>
  <c r="BC135" i="1"/>
  <c r="AQ135" i="1"/>
  <c r="AE135" i="1"/>
  <c r="S135" i="1"/>
  <c r="G135" i="1"/>
  <c r="BH134" i="1"/>
  <c r="AV134" i="1"/>
  <c r="AJ134" i="1"/>
  <c r="X134" i="1"/>
  <c r="L134" i="1"/>
  <c r="B131" i="1"/>
  <c r="AM138" i="1"/>
  <c r="BD137" i="1"/>
  <c r="AR137" i="1"/>
  <c r="AF137" i="1"/>
  <c r="T137" i="1"/>
  <c r="H137" i="1"/>
  <c r="BI136" i="1"/>
  <c r="AW136" i="1"/>
  <c r="AK136" i="1"/>
  <c r="Y136" i="1"/>
  <c r="M136" i="1"/>
  <c r="BB135" i="1"/>
  <c r="AP135" i="1"/>
  <c r="AD135" i="1"/>
  <c r="R135" i="1"/>
  <c r="F135" i="1"/>
  <c r="AU134" i="1"/>
  <c r="W134" i="1"/>
  <c r="AZ133" i="1"/>
  <c r="AN133" i="1"/>
  <c r="AB133" i="1"/>
  <c r="P133" i="1"/>
  <c r="D133" i="1"/>
  <c r="N138" i="1"/>
  <c r="BC137" i="1"/>
  <c r="BH136" i="1"/>
  <c r="AJ136" i="1"/>
  <c r="L136" i="1"/>
  <c r="BA135" i="1"/>
  <c r="AO135" i="1"/>
  <c r="AC135" i="1"/>
  <c r="Q135" i="1"/>
  <c r="E135" i="1"/>
  <c r="BF134" i="1"/>
  <c r="AT134" i="1"/>
  <c r="AH134" i="1"/>
  <c r="V134" i="1"/>
  <c r="J134" i="1"/>
  <c r="AM133" i="1"/>
  <c r="O133" i="1"/>
  <c r="C133" i="1"/>
  <c r="BD132" i="1"/>
  <c r="AR132" i="1"/>
  <c r="AF132" i="1"/>
  <c r="T132" i="1"/>
  <c r="H132" i="1"/>
  <c r="B130" i="1"/>
  <c r="O138" i="1"/>
  <c r="Z138" i="1"/>
  <c r="AE137" i="1"/>
  <c r="G137" i="1"/>
  <c r="AV136" i="1"/>
  <c r="X136" i="1"/>
  <c r="B128" i="1"/>
  <c r="BI138" i="1"/>
  <c r="AW138" i="1"/>
  <c r="AK138" i="1"/>
  <c r="Y138" i="1"/>
  <c r="M138" i="1"/>
  <c r="BB137" i="1"/>
  <c r="AP137" i="1"/>
  <c r="AD137" i="1"/>
  <c r="R137" i="1"/>
  <c r="F137" i="1"/>
  <c r="AU136" i="1"/>
  <c r="W136" i="1"/>
  <c r="AJ138" i="1"/>
  <c r="BA137" i="1"/>
  <c r="AO137" i="1"/>
  <c r="AC137" i="1"/>
  <c r="Q137" i="1"/>
  <c r="E137" i="1"/>
  <c r="BF136" i="1"/>
  <c r="AT136" i="1"/>
  <c r="AH136" i="1"/>
  <c r="V136" i="1"/>
  <c r="J136" i="1"/>
  <c r="AY135" i="1"/>
  <c r="AM135" i="1"/>
  <c r="AA135" i="1"/>
  <c r="O135" i="1"/>
  <c r="C135" i="1"/>
  <c r="AA138" i="1"/>
  <c r="BH138" i="1"/>
  <c r="W138" i="1"/>
  <c r="AZ137" i="1"/>
  <c r="AN137" i="1"/>
  <c r="AB137" i="1"/>
  <c r="P137" i="1"/>
  <c r="D137" i="1"/>
  <c r="BE136" i="1"/>
  <c r="AS136" i="1"/>
  <c r="AG136" i="1"/>
  <c r="U136" i="1"/>
  <c r="I136" i="1"/>
  <c r="AX135" i="1"/>
  <c r="AL135" i="1"/>
  <c r="Z135" i="1"/>
  <c r="N135" i="1"/>
  <c r="BC134" i="1"/>
  <c r="AE134" i="1"/>
  <c r="G134" i="1"/>
  <c r="C138" i="1"/>
  <c r="AL138" i="1"/>
  <c r="X138" i="1"/>
  <c r="B138" i="1"/>
  <c r="BG138" i="1"/>
  <c r="AI138" i="1"/>
  <c r="BF138" i="1"/>
  <c r="AT138" i="1"/>
  <c r="AH138" i="1"/>
  <c r="V138" i="1"/>
  <c r="J138" i="1"/>
  <c r="AM137" i="1"/>
  <c r="O137" i="1"/>
  <c r="C137" i="1"/>
  <c r="BD136" i="1"/>
  <c r="AR136" i="1"/>
  <c r="AF136" i="1"/>
  <c r="T136" i="1"/>
  <c r="H136" i="1"/>
  <c r="AY138" i="1"/>
  <c r="AX138" i="1"/>
  <c r="AV138" i="1"/>
  <c r="L138" i="1"/>
  <c r="AU138" i="1"/>
  <c r="K138" i="1"/>
  <c r="B137" i="1"/>
  <c r="B178" i="1"/>
  <c r="B136" i="1"/>
  <c r="BE138" i="1"/>
  <c r="AS138" i="1"/>
  <c r="AG138" i="1"/>
  <c r="U138" i="1"/>
  <c r="I138" i="1"/>
  <c r="AX137" i="1"/>
  <c r="AL137" i="1"/>
  <c r="Z137" i="1"/>
  <c r="N137" i="1"/>
  <c r="BC136" i="1"/>
  <c r="AE136" i="1"/>
  <c r="G136" i="1"/>
  <c r="B129" i="1"/>
  <c r="B135" i="1"/>
  <c r="BD138" i="1"/>
  <c r="AR138" i="1"/>
  <c r="AF138" i="1"/>
  <c r="T138" i="1"/>
  <c r="H138" i="1"/>
  <c r="BI137" i="1"/>
  <c r="AW137" i="1"/>
  <c r="AK137" i="1"/>
  <c r="Y137" i="1"/>
  <c r="M137" i="1"/>
  <c r="BB136" i="1"/>
  <c r="AP136" i="1"/>
  <c r="AD136" i="1"/>
  <c r="R136" i="1"/>
  <c r="F136" i="1"/>
  <c r="BG135" i="1"/>
  <c r="AU135" i="1"/>
  <c r="AI135" i="1"/>
  <c r="W135" i="1"/>
  <c r="K135" i="1"/>
  <c r="B134" i="1"/>
  <c r="BC138" i="1"/>
  <c r="AE138" i="1"/>
  <c r="AV137" i="1"/>
  <c r="X137" i="1"/>
  <c r="BA136" i="1"/>
  <c r="AC136" i="1"/>
  <c r="E136" i="1"/>
  <c r="BF135" i="1"/>
  <c r="AT135" i="1"/>
  <c r="AH135" i="1"/>
  <c r="V135" i="1"/>
  <c r="J135" i="1"/>
  <c r="AM134" i="1"/>
  <c r="O134" i="1"/>
  <c r="C134" i="1"/>
  <c r="BD133" i="1"/>
  <c r="AR133" i="1"/>
  <c r="AF133" i="1"/>
  <c r="T133" i="1"/>
  <c r="H133" i="1"/>
  <c r="AQ138" i="1"/>
  <c r="S138" i="1"/>
  <c r="G138" i="1"/>
  <c r="BH137" i="1"/>
  <c r="AJ137" i="1"/>
  <c r="L137" i="1"/>
  <c r="AO136" i="1"/>
  <c r="Q136" i="1"/>
  <c r="B133" i="1"/>
  <c r="BB138" i="1"/>
  <c r="AP138" i="1"/>
  <c r="AD138" i="1"/>
  <c r="R138" i="1"/>
  <c r="F138" i="1"/>
  <c r="AU137" i="1"/>
  <c r="W137" i="1"/>
  <c r="AZ136" i="1"/>
  <c r="AN136" i="1"/>
  <c r="AB136" i="1"/>
  <c r="P136" i="1"/>
  <c r="D136" i="1"/>
  <c r="BE135" i="1"/>
  <c r="AS135" i="1"/>
  <c r="AG135" i="1"/>
  <c r="U135" i="1"/>
  <c r="I135" i="1"/>
  <c r="BA133" i="1"/>
  <c r="AO133" i="1"/>
  <c r="AC133" i="1"/>
  <c r="Q133" i="1"/>
  <c r="E133" i="1"/>
  <c r="BF132" i="1"/>
  <c r="AT132" i="1"/>
  <c r="AH132" i="1"/>
  <c r="V132" i="1"/>
  <c r="J132" i="1"/>
  <c r="AM131" i="1"/>
  <c r="O131" i="1"/>
  <c r="C131" i="1"/>
  <c r="BD130" i="1"/>
  <c r="AR130" i="1"/>
  <c r="AF130" i="1"/>
  <c r="T130" i="1"/>
  <c r="H130" i="1"/>
  <c r="BI129" i="1"/>
  <c r="AW129" i="1"/>
  <c r="AK129" i="1"/>
  <c r="Y129" i="1"/>
  <c r="M129" i="1"/>
  <c r="BB128" i="1"/>
  <c r="AP128" i="1"/>
  <c r="AD128" i="1"/>
  <c r="R128" i="1"/>
  <c r="F128" i="1"/>
  <c r="BE132" i="1"/>
  <c r="AS132" i="1"/>
  <c r="AG132" i="1"/>
  <c r="U132" i="1"/>
  <c r="I132" i="1"/>
  <c r="AX131" i="1"/>
  <c r="AL131" i="1"/>
  <c r="Z131" i="1"/>
  <c r="N131" i="1"/>
  <c r="BC130" i="1"/>
  <c r="AE130" i="1"/>
  <c r="G130" i="1"/>
  <c r="BH129" i="1"/>
  <c r="AV129" i="1"/>
  <c r="AJ129" i="1"/>
  <c r="X129" i="1"/>
  <c r="L129" i="1"/>
  <c r="BA128" i="1"/>
  <c r="AO128" i="1"/>
  <c r="AC128" i="1"/>
  <c r="Q128" i="1"/>
  <c r="E128" i="1"/>
  <c r="BI131" i="1"/>
  <c r="AW131" i="1"/>
  <c r="AK131" i="1"/>
  <c r="Y131" i="1"/>
  <c r="M131" i="1"/>
  <c r="BB130" i="1"/>
  <c r="AP130" i="1"/>
  <c r="AD130" i="1"/>
  <c r="R130" i="1"/>
  <c r="F130" i="1"/>
  <c r="AU129" i="1"/>
  <c r="W129" i="1"/>
  <c r="AN128" i="1"/>
  <c r="P128" i="1"/>
  <c r="AZ135" i="1"/>
  <c r="AN135" i="1"/>
  <c r="AB135" i="1"/>
  <c r="P135" i="1"/>
  <c r="D135" i="1"/>
  <c r="BE134" i="1"/>
  <c r="AS134" i="1"/>
  <c r="AG134" i="1"/>
  <c r="U134" i="1"/>
  <c r="I134" i="1"/>
  <c r="AX133" i="1"/>
  <c r="AL133" i="1"/>
  <c r="Z133" i="1"/>
  <c r="N133" i="1"/>
  <c r="BC132" i="1"/>
  <c r="AE132" i="1"/>
  <c r="G132" i="1"/>
  <c r="BH131" i="1"/>
  <c r="AV131" i="1"/>
  <c r="AJ131" i="1"/>
  <c r="X131" i="1"/>
  <c r="L131" i="1"/>
  <c r="BA130" i="1"/>
  <c r="AO130" i="1"/>
  <c r="AC130" i="1"/>
  <c r="Q130" i="1"/>
  <c r="E130" i="1"/>
  <c r="BF129" i="1"/>
  <c r="AT129" i="1"/>
  <c r="AH129" i="1"/>
  <c r="V129" i="1"/>
  <c r="J129" i="1"/>
  <c r="AM128" i="1"/>
  <c r="O128" i="1"/>
  <c r="BD134" i="1"/>
  <c r="AR134" i="1"/>
  <c r="AF134" i="1"/>
  <c r="T134" i="1"/>
  <c r="H134" i="1"/>
  <c r="BI133" i="1"/>
  <c r="AW133" i="1"/>
  <c r="AK133" i="1"/>
  <c r="Y133" i="1"/>
  <c r="M133" i="1"/>
  <c r="BB132" i="1"/>
  <c r="AP132" i="1"/>
  <c r="AD132" i="1"/>
  <c r="R132" i="1"/>
  <c r="F132" i="1"/>
  <c r="AU131" i="1"/>
  <c r="W131" i="1"/>
  <c r="AZ130" i="1"/>
  <c r="AN130" i="1"/>
  <c r="AB130" i="1"/>
  <c r="P130" i="1"/>
  <c r="D130" i="1"/>
  <c r="BE129" i="1"/>
  <c r="AS129" i="1"/>
  <c r="AG129" i="1"/>
  <c r="U129" i="1"/>
  <c r="I129" i="1"/>
  <c r="AX128" i="1"/>
  <c r="AL128" i="1"/>
  <c r="Z128" i="1"/>
  <c r="N128" i="1"/>
  <c r="BH133" i="1"/>
  <c r="AV133" i="1"/>
  <c r="AJ133" i="1"/>
  <c r="X133" i="1"/>
  <c r="L133" i="1"/>
  <c r="BA132" i="1"/>
  <c r="AO132" i="1"/>
  <c r="AC132" i="1"/>
  <c r="Q132" i="1"/>
  <c r="E132" i="1"/>
  <c r="BF131" i="1"/>
  <c r="AT131" i="1"/>
  <c r="AH131" i="1"/>
  <c r="V131" i="1"/>
  <c r="J131" i="1"/>
  <c r="AM130" i="1"/>
  <c r="O130" i="1"/>
  <c r="C130" i="1"/>
  <c r="BD129" i="1"/>
  <c r="AR129" i="1"/>
  <c r="AF129" i="1"/>
  <c r="T129" i="1"/>
  <c r="H129" i="1"/>
  <c r="BI128" i="1"/>
  <c r="AW128" i="1"/>
  <c r="AK128" i="1"/>
  <c r="Y128" i="1"/>
  <c r="M128" i="1"/>
  <c r="BI135" i="1"/>
  <c r="AW135" i="1"/>
  <c r="AK135" i="1"/>
  <c r="Y135" i="1"/>
  <c r="M135" i="1"/>
  <c r="BB134" i="1"/>
  <c r="AP134" i="1"/>
  <c r="AD134" i="1"/>
  <c r="R134" i="1"/>
  <c r="F134" i="1"/>
  <c r="AU133" i="1"/>
  <c r="W133" i="1"/>
  <c r="AZ132" i="1"/>
  <c r="AN132" i="1"/>
  <c r="AB132" i="1"/>
  <c r="P132" i="1"/>
  <c r="D132" i="1"/>
  <c r="BE131" i="1"/>
  <c r="AS131" i="1"/>
  <c r="AG131" i="1"/>
  <c r="U131" i="1"/>
  <c r="I131" i="1"/>
  <c r="AX130" i="1"/>
  <c r="AL130" i="1"/>
  <c r="Z130" i="1"/>
  <c r="N130" i="1"/>
  <c r="BC129" i="1"/>
  <c r="AE129" i="1"/>
  <c r="G129" i="1"/>
  <c r="AV128" i="1"/>
  <c r="X128" i="1"/>
  <c r="BH135" i="1"/>
  <c r="AV135" i="1"/>
  <c r="AJ135" i="1"/>
  <c r="X135" i="1"/>
  <c r="L135" i="1"/>
  <c r="BA134" i="1"/>
  <c r="AO134" i="1"/>
  <c r="AC134" i="1"/>
  <c r="Q134" i="1"/>
  <c r="E134" i="1"/>
  <c r="BF133" i="1"/>
  <c r="AT133" i="1"/>
  <c r="AH133" i="1"/>
  <c r="V133" i="1"/>
  <c r="J133" i="1"/>
  <c r="AM132" i="1"/>
  <c r="O132" i="1"/>
  <c r="C132" i="1"/>
  <c r="BD131" i="1"/>
  <c r="AR131" i="1"/>
  <c r="AF131" i="1"/>
  <c r="T131" i="1"/>
  <c r="H131" i="1"/>
  <c r="BI130" i="1"/>
  <c r="AW130" i="1"/>
  <c r="AK130" i="1"/>
  <c r="Y130" i="1"/>
  <c r="M130" i="1"/>
  <c r="BB129" i="1"/>
  <c r="AP129" i="1"/>
  <c r="AD129" i="1"/>
  <c r="R129" i="1"/>
  <c r="F129" i="1"/>
  <c r="AU128" i="1"/>
  <c r="W128" i="1"/>
  <c r="AZ134" i="1"/>
  <c r="AN134" i="1"/>
  <c r="AB134" i="1"/>
  <c r="P134" i="1"/>
  <c r="D134" i="1"/>
  <c r="BE133" i="1"/>
  <c r="AS133" i="1"/>
  <c r="AG133" i="1"/>
  <c r="U133" i="1"/>
  <c r="I133" i="1"/>
  <c r="AX132" i="1"/>
  <c r="AL132" i="1"/>
  <c r="Z132" i="1"/>
  <c r="N132" i="1"/>
  <c r="BC131" i="1"/>
  <c r="AE131" i="1"/>
  <c r="G131" i="1"/>
  <c r="BH130" i="1"/>
  <c r="AV130" i="1"/>
  <c r="AJ130" i="1"/>
  <c r="X130" i="1"/>
  <c r="L130" i="1"/>
  <c r="BA129" i="1"/>
  <c r="AO129" i="1"/>
  <c r="AC129" i="1"/>
  <c r="Q129" i="1"/>
  <c r="E129" i="1"/>
  <c r="BF128" i="1"/>
  <c r="AT128" i="1"/>
  <c r="AH128" i="1"/>
  <c r="V128" i="1"/>
  <c r="J128" i="1"/>
  <c r="BI132" i="1"/>
  <c r="AW132" i="1"/>
  <c r="AK132" i="1"/>
  <c r="Y132" i="1"/>
  <c r="M132" i="1"/>
  <c r="BB131" i="1"/>
  <c r="AP131" i="1"/>
  <c r="AD131" i="1"/>
  <c r="R131" i="1"/>
  <c r="F131" i="1"/>
  <c r="AU130" i="1"/>
  <c r="W130" i="1"/>
  <c r="AZ129" i="1"/>
  <c r="AN129" i="1"/>
  <c r="AB129" i="1"/>
  <c r="P129" i="1"/>
  <c r="D129" i="1"/>
  <c r="BE128" i="1"/>
  <c r="AS128" i="1"/>
  <c r="AG128" i="1"/>
  <c r="U128" i="1"/>
  <c r="I128" i="1"/>
  <c r="AX134" i="1"/>
  <c r="AL134" i="1"/>
  <c r="Z134" i="1"/>
  <c r="N134" i="1"/>
  <c r="BC133" i="1"/>
  <c r="AE133" i="1"/>
  <c r="G133" i="1"/>
  <c r="BH132" i="1"/>
  <c r="AV132" i="1"/>
  <c r="AJ132" i="1"/>
  <c r="X132" i="1"/>
  <c r="L132" i="1"/>
  <c r="BA131" i="1"/>
  <c r="AO131" i="1"/>
  <c r="AC131" i="1"/>
  <c r="Q131" i="1"/>
  <c r="E131" i="1"/>
  <c r="BF130" i="1"/>
  <c r="AT130" i="1"/>
  <c r="AH130" i="1"/>
  <c r="V130" i="1"/>
  <c r="J130" i="1"/>
  <c r="AM129" i="1"/>
  <c r="O129" i="1"/>
  <c r="C129" i="1"/>
  <c r="BD128" i="1"/>
  <c r="AF128" i="1"/>
  <c r="H128" i="1"/>
  <c r="BG132" i="1"/>
  <c r="AY132" i="1"/>
  <c r="AQ132" i="1"/>
  <c r="AI132" i="1"/>
  <c r="AA132" i="1"/>
  <c r="S132" i="1"/>
  <c r="K132" i="1"/>
  <c r="C128" i="1"/>
  <c r="BG130" i="1"/>
  <c r="AY130" i="1"/>
  <c r="AQ130" i="1"/>
  <c r="AI130" i="1"/>
  <c r="AA130" i="1"/>
  <c r="S130" i="1"/>
  <c r="K130" i="1"/>
  <c r="BG133" i="1"/>
  <c r="AY133" i="1"/>
  <c r="AQ133" i="1"/>
  <c r="AI133" i="1"/>
  <c r="AA133" i="1"/>
  <c r="S133" i="1"/>
  <c r="K133" i="1"/>
  <c r="BH128" i="1"/>
  <c r="AZ128" i="1"/>
  <c r="AR128" i="1"/>
  <c r="AJ128" i="1"/>
  <c r="AB128" i="1"/>
  <c r="T128" i="1"/>
  <c r="L128" i="1"/>
  <c r="D128" i="1"/>
  <c r="BG136" i="1"/>
  <c r="AY136" i="1"/>
  <c r="AQ136" i="1"/>
  <c r="AI136" i="1"/>
  <c r="AA136" i="1"/>
  <c r="S136" i="1"/>
  <c r="K136" i="1"/>
  <c r="BG128" i="1"/>
  <c r="AY128" i="1"/>
  <c r="AQ128" i="1"/>
  <c r="AI128" i="1"/>
  <c r="AA128" i="1"/>
  <c r="S128" i="1"/>
  <c r="K128" i="1"/>
  <c r="BG131" i="1"/>
  <c r="AY131" i="1"/>
  <c r="AQ131" i="1"/>
  <c r="AI131" i="1"/>
  <c r="AA131" i="1"/>
  <c r="S131" i="1"/>
  <c r="K131" i="1"/>
  <c r="BG134" i="1"/>
  <c r="AY134" i="1"/>
  <c r="AQ134" i="1"/>
  <c r="AI134" i="1"/>
  <c r="AA134" i="1"/>
  <c r="S134" i="1"/>
  <c r="K134" i="1"/>
  <c r="BG137" i="1"/>
  <c r="AY137" i="1"/>
  <c r="AQ137" i="1"/>
  <c r="AI137" i="1"/>
  <c r="AA137" i="1"/>
  <c r="S137" i="1"/>
  <c r="K137" i="1"/>
  <c r="BG129" i="1"/>
  <c r="AY129" i="1"/>
  <c r="AQ129" i="1"/>
  <c r="AI129" i="1"/>
  <c r="AA129" i="1"/>
  <c r="S129" i="1"/>
  <c r="K129" i="1"/>
  <c r="DJ101" i="1" l="1"/>
  <c r="EK101" i="1"/>
  <c r="ED118" i="1"/>
  <c r="DJ118" i="1"/>
  <c r="DK118" i="1" s="1"/>
  <c r="EK109" i="1"/>
  <c r="DJ109" i="1"/>
  <c r="DJ179" i="1"/>
  <c r="EK179" i="1"/>
  <c r="ED120" i="1"/>
  <c r="DJ120" i="1"/>
  <c r="EK97" i="1"/>
  <c r="DJ97" i="1"/>
  <c r="DJ108" i="1"/>
  <c r="EK108" i="1"/>
  <c r="ED173" i="1"/>
  <c r="DJ173" i="1"/>
  <c r="DJ152" i="1"/>
  <c r="EK152" i="1"/>
  <c r="DJ183" i="1"/>
  <c r="ED183" i="1"/>
  <c r="ED185" i="1"/>
  <c r="DJ185" i="1"/>
  <c r="DJ117" i="1"/>
  <c r="EK117" i="1"/>
  <c r="DJ99" i="1"/>
  <c r="EK99" i="1"/>
  <c r="DJ115" i="1"/>
  <c r="EK115" i="1"/>
  <c r="DJ102" i="1"/>
  <c r="EK102" i="1"/>
  <c r="DJ104" i="1"/>
  <c r="EK104" i="1"/>
  <c r="DJ166" i="1"/>
  <c r="ED166" i="1"/>
  <c r="DJ156" i="1"/>
  <c r="EK156" i="1"/>
  <c r="DJ178" i="1"/>
  <c r="EK178" i="1"/>
  <c r="EK165" i="1"/>
  <c r="DJ165" i="1"/>
  <c r="DJ88" i="1"/>
  <c r="EK88" i="1"/>
  <c r="DJ111" i="1"/>
  <c r="EK111" i="1"/>
  <c r="DJ163" i="1"/>
  <c r="EK163" i="1"/>
  <c r="DJ92" i="1"/>
  <c r="EK92" i="1"/>
  <c r="DJ190" i="1"/>
  <c r="ED190" i="1"/>
  <c r="DJ116" i="1"/>
  <c r="EK116" i="1"/>
  <c r="DJ107" i="1"/>
  <c r="EK107" i="1"/>
  <c r="DJ182" i="1"/>
  <c r="EK182" i="1"/>
  <c r="EK159" i="1"/>
  <c r="DJ159" i="1"/>
  <c r="EK180" i="1"/>
  <c r="DJ180" i="1"/>
  <c r="DJ90" i="1"/>
  <c r="EK90" i="1"/>
  <c r="DJ112" i="1"/>
  <c r="EK112" i="1"/>
  <c r="DJ164" i="1"/>
  <c r="EK164" i="1"/>
  <c r="DJ155" i="1"/>
  <c r="EK155" i="1"/>
  <c r="DJ123" i="1"/>
  <c r="ED123" i="1"/>
  <c r="ED121" i="1"/>
  <c r="DJ121" i="1"/>
  <c r="ED126" i="1"/>
  <c r="DJ126" i="1"/>
  <c r="EK98" i="1"/>
  <c r="DJ98" i="1"/>
  <c r="DJ103" i="1"/>
  <c r="EK103" i="1"/>
  <c r="EK160" i="1"/>
  <c r="DJ160" i="1"/>
  <c r="DJ181" i="1"/>
  <c r="EK181" i="1"/>
  <c r="DJ167" i="1"/>
  <c r="ED167" i="1"/>
  <c r="DJ171" i="1"/>
  <c r="ED171" i="1"/>
  <c r="ED169" i="1"/>
  <c r="DJ169" i="1"/>
  <c r="ED191" i="1"/>
  <c r="DJ191" i="1"/>
  <c r="DJ105" i="1"/>
  <c r="EK105" i="1"/>
  <c r="DJ95" i="1"/>
  <c r="EK95" i="1"/>
  <c r="ED119" i="1"/>
  <c r="DJ119" i="1"/>
  <c r="ED188" i="1"/>
  <c r="DJ188" i="1"/>
  <c r="ED186" i="1"/>
  <c r="DJ186" i="1"/>
  <c r="ED174" i="1"/>
  <c r="DJ174" i="1"/>
  <c r="EK153" i="1"/>
  <c r="DJ153" i="1"/>
  <c r="ED168" i="1"/>
  <c r="DJ168" i="1"/>
  <c r="DJ184" i="1"/>
  <c r="ED184" i="1"/>
  <c r="DJ124" i="1"/>
  <c r="ED124" i="1"/>
  <c r="DJ151" i="1"/>
  <c r="EK151" i="1"/>
  <c r="DJ157" i="1"/>
  <c r="EK157" i="1"/>
  <c r="DJ158" i="1"/>
  <c r="EK158" i="1"/>
  <c r="DJ172" i="1"/>
  <c r="ED172" i="1"/>
  <c r="DJ93" i="1"/>
  <c r="EK93" i="1"/>
  <c r="DJ122" i="1"/>
  <c r="ED122" i="1"/>
  <c r="ED127" i="1"/>
  <c r="DJ127" i="1"/>
  <c r="DJ91" i="1"/>
  <c r="EK91" i="1"/>
  <c r="DJ113" i="1"/>
  <c r="EK113" i="1"/>
  <c r="DJ154" i="1"/>
  <c r="EK154" i="1"/>
  <c r="DJ114" i="1"/>
  <c r="EK114" i="1"/>
  <c r="EK110" i="1"/>
  <c r="DJ110" i="1"/>
  <c r="ED189" i="1"/>
  <c r="DJ189" i="1"/>
  <c r="ED170" i="1"/>
  <c r="DJ170" i="1"/>
  <c r="ED192" i="1"/>
  <c r="DJ192" i="1"/>
  <c r="DJ94" i="1"/>
  <c r="EK94" i="1"/>
  <c r="EK161" i="1"/>
  <c r="DJ161" i="1"/>
  <c r="DJ89" i="1"/>
  <c r="EK89" i="1"/>
  <c r="DJ106" i="1"/>
  <c r="EK106" i="1"/>
  <c r="EK162" i="1"/>
  <c r="DJ162" i="1"/>
  <c r="DJ96" i="1"/>
  <c r="EK96" i="1"/>
  <c r="DJ100" i="1"/>
  <c r="EK100" i="1"/>
  <c r="ED187" i="1"/>
  <c r="DJ187" i="1"/>
  <c r="DJ175" i="1"/>
  <c r="ED175" i="1"/>
  <c r="ED125" i="1"/>
  <c r="DJ125" i="1"/>
  <c r="DO174" i="1"/>
  <c r="DO173" i="1"/>
  <c r="DO171" i="1"/>
  <c r="DO170" i="1"/>
  <c r="DO183" i="1"/>
  <c r="DO186" i="1"/>
  <c r="DO188" i="1"/>
  <c r="DO184" i="1"/>
  <c r="DO190" i="1"/>
  <c r="DO175" i="1"/>
  <c r="DO166" i="1"/>
  <c r="DO185" i="1"/>
  <c r="DO169" i="1"/>
  <c r="DO168" i="1"/>
  <c r="DO187" i="1"/>
  <c r="DO189" i="1"/>
  <c r="DO172" i="1"/>
  <c r="DO167" i="1"/>
  <c r="DO191" i="1"/>
  <c r="DO192" i="1"/>
  <c r="DO126" i="1"/>
  <c r="DO118" i="1"/>
  <c r="DO125" i="1"/>
  <c r="DO119" i="1"/>
  <c r="DO122" i="1"/>
  <c r="DO120" i="1"/>
  <c r="DO124" i="1"/>
  <c r="DO127" i="1"/>
  <c r="DO121" i="1"/>
  <c r="DO123" i="1"/>
  <c r="EE187" i="1" l="1"/>
  <c r="EE119" i="1"/>
  <c r="EE121" i="1"/>
  <c r="EE172" i="1"/>
  <c r="EE123" i="1"/>
  <c r="EE166" i="1"/>
  <c r="EE168" i="1"/>
  <c r="EI168" i="1" s="1"/>
  <c r="EE185" i="1"/>
  <c r="EI185" i="1" s="1"/>
  <c r="EE120" i="1"/>
  <c r="EE183" i="1"/>
  <c r="EI183" i="1" s="1"/>
  <c r="EE192" i="1"/>
  <c r="EI192" i="1" s="1"/>
  <c r="EE167" i="1"/>
  <c r="EI167" i="1" s="1"/>
  <c r="EO107" i="1"/>
  <c r="EM120" i="1" s="1"/>
  <c r="EE170" i="1"/>
  <c r="EE174" i="1"/>
  <c r="EI174" i="1" s="1"/>
  <c r="EE191" i="1"/>
  <c r="EI191" i="1" s="1"/>
  <c r="EO160" i="1"/>
  <c r="EM168" i="1" s="1"/>
  <c r="EO155" i="1"/>
  <c r="EE189" i="1"/>
  <c r="EI189" i="1" s="1"/>
  <c r="EE127" i="1"/>
  <c r="EI127" i="1" s="1"/>
  <c r="EE186" i="1"/>
  <c r="EI186" i="1" s="1"/>
  <c r="EE169" i="1"/>
  <c r="EI169" i="1" s="1"/>
  <c r="EE173" i="1"/>
  <c r="EI173" i="1" s="1"/>
  <c r="EE118" i="1"/>
  <c r="EI118" i="1" s="1"/>
  <c r="EM118" i="1"/>
  <c r="EE184" i="1"/>
  <c r="EI184" i="1" s="1"/>
  <c r="EE125" i="1"/>
  <c r="EI125" i="1" s="1"/>
  <c r="EE124" i="1"/>
  <c r="EI124" i="1" s="1"/>
  <c r="EE190" i="1"/>
  <c r="EO180" i="1"/>
  <c r="EM187" i="1" s="1"/>
  <c r="EE175" i="1"/>
  <c r="EI175" i="1" s="1"/>
  <c r="EM175" i="1"/>
  <c r="EE122" i="1"/>
  <c r="EI122" i="1" s="1"/>
  <c r="EM122" i="1"/>
  <c r="EM171" i="1"/>
  <c r="EE171" i="1"/>
  <c r="EI171" i="1" s="1"/>
  <c r="EE188" i="1"/>
  <c r="EE126" i="1"/>
  <c r="DP174" i="1"/>
  <c r="DT174" i="1" s="1"/>
  <c r="EI190" i="1"/>
  <c r="EI188" i="1"/>
  <c r="EI119" i="1"/>
  <c r="EI166" i="1"/>
  <c r="EI170" i="1"/>
  <c r="EI120" i="1"/>
  <c r="EI172" i="1"/>
  <c r="EI121" i="1"/>
  <c r="EO92" i="1"/>
  <c r="EI123" i="1"/>
  <c r="EI187" i="1"/>
  <c r="DP170" i="1"/>
  <c r="DT170" i="1" s="1"/>
  <c r="DP167" i="1"/>
  <c r="DT167" i="1" s="1"/>
  <c r="DS155" i="1"/>
  <c r="DK174" i="1"/>
  <c r="DS91" i="1"/>
  <c r="DS179" i="1"/>
  <c r="DW189" i="1" s="1"/>
  <c r="EA189" i="1" s="1"/>
  <c r="DK175" i="1"/>
  <c r="DS160" i="1"/>
  <c r="DW174" i="1" s="1"/>
  <c r="EA174" i="1" s="1"/>
  <c r="DP188" i="1"/>
  <c r="DT188" i="1" s="1"/>
  <c r="DP187" i="1"/>
  <c r="DT187" i="1" s="1"/>
  <c r="DP169" i="1"/>
  <c r="DT169" i="1" s="1"/>
  <c r="DP185" i="1"/>
  <c r="DT185" i="1" s="1"/>
  <c r="DK166" i="1"/>
  <c r="DK167" i="1"/>
  <c r="DK169" i="1"/>
  <c r="DP166" i="1"/>
  <c r="DT166" i="1" s="1"/>
  <c r="DK173" i="1"/>
  <c r="DK172" i="1"/>
  <c r="DK171" i="1"/>
  <c r="DK168" i="1"/>
  <c r="DK170" i="1"/>
  <c r="DP186" i="1"/>
  <c r="DT186" i="1" s="1"/>
  <c r="DP168" i="1"/>
  <c r="DT168" i="1" s="1"/>
  <c r="DP190" i="1"/>
  <c r="DT190" i="1" s="1"/>
  <c r="DP172" i="1"/>
  <c r="DT172" i="1" s="1"/>
  <c r="DP171" i="1"/>
  <c r="DT171" i="1" s="1"/>
  <c r="DP189" i="1"/>
  <c r="DT189" i="1" s="1"/>
  <c r="DP184" i="1"/>
  <c r="DT184" i="1" s="1"/>
  <c r="DP173" i="1"/>
  <c r="DT173" i="1" s="1"/>
  <c r="DP183" i="1"/>
  <c r="DT183" i="1" s="1"/>
  <c r="DK186" i="1"/>
  <c r="DK190" i="1"/>
  <c r="DK184" i="1"/>
  <c r="DK183" i="1"/>
  <c r="DK188" i="1"/>
  <c r="DK189" i="1"/>
  <c r="DK187" i="1"/>
  <c r="DK185" i="1"/>
  <c r="DP191" i="1"/>
  <c r="DT191" i="1" s="1"/>
  <c r="DK191" i="1"/>
  <c r="DK192" i="1"/>
  <c r="DP192" i="1"/>
  <c r="DT192" i="1" s="1"/>
  <c r="DP175" i="1"/>
  <c r="DT175" i="1" s="1"/>
  <c r="DP119" i="1"/>
  <c r="DT119" i="1" s="1"/>
  <c r="DP120" i="1"/>
  <c r="DT120" i="1" s="1"/>
  <c r="DP125" i="1"/>
  <c r="DT125" i="1" s="1"/>
  <c r="DP123" i="1"/>
  <c r="DT123" i="1" s="1"/>
  <c r="DP124" i="1"/>
  <c r="DT124" i="1" s="1"/>
  <c r="DP122" i="1"/>
  <c r="DT122" i="1" s="1"/>
  <c r="DK122" i="1"/>
  <c r="DK121" i="1"/>
  <c r="DK120" i="1"/>
  <c r="DK119" i="1"/>
  <c r="DK127" i="1"/>
  <c r="DK126" i="1"/>
  <c r="DK125" i="1"/>
  <c r="DK124" i="1"/>
  <c r="DP118" i="1"/>
  <c r="DT118" i="1" s="1"/>
  <c r="DK123" i="1"/>
  <c r="DS106" i="1"/>
  <c r="DW119" i="1" s="1"/>
  <c r="EA119" i="1" s="1"/>
  <c r="EI126" i="1"/>
  <c r="DP126" i="1"/>
  <c r="DT126" i="1" s="1"/>
  <c r="DP121" i="1"/>
  <c r="DT121" i="1" s="1"/>
  <c r="DP127" i="1"/>
  <c r="DT127" i="1" s="1"/>
  <c r="EM184" i="1" l="1"/>
  <c r="EM166" i="1"/>
  <c r="EM123" i="1"/>
  <c r="EM167" i="1"/>
  <c r="EQ167" i="1" s="1"/>
  <c r="EM127" i="1"/>
  <c r="EM192" i="1"/>
  <c r="EQ192" i="1" s="1"/>
  <c r="EM121" i="1"/>
  <c r="EM124" i="1"/>
  <c r="EQ124" i="1" s="1"/>
  <c r="EM126" i="1"/>
  <c r="EM189" i="1"/>
  <c r="EQ189" i="1" s="1"/>
  <c r="EM119" i="1"/>
  <c r="EM125" i="1"/>
  <c r="EQ125" i="1" s="1"/>
  <c r="EM183" i="1"/>
  <c r="EQ183" i="1" s="1"/>
  <c r="EM172" i="1"/>
  <c r="EM173" i="1"/>
  <c r="EQ173" i="1" s="1"/>
  <c r="EM191" i="1"/>
  <c r="EQ191" i="1" s="1"/>
  <c r="EM190" i="1"/>
  <c r="EM169" i="1"/>
  <c r="EQ169" i="1" s="1"/>
  <c r="EM174" i="1"/>
  <c r="EQ174" i="1" s="1"/>
  <c r="EM185" i="1"/>
  <c r="EQ185" i="1" s="1"/>
  <c r="EM186" i="1"/>
  <c r="EQ186" i="1" s="1"/>
  <c r="EM170" i="1"/>
  <c r="EM188" i="1"/>
  <c r="EQ188" i="1" s="1"/>
  <c r="EQ170" i="1"/>
  <c r="EQ166" i="1"/>
  <c r="DW186" i="1"/>
  <c r="EA186" i="1" s="1"/>
  <c r="EQ184" i="1"/>
  <c r="EQ127" i="1"/>
  <c r="EQ120" i="1"/>
  <c r="EQ126" i="1"/>
  <c r="EQ122" i="1"/>
  <c r="EQ118" i="1"/>
  <c r="EQ121" i="1"/>
  <c r="EQ119" i="1"/>
  <c r="EQ172" i="1"/>
  <c r="DW185" i="1"/>
  <c r="EA185" i="1" s="1"/>
  <c r="DW192" i="1"/>
  <c r="EA192" i="1" s="1"/>
  <c r="DW170" i="1"/>
  <c r="EA170" i="1" s="1"/>
  <c r="DW183" i="1"/>
  <c r="EA183" i="1" s="1"/>
  <c r="DW191" i="1"/>
  <c r="EA191" i="1" s="1"/>
  <c r="DW184" i="1"/>
  <c r="EA184" i="1" s="1"/>
  <c r="DW188" i="1"/>
  <c r="EA188" i="1" s="1"/>
  <c r="DW190" i="1"/>
  <c r="EA190" i="1" s="1"/>
  <c r="DW171" i="1"/>
  <c r="EA171" i="1" s="1"/>
  <c r="DW168" i="1"/>
  <c r="EA168" i="1" s="1"/>
  <c r="DW187" i="1"/>
  <c r="EA187" i="1" s="1"/>
  <c r="DW175" i="1"/>
  <c r="EA175" i="1" s="1"/>
  <c r="DW173" i="1"/>
  <c r="EA173" i="1" s="1"/>
  <c r="DW172" i="1"/>
  <c r="EA172" i="1" s="1"/>
  <c r="EQ190" i="1"/>
  <c r="DW166" i="1"/>
  <c r="EA166" i="1" s="1"/>
  <c r="DW169" i="1"/>
  <c r="EA169" i="1" s="1"/>
  <c r="EQ187" i="1"/>
  <c r="EQ123" i="1"/>
  <c r="DW167" i="1"/>
  <c r="EA167" i="1" s="1"/>
  <c r="EQ168" i="1"/>
  <c r="EQ171" i="1"/>
  <c r="DW125" i="1"/>
  <c r="EA125" i="1" s="1"/>
  <c r="EQ175" i="1"/>
  <c r="DW127" i="1"/>
  <c r="EA127" i="1" s="1"/>
  <c r="DW126" i="1"/>
  <c r="EA126" i="1" s="1"/>
  <c r="DW118" i="1"/>
  <c r="EA118" i="1" s="1"/>
  <c r="DW123" i="1"/>
  <c r="EA123" i="1" s="1"/>
  <c r="DW121" i="1"/>
  <c r="EA121" i="1" s="1"/>
  <c r="DW122" i="1"/>
  <c r="EA122" i="1" s="1"/>
  <c r="DW120" i="1"/>
  <c r="EA120" i="1" s="1"/>
  <c r="DW124" i="1"/>
  <c r="EA124" i="1" s="1"/>
</calcChain>
</file>

<file path=xl/sharedStrings.xml><?xml version="1.0" encoding="utf-8"?>
<sst xmlns="http://schemas.openxmlformats.org/spreadsheetml/2006/main" count="65" uniqueCount="14">
  <si>
    <t xml:space="preserve">Stopy zwrotu </t>
  </si>
  <si>
    <t xml:space="preserve">Akcje spółek </t>
  </si>
  <si>
    <t>AR - 5 DNI</t>
  </si>
  <si>
    <t>CAR</t>
  </si>
  <si>
    <t>* (0,1)</t>
  </si>
  <si>
    <t>** (0,05)</t>
  </si>
  <si>
    <t>*** (0,01)</t>
  </si>
  <si>
    <t>Z1</t>
  </si>
  <si>
    <t>Z2</t>
  </si>
  <si>
    <t>15 dni</t>
  </si>
  <si>
    <t>10 dni</t>
  </si>
  <si>
    <t>5 dni</t>
  </si>
  <si>
    <t xml:space="preserve">AR - 30 DNI </t>
  </si>
  <si>
    <t>AR - 15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</si>
</sst>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1" fontId="0" fillId="4" borderId="0" xfId="0" applyNumberFormat="1" applyFill="1"/>
    <xf numFmtId="164" fontId="0" fillId="4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" fontId="0" fillId="5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2" fontId="0" fillId="5" borderId="0" xfId="0" applyNumberFormat="1" applyFill="1"/>
    <xf numFmtId="2" fontId="2" fillId="5" borderId="0" xfId="0" applyNumberFormat="1" applyFont="1" applyFill="1"/>
    <xf numFmtId="0" fontId="0" fillId="0" borderId="1" xfId="0" applyBorder="1"/>
    <xf numFmtId="1" fontId="0" fillId="6" borderId="2" xfId="0" applyNumberFormat="1" applyFill="1" applyBorder="1"/>
    <xf numFmtId="164" fontId="0" fillId="0" borderId="2" xfId="0" applyNumberFormat="1" applyBorder="1"/>
    <xf numFmtId="2" fontId="0" fillId="0" borderId="2" xfId="0" applyNumberFormat="1" applyBorder="1"/>
    <xf numFmtId="1" fontId="0" fillId="3" borderId="2" xfId="0" applyNumberFormat="1" applyFill="1" applyBorder="1"/>
    <xf numFmtId="1" fontId="0" fillId="7" borderId="2" xfId="0" applyNumberFormat="1" applyFill="1" applyBorder="1"/>
    <xf numFmtId="165" fontId="0" fillId="0" borderId="3" xfId="0" applyNumberFormat="1" applyBorder="1"/>
    <xf numFmtId="165" fontId="0" fillId="0" borderId="0" xfId="0" applyNumberFormat="1"/>
    <xf numFmtId="165" fontId="0" fillId="0" borderId="2" xfId="0" applyNumberFormat="1" applyBorder="1"/>
    <xf numFmtId="2" fontId="0" fillId="8" borderId="0" xfId="0" applyNumberFormat="1" applyFill="1"/>
    <xf numFmtId="164" fontId="0" fillId="8" borderId="0" xfId="0" applyNumberFormat="1" applyFill="1"/>
    <xf numFmtId="2" fontId="1" fillId="8" borderId="0" xfId="0" applyNumberFormat="1" applyFont="1" applyFill="1"/>
    <xf numFmtId="2" fontId="0" fillId="8" borderId="2" xfId="0" applyNumberFormat="1" applyFill="1" applyBorder="1"/>
    <xf numFmtId="164" fontId="0" fillId="10" borderId="0" xfId="0" applyNumberFormat="1" applyFill="1"/>
    <xf numFmtId="165" fontId="0" fillId="10" borderId="0" xfId="0" applyNumberFormat="1" applyFill="1"/>
    <xf numFmtId="2" fontId="0" fillId="9" borderId="0" xfId="0" applyNumberFormat="1" applyFill="1"/>
    <xf numFmtId="1" fontId="0" fillId="10" borderId="0" xfId="0" applyNumberFormat="1" applyFill="1"/>
    <xf numFmtId="2" fontId="0" fillId="10" borderId="0" xfId="0" applyNumberFormat="1" applyFill="1"/>
    <xf numFmtId="166" fontId="0" fillId="10" borderId="0" xfId="0" applyNumberFormat="1" applyFill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badania!$DK$210</c:f>
              <c:strCache>
                <c:ptCount val="1"/>
                <c:pt idx="0">
                  <c:v>15 dni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badania!$DJ$211:$DJ$220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badania!$DK$211:$DK$220</c:f>
              <c:numCache>
                <c:formatCode>0.0000</c:formatCode>
                <c:ptCount val="10"/>
                <c:pt idx="0">
                  <c:v>-3.6003619506112948E-3</c:v>
                </c:pt>
                <c:pt idx="1">
                  <c:v>-6.4306122844368391E-3</c:v>
                </c:pt>
                <c:pt idx="2">
                  <c:v>-3.8554157388684214E-3</c:v>
                </c:pt>
                <c:pt idx="3">
                  <c:v>-3.5521883608570018E-3</c:v>
                </c:pt>
                <c:pt idx="4">
                  <c:v>-8.631521365597911E-3</c:v>
                </c:pt>
                <c:pt idx="5">
                  <c:v>-1.6151299394293366E-2</c:v>
                </c:pt>
                <c:pt idx="6">
                  <c:v>-1.1699627614403222E-2</c:v>
                </c:pt>
                <c:pt idx="7">
                  <c:v>-1.5276331124399457E-2</c:v>
                </c:pt>
                <c:pt idx="8">
                  <c:v>-3.244919668444652E-2</c:v>
                </c:pt>
                <c:pt idx="9">
                  <c:v>-2.1631235333597836E-2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1-43FC-BFDB-A869D3171EB8}"/>
            </c:ext>
          </c:extLst>
        </c:ser>
        <c:ser>
          <c:idx val="1"/>
          <c:order val="1"/>
          <c:tx>
            <c:strRef>
              <c:f>badania!$DL$210</c:f>
              <c:strCache>
                <c:ptCount val="1"/>
                <c:pt idx="0">
                  <c:v>10 dni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badania!$DJ$211:$DJ$220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badania!$DL$211:$DL$220</c:f>
              <c:numCache>
                <c:formatCode>0.0000</c:formatCode>
                <c:ptCount val="10"/>
                <c:pt idx="0">
                  <c:v>-5.7866464152848459E-3</c:v>
                </c:pt>
                <c:pt idx="1">
                  <c:v>-1.080318121378394E-2</c:v>
                </c:pt>
                <c:pt idx="2">
                  <c:v>-1.0414269132889072E-2</c:v>
                </c:pt>
                <c:pt idx="3">
                  <c:v>-1.2297326219551201E-2</c:v>
                </c:pt>
                <c:pt idx="4">
                  <c:v>-1.9562943688965662E-2</c:v>
                </c:pt>
                <c:pt idx="5">
                  <c:v>-2.9269006182334665E-2</c:v>
                </c:pt>
                <c:pt idx="6">
                  <c:v>-2.7003618867118068E-2</c:v>
                </c:pt>
                <c:pt idx="7">
                  <c:v>-3.2766606841787851E-2</c:v>
                </c:pt>
                <c:pt idx="8">
                  <c:v>-5.2125756866508458E-2</c:v>
                </c:pt>
                <c:pt idx="9">
                  <c:v>-4.3494079980333326E-2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1-43FC-BFDB-A869D3171EB8}"/>
            </c:ext>
          </c:extLst>
        </c:ser>
        <c:ser>
          <c:idx val="2"/>
          <c:order val="2"/>
          <c:tx>
            <c:strRef>
              <c:f>badania!$DM$210</c:f>
              <c:strCache>
                <c:ptCount val="1"/>
                <c:pt idx="0">
                  <c:v>5 dni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badania!$DJ$211:$DJ$220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badania!$DM$211:$DM$220</c:f>
              <c:numCache>
                <c:formatCode>0.0000</c:formatCode>
                <c:ptCount val="10"/>
                <c:pt idx="0">
                  <c:v>-4.5184968690611133E-3</c:v>
                </c:pt>
                <c:pt idx="1">
                  <c:v>-8.2668821213364753E-3</c:v>
                </c:pt>
                <c:pt idx="2">
                  <c:v>-6.6098204942178765E-3</c:v>
                </c:pt>
                <c:pt idx="3">
                  <c:v>-7.224728034656275E-3</c:v>
                </c:pt>
                <c:pt idx="4">
                  <c:v>-1.3222195957847004E-2</c:v>
                </c:pt>
                <c:pt idx="5">
                  <c:v>-2.166010890499228E-2</c:v>
                </c:pt>
                <c:pt idx="6">
                  <c:v>-1.8126572043551954E-2</c:v>
                </c:pt>
                <c:pt idx="7">
                  <c:v>-2.2621410471998005E-2</c:v>
                </c:pt>
                <c:pt idx="8">
                  <c:v>-4.0712410950494882E-2</c:v>
                </c:pt>
                <c:pt idx="9">
                  <c:v>-3.0812584518096021E-2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1-43FC-BFDB-A869D3171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437144"/>
        <c:axId val="672437504"/>
      </c:lineChart>
      <c:catAx>
        <c:axId val="67243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okna zdarzenia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504"/>
        <c:crosses val="autoZero"/>
        <c:auto val="1"/>
        <c:lblAlgn val="ctr"/>
        <c:lblOffset val="100"/>
        <c:noMultiLvlLbl val="0"/>
      </c:catAx>
      <c:valAx>
        <c:axId val="672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243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112</xdr:col>
      <xdr:colOff>313764</xdr:colOff>
      <xdr:row>81</xdr:row>
      <xdr:rowOff>112059</xdr:rowOff>
    </xdr:from>
    <xdr:to>
      <xdr:col>114</xdr:col>
      <xdr:colOff>300034</xdr:colOff>
      <xdr:row>84</xdr:row>
      <xdr:rowOff>96293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5379A525-D49F-4CCC-9DBC-3D28C6F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1866088" y="9637059"/>
          <a:ext cx="1207711" cy="555734"/>
        </a:xfrm>
        <a:prstGeom prst="rect">
          <a:avLst/>
        </a:prstGeom>
      </xdr:spPr>
    </xdr:pic>
    <xdr:clientData/>
  </xdr:twoCellAnchor>
  <xdr:twoCellAnchor editAs="oneCell">
    <xdr:from>
      <xdr:col>117</xdr:col>
      <xdr:colOff>85725</xdr:colOff>
      <xdr:row>112</xdr:row>
      <xdr:rowOff>142427</xdr:rowOff>
    </xdr:from>
    <xdr:to>
      <xdr:col>119</xdr:col>
      <xdr:colOff>114301</xdr:colOff>
      <xdr:row>115</xdr:row>
      <xdr:rowOff>85725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C8C119D1-41D5-4E7F-8617-67E0A9511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5812800" y="12715427"/>
          <a:ext cx="1209675" cy="514798"/>
        </a:xfrm>
        <a:prstGeom prst="rect">
          <a:avLst/>
        </a:prstGeom>
      </xdr:spPr>
    </xdr:pic>
    <xdr:clientData/>
  </xdr:twoCellAnchor>
  <xdr:twoCellAnchor editAs="oneCell">
    <xdr:from>
      <xdr:col>119</xdr:col>
      <xdr:colOff>95250</xdr:colOff>
      <xdr:row>113</xdr:row>
      <xdr:rowOff>87020</xdr:rowOff>
    </xdr:from>
    <xdr:to>
      <xdr:col>120</xdr:col>
      <xdr:colOff>428625</xdr:colOff>
      <xdr:row>115</xdr:row>
      <xdr:rowOff>142875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E9C80887-4B0E-4528-99A8-5D8DF0A9E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7003425" y="12850520"/>
          <a:ext cx="923925" cy="436855"/>
        </a:xfrm>
        <a:prstGeom prst="rect">
          <a:avLst/>
        </a:prstGeom>
      </xdr:spPr>
    </xdr:pic>
    <xdr:clientData/>
  </xdr:twoCellAnchor>
  <xdr:twoCellAnchor editAs="oneCell">
    <xdr:from>
      <xdr:col>118</xdr:col>
      <xdr:colOff>514351</xdr:colOff>
      <xdr:row>104</xdr:row>
      <xdr:rowOff>85725</xdr:rowOff>
    </xdr:from>
    <xdr:to>
      <xdr:col>121</xdr:col>
      <xdr:colOff>438151</xdr:colOff>
      <xdr:row>108</xdr:row>
      <xdr:rowOff>4739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16F18A6A-8898-4051-BF86-B68D69A5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36831976" y="11134725"/>
          <a:ext cx="1695450" cy="681014"/>
        </a:xfrm>
        <a:prstGeom prst="rect">
          <a:avLst/>
        </a:prstGeom>
      </xdr:spPr>
    </xdr:pic>
    <xdr:clientData/>
  </xdr:twoCellAnchor>
  <xdr:twoCellAnchor editAs="oneCell">
    <xdr:from>
      <xdr:col>126</xdr:col>
      <xdr:colOff>95250</xdr:colOff>
      <xdr:row>112</xdr:row>
      <xdr:rowOff>123825</xdr:rowOff>
    </xdr:from>
    <xdr:to>
      <xdr:col>127</xdr:col>
      <xdr:colOff>264457</xdr:colOff>
      <xdr:row>115</xdr:row>
      <xdr:rowOff>57150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EAD63DC6-BF16-4443-9A87-8EF8A3FF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41137275" y="12696825"/>
          <a:ext cx="759757" cy="504825"/>
        </a:xfrm>
        <a:prstGeom prst="rect">
          <a:avLst/>
        </a:prstGeom>
      </xdr:spPr>
    </xdr:pic>
    <xdr:clientData/>
  </xdr:twoCellAnchor>
  <xdr:twoCellAnchor>
    <xdr:from>
      <xdr:col>133</xdr:col>
      <xdr:colOff>247650</xdr:colOff>
      <xdr:row>111</xdr:row>
      <xdr:rowOff>85725</xdr:rowOff>
    </xdr:from>
    <xdr:to>
      <xdr:col>137</xdr:col>
      <xdr:colOff>74665</xdr:colOff>
      <xdr:row>115</xdr:row>
      <xdr:rowOff>42252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D0E40ADF-6EE5-4DAC-A07A-E44093D75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423525" y="12468225"/>
          <a:ext cx="21892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141</xdr:col>
      <xdr:colOff>409575</xdr:colOff>
      <xdr:row>104</xdr:row>
      <xdr:rowOff>142875</xdr:rowOff>
    </xdr:from>
    <xdr:to>
      <xdr:col>144</xdr:col>
      <xdr:colOff>1905</xdr:colOff>
      <xdr:row>107</xdr:row>
      <xdr:rowOff>151765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B3E982E1-5BE2-488F-8D1C-29DB84808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309850" y="11191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142</xdr:col>
      <xdr:colOff>104775</xdr:colOff>
      <xdr:row>111</xdr:row>
      <xdr:rowOff>180975</xdr:rowOff>
    </xdr:from>
    <xdr:to>
      <xdr:col>144</xdr:col>
      <xdr:colOff>478468</xdr:colOff>
      <xdr:row>114</xdr:row>
      <xdr:rowOff>90673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C878CB35-0867-4985-82FC-4197059D1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95600" y="12563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118</xdr:col>
      <xdr:colOff>533400</xdr:colOff>
      <xdr:row>205</xdr:row>
      <xdr:rowOff>90487</xdr:rowOff>
    </xdr:from>
    <xdr:to>
      <xdr:col>126</xdr:col>
      <xdr:colOff>381000</xdr:colOff>
      <xdr:row>219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EEA8E49-00F4-03EA-1307-0DC511774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117</xdr:col>
      <xdr:colOff>85725</xdr:colOff>
      <xdr:row>97</xdr:row>
      <xdr:rowOff>142427</xdr:rowOff>
    </xdr:from>
    <xdr:ext cx="1209676" cy="514798"/>
    <xdr:pic>
      <xdr:nvPicPr>
        <xdr:cNvPr id="2" name="Obraz 1">
          <a:extLst>
            <a:ext uri="{FF2B5EF4-FFF2-40B4-BE49-F238E27FC236}">
              <a16:creationId xmlns:a16="http://schemas.microsoft.com/office/drawing/2014/main" id="{261A2127-39A1-4C17-A036-0136B21D3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8524575" y="21478427"/>
          <a:ext cx="1209676" cy="514798"/>
        </a:xfrm>
        <a:prstGeom prst="rect">
          <a:avLst/>
        </a:prstGeom>
      </xdr:spPr>
    </xdr:pic>
    <xdr:clientData/>
  </xdr:oneCellAnchor>
  <xdr:oneCellAnchor>
    <xdr:from>
      <xdr:col>119</xdr:col>
      <xdr:colOff>95250</xdr:colOff>
      <xdr:row>98</xdr:row>
      <xdr:rowOff>87020</xdr:rowOff>
    </xdr:from>
    <xdr:ext cx="923925" cy="436855"/>
    <xdr:pic>
      <xdr:nvPicPr>
        <xdr:cNvPr id="4" name="Obraz 3">
          <a:extLst>
            <a:ext uri="{FF2B5EF4-FFF2-40B4-BE49-F238E27FC236}">
              <a16:creationId xmlns:a16="http://schemas.microsoft.com/office/drawing/2014/main" id="{47E24635-2867-4D01-9FBE-D63399EE8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9715200" y="21613520"/>
          <a:ext cx="923925" cy="436855"/>
        </a:xfrm>
        <a:prstGeom prst="rect">
          <a:avLst/>
        </a:prstGeom>
      </xdr:spPr>
    </xdr:pic>
    <xdr:clientData/>
  </xdr:oneCellAnchor>
  <xdr:oneCellAnchor>
    <xdr:from>
      <xdr:col>118</xdr:col>
      <xdr:colOff>514351</xdr:colOff>
      <xdr:row>89</xdr:row>
      <xdr:rowOff>85725</xdr:rowOff>
    </xdr:from>
    <xdr:ext cx="1695449" cy="681014"/>
    <xdr:pic>
      <xdr:nvPicPr>
        <xdr:cNvPr id="5" name="Obraz 4">
          <a:extLst>
            <a:ext uri="{FF2B5EF4-FFF2-40B4-BE49-F238E27FC236}">
              <a16:creationId xmlns:a16="http://schemas.microsoft.com/office/drawing/2014/main" id="{1DE37115-1E55-48C9-B3D1-C11238C7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59543751" y="19897725"/>
          <a:ext cx="1695449" cy="681014"/>
        </a:xfrm>
        <a:prstGeom prst="rect">
          <a:avLst/>
        </a:prstGeom>
      </xdr:spPr>
    </xdr:pic>
    <xdr:clientData/>
  </xdr:oneCellAnchor>
  <xdr:oneCellAnchor>
    <xdr:from>
      <xdr:col>126</xdr:col>
      <xdr:colOff>95250</xdr:colOff>
      <xdr:row>97</xdr:row>
      <xdr:rowOff>123825</xdr:rowOff>
    </xdr:from>
    <xdr:ext cx="759758" cy="504825"/>
    <xdr:pic>
      <xdr:nvPicPr>
        <xdr:cNvPr id="6" name="Obraz 5">
          <a:extLst>
            <a:ext uri="{FF2B5EF4-FFF2-40B4-BE49-F238E27FC236}">
              <a16:creationId xmlns:a16="http://schemas.microsoft.com/office/drawing/2014/main" id="{D347D820-EC8A-4AFF-813D-99D729513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63849050" y="21459825"/>
          <a:ext cx="759758" cy="504825"/>
        </a:xfrm>
        <a:prstGeom prst="rect">
          <a:avLst/>
        </a:prstGeom>
      </xdr:spPr>
    </xdr:pic>
    <xdr:clientData/>
  </xdr:oneCellAnchor>
  <xdr:twoCellAnchor>
    <xdr:from>
      <xdr:col>133</xdr:col>
      <xdr:colOff>247650</xdr:colOff>
      <xdr:row>96</xdr:row>
      <xdr:rowOff>85725</xdr:rowOff>
    </xdr:from>
    <xdr:to>
      <xdr:col>137</xdr:col>
      <xdr:colOff>74665</xdr:colOff>
      <xdr:row>100</xdr:row>
      <xdr:rowOff>42252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28F51E40-F4C6-41F8-A59F-CC66252D9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35300" y="21231225"/>
          <a:ext cx="2913115" cy="718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141</xdr:col>
      <xdr:colOff>409575</xdr:colOff>
      <xdr:row>89</xdr:row>
      <xdr:rowOff>142875</xdr:rowOff>
    </xdr:from>
    <xdr:to>
      <xdr:col>144</xdr:col>
      <xdr:colOff>1905</xdr:colOff>
      <xdr:row>92</xdr:row>
      <xdr:rowOff>151765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ED793F4C-22F3-427D-9EFA-77FDB29A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45525" y="19954875"/>
          <a:ext cx="1363980" cy="58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142</xdr:col>
      <xdr:colOff>104775</xdr:colOff>
      <xdr:row>96</xdr:row>
      <xdr:rowOff>180975</xdr:rowOff>
    </xdr:from>
    <xdr:to>
      <xdr:col>144</xdr:col>
      <xdr:colOff>478468</xdr:colOff>
      <xdr:row>99</xdr:row>
      <xdr:rowOff>90673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FDFBDC59-37CB-43D7-B231-D07C4D049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031275" y="21326475"/>
          <a:ext cx="1554793" cy="481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20"/>
  <sheetViews>
    <sheetView tabSelected="1" topLeftCell="CX166" zoomScaleNormal="100" workbookViewId="0">
      <selection activeCell="DK189" sqref="DK189"/>
    </sheetView>
  </sheetViews>
  <sheetFormatPr defaultColWidth="8.85546875" defaultRowHeight="15" x14ac:dyDescent="0.25"/>
  <cols>
    <col min="1" max="1" width="8.85546875" style="1" customWidth="1"/>
    <col min="2" max="111" width="9.140625" style="1" bestFit="1" customWidth="1"/>
    <col min="112" max="112" width="8.85546875" style="25"/>
    <col min="113" max="113" width="8.85546875" style="1"/>
    <col min="114" max="115" width="9.42578125" style="1" bestFit="1" customWidth="1"/>
    <col min="116" max="134" width="8.85546875" style="1"/>
    <col min="135" max="135" width="19.7109375" style="1" bestFit="1" customWidth="1"/>
    <col min="136" max="16384" width="8.85546875" style="1"/>
  </cols>
  <sheetData>
    <row r="1" spans="1:112" x14ac:dyDescent="0.25">
      <c r="A1" s="10" t="s">
        <v>1</v>
      </c>
    </row>
    <row r="2" spans="1:112" s="4" customFormat="1" x14ac:dyDescent="0.25">
      <c r="A2">
        <v>-30</v>
      </c>
      <c r="B2">
        <v>36.560001373291001</v>
      </c>
      <c r="C2">
        <v>28.879999160766602</v>
      </c>
      <c r="D2">
        <v>27.920000076293899</v>
      </c>
      <c r="E2">
        <v>24.959999084472599</v>
      </c>
      <c r="F2">
        <v>28.360000610351499</v>
      </c>
      <c r="G2">
        <v>26.840000152587798</v>
      </c>
      <c r="H2">
        <v>25.659999847412099</v>
      </c>
      <c r="I2">
        <v>23.9799995422363</v>
      </c>
      <c r="J2">
        <v>25.850000381469702</v>
      </c>
      <c r="K2">
        <v>23.893333435058501</v>
      </c>
      <c r="L2">
        <v>24.4300003051757</v>
      </c>
      <c r="M2">
        <v>59.880001068115199</v>
      </c>
      <c r="N2">
        <v>25.799999237060501</v>
      </c>
      <c r="O2">
        <v>19.899999618530199</v>
      </c>
      <c r="P2">
        <v>13.810000419616699</v>
      </c>
      <c r="Q2">
        <v>23.579999923706001</v>
      </c>
      <c r="R2">
        <v>20.7000007629394</v>
      </c>
      <c r="S2">
        <v>58.799999237060497</v>
      </c>
      <c r="T2">
        <v>108.150001525878</v>
      </c>
      <c r="U2">
        <v>76.319999694824205</v>
      </c>
      <c r="V2">
        <v>68.506668090820199</v>
      </c>
      <c r="W2">
        <v>14.8599996566772</v>
      </c>
      <c r="X2">
        <v>162.55000305175699</v>
      </c>
      <c r="Y2">
        <v>203.100006103515</v>
      </c>
      <c r="Z2">
        <v>107.09999847412099</v>
      </c>
      <c r="AA2">
        <v>70.260002136230398</v>
      </c>
      <c r="AB2">
        <v>98.760002136230398</v>
      </c>
      <c r="AC2">
        <v>78.639999389648395</v>
      </c>
      <c r="AD2">
        <v>110.650001525878</v>
      </c>
      <c r="AE2">
        <v>115</v>
      </c>
      <c r="AF2">
        <v>120.150001525878</v>
      </c>
      <c r="AG2">
        <v>68.593335469563698</v>
      </c>
      <c r="AH2">
        <v>73.25</v>
      </c>
      <c r="AI2">
        <v>13950</v>
      </c>
      <c r="AJ2">
        <v>7895</v>
      </c>
      <c r="AK2">
        <v>6445</v>
      </c>
      <c r="AL2">
        <v>5650</v>
      </c>
      <c r="AM2">
        <v>8730</v>
      </c>
      <c r="AN2">
        <v>8095</v>
      </c>
      <c r="AO2">
        <v>8520</v>
      </c>
      <c r="AP2">
        <v>9700</v>
      </c>
      <c r="AQ2">
        <v>6957.89990234375</v>
      </c>
      <c r="AR2">
        <v>5169.5333658854097</v>
      </c>
      <c r="AS2">
        <v>5849.9501953125</v>
      </c>
      <c r="AT2">
        <v>484</v>
      </c>
      <c r="AU2">
        <v>203.19999694824199</v>
      </c>
      <c r="AV2">
        <v>223</v>
      </c>
      <c r="AW2">
        <v>223</v>
      </c>
      <c r="AX2">
        <v>390.39999389648398</v>
      </c>
      <c r="AY2">
        <v>376.79998779296801</v>
      </c>
      <c r="AZ2">
        <v>443</v>
      </c>
      <c r="BA2">
        <v>492.39999389648398</v>
      </c>
      <c r="BB2">
        <v>480</v>
      </c>
      <c r="BC2">
        <v>335.73333740234301</v>
      </c>
      <c r="BD2">
        <v>339</v>
      </c>
      <c r="BE2">
        <v>120.09999847412099</v>
      </c>
      <c r="BF2">
        <v>69.300003051757798</v>
      </c>
      <c r="BG2">
        <v>56.680000305175703</v>
      </c>
      <c r="BH2">
        <v>54.299999237060497</v>
      </c>
      <c r="BI2">
        <v>102.5</v>
      </c>
      <c r="BJ2">
        <v>105.5</v>
      </c>
      <c r="BK2">
        <v>112.699996948242</v>
      </c>
      <c r="BL2">
        <v>131</v>
      </c>
      <c r="BM2">
        <v>131.25</v>
      </c>
      <c r="BN2">
        <v>120.683334350585</v>
      </c>
      <c r="BO2">
        <v>154.05000305175699</v>
      </c>
      <c r="BP2">
        <v>9.9899997711181605</v>
      </c>
      <c r="BQ2">
        <v>6.9499998092651296</v>
      </c>
      <c r="BR2">
        <v>7.0019998550415004</v>
      </c>
      <c r="BS2">
        <v>4.5399999618530202</v>
      </c>
      <c r="BT2">
        <v>7.8359999656677202</v>
      </c>
      <c r="BU2">
        <v>8.4600000381469709</v>
      </c>
      <c r="BV2">
        <v>9.3219995498657209</v>
      </c>
      <c r="BW2">
        <v>12.75</v>
      </c>
      <c r="BX2">
        <v>13.020000457763601</v>
      </c>
      <c r="BY2">
        <v>9.7800003687540595</v>
      </c>
      <c r="BZ2">
        <v>13.649999618530201</v>
      </c>
      <c r="CA2">
        <v>87</v>
      </c>
      <c r="CB2">
        <v>61.340000152587798</v>
      </c>
      <c r="CC2">
        <v>57.520000457763601</v>
      </c>
      <c r="CD2">
        <v>62</v>
      </c>
      <c r="CE2">
        <v>85.080001831054602</v>
      </c>
      <c r="CF2">
        <v>101.400001525878</v>
      </c>
      <c r="CG2">
        <v>100.5</v>
      </c>
      <c r="CH2">
        <v>106.699996948242</v>
      </c>
      <c r="CI2">
        <v>112.400001525878</v>
      </c>
      <c r="CJ2">
        <v>68.1666666666666</v>
      </c>
      <c r="CK2">
        <v>72.010002136230398</v>
      </c>
      <c r="CL2">
        <v>47.189998626708899</v>
      </c>
      <c r="CM2">
        <v>32</v>
      </c>
      <c r="CN2">
        <v>24.079999923706001</v>
      </c>
      <c r="CO2">
        <v>22.139999389648398</v>
      </c>
      <c r="CP2">
        <v>34.810001373291001</v>
      </c>
      <c r="CQ2">
        <v>36.680000305175703</v>
      </c>
      <c r="CR2">
        <v>39.459999084472599</v>
      </c>
      <c r="CS2">
        <v>45.5</v>
      </c>
      <c r="CT2">
        <v>35.680000305175703</v>
      </c>
      <c r="CU2">
        <v>25.346666971842399</v>
      </c>
      <c r="CV2">
        <v>26.270000457763601</v>
      </c>
      <c r="CW2">
        <v>40.049999237060497</v>
      </c>
      <c r="CX2">
        <v>32.299999237060497</v>
      </c>
      <c r="CY2">
        <v>29.280000686645501</v>
      </c>
      <c r="CZ2">
        <v>29.020000457763601</v>
      </c>
      <c r="DA2">
        <v>40.540000915527301</v>
      </c>
      <c r="DB2">
        <v>37.130001068115199</v>
      </c>
      <c r="DC2">
        <v>41.720001220703097</v>
      </c>
      <c r="DD2">
        <v>45.099998474121001</v>
      </c>
      <c r="DE2">
        <v>44.189998626708899</v>
      </c>
      <c r="DF2">
        <v>25.253333409627199</v>
      </c>
      <c r="DG2">
        <v>35.400001525878899</v>
      </c>
      <c r="DH2" s="26"/>
    </row>
    <row r="3" spans="1:112" s="4" customFormat="1" x14ac:dyDescent="0.25">
      <c r="A3">
        <v>-29</v>
      </c>
      <c r="B3">
        <v>37.340000152587798</v>
      </c>
      <c r="C3">
        <v>29.659999847412099</v>
      </c>
      <c r="D3">
        <v>28.399999618530199</v>
      </c>
      <c r="E3">
        <v>24.4799995422363</v>
      </c>
      <c r="F3">
        <v>28.7600002288818</v>
      </c>
      <c r="G3">
        <v>27.440000534057599</v>
      </c>
      <c r="H3">
        <v>25.959999084472599</v>
      </c>
      <c r="I3">
        <v>24.2399997711181</v>
      </c>
      <c r="J3">
        <v>25.600000381469702</v>
      </c>
      <c r="K3">
        <v>23.920000076293899</v>
      </c>
      <c r="L3">
        <v>24.579999923706001</v>
      </c>
      <c r="M3">
        <v>54.860000610351499</v>
      </c>
      <c r="N3">
        <v>26.790000915527301</v>
      </c>
      <c r="O3">
        <v>19.5</v>
      </c>
      <c r="P3">
        <v>13.619999885559</v>
      </c>
      <c r="Q3">
        <v>23.100000381469702</v>
      </c>
      <c r="R3">
        <v>20.5</v>
      </c>
      <c r="S3">
        <v>59.049999237060497</v>
      </c>
      <c r="T3">
        <v>108</v>
      </c>
      <c r="U3">
        <v>77.379997253417898</v>
      </c>
      <c r="V3">
        <v>69.010002136230398</v>
      </c>
      <c r="W3">
        <v>15.550000190734799</v>
      </c>
      <c r="X3">
        <v>167.39999389648401</v>
      </c>
      <c r="Y3">
        <v>205</v>
      </c>
      <c r="Z3">
        <v>107</v>
      </c>
      <c r="AA3">
        <v>70.620002746582003</v>
      </c>
      <c r="AB3">
        <v>99.5</v>
      </c>
      <c r="AC3">
        <v>76.739997863769503</v>
      </c>
      <c r="AD3">
        <v>110.800003051757</v>
      </c>
      <c r="AE3">
        <v>113.84999847412099</v>
      </c>
      <c r="AF3">
        <v>121</v>
      </c>
      <c r="AG3">
        <v>68.010002136230398</v>
      </c>
      <c r="AH3">
        <v>72.790000915527301</v>
      </c>
      <c r="AI3">
        <v>14010</v>
      </c>
      <c r="AJ3">
        <v>7875</v>
      </c>
      <c r="AK3">
        <v>6435</v>
      </c>
      <c r="AL3">
        <v>5480</v>
      </c>
      <c r="AM3">
        <v>8700</v>
      </c>
      <c r="AN3">
        <v>8050</v>
      </c>
      <c r="AO3">
        <v>8505</v>
      </c>
      <c r="AP3">
        <v>9860</v>
      </c>
      <c r="AQ3">
        <v>6980</v>
      </c>
      <c r="AR3">
        <v>5153.35009765625</v>
      </c>
      <c r="AS3">
        <v>5886.10009765625</v>
      </c>
      <c r="AT3">
        <v>498</v>
      </c>
      <c r="AU3">
        <v>211.39999389648401</v>
      </c>
      <c r="AV3">
        <v>216</v>
      </c>
      <c r="AW3">
        <v>222.39999389648401</v>
      </c>
      <c r="AX3">
        <v>389.39999389648398</v>
      </c>
      <c r="AY3">
        <v>386.79998779296801</v>
      </c>
      <c r="AZ3">
        <v>445</v>
      </c>
      <c r="BA3">
        <v>510.5</v>
      </c>
      <c r="BB3">
        <v>466.14999389648398</v>
      </c>
      <c r="BC3">
        <v>332.100006103515</v>
      </c>
      <c r="BD3">
        <v>340</v>
      </c>
      <c r="BE3">
        <v>123.300003051757</v>
      </c>
      <c r="BF3">
        <v>68.139999389648395</v>
      </c>
      <c r="BG3">
        <v>56.299999237060497</v>
      </c>
      <c r="BH3">
        <v>53.779998779296797</v>
      </c>
      <c r="BI3">
        <v>102.699996948242</v>
      </c>
      <c r="BJ3">
        <v>106.800003051757</v>
      </c>
      <c r="BK3">
        <v>113.84999847412099</v>
      </c>
      <c r="BL3">
        <v>133.5</v>
      </c>
      <c r="BM3">
        <v>129.75</v>
      </c>
      <c r="BN3">
        <v>121</v>
      </c>
      <c r="BO3">
        <v>154.100006103515</v>
      </c>
      <c r="BP3">
        <v>10.050000190734799</v>
      </c>
      <c r="BQ3">
        <v>6.9340000152587802</v>
      </c>
      <c r="BR3">
        <v>6.8660001754760698</v>
      </c>
      <c r="BS3">
        <v>4.5840001106262198</v>
      </c>
      <c r="BT3">
        <v>7.7220001220703098</v>
      </c>
      <c r="BU3">
        <v>8.4300003051757795</v>
      </c>
      <c r="BV3">
        <v>9.8000001907348597</v>
      </c>
      <c r="BW3">
        <v>13.149999618530201</v>
      </c>
      <c r="BX3">
        <v>12.770000457763601</v>
      </c>
      <c r="BY3">
        <v>9.7700004577636701</v>
      </c>
      <c r="BZ3">
        <v>13.6099996566772</v>
      </c>
      <c r="CA3">
        <v>89.300003051757798</v>
      </c>
      <c r="CB3">
        <v>61.939998626708899</v>
      </c>
      <c r="CC3">
        <v>59.380001068115199</v>
      </c>
      <c r="CD3">
        <v>60</v>
      </c>
      <c r="CE3">
        <v>85.580001831054602</v>
      </c>
      <c r="CF3">
        <v>102.050003051757</v>
      </c>
      <c r="CG3">
        <v>101.59999847412099</v>
      </c>
      <c r="CH3">
        <v>109.400001525878</v>
      </c>
      <c r="CI3">
        <v>111.949996948242</v>
      </c>
      <c r="CJ3">
        <v>67.75</v>
      </c>
      <c r="CK3">
        <v>72.239997863769503</v>
      </c>
      <c r="CL3">
        <v>47.099998474121001</v>
      </c>
      <c r="CM3">
        <v>31.309999465942301</v>
      </c>
      <c r="CN3">
        <v>23.899999618530199</v>
      </c>
      <c r="CO3">
        <v>22.040000915527301</v>
      </c>
      <c r="CP3">
        <v>34.880001068115199</v>
      </c>
      <c r="CQ3">
        <v>37.110000610351499</v>
      </c>
      <c r="CR3">
        <v>39.889999389648402</v>
      </c>
      <c r="CS3">
        <v>46.459999084472599</v>
      </c>
      <c r="CT3">
        <v>35.599998474121001</v>
      </c>
      <c r="CU3">
        <v>25.360000610351499</v>
      </c>
      <c r="CV3">
        <v>26.329999923706001</v>
      </c>
      <c r="CW3">
        <v>40.400001525878899</v>
      </c>
      <c r="CX3">
        <v>32.490001678466797</v>
      </c>
      <c r="CY3">
        <v>29.1800003051757</v>
      </c>
      <c r="CZ3">
        <v>30.149999618530199</v>
      </c>
      <c r="DA3">
        <v>40.950000762939403</v>
      </c>
      <c r="DB3">
        <v>36.779998779296797</v>
      </c>
      <c r="DC3">
        <v>42.110000610351499</v>
      </c>
      <c r="DD3">
        <v>45.150001525878899</v>
      </c>
      <c r="DE3">
        <v>44.290000915527301</v>
      </c>
      <c r="DF3">
        <v>25.4899997711181</v>
      </c>
      <c r="DG3">
        <v>35.799999237060497</v>
      </c>
      <c r="DH3" s="26"/>
    </row>
    <row r="4" spans="1:112" s="4" customFormat="1" x14ac:dyDescent="0.25">
      <c r="A4">
        <v>-28</v>
      </c>
      <c r="B4">
        <v>36.720001220703097</v>
      </c>
      <c r="C4">
        <v>30.2199993133544</v>
      </c>
      <c r="D4">
        <v>29.319999694824201</v>
      </c>
      <c r="E4">
        <v>24.899999618530199</v>
      </c>
      <c r="F4">
        <v>28.600000381469702</v>
      </c>
      <c r="G4">
        <v>27.440000534057599</v>
      </c>
      <c r="H4">
        <v>26.020000457763601</v>
      </c>
      <c r="I4">
        <v>24.620000839233398</v>
      </c>
      <c r="J4">
        <v>25.799999237060501</v>
      </c>
      <c r="K4">
        <v>23.770000457763601</v>
      </c>
      <c r="L4">
        <v>24.069999694824201</v>
      </c>
      <c r="M4">
        <v>56.259998321533203</v>
      </c>
      <c r="N4">
        <v>28.299999237060501</v>
      </c>
      <c r="O4">
        <v>19.409999847412099</v>
      </c>
      <c r="P4">
        <v>13.619999885559</v>
      </c>
      <c r="Q4">
        <v>22.6800003051757</v>
      </c>
      <c r="R4">
        <v>19.799999237060501</v>
      </c>
      <c r="S4">
        <v>60.150001525878899</v>
      </c>
      <c r="T4">
        <v>106</v>
      </c>
      <c r="U4">
        <v>76.389999389648395</v>
      </c>
      <c r="V4">
        <v>71.099998474121094</v>
      </c>
      <c r="W4">
        <v>15.6000003814697</v>
      </c>
      <c r="X4">
        <v>168.19999694824199</v>
      </c>
      <c r="Y4">
        <v>198.05000305175699</v>
      </c>
      <c r="Z4">
        <v>107.25</v>
      </c>
      <c r="AA4">
        <v>72.440002441406193</v>
      </c>
      <c r="AB4">
        <v>101</v>
      </c>
      <c r="AC4">
        <v>78.080001831054602</v>
      </c>
      <c r="AD4">
        <v>107.199996948242</v>
      </c>
      <c r="AE4">
        <v>113</v>
      </c>
      <c r="AF4">
        <v>121.449996948242</v>
      </c>
      <c r="AG4">
        <v>69.650001525878906</v>
      </c>
      <c r="AH4">
        <v>71</v>
      </c>
      <c r="AI4">
        <v>14400</v>
      </c>
      <c r="AJ4">
        <v>7755</v>
      </c>
      <c r="AK4">
        <v>6405</v>
      </c>
      <c r="AL4">
        <v>5700</v>
      </c>
      <c r="AM4">
        <v>8740</v>
      </c>
      <c r="AN4">
        <v>8150</v>
      </c>
      <c r="AO4">
        <v>8555</v>
      </c>
      <c r="AP4">
        <v>9940</v>
      </c>
      <c r="AQ4">
        <v>7040</v>
      </c>
      <c r="AR4">
        <v>5418.7998046875</v>
      </c>
      <c r="AS4">
        <v>6044.89990234375</v>
      </c>
      <c r="AT4">
        <v>511</v>
      </c>
      <c r="AU4">
        <v>204.600006103515</v>
      </c>
      <c r="AV4">
        <v>212.600006103515</v>
      </c>
      <c r="AW4">
        <v>217.80000305175699</v>
      </c>
      <c r="AX4">
        <v>384.79998779296801</v>
      </c>
      <c r="AY4">
        <v>385</v>
      </c>
      <c r="AZ4">
        <v>441</v>
      </c>
      <c r="BA4">
        <v>521</v>
      </c>
      <c r="BB4">
        <v>470</v>
      </c>
      <c r="BC4">
        <v>332.600006103515</v>
      </c>
      <c r="BD4">
        <v>336</v>
      </c>
      <c r="BE4">
        <v>123.5</v>
      </c>
      <c r="BF4">
        <v>66.180000305175696</v>
      </c>
      <c r="BG4">
        <v>55.380001068115199</v>
      </c>
      <c r="BH4">
        <v>54.540000915527301</v>
      </c>
      <c r="BI4">
        <v>103.5</v>
      </c>
      <c r="BJ4">
        <v>107.59999847412099</v>
      </c>
      <c r="BK4">
        <v>115</v>
      </c>
      <c r="BL4">
        <v>134.30000305175699</v>
      </c>
      <c r="BM4">
        <v>129.350006103515</v>
      </c>
      <c r="BN4">
        <v>120</v>
      </c>
      <c r="BO4">
        <v>155.44999694824199</v>
      </c>
      <c r="BP4">
        <v>10.399999618530201</v>
      </c>
      <c r="BQ4">
        <v>6.9099998474120996</v>
      </c>
      <c r="BR4">
        <v>6.6859998703002903</v>
      </c>
      <c r="BS4">
        <v>4.4699997901916504</v>
      </c>
      <c r="BT4">
        <v>7.7259998321533203</v>
      </c>
      <c r="BU4">
        <v>8.3819999694824201</v>
      </c>
      <c r="BV4">
        <v>9.7779998779296804</v>
      </c>
      <c r="BW4">
        <v>13.399999618530201</v>
      </c>
      <c r="BX4">
        <v>13.119999885559</v>
      </c>
      <c r="BY4">
        <v>10.289999961853001</v>
      </c>
      <c r="BZ4">
        <v>13.439999580383301</v>
      </c>
      <c r="CA4">
        <v>90.599998474121094</v>
      </c>
      <c r="CB4">
        <v>60.060001373291001</v>
      </c>
      <c r="CC4">
        <v>59.299999237060497</v>
      </c>
      <c r="CD4">
        <v>61.240001678466797</v>
      </c>
      <c r="CE4">
        <v>86.239997863769503</v>
      </c>
      <c r="CF4">
        <v>102.550003051757</v>
      </c>
      <c r="CG4">
        <v>102.900001525878</v>
      </c>
      <c r="CH4">
        <v>109.949996948242</v>
      </c>
      <c r="CI4">
        <v>111</v>
      </c>
      <c r="CJ4">
        <v>67.769996643066406</v>
      </c>
      <c r="CK4">
        <v>71.970001220703097</v>
      </c>
      <c r="CL4">
        <v>46.090000152587798</v>
      </c>
      <c r="CM4">
        <v>30.620000839233398</v>
      </c>
      <c r="CN4">
        <v>23.399999618530199</v>
      </c>
      <c r="CO4">
        <v>21.9300003051757</v>
      </c>
      <c r="CP4">
        <v>35</v>
      </c>
      <c r="CQ4">
        <v>37.860000610351499</v>
      </c>
      <c r="CR4">
        <v>39.680000305175703</v>
      </c>
      <c r="CS4">
        <v>46.349998474121001</v>
      </c>
      <c r="CT4">
        <v>36.009998321533203</v>
      </c>
      <c r="CU4">
        <v>25.569999694824201</v>
      </c>
      <c r="CV4">
        <v>26.049999237060501</v>
      </c>
      <c r="CW4">
        <v>39.650001525878899</v>
      </c>
      <c r="CX4">
        <v>31.559999465942301</v>
      </c>
      <c r="CY4">
        <v>28.799999237060501</v>
      </c>
      <c r="CZ4">
        <v>30.819999694824201</v>
      </c>
      <c r="DA4">
        <v>41.650001525878899</v>
      </c>
      <c r="DB4">
        <v>37.520000457763601</v>
      </c>
      <c r="DC4">
        <v>42.799999237060497</v>
      </c>
      <c r="DD4">
        <v>44.919998168945298</v>
      </c>
      <c r="DE4">
        <v>44.799999237060497</v>
      </c>
      <c r="DF4">
        <v>25.299999237060501</v>
      </c>
      <c r="DG4">
        <v>35.389999389648402</v>
      </c>
      <c r="DH4" s="26"/>
    </row>
    <row r="5" spans="1:112" s="4" customFormat="1" x14ac:dyDescent="0.25">
      <c r="A5">
        <v>-27</v>
      </c>
      <c r="B5">
        <v>36.620000203450402</v>
      </c>
      <c r="C5">
        <v>30.566666285196799</v>
      </c>
      <c r="D5">
        <v>29.3133328755696</v>
      </c>
      <c r="E5">
        <v>24.953332901000898</v>
      </c>
      <c r="F5">
        <v>28.6800003051757</v>
      </c>
      <c r="G5">
        <v>27.420000076293899</v>
      </c>
      <c r="H5">
        <v>26.159999847412099</v>
      </c>
      <c r="I5">
        <v>24.2399997711181</v>
      </c>
      <c r="J5">
        <v>26.379999160766602</v>
      </c>
      <c r="K5">
        <v>23.579999923706001</v>
      </c>
      <c r="L5">
        <v>24.163333257039302</v>
      </c>
      <c r="M5">
        <v>57.8733317057291</v>
      </c>
      <c r="N5">
        <v>30.076666514078699</v>
      </c>
      <c r="O5">
        <v>19.539999643961501</v>
      </c>
      <c r="P5">
        <v>13.513333320617599</v>
      </c>
      <c r="Q5">
        <v>22.333333333333201</v>
      </c>
      <c r="R5">
        <v>19.030000686645501</v>
      </c>
      <c r="S5">
        <v>58.75</v>
      </c>
      <c r="T5">
        <v>104.5</v>
      </c>
      <c r="U5">
        <v>77.480003356933594</v>
      </c>
      <c r="V5">
        <v>72.099998474121094</v>
      </c>
      <c r="W5">
        <v>16.040000279744401</v>
      </c>
      <c r="X5">
        <v>168.69999694824199</v>
      </c>
      <c r="Y5">
        <v>198.73333740234199</v>
      </c>
      <c r="Z5">
        <v>108.36666615804</v>
      </c>
      <c r="AA5">
        <v>72.566668192545507</v>
      </c>
      <c r="AB5">
        <v>100.800000508626</v>
      </c>
      <c r="AC5">
        <v>78.279998779296804</v>
      </c>
      <c r="AD5">
        <v>107.199996948242</v>
      </c>
      <c r="AE5">
        <v>112.300003051757</v>
      </c>
      <c r="AF5">
        <v>119</v>
      </c>
      <c r="AG5">
        <v>69.300003051757798</v>
      </c>
      <c r="AH5">
        <v>70.966667175292898</v>
      </c>
      <c r="AI5">
        <v>14346.666666666601</v>
      </c>
      <c r="AJ5">
        <v>7833.3333333333303</v>
      </c>
      <c r="AK5">
        <v>6450</v>
      </c>
      <c r="AL5">
        <v>5718.3333333333303</v>
      </c>
      <c r="AM5">
        <v>8730</v>
      </c>
      <c r="AN5">
        <v>8025</v>
      </c>
      <c r="AO5">
        <v>8545</v>
      </c>
      <c r="AP5">
        <v>9885</v>
      </c>
      <c r="AQ5">
        <v>6939</v>
      </c>
      <c r="AR5">
        <v>5760</v>
      </c>
      <c r="AS5">
        <v>6089.4498697916597</v>
      </c>
      <c r="AT5">
        <v>514.16666666666595</v>
      </c>
      <c r="AU5">
        <v>206.53333536783799</v>
      </c>
      <c r="AV5">
        <v>211.66667175292901</v>
      </c>
      <c r="AW5">
        <v>217.73333740234199</v>
      </c>
      <c r="AX5">
        <v>384.13332112630098</v>
      </c>
      <c r="AY5">
        <v>378.20001220703102</v>
      </c>
      <c r="AZ5">
        <v>442</v>
      </c>
      <c r="BA5">
        <v>517</v>
      </c>
      <c r="BB5">
        <v>465.64999389648398</v>
      </c>
      <c r="BC5">
        <v>335.350006103515</v>
      </c>
      <c r="BD5">
        <v>335.56667073567701</v>
      </c>
      <c r="BE5">
        <v>123.633333841959</v>
      </c>
      <c r="BF5">
        <v>66.786666870117102</v>
      </c>
      <c r="BG5">
        <v>55.553334554036397</v>
      </c>
      <c r="BH5">
        <v>54.673333485921098</v>
      </c>
      <c r="BI5">
        <v>102.89999898274699</v>
      </c>
      <c r="BJ5">
        <v>106.5</v>
      </c>
      <c r="BK5">
        <v>116.900001525878</v>
      </c>
      <c r="BL5">
        <v>132.80000305175699</v>
      </c>
      <c r="BM5">
        <v>128.89999389648401</v>
      </c>
      <c r="BN5">
        <v>120</v>
      </c>
      <c r="BO5">
        <v>156.03333028157499</v>
      </c>
      <c r="BP5">
        <v>10.426666259765501</v>
      </c>
      <c r="BQ5">
        <v>7.0873332023620499</v>
      </c>
      <c r="BR5">
        <v>7.1239999135335204</v>
      </c>
      <c r="BS5">
        <v>4.4459997812906797</v>
      </c>
      <c r="BT5">
        <v>7.71066649754842</v>
      </c>
      <c r="BU5">
        <v>8.2259998321533203</v>
      </c>
      <c r="BV5">
        <v>9.5900001525878906</v>
      </c>
      <c r="BW5">
        <v>13.1599998474121</v>
      </c>
      <c r="BX5">
        <v>12.770000457763601</v>
      </c>
      <c r="BY5">
        <v>10.7299995422363</v>
      </c>
      <c r="BZ5">
        <v>13.4266662597656</v>
      </c>
      <c r="CA5">
        <v>90.213333129882798</v>
      </c>
      <c r="CB5">
        <v>60.6066678365071</v>
      </c>
      <c r="CC5">
        <v>59.259999593098897</v>
      </c>
      <c r="CD5">
        <v>61.4600016276041</v>
      </c>
      <c r="CE5">
        <v>86.073331197102803</v>
      </c>
      <c r="CF5">
        <v>104.5</v>
      </c>
      <c r="CG5">
        <v>101.150001525878</v>
      </c>
      <c r="CH5">
        <v>108.75</v>
      </c>
      <c r="CI5">
        <v>109.900001525878</v>
      </c>
      <c r="CJ5">
        <v>68.800003051757798</v>
      </c>
      <c r="CK5">
        <v>71.706667582193901</v>
      </c>
      <c r="CL5">
        <v>46.173333485921098</v>
      </c>
      <c r="CM5">
        <v>30.683333714802998</v>
      </c>
      <c r="CN5">
        <v>23.5333328247069</v>
      </c>
      <c r="CO5">
        <v>21.996666590372602</v>
      </c>
      <c r="CP5">
        <v>35.016666412353501</v>
      </c>
      <c r="CQ5">
        <v>37.639999389648402</v>
      </c>
      <c r="CR5">
        <v>39.2299995422363</v>
      </c>
      <c r="CS5">
        <v>46.5</v>
      </c>
      <c r="CT5">
        <v>35.849998474121001</v>
      </c>
      <c r="CU5">
        <v>25.709999084472599</v>
      </c>
      <c r="CV5">
        <v>26.0533326466877</v>
      </c>
      <c r="CW5">
        <v>39.833334604899001</v>
      </c>
      <c r="CX5">
        <v>31.706666310628201</v>
      </c>
      <c r="CY5">
        <v>28.919999440510999</v>
      </c>
      <c r="CZ5">
        <v>30.946666717529201</v>
      </c>
      <c r="DA5">
        <v>41.686667124430301</v>
      </c>
      <c r="DB5">
        <v>36.759998321533203</v>
      </c>
      <c r="DC5">
        <v>42.549999237060497</v>
      </c>
      <c r="DD5">
        <v>44.75</v>
      </c>
      <c r="DE5">
        <v>45.5</v>
      </c>
      <c r="DF5">
        <v>26.049999237060501</v>
      </c>
      <c r="DG5">
        <v>35.456666310628201</v>
      </c>
      <c r="DH5" s="26"/>
    </row>
    <row r="6" spans="1:112" s="4" customFormat="1" x14ac:dyDescent="0.25">
      <c r="A6">
        <v>-26</v>
      </c>
      <c r="B6">
        <v>36.5199991861979</v>
      </c>
      <c r="C6">
        <v>30.913333257039302</v>
      </c>
      <c r="D6">
        <v>29.306666056314999</v>
      </c>
      <c r="E6">
        <v>25.006666183471602</v>
      </c>
      <c r="F6">
        <v>28.760000228881701</v>
      </c>
      <c r="G6">
        <v>27.346666971842399</v>
      </c>
      <c r="H6">
        <v>26.159999847412099</v>
      </c>
      <c r="I6">
        <v>24.319999694824201</v>
      </c>
      <c r="J6">
        <v>26.069999694824201</v>
      </c>
      <c r="K6">
        <v>23.549999237060501</v>
      </c>
      <c r="L6">
        <v>24.256666819254502</v>
      </c>
      <c r="M6">
        <v>59.486665089924998</v>
      </c>
      <c r="N6">
        <v>31.853333791096901</v>
      </c>
      <c r="O6">
        <v>19.669999440510999</v>
      </c>
      <c r="P6">
        <v>13.4066667556762</v>
      </c>
      <c r="Q6">
        <v>21.986666361490801</v>
      </c>
      <c r="R6">
        <v>20.066666920979799</v>
      </c>
      <c r="S6">
        <v>58.75</v>
      </c>
      <c r="T6">
        <v>105</v>
      </c>
      <c r="U6">
        <v>77.190002441406193</v>
      </c>
      <c r="V6">
        <v>71.650001525878906</v>
      </c>
      <c r="W6">
        <v>16.4800001780191</v>
      </c>
      <c r="X6">
        <v>169.19999694824199</v>
      </c>
      <c r="Y6">
        <v>199.41667175292901</v>
      </c>
      <c r="Z6">
        <v>109.48333231607999</v>
      </c>
      <c r="AA6">
        <v>72.693333943684806</v>
      </c>
      <c r="AB6">
        <v>100.600001017252</v>
      </c>
      <c r="AC6">
        <v>79.180000305175696</v>
      </c>
      <c r="AD6">
        <v>107.199996948242</v>
      </c>
      <c r="AE6">
        <v>112.699996948242</v>
      </c>
      <c r="AF6">
        <v>118.550003051757</v>
      </c>
      <c r="AG6">
        <v>68.870002746582003</v>
      </c>
      <c r="AH6">
        <v>70.933334350585895</v>
      </c>
      <c r="AI6">
        <v>14293.333333333299</v>
      </c>
      <c r="AJ6">
        <v>7911.6666666666597</v>
      </c>
      <c r="AK6">
        <v>6495</v>
      </c>
      <c r="AL6">
        <v>5736.6666666666597</v>
      </c>
      <c r="AM6">
        <v>8720</v>
      </c>
      <c r="AN6">
        <v>7995</v>
      </c>
      <c r="AO6">
        <v>8545</v>
      </c>
      <c r="AP6">
        <v>9850</v>
      </c>
      <c r="AQ6">
        <v>6829.14990234375</v>
      </c>
      <c r="AR6">
        <v>5606</v>
      </c>
      <c r="AS6">
        <v>6133.9998372395803</v>
      </c>
      <c r="AT6">
        <v>517.33333333333303</v>
      </c>
      <c r="AU6">
        <v>208.46666463216101</v>
      </c>
      <c r="AV6">
        <v>210.73333740234199</v>
      </c>
      <c r="AW6">
        <v>217.66667175292901</v>
      </c>
      <c r="AX6">
        <v>383.46665445963401</v>
      </c>
      <c r="AY6">
        <v>377.13334147135402</v>
      </c>
      <c r="AZ6">
        <v>442</v>
      </c>
      <c r="BA6">
        <v>525.5</v>
      </c>
      <c r="BB6">
        <v>460</v>
      </c>
      <c r="BC6">
        <v>335.350006103515</v>
      </c>
      <c r="BD6">
        <v>335.13334147135402</v>
      </c>
      <c r="BE6">
        <v>123.766667683918</v>
      </c>
      <c r="BF6">
        <v>67.393333435058494</v>
      </c>
      <c r="BG6">
        <v>55.726668039957602</v>
      </c>
      <c r="BH6">
        <v>54.806666056315002</v>
      </c>
      <c r="BI6">
        <v>102.299997965494</v>
      </c>
      <c r="BJ6">
        <v>106.933334350585</v>
      </c>
      <c r="BK6">
        <v>116.900001525878</v>
      </c>
      <c r="BL6">
        <v>135</v>
      </c>
      <c r="BM6">
        <v>128</v>
      </c>
      <c r="BN6">
        <v>120.5</v>
      </c>
      <c r="BO6">
        <v>156.61666361490799</v>
      </c>
      <c r="BP6">
        <v>10.4533329010009</v>
      </c>
      <c r="BQ6">
        <v>7.2646665573120002</v>
      </c>
      <c r="BR6">
        <v>7.5619999567667602</v>
      </c>
      <c r="BS6">
        <v>4.4219997723897198</v>
      </c>
      <c r="BT6">
        <v>7.6953331629435198</v>
      </c>
      <c r="BU6">
        <v>8.29066658020019</v>
      </c>
      <c r="BV6">
        <v>9.5900001525878906</v>
      </c>
      <c r="BW6">
        <v>13.25</v>
      </c>
      <c r="BX6">
        <v>12.9799995422363</v>
      </c>
      <c r="BY6">
        <v>10.800000190734799</v>
      </c>
      <c r="BZ6">
        <v>13.413332939147899</v>
      </c>
      <c r="CA6">
        <v>89.826667785644403</v>
      </c>
      <c r="CB6">
        <v>61.153334299723198</v>
      </c>
      <c r="CC6">
        <v>59.219999949137303</v>
      </c>
      <c r="CD6">
        <v>61.680001576741503</v>
      </c>
      <c r="CE6">
        <v>85.906664530436103</v>
      </c>
      <c r="CF6">
        <v>105.11666615804</v>
      </c>
      <c r="CG6">
        <v>101.150001525878</v>
      </c>
      <c r="CH6">
        <v>108.800003051757</v>
      </c>
      <c r="CI6">
        <v>106.34999847412099</v>
      </c>
      <c r="CJ6">
        <v>70.150001525878906</v>
      </c>
      <c r="CK6">
        <v>71.443333943684806</v>
      </c>
      <c r="CL6">
        <v>46.256666819254399</v>
      </c>
      <c r="CM6">
        <v>30.746666590372602</v>
      </c>
      <c r="CN6">
        <v>23.6666660308837</v>
      </c>
      <c r="CO6">
        <v>22.0633328755696</v>
      </c>
      <c r="CP6">
        <v>35.033332824706903</v>
      </c>
      <c r="CQ6">
        <v>37.789999643961501</v>
      </c>
      <c r="CR6">
        <v>39.2299995422363</v>
      </c>
      <c r="CS6">
        <v>46.259998321533203</v>
      </c>
      <c r="CT6">
        <v>35.799999237060497</v>
      </c>
      <c r="CU6">
        <v>25.549999237060501</v>
      </c>
      <c r="CV6">
        <v>26.056666056314999</v>
      </c>
      <c r="CW6">
        <v>40.016667683919202</v>
      </c>
      <c r="CX6">
        <v>31.8533331553141</v>
      </c>
      <c r="CY6">
        <v>29.039999643961501</v>
      </c>
      <c r="CZ6">
        <v>31.0733337402343</v>
      </c>
      <c r="DA6">
        <v>41.723332722981702</v>
      </c>
      <c r="DB6">
        <v>36.949999491373603</v>
      </c>
      <c r="DC6">
        <v>42.549999237060497</v>
      </c>
      <c r="DD6">
        <v>45.049999237060497</v>
      </c>
      <c r="DE6">
        <v>45.389999389648402</v>
      </c>
      <c r="DF6">
        <v>26.049999237060501</v>
      </c>
      <c r="DG6">
        <v>35.523333231607999</v>
      </c>
      <c r="DH6" s="26"/>
    </row>
    <row r="7" spans="1:112" s="4" customFormat="1" x14ac:dyDescent="0.25">
      <c r="A7">
        <v>-25</v>
      </c>
      <c r="B7">
        <v>36.419998168945298</v>
      </c>
      <c r="C7">
        <v>31.2600002288818</v>
      </c>
      <c r="D7">
        <v>29.299999237060501</v>
      </c>
      <c r="E7">
        <v>25.059999465942301</v>
      </c>
      <c r="F7">
        <v>28.840000152587798</v>
      </c>
      <c r="G7">
        <v>27.2733338673909</v>
      </c>
      <c r="H7">
        <v>26.159999847412099</v>
      </c>
      <c r="I7">
        <v>24.3133328755696</v>
      </c>
      <c r="J7">
        <v>26.046666463216098</v>
      </c>
      <c r="K7">
        <v>23.9500007629394</v>
      </c>
      <c r="L7">
        <v>24.350000381469702</v>
      </c>
      <c r="M7">
        <v>61.099998474121001</v>
      </c>
      <c r="N7">
        <v>33.630001068115199</v>
      </c>
      <c r="O7">
        <v>19.799999237060501</v>
      </c>
      <c r="P7">
        <v>13.300000190734799</v>
      </c>
      <c r="Q7">
        <v>21.639999389648398</v>
      </c>
      <c r="R7">
        <v>21.1033331553141</v>
      </c>
      <c r="S7">
        <v>58.75</v>
      </c>
      <c r="T7">
        <v>104.966667175292</v>
      </c>
      <c r="U7">
        <v>78.026667277018106</v>
      </c>
      <c r="V7">
        <v>68.889999389648395</v>
      </c>
      <c r="W7">
        <v>16.920000076293899</v>
      </c>
      <c r="X7">
        <v>169.69999694824199</v>
      </c>
      <c r="Y7">
        <v>200.100006103515</v>
      </c>
      <c r="Z7">
        <v>110.59999847412099</v>
      </c>
      <c r="AA7">
        <v>72.819999694824205</v>
      </c>
      <c r="AB7">
        <v>100.400001525878</v>
      </c>
      <c r="AC7">
        <v>80.080001831054602</v>
      </c>
      <c r="AD7">
        <v>107.199996948242</v>
      </c>
      <c r="AE7">
        <v>113.066665649413</v>
      </c>
      <c r="AF7">
        <v>117.983334859211</v>
      </c>
      <c r="AG7">
        <v>69.059997558593693</v>
      </c>
      <c r="AH7">
        <v>70.900001525878906</v>
      </c>
      <c r="AI7">
        <v>14240</v>
      </c>
      <c r="AJ7">
        <v>7990</v>
      </c>
      <c r="AK7">
        <v>6540</v>
      </c>
      <c r="AL7">
        <v>5755</v>
      </c>
      <c r="AM7">
        <v>8710</v>
      </c>
      <c r="AN7">
        <v>7965</v>
      </c>
      <c r="AO7">
        <v>8545</v>
      </c>
      <c r="AP7">
        <v>9851.6666666666606</v>
      </c>
      <c r="AQ7">
        <v>6869.4332682291597</v>
      </c>
      <c r="AR7">
        <v>5745</v>
      </c>
      <c r="AS7">
        <v>6178.5498046875</v>
      </c>
      <c r="AT7">
        <v>520.5</v>
      </c>
      <c r="AU7">
        <v>210.39999389648401</v>
      </c>
      <c r="AV7">
        <v>209.80000305175699</v>
      </c>
      <c r="AW7">
        <v>217.600006103515</v>
      </c>
      <c r="AX7">
        <v>382.79998779296801</v>
      </c>
      <c r="AY7">
        <v>376.06667073567701</v>
      </c>
      <c r="AZ7">
        <v>442</v>
      </c>
      <c r="BA7">
        <v>525.33333333333303</v>
      </c>
      <c r="BB7">
        <v>461</v>
      </c>
      <c r="BC7">
        <v>334.89999389648398</v>
      </c>
      <c r="BD7">
        <v>334.70001220703102</v>
      </c>
      <c r="BE7">
        <v>123.900001525878</v>
      </c>
      <c r="BF7">
        <v>68</v>
      </c>
      <c r="BG7">
        <v>55.900001525878899</v>
      </c>
      <c r="BH7">
        <v>54.939998626708899</v>
      </c>
      <c r="BI7">
        <v>101.699996948242</v>
      </c>
      <c r="BJ7">
        <v>107.36666870117099</v>
      </c>
      <c r="BK7">
        <v>116.900001525878</v>
      </c>
      <c r="BL7">
        <v>135.75</v>
      </c>
      <c r="BM7">
        <v>127.64999898274699</v>
      </c>
      <c r="BN7">
        <v>120.800003051757</v>
      </c>
      <c r="BO7">
        <v>157.19999694824199</v>
      </c>
      <c r="BP7">
        <v>10.4799995422363</v>
      </c>
      <c r="BQ7">
        <v>7.4419999122619602</v>
      </c>
      <c r="BR7">
        <v>8</v>
      </c>
      <c r="BS7">
        <v>4.3979997634887598</v>
      </c>
      <c r="BT7">
        <v>7.6799998283386204</v>
      </c>
      <c r="BU7">
        <v>8.3553333282470597</v>
      </c>
      <c r="BV7">
        <v>9.5900001525878906</v>
      </c>
      <c r="BW7">
        <v>13.216666539509999</v>
      </c>
      <c r="BX7">
        <v>12.9866663614908</v>
      </c>
      <c r="BY7">
        <v>10.699999809265099</v>
      </c>
      <c r="BZ7">
        <v>13.399999618530201</v>
      </c>
      <c r="CA7">
        <v>89.440002441406193</v>
      </c>
      <c r="CB7">
        <v>61.700000762939403</v>
      </c>
      <c r="CC7">
        <v>59.180000305175703</v>
      </c>
      <c r="CD7">
        <v>61.900001525878899</v>
      </c>
      <c r="CE7">
        <v>85.739997863769503</v>
      </c>
      <c r="CF7">
        <v>105.73333231607999</v>
      </c>
      <c r="CG7">
        <v>101.150001525878</v>
      </c>
      <c r="CH7">
        <v>109.86666870117099</v>
      </c>
      <c r="CI7">
        <v>106.19999949137301</v>
      </c>
      <c r="CJ7">
        <v>70.050003051757798</v>
      </c>
      <c r="CK7">
        <v>71.180000305175696</v>
      </c>
      <c r="CL7">
        <v>46.340000152587798</v>
      </c>
      <c r="CM7">
        <v>30.809999465942301</v>
      </c>
      <c r="CN7">
        <v>23.799999237060501</v>
      </c>
      <c r="CO7">
        <v>22.129999160766602</v>
      </c>
      <c r="CP7">
        <v>35.049999237060497</v>
      </c>
      <c r="CQ7">
        <v>37.9399998982746</v>
      </c>
      <c r="CR7">
        <v>39.2299995422363</v>
      </c>
      <c r="CS7">
        <v>46.3099988301595</v>
      </c>
      <c r="CT7">
        <v>35.899998982747299</v>
      </c>
      <c r="CU7">
        <v>25.9500007629394</v>
      </c>
      <c r="CV7">
        <v>26.059999465942301</v>
      </c>
      <c r="CW7">
        <v>40.200000762939403</v>
      </c>
      <c r="CX7">
        <v>32</v>
      </c>
      <c r="CY7">
        <v>29.159999847412099</v>
      </c>
      <c r="CZ7">
        <v>31.2000007629394</v>
      </c>
      <c r="DA7">
        <v>41.759998321533203</v>
      </c>
      <c r="DB7">
        <v>37.140000661214103</v>
      </c>
      <c r="DC7">
        <v>42.549999237060497</v>
      </c>
      <c r="DD7">
        <v>45.399998982747299</v>
      </c>
      <c r="DE7">
        <v>45.076666514078703</v>
      </c>
      <c r="DF7">
        <v>25.940000534057599</v>
      </c>
      <c r="DG7">
        <v>35.590000152587798</v>
      </c>
      <c r="DH7" s="26"/>
    </row>
    <row r="8" spans="1:112" s="4" customFormat="1" x14ac:dyDescent="0.25">
      <c r="A8">
        <v>-24</v>
      </c>
      <c r="B8">
        <v>36.840000152587798</v>
      </c>
      <c r="C8">
        <v>30.7000007629394</v>
      </c>
      <c r="D8">
        <v>29.440000534057599</v>
      </c>
      <c r="E8">
        <v>24.379999160766602</v>
      </c>
      <c r="F8">
        <v>28.7399997711181</v>
      </c>
      <c r="G8">
        <v>27.2000007629394</v>
      </c>
      <c r="H8">
        <v>26.159999847412099</v>
      </c>
      <c r="I8">
        <v>24.306666056314999</v>
      </c>
      <c r="J8">
        <v>26.023333231607999</v>
      </c>
      <c r="K8">
        <v>24.100000381469599</v>
      </c>
      <c r="L8">
        <v>24.5100002288818</v>
      </c>
      <c r="M8">
        <v>55.360000610351499</v>
      </c>
      <c r="N8">
        <v>33.099998474121001</v>
      </c>
      <c r="O8">
        <v>19.840000152587798</v>
      </c>
      <c r="P8">
        <v>12.520000457763601</v>
      </c>
      <c r="Q8">
        <v>21.139999389648398</v>
      </c>
      <c r="R8">
        <v>22.139999389648398</v>
      </c>
      <c r="S8">
        <v>58.75</v>
      </c>
      <c r="T8">
        <v>104.933334350585</v>
      </c>
      <c r="U8">
        <v>78.863332112630104</v>
      </c>
      <c r="V8">
        <v>68.926666259765597</v>
      </c>
      <c r="W8">
        <v>17.5</v>
      </c>
      <c r="X8">
        <v>168</v>
      </c>
      <c r="Y8">
        <v>195.600006103515</v>
      </c>
      <c r="Z8">
        <v>113</v>
      </c>
      <c r="AA8">
        <v>69.760002136230398</v>
      </c>
      <c r="AB8">
        <v>97.760002136230398</v>
      </c>
      <c r="AC8">
        <v>80.980003356933594</v>
      </c>
      <c r="AD8">
        <v>107.199996948242</v>
      </c>
      <c r="AE8">
        <v>113.433334350585</v>
      </c>
      <c r="AF8">
        <v>117.416666666666</v>
      </c>
      <c r="AG8">
        <v>69.566665649413906</v>
      </c>
      <c r="AH8">
        <v>74.650001525878906</v>
      </c>
      <c r="AI8">
        <v>14220</v>
      </c>
      <c r="AJ8">
        <v>7745</v>
      </c>
      <c r="AK8">
        <v>6530</v>
      </c>
      <c r="AL8">
        <v>5545</v>
      </c>
      <c r="AM8">
        <v>8600</v>
      </c>
      <c r="AN8">
        <v>7935</v>
      </c>
      <c r="AO8">
        <v>8545</v>
      </c>
      <c r="AP8">
        <v>9853.3333333333303</v>
      </c>
      <c r="AQ8">
        <v>6909.7166341145803</v>
      </c>
      <c r="AR8">
        <v>5830</v>
      </c>
      <c r="AS8">
        <v>6210</v>
      </c>
      <c r="AT8">
        <v>521</v>
      </c>
      <c r="AU8">
        <v>211.600006103515</v>
      </c>
      <c r="AV8">
        <v>217</v>
      </c>
      <c r="AW8">
        <v>208</v>
      </c>
      <c r="AX8">
        <v>387.20001220703102</v>
      </c>
      <c r="AY8">
        <v>375</v>
      </c>
      <c r="AZ8">
        <v>442</v>
      </c>
      <c r="BA8">
        <v>525.16666666666595</v>
      </c>
      <c r="BB8">
        <v>462</v>
      </c>
      <c r="BC8">
        <v>334.89999389648398</v>
      </c>
      <c r="BD8">
        <v>331.70001220703102</v>
      </c>
      <c r="BE8">
        <v>121.5</v>
      </c>
      <c r="BF8">
        <v>66.339996337890597</v>
      </c>
      <c r="BG8">
        <v>57.360000610351499</v>
      </c>
      <c r="BH8">
        <v>52.5</v>
      </c>
      <c r="BI8">
        <v>100.900001525878</v>
      </c>
      <c r="BJ8">
        <v>107.800003051757</v>
      </c>
      <c r="BK8">
        <v>116.900001525878</v>
      </c>
      <c r="BL8">
        <v>136.5</v>
      </c>
      <c r="BM8">
        <v>127.299997965494</v>
      </c>
      <c r="BN8">
        <v>121.266667683918</v>
      </c>
      <c r="BO8">
        <v>160.55000305175699</v>
      </c>
      <c r="BP8">
        <v>10.069999694824199</v>
      </c>
      <c r="BQ8">
        <v>7.2540001869201598</v>
      </c>
      <c r="BR8">
        <v>7.6119999885559002</v>
      </c>
      <c r="BS8">
        <v>4.0999999046325604</v>
      </c>
      <c r="BT8">
        <v>7.5799999237060502</v>
      </c>
      <c r="BU8">
        <v>8.42000007629394</v>
      </c>
      <c r="BV8">
        <v>9.5900001525878906</v>
      </c>
      <c r="BW8">
        <v>13.1833330790201</v>
      </c>
      <c r="BX8">
        <v>12.993333180745401</v>
      </c>
      <c r="BY8">
        <v>10.7866665522257</v>
      </c>
      <c r="BZ8">
        <v>13.3400001525878</v>
      </c>
      <c r="CA8">
        <v>88.540000915527301</v>
      </c>
      <c r="CB8">
        <v>60.659999847412102</v>
      </c>
      <c r="CC8">
        <v>59.740001678466797</v>
      </c>
      <c r="CD8">
        <v>59</v>
      </c>
      <c r="CE8">
        <v>84.940002441406193</v>
      </c>
      <c r="CF8">
        <v>106.34999847412099</v>
      </c>
      <c r="CG8">
        <v>101.150001525878</v>
      </c>
      <c r="CH8">
        <v>110.933334350585</v>
      </c>
      <c r="CI8">
        <v>106.050000508625</v>
      </c>
      <c r="CJ8">
        <v>70.273335774739493</v>
      </c>
      <c r="CK8">
        <v>73.190002441406193</v>
      </c>
      <c r="CL8">
        <v>46.110000610351499</v>
      </c>
      <c r="CM8">
        <v>30.2399997711181</v>
      </c>
      <c r="CN8">
        <v>24.040000915527301</v>
      </c>
      <c r="CO8">
        <v>21.069999694824201</v>
      </c>
      <c r="CP8">
        <v>34.9799995422363</v>
      </c>
      <c r="CQ8">
        <v>38.090000152587798</v>
      </c>
      <c r="CR8">
        <v>39.2299995422363</v>
      </c>
      <c r="CS8">
        <v>46.359999338785798</v>
      </c>
      <c r="CT8">
        <v>35.9999987284341</v>
      </c>
      <c r="CU8">
        <v>26.1666673024495</v>
      </c>
      <c r="CV8">
        <v>26.280000686645501</v>
      </c>
      <c r="CW8">
        <v>40.040000915527301</v>
      </c>
      <c r="CX8">
        <v>31</v>
      </c>
      <c r="CY8">
        <v>29.379999160766602</v>
      </c>
      <c r="CZ8">
        <v>29.920000076293899</v>
      </c>
      <c r="DA8">
        <v>41.310001373291001</v>
      </c>
      <c r="DB8">
        <v>37.330001831054602</v>
      </c>
      <c r="DC8">
        <v>42.549999237060497</v>
      </c>
      <c r="DD8">
        <v>45.7499987284341</v>
      </c>
      <c r="DE8">
        <v>44.763333638509003</v>
      </c>
      <c r="DF8">
        <v>25.963333765665599</v>
      </c>
      <c r="DG8">
        <v>35.130001068115199</v>
      </c>
      <c r="DH8" s="26"/>
    </row>
    <row r="9" spans="1:112" s="4" customFormat="1" x14ac:dyDescent="0.25">
      <c r="A9">
        <v>-23</v>
      </c>
      <c r="B9">
        <v>36.520000457763601</v>
      </c>
      <c r="C9">
        <v>30.879999160766602</v>
      </c>
      <c r="D9">
        <v>29.379999160766602</v>
      </c>
      <c r="E9">
        <v>25.4799995422363</v>
      </c>
      <c r="F9">
        <v>27.799999237060501</v>
      </c>
      <c r="G9">
        <v>27.879999160766602</v>
      </c>
      <c r="H9">
        <v>26.159999847412099</v>
      </c>
      <c r="I9">
        <v>24.299999237060501</v>
      </c>
      <c r="J9">
        <v>26</v>
      </c>
      <c r="K9">
        <v>24.249999999999901</v>
      </c>
      <c r="L9">
        <v>24.270000457763601</v>
      </c>
      <c r="M9">
        <v>54.919998168945298</v>
      </c>
      <c r="N9">
        <v>35</v>
      </c>
      <c r="O9">
        <v>20</v>
      </c>
      <c r="P9">
        <v>12.9799995422363</v>
      </c>
      <c r="Q9">
        <v>20.940000534057599</v>
      </c>
      <c r="R9">
        <v>20.7399997711181</v>
      </c>
      <c r="S9">
        <v>58.75</v>
      </c>
      <c r="T9">
        <v>104.900001525878</v>
      </c>
      <c r="U9">
        <v>79.699996948242102</v>
      </c>
      <c r="V9">
        <v>68.963333129882798</v>
      </c>
      <c r="W9">
        <v>17.579999923706001</v>
      </c>
      <c r="X9">
        <v>170.44999694824199</v>
      </c>
      <c r="Y9">
        <v>198.14999389648401</v>
      </c>
      <c r="Z9">
        <v>115</v>
      </c>
      <c r="AA9">
        <v>72</v>
      </c>
      <c r="AB9">
        <v>97</v>
      </c>
      <c r="AC9">
        <v>81.360000610351506</v>
      </c>
      <c r="AD9">
        <v>107.199996948242</v>
      </c>
      <c r="AE9">
        <v>113.800003051757</v>
      </c>
      <c r="AF9">
        <v>116.84999847412099</v>
      </c>
      <c r="AG9">
        <v>70.073333740234304</v>
      </c>
      <c r="AH9">
        <v>76.150001525878906</v>
      </c>
      <c r="AI9">
        <v>14030</v>
      </c>
      <c r="AJ9">
        <v>7765</v>
      </c>
      <c r="AK9">
        <v>6535</v>
      </c>
      <c r="AL9">
        <v>5630</v>
      </c>
      <c r="AM9">
        <v>8635</v>
      </c>
      <c r="AN9">
        <v>8150</v>
      </c>
      <c r="AO9">
        <v>8545</v>
      </c>
      <c r="AP9">
        <v>9855</v>
      </c>
      <c r="AQ9">
        <v>6950</v>
      </c>
      <c r="AR9">
        <v>5915</v>
      </c>
      <c r="AS9">
        <v>6150.9501953125</v>
      </c>
      <c r="AT9">
        <v>522</v>
      </c>
      <c r="AU9">
        <v>210.19999694824199</v>
      </c>
      <c r="AV9">
        <v>215</v>
      </c>
      <c r="AW9">
        <v>216.19999694824199</v>
      </c>
      <c r="AX9">
        <v>380.600006103515</v>
      </c>
      <c r="AY9">
        <v>380.39999389648398</v>
      </c>
      <c r="AZ9">
        <v>442</v>
      </c>
      <c r="BA9">
        <v>525</v>
      </c>
      <c r="BB9">
        <v>463</v>
      </c>
      <c r="BC9">
        <v>334.89999389648398</v>
      </c>
      <c r="BD9">
        <v>319.850006103515</v>
      </c>
      <c r="BE9">
        <v>122.75</v>
      </c>
      <c r="BF9">
        <v>66.699996948242102</v>
      </c>
      <c r="BG9">
        <v>55.799999237060497</v>
      </c>
      <c r="BH9">
        <v>51.299999237060497</v>
      </c>
      <c r="BI9">
        <v>100.900001525878</v>
      </c>
      <c r="BJ9">
        <v>108.59999847412099</v>
      </c>
      <c r="BK9">
        <v>116.900001525878</v>
      </c>
      <c r="BL9">
        <v>137.25</v>
      </c>
      <c r="BM9">
        <v>126.949996948242</v>
      </c>
      <c r="BN9">
        <v>121.73333231607999</v>
      </c>
      <c r="BO9">
        <v>160.55000305175699</v>
      </c>
      <c r="BP9">
        <v>10.265000343322701</v>
      </c>
      <c r="BQ9">
        <v>7.1760001182556099</v>
      </c>
      <c r="BR9">
        <v>7.5419998168945304</v>
      </c>
      <c r="BS9">
        <v>4.1500000953674299</v>
      </c>
      <c r="BT9">
        <v>7.4400000572204501</v>
      </c>
      <c r="BU9">
        <v>8.4840002059936506</v>
      </c>
      <c r="BV9">
        <v>9.5900001525878906</v>
      </c>
      <c r="BW9">
        <v>13.149999618530201</v>
      </c>
      <c r="BX9">
        <v>13</v>
      </c>
      <c r="BY9">
        <v>10.8733332951862</v>
      </c>
      <c r="BZ9">
        <v>13.310000419616699</v>
      </c>
      <c r="CA9">
        <v>90.040000915527301</v>
      </c>
      <c r="CB9">
        <v>60.4799995422363</v>
      </c>
      <c r="CC9">
        <v>58.779998779296797</v>
      </c>
      <c r="CD9">
        <v>60.860000610351499</v>
      </c>
      <c r="CE9">
        <v>85</v>
      </c>
      <c r="CF9">
        <v>107.84999847412099</v>
      </c>
      <c r="CG9">
        <v>101.150001525878</v>
      </c>
      <c r="CH9">
        <v>112</v>
      </c>
      <c r="CI9">
        <v>105.900001525878</v>
      </c>
      <c r="CJ9">
        <v>70.496668497721302</v>
      </c>
      <c r="CK9">
        <v>73.480003356933594</v>
      </c>
      <c r="CL9">
        <v>45.799999237060497</v>
      </c>
      <c r="CM9">
        <v>30.4699993133544</v>
      </c>
      <c r="CN9">
        <v>23.370000839233398</v>
      </c>
      <c r="CO9">
        <v>21.2199993133544</v>
      </c>
      <c r="CP9">
        <v>34.4799995422363</v>
      </c>
      <c r="CQ9">
        <v>38.599998474121001</v>
      </c>
      <c r="CR9">
        <v>39.2299995422363</v>
      </c>
      <c r="CS9">
        <v>46.409999847412102</v>
      </c>
      <c r="CT9">
        <v>36.099998474121001</v>
      </c>
      <c r="CU9">
        <v>26.383333841959601</v>
      </c>
      <c r="CV9">
        <v>25.75</v>
      </c>
      <c r="CW9">
        <v>39.549999237060497</v>
      </c>
      <c r="CX9">
        <v>31.270000457763601</v>
      </c>
      <c r="CY9">
        <v>28.75</v>
      </c>
      <c r="CZ9">
        <v>30.2000007629394</v>
      </c>
      <c r="DA9">
        <v>41.599998474121001</v>
      </c>
      <c r="DB9">
        <v>37.5</v>
      </c>
      <c r="DC9">
        <v>42.549999237060497</v>
      </c>
      <c r="DD9">
        <v>46.099998474121001</v>
      </c>
      <c r="DE9">
        <v>44.450000762939403</v>
      </c>
      <c r="DF9">
        <v>25.986666997273701</v>
      </c>
      <c r="DG9">
        <v>35.650001525878899</v>
      </c>
      <c r="DH9" s="26"/>
    </row>
    <row r="10" spans="1:112" s="4" customFormat="1" x14ac:dyDescent="0.25">
      <c r="A10">
        <v>-22</v>
      </c>
      <c r="B10">
        <v>37.319999694824197</v>
      </c>
      <c r="C10">
        <v>30.579999923706001</v>
      </c>
      <c r="D10">
        <v>29.5</v>
      </c>
      <c r="E10">
        <v>25.520000457763601</v>
      </c>
      <c r="F10">
        <v>27.399999618530199</v>
      </c>
      <c r="G10">
        <v>27.440000534057599</v>
      </c>
      <c r="H10">
        <v>26.040000915527301</v>
      </c>
      <c r="I10">
        <v>24.2399997711181</v>
      </c>
      <c r="J10">
        <v>25.409999847412099</v>
      </c>
      <c r="K10">
        <v>24.399999618530199</v>
      </c>
      <c r="L10">
        <v>24.4500007629394</v>
      </c>
      <c r="M10">
        <v>51.599998474121001</v>
      </c>
      <c r="N10">
        <v>31.319999694824201</v>
      </c>
      <c r="O10">
        <v>19.409999847412099</v>
      </c>
      <c r="P10">
        <v>13.9700002670288</v>
      </c>
      <c r="Q10">
        <v>20.559999465942301</v>
      </c>
      <c r="R10">
        <v>20.020000457763601</v>
      </c>
      <c r="S10">
        <v>60.049999237060497</v>
      </c>
      <c r="T10">
        <v>100.09999847412099</v>
      </c>
      <c r="U10">
        <v>84</v>
      </c>
      <c r="V10">
        <v>69</v>
      </c>
      <c r="W10">
        <v>17.350000381469702</v>
      </c>
      <c r="X10">
        <v>160.100006103515</v>
      </c>
      <c r="Y10">
        <v>192.64999389648401</v>
      </c>
      <c r="Z10">
        <v>119</v>
      </c>
      <c r="AA10">
        <v>73.800003051757798</v>
      </c>
      <c r="AB10">
        <v>96.360000610351506</v>
      </c>
      <c r="AC10">
        <v>81.699996948242102</v>
      </c>
      <c r="AD10">
        <v>107.75</v>
      </c>
      <c r="AE10">
        <v>112.300003051757</v>
      </c>
      <c r="AF10">
        <v>121.949996948242</v>
      </c>
      <c r="AG10">
        <v>70.580001831054602</v>
      </c>
      <c r="AH10">
        <v>75.5</v>
      </c>
      <c r="AI10">
        <v>14280</v>
      </c>
      <c r="AJ10">
        <v>7460</v>
      </c>
      <c r="AK10">
        <v>6290</v>
      </c>
      <c r="AL10">
        <v>5830</v>
      </c>
      <c r="AM10">
        <v>8615</v>
      </c>
      <c r="AN10">
        <v>8050</v>
      </c>
      <c r="AO10">
        <v>8500</v>
      </c>
      <c r="AP10">
        <v>9900</v>
      </c>
      <c r="AQ10">
        <v>6950</v>
      </c>
      <c r="AR10">
        <v>6000</v>
      </c>
      <c r="AS10">
        <v>6194.4501953125</v>
      </c>
      <c r="AT10">
        <v>528</v>
      </c>
      <c r="AU10">
        <v>208.39999389648401</v>
      </c>
      <c r="AV10">
        <v>209</v>
      </c>
      <c r="AW10">
        <v>219</v>
      </c>
      <c r="AX10">
        <v>378.39999389648398</v>
      </c>
      <c r="AY10">
        <v>380.20001220703102</v>
      </c>
      <c r="AZ10">
        <v>443</v>
      </c>
      <c r="BA10">
        <v>533.5</v>
      </c>
      <c r="BB10">
        <v>463.850006103515</v>
      </c>
      <c r="BC10">
        <v>334.89999389648398</v>
      </c>
      <c r="BD10">
        <v>320.54998779296801</v>
      </c>
      <c r="BE10">
        <v>124.09999847412099</v>
      </c>
      <c r="BF10">
        <v>65.480003356933594</v>
      </c>
      <c r="BG10">
        <v>54.740001678466797</v>
      </c>
      <c r="BH10">
        <v>50.299999237060497</v>
      </c>
      <c r="BI10">
        <v>100.900001525878</v>
      </c>
      <c r="BJ10">
        <v>109.25</v>
      </c>
      <c r="BK10">
        <v>117.400001525878</v>
      </c>
      <c r="BL10">
        <v>140.25</v>
      </c>
      <c r="BM10">
        <v>127.300003051757</v>
      </c>
      <c r="BN10">
        <v>122.199996948242</v>
      </c>
      <c r="BO10">
        <v>159.05000305175699</v>
      </c>
      <c r="BP10">
        <v>10.045000076293899</v>
      </c>
      <c r="BQ10">
        <v>6.9400000572204501</v>
      </c>
      <c r="BR10">
        <v>7.4219999313354403</v>
      </c>
      <c r="BS10">
        <v>4.2490000724792401</v>
      </c>
      <c r="BT10">
        <v>7.3099999427795401</v>
      </c>
      <c r="BU10">
        <v>8.42000007629394</v>
      </c>
      <c r="BV10">
        <v>9.6020002365112305</v>
      </c>
      <c r="BW10">
        <v>12.75</v>
      </c>
      <c r="BX10">
        <v>12.800000190734799</v>
      </c>
      <c r="BY10">
        <v>10.9600000381469</v>
      </c>
      <c r="BZ10">
        <v>13.300000190734799</v>
      </c>
      <c r="CA10">
        <v>87.599998474121094</v>
      </c>
      <c r="CB10">
        <v>60.119998931884702</v>
      </c>
      <c r="CC10">
        <v>57.619998931884702</v>
      </c>
      <c r="CD10">
        <v>61.459999084472599</v>
      </c>
      <c r="CE10">
        <v>85.480003356933594</v>
      </c>
      <c r="CF10">
        <v>108</v>
      </c>
      <c r="CG10">
        <v>101.59999847412099</v>
      </c>
      <c r="CH10">
        <v>113</v>
      </c>
      <c r="CI10">
        <v>106.050003051757</v>
      </c>
      <c r="CJ10">
        <v>70.720001220703097</v>
      </c>
      <c r="CK10">
        <v>71.870002746582003</v>
      </c>
      <c r="CL10">
        <v>46.430000305175703</v>
      </c>
      <c r="CM10">
        <v>29.9500007629394</v>
      </c>
      <c r="CN10">
        <v>23.2600002288818</v>
      </c>
      <c r="CO10">
        <v>21.2600002288818</v>
      </c>
      <c r="CP10">
        <v>35.259998321533203</v>
      </c>
      <c r="CQ10">
        <v>38.529998779296797</v>
      </c>
      <c r="CR10">
        <v>39.689998626708899</v>
      </c>
      <c r="CS10">
        <v>46.930000305175703</v>
      </c>
      <c r="CT10">
        <v>36.099998474121001</v>
      </c>
      <c r="CU10">
        <v>26.600000381469702</v>
      </c>
      <c r="CV10">
        <v>25.299999237060501</v>
      </c>
      <c r="CW10">
        <v>39.700000762939403</v>
      </c>
      <c r="CX10">
        <v>30.709999084472599</v>
      </c>
      <c r="CY10">
        <v>28.4500007629394</v>
      </c>
      <c r="CZ10">
        <v>30.399999618530199</v>
      </c>
      <c r="DA10">
        <v>41.599998474121001</v>
      </c>
      <c r="DB10">
        <v>37.840000152587798</v>
      </c>
      <c r="DC10">
        <v>42.389999389648402</v>
      </c>
      <c r="DD10">
        <v>46.619998931884702</v>
      </c>
      <c r="DE10">
        <v>44.430000305175703</v>
      </c>
      <c r="DF10">
        <v>26.0100002288818</v>
      </c>
      <c r="DG10">
        <v>35.25</v>
      </c>
      <c r="DH10" s="26"/>
    </row>
    <row r="11" spans="1:112" s="4" customFormat="1" x14ac:dyDescent="0.25">
      <c r="A11">
        <v>-21</v>
      </c>
      <c r="B11">
        <v>36.360000610351499</v>
      </c>
      <c r="C11">
        <v>30.819999694824201</v>
      </c>
      <c r="D11">
        <v>29.299999237060501</v>
      </c>
      <c r="E11">
        <v>25.159999847412099</v>
      </c>
      <c r="F11">
        <v>27.399999618530199</v>
      </c>
      <c r="G11">
        <v>27.399999618530199</v>
      </c>
      <c r="H11">
        <v>26.420000076293899</v>
      </c>
      <c r="I11">
        <v>24.559999465942301</v>
      </c>
      <c r="J11">
        <v>25.799999237060501</v>
      </c>
      <c r="K11">
        <v>25</v>
      </c>
      <c r="L11">
        <v>24.4899997711181</v>
      </c>
      <c r="M11">
        <v>52</v>
      </c>
      <c r="N11">
        <v>32.049999237060497</v>
      </c>
      <c r="O11">
        <v>19.299999237060501</v>
      </c>
      <c r="P11">
        <v>13.3500003814697</v>
      </c>
      <c r="Q11">
        <v>20.540000915527301</v>
      </c>
      <c r="R11">
        <v>20.2000007629394</v>
      </c>
      <c r="S11">
        <v>59.650001525878899</v>
      </c>
      <c r="T11">
        <v>99.5</v>
      </c>
      <c r="U11">
        <v>85</v>
      </c>
      <c r="V11">
        <v>66.5</v>
      </c>
      <c r="W11">
        <v>17.4300003051757</v>
      </c>
      <c r="X11">
        <v>162.14999389648401</v>
      </c>
      <c r="Y11">
        <v>187.850006103515</v>
      </c>
      <c r="Z11">
        <v>119.199996948242</v>
      </c>
      <c r="AA11">
        <v>72.800003051757798</v>
      </c>
      <c r="AB11">
        <v>97.360000610351506</v>
      </c>
      <c r="AC11">
        <v>81.400001525878906</v>
      </c>
      <c r="AD11">
        <v>107.199996948242</v>
      </c>
      <c r="AE11">
        <v>112.949996948242</v>
      </c>
      <c r="AF11">
        <v>124</v>
      </c>
      <c r="AG11">
        <v>71.169998168945298</v>
      </c>
      <c r="AH11">
        <v>75.5</v>
      </c>
      <c r="AI11">
        <v>14230</v>
      </c>
      <c r="AJ11">
        <v>7865</v>
      </c>
      <c r="AK11">
        <v>6210</v>
      </c>
      <c r="AL11">
        <v>5920</v>
      </c>
      <c r="AM11">
        <v>8585</v>
      </c>
      <c r="AN11">
        <v>7970</v>
      </c>
      <c r="AO11">
        <v>8555</v>
      </c>
      <c r="AP11">
        <v>9850</v>
      </c>
      <c r="AQ11">
        <v>7000</v>
      </c>
      <c r="AR11">
        <v>5754.75</v>
      </c>
      <c r="AS11">
        <v>6080</v>
      </c>
      <c r="AT11">
        <v>519.5</v>
      </c>
      <c r="AU11">
        <v>207.80000305175699</v>
      </c>
      <c r="AV11">
        <v>206</v>
      </c>
      <c r="AW11">
        <v>212</v>
      </c>
      <c r="AX11">
        <v>379</v>
      </c>
      <c r="AY11">
        <v>376.79998779296801</v>
      </c>
      <c r="AZ11">
        <v>442.20001220703102</v>
      </c>
      <c r="BA11">
        <v>527.5</v>
      </c>
      <c r="BB11">
        <v>460</v>
      </c>
      <c r="BC11">
        <v>334.89999389648398</v>
      </c>
      <c r="BD11">
        <v>323.75</v>
      </c>
      <c r="BE11">
        <v>123.25</v>
      </c>
      <c r="BF11">
        <v>65.260002136230398</v>
      </c>
      <c r="BG11">
        <v>54.880001068115199</v>
      </c>
      <c r="BH11">
        <v>49.310001373291001</v>
      </c>
      <c r="BI11">
        <v>100.5</v>
      </c>
      <c r="BJ11">
        <v>113.25</v>
      </c>
      <c r="BK11">
        <v>116.25</v>
      </c>
      <c r="BL11">
        <v>140.5</v>
      </c>
      <c r="BM11">
        <v>128.5</v>
      </c>
      <c r="BN11">
        <v>121.449996948242</v>
      </c>
      <c r="BO11">
        <v>157.89999389648401</v>
      </c>
      <c r="BP11">
        <v>9.9700002670287997</v>
      </c>
      <c r="BQ11">
        <v>7.0079998970031703</v>
      </c>
      <c r="BR11">
        <v>7.34800004959106</v>
      </c>
      <c r="BS11">
        <v>4.0529999732971103</v>
      </c>
      <c r="BT11">
        <v>7.4400000572204501</v>
      </c>
      <c r="BU11">
        <v>8.25</v>
      </c>
      <c r="BV11">
        <v>9.5399999618530202</v>
      </c>
      <c r="BW11">
        <v>12.1599998474121</v>
      </c>
      <c r="BX11">
        <v>12.829999923706</v>
      </c>
      <c r="BY11">
        <v>10.520000457763601</v>
      </c>
      <c r="BZ11">
        <v>13.319999694824199</v>
      </c>
      <c r="CA11">
        <v>86.440002441406193</v>
      </c>
      <c r="CB11">
        <v>59.680000305175703</v>
      </c>
      <c r="CC11">
        <v>57.819999694824197</v>
      </c>
      <c r="CD11">
        <v>60.840000152587798</v>
      </c>
      <c r="CE11">
        <v>85.519996643066406</v>
      </c>
      <c r="CF11">
        <v>103.949996948242</v>
      </c>
      <c r="CG11">
        <v>101.34999847412099</v>
      </c>
      <c r="CH11">
        <v>111.300003051757</v>
      </c>
      <c r="CI11">
        <v>108.199996948242</v>
      </c>
      <c r="CJ11">
        <v>72.040000915527301</v>
      </c>
      <c r="CK11">
        <v>70.010002136230398</v>
      </c>
      <c r="CL11">
        <v>45.9799995422363</v>
      </c>
      <c r="CM11">
        <v>29.670000076293899</v>
      </c>
      <c r="CN11">
        <v>23.100000381469702</v>
      </c>
      <c r="CO11">
        <v>20.819999694824201</v>
      </c>
      <c r="CP11">
        <v>35.720001220703097</v>
      </c>
      <c r="CQ11">
        <v>39.069999694824197</v>
      </c>
      <c r="CR11">
        <v>39.759998321533203</v>
      </c>
      <c r="CS11">
        <v>47.590000152587798</v>
      </c>
      <c r="CT11">
        <v>36.299999237060497</v>
      </c>
      <c r="CU11">
        <v>27.100000381469702</v>
      </c>
      <c r="CV11">
        <v>25.540000915527301</v>
      </c>
      <c r="CW11">
        <v>39.080001831054602</v>
      </c>
      <c r="CX11">
        <v>30.590000152587798</v>
      </c>
      <c r="CY11">
        <v>28.25</v>
      </c>
      <c r="CZ11">
        <v>29.909999847412099</v>
      </c>
      <c r="DA11">
        <v>41.490001678466797</v>
      </c>
      <c r="DB11">
        <v>38.560001373291001</v>
      </c>
      <c r="DC11">
        <v>42.020000457763601</v>
      </c>
      <c r="DD11">
        <v>46.080001831054602</v>
      </c>
      <c r="DE11">
        <v>44.319999694824197</v>
      </c>
      <c r="DF11">
        <v>25.9300003051757</v>
      </c>
      <c r="DG11">
        <v>35.099998474121001</v>
      </c>
      <c r="DH11" s="26"/>
    </row>
    <row r="12" spans="1:112" s="4" customFormat="1" x14ac:dyDescent="0.25">
      <c r="A12">
        <v>-20</v>
      </c>
      <c r="B12">
        <v>36.306667327880803</v>
      </c>
      <c r="C12">
        <v>30.8133328755696</v>
      </c>
      <c r="D12">
        <v>29.446666081746301</v>
      </c>
      <c r="E12">
        <v>24.9800001780192</v>
      </c>
      <c r="F12">
        <v>27.133333206176701</v>
      </c>
      <c r="G12">
        <v>27.540000915527301</v>
      </c>
      <c r="H12">
        <v>26.139999389648398</v>
      </c>
      <c r="I12">
        <v>24.780000686645501</v>
      </c>
      <c r="J12">
        <v>26</v>
      </c>
      <c r="K12">
        <v>24.809999465942301</v>
      </c>
      <c r="L12">
        <v>24.420000076293899</v>
      </c>
      <c r="M12">
        <v>52.713333129882798</v>
      </c>
      <c r="N12">
        <v>31.8966662089029</v>
      </c>
      <c r="O12">
        <v>19.233332951863499</v>
      </c>
      <c r="P12">
        <v>13.2500003178914</v>
      </c>
      <c r="Q12">
        <v>20.093334197998001</v>
      </c>
      <c r="R12">
        <v>20.639999389648398</v>
      </c>
      <c r="S12">
        <v>60.099998474121001</v>
      </c>
      <c r="T12">
        <v>99.120002746582003</v>
      </c>
      <c r="U12">
        <v>84.050003051757798</v>
      </c>
      <c r="V12">
        <v>70</v>
      </c>
      <c r="W12">
        <v>17.836666742960499</v>
      </c>
      <c r="X12">
        <v>161.599995930989</v>
      </c>
      <c r="Y12">
        <v>188.55000305175699</v>
      </c>
      <c r="Z12">
        <v>122.933329264322</v>
      </c>
      <c r="AA12">
        <v>72.700002034505204</v>
      </c>
      <c r="AB12">
        <v>95.9600016276041</v>
      </c>
      <c r="AC12">
        <v>81.599998474121094</v>
      </c>
      <c r="AD12">
        <v>104.699996948242</v>
      </c>
      <c r="AE12">
        <v>112.34999847412099</v>
      </c>
      <c r="AF12">
        <v>124.59999847412099</v>
      </c>
      <c r="AG12">
        <v>72</v>
      </c>
      <c r="AH12">
        <v>74.983332316080705</v>
      </c>
      <c r="AI12">
        <v>14220</v>
      </c>
      <c r="AJ12">
        <v>7826.6666666666597</v>
      </c>
      <c r="AK12">
        <v>6231.6666666666597</v>
      </c>
      <c r="AL12">
        <v>5906.6666666666597</v>
      </c>
      <c r="AM12">
        <v>8518.3333333333303</v>
      </c>
      <c r="AN12">
        <v>7975</v>
      </c>
      <c r="AO12">
        <v>8495</v>
      </c>
      <c r="AP12">
        <v>9895</v>
      </c>
      <c r="AQ12">
        <v>6999.75</v>
      </c>
      <c r="AR12">
        <v>5692.0498046875</v>
      </c>
      <c r="AS12">
        <v>5992.6666666666597</v>
      </c>
      <c r="AT12">
        <v>523</v>
      </c>
      <c r="AU12">
        <v>205.53333536783799</v>
      </c>
      <c r="AV12">
        <v>203.86666870117099</v>
      </c>
      <c r="AW12">
        <v>208.79999796549399</v>
      </c>
      <c r="AX12">
        <v>373.46666463216098</v>
      </c>
      <c r="AY12">
        <v>367.600006103515</v>
      </c>
      <c r="AZ12">
        <v>433.20001220703102</v>
      </c>
      <c r="BA12">
        <v>522</v>
      </c>
      <c r="BB12">
        <v>447</v>
      </c>
      <c r="BC12">
        <v>341.100006103515</v>
      </c>
      <c r="BD12">
        <v>326.83333333333297</v>
      </c>
      <c r="BE12">
        <v>123.5</v>
      </c>
      <c r="BF12">
        <v>64.933334350585795</v>
      </c>
      <c r="BG12">
        <v>54.406667073567597</v>
      </c>
      <c r="BH12">
        <v>48.873334248860601</v>
      </c>
      <c r="BI12">
        <v>99.486666361490805</v>
      </c>
      <c r="BJ12">
        <v>111.699996948242</v>
      </c>
      <c r="BK12">
        <v>114.300003051757</v>
      </c>
      <c r="BL12">
        <v>140.75</v>
      </c>
      <c r="BM12">
        <v>127.650001525878</v>
      </c>
      <c r="BN12">
        <v>120.800003051757</v>
      </c>
      <c r="BO12">
        <v>157.63333129882699</v>
      </c>
      <c r="BP12">
        <v>9.9300003051757706</v>
      </c>
      <c r="BQ12">
        <v>7.0219999949137302</v>
      </c>
      <c r="BR12">
        <v>7.5326666831970099</v>
      </c>
      <c r="BS12">
        <v>4.0453333854675204</v>
      </c>
      <c r="BT12">
        <v>7.3399999936421603</v>
      </c>
      <c r="BU12">
        <v>8.0399999618530202</v>
      </c>
      <c r="BV12">
        <v>9.8500003814697195</v>
      </c>
      <c r="BW12">
        <v>12.119999885559</v>
      </c>
      <c r="BX12">
        <v>12.789999961853001</v>
      </c>
      <c r="BY12">
        <v>10.4099998474121</v>
      </c>
      <c r="BZ12">
        <v>13.2966664632161</v>
      </c>
      <c r="CA12">
        <v>87.473335266113196</v>
      </c>
      <c r="CB12">
        <v>59.0866673787434</v>
      </c>
      <c r="CC12">
        <v>57.526666005452398</v>
      </c>
      <c r="CD12">
        <v>60.373332977294801</v>
      </c>
      <c r="CE12">
        <v>84.5399983723958</v>
      </c>
      <c r="CF12">
        <v>102.84999847412099</v>
      </c>
      <c r="CG12">
        <v>100.800003051757</v>
      </c>
      <c r="CH12">
        <v>105.449996948242</v>
      </c>
      <c r="CI12">
        <v>105.449996948242</v>
      </c>
      <c r="CJ12">
        <v>73.800003051757798</v>
      </c>
      <c r="CK12">
        <v>70.006668090820199</v>
      </c>
      <c r="CL12">
        <v>46.133332570393797</v>
      </c>
      <c r="CM12">
        <v>29.536666870117099</v>
      </c>
      <c r="CN12">
        <v>22.940000534057599</v>
      </c>
      <c r="CO12">
        <v>20.579999923706001</v>
      </c>
      <c r="CP12">
        <v>35.300000508626198</v>
      </c>
      <c r="CQ12">
        <v>38.159999847412102</v>
      </c>
      <c r="CR12">
        <v>39.4799995422363</v>
      </c>
      <c r="CS12">
        <v>46.430000305175703</v>
      </c>
      <c r="CT12">
        <v>36.400001525878899</v>
      </c>
      <c r="CU12">
        <v>26.4500007629394</v>
      </c>
      <c r="CV12">
        <v>25.426667531331301</v>
      </c>
      <c r="CW12">
        <v>39.180001576741397</v>
      </c>
      <c r="CX12">
        <v>30.516667048136298</v>
      </c>
      <c r="CY12">
        <v>28.189999898274699</v>
      </c>
      <c r="CZ12">
        <v>29.913333257039302</v>
      </c>
      <c r="DA12">
        <v>41.1900011698404</v>
      </c>
      <c r="DB12">
        <v>37.099998474121001</v>
      </c>
      <c r="DC12">
        <v>41.959999084472599</v>
      </c>
      <c r="DD12">
        <v>46.599998474121001</v>
      </c>
      <c r="DE12">
        <v>44.299999237060497</v>
      </c>
      <c r="DF12">
        <v>26.190000534057599</v>
      </c>
      <c r="DG12">
        <v>34.963331858316899</v>
      </c>
      <c r="DH12" s="26"/>
    </row>
    <row r="13" spans="1:112" s="4" customFormat="1" x14ac:dyDescent="0.25">
      <c r="A13">
        <v>-19</v>
      </c>
      <c r="B13">
        <v>36.253334045410099</v>
      </c>
      <c r="C13">
        <v>30.806666056314999</v>
      </c>
      <c r="D13">
        <v>29.5933329264322</v>
      </c>
      <c r="E13">
        <v>24.800000508626201</v>
      </c>
      <c r="F13">
        <v>26.8666667938232</v>
      </c>
      <c r="G13">
        <v>27.626667022705</v>
      </c>
      <c r="H13">
        <v>26.7199993133544</v>
      </c>
      <c r="I13">
        <v>24.7600002288818</v>
      </c>
      <c r="J13">
        <v>26</v>
      </c>
      <c r="K13">
        <v>24.649999618530199</v>
      </c>
      <c r="L13">
        <v>24.350000381469702</v>
      </c>
      <c r="M13">
        <v>53.426666259765597</v>
      </c>
      <c r="N13">
        <v>31.743333180745299</v>
      </c>
      <c r="O13">
        <v>19.1666666666666</v>
      </c>
      <c r="P13">
        <v>13.150000254312999</v>
      </c>
      <c r="Q13">
        <v>19.6466674804687</v>
      </c>
      <c r="R13">
        <v>20.466666539510001</v>
      </c>
      <c r="S13">
        <v>59.349998474121001</v>
      </c>
      <c r="T13">
        <v>99.580001831054602</v>
      </c>
      <c r="U13">
        <v>81.419998168945298</v>
      </c>
      <c r="V13">
        <v>71.5</v>
      </c>
      <c r="W13">
        <v>18.243333180745299</v>
      </c>
      <c r="X13">
        <v>161.04999796549399</v>
      </c>
      <c r="Y13">
        <v>189.24999999999901</v>
      </c>
      <c r="Z13">
        <v>126.666661580403</v>
      </c>
      <c r="AA13">
        <v>72.600001017252595</v>
      </c>
      <c r="AB13">
        <v>94.560002644856695</v>
      </c>
      <c r="AC13">
        <v>82.5399983723958</v>
      </c>
      <c r="AD13">
        <v>105.650001525878</v>
      </c>
      <c r="AE13">
        <v>112.449996948242</v>
      </c>
      <c r="AF13">
        <v>121.699996948242</v>
      </c>
      <c r="AG13">
        <v>70.769996643066406</v>
      </c>
      <c r="AH13">
        <v>74.466664632161397</v>
      </c>
      <c r="AI13">
        <v>14210</v>
      </c>
      <c r="AJ13">
        <v>7788.3333333333303</v>
      </c>
      <c r="AK13">
        <v>6253.3333333333303</v>
      </c>
      <c r="AL13">
        <v>5893.3333333333303</v>
      </c>
      <c r="AM13">
        <v>8451.6666666666606</v>
      </c>
      <c r="AN13">
        <v>8070</v>
      </c>
      <c r="AO13">
        <v>8555</v>
      </c>
      <c r="AP13">
        <v>9880</v>
      </c>
      <c r="AQ13">
        <v>7013.9501953125</v>
      </c>
      <c r="AR13">
        <v>5700</v>
      </c>
      <c r="AS13">
        <v>5905.3333333333303</v>
      </c>
      <c r="AT13">
        <v>526.5</v>
      </c>
      <c r="AU13">
        <v>203.266667683919</v>
      </c>
      <c r="AV13">
        <v>201.73333740234301</v>
      </c>
      <c r="AW13">
        <v>205.599995930989</v>
      </c>
      <c r="AX13">
        <v>367.93332926432203</v>
      </c>
      <c r="AY13">
        <v>371.200002034504</v>
      </c>
      <c r="AZ13">
        <v>442.20001220703102</v>
      </c>
      <c r="BA13">
        <v>530</v>
      </c>
      <c r="BB13">
        <v>442.25</v>
      </c>
      <c r="BC13">
        <v>350</v>
      </c>
      <c r="BD13">
        <v>329.916666666666</v>
      </c>
      <c r="BE13">
        <v>123.75</v>
      </c>
      <c r="BF13">
        <v>64.606666564941307</v>
      </c>
      <c r="BG13">
        <v>53.933333079020102</v>
      </c>
      <c r="BH13">
        <v>48.436667124430301</v>
      </c>
      <c r="BI13">
        <v>98.473332722981695</v>
      </c>
      <c r="BJ13">
        <v>111.666664123535</v>
      </c>
      <c r="BK13">
        <v>116.5</v>
      </c>
      <c r="BL13">
        <v>138.89999389648401</v>
      </c>
      <c r="BM13">
        <v>127</v>
      </c>
      <c r="BN13">
        <v>120.400001525878</v>
      </c>
      <c r="BO13">
        <v>157.36666870117099</v>
      </c>
      <c r="BP13">
        <v>9.8900003433227397</v>
      </c>
      <c r="BQ13">
        <v>7.0360000928242901</v>
      </c>
      <c r="BR13">
        <v>7.7173333168029696</v>
      </c>
      <c r="BS13">
        <v>4.0376667976379297</v>
      </c>
      <c r="BT13">
        <v>7.2399999300638704</v>
      </c>
      <c r="BU13">
        <v>8.0300000508626201</v>
      </c>
      <c r="BV13">
        <v>9.7460002899169904</v>
      </c>
      <c r="BW13">
        <v>12.189999580383301</v>
      </c>
      <c r="BX13">
        <v>12.890000343322701</v>
      </c>
      <c r="BY13">
        <v>10.2600002288818</v>
      </c>
      <c r="BZ13">
        <v>13.273333231607999</v>
      </c>
      <c r="CA13">
        <v>88.506668090820199</v>
      </c>
      <c r="CB13">
        <v>58.493334452311103</v>
      </c>
      <c r="CC13">
        <v>57.233332316080599</v>
      </c>
      <c r="CD13">
        <v>59.906665802001797</v>
      </c>
      <c r="CE13">
        <v>83.560000101725194</v>
      </c>
      <c r="CF13">
        <v>103.766665140787</v>
      </c>
      <c r="CG13">
        <v>99.220001220703097</v>
      </c>
      <c r="CH13">
        <v>109.449996948242</v>
      </c>
      <c r="CI13">
        <v>106.550003051757</v>
      </c>
      <c r="CJ13">
        <v>74.900001525878906</v>
      </c>
      <c r="CK13">
        <v>70.003334045410099</v>
      </c>
      <c r="CL13">
        <v>46.286665598551302</v>
      </c>
      <c r="CM13">
        <v>29.403333663940298</v>
      </c>
      <c r="CN13">
        <v>22.780000686645501</v>
      </c>
      <c r="CO13">
        <v>20.340000152587798</v>
      </c>
      <c r="CP13">
        <v>34.879999796549399</v>
      </c>
      <c r="CQ13">
        <v>38.296666463216098</v>
      </c>
      <c r="CR13">
        <v>40</v>
      </c>
      <c r="CS13">
        <v>45.900001525878899</v>
      </c>
      <c r="CT13">
        <v>36.7299995422363</v>
      </c>
      <c r="CU13">
        <v>26.899999618530199</v>
      </c>
      <c r="CV13">
        <v>25.313334147135301</v>
      </c>
      <c r="CW13">
        <v>39.280001322428298</v>
      </c>
      <c r="CX13">
        <v>30.443333943684799</v>
      </c>
      <c r="CY13">
        <v>28.129999796549399</v>
      </c>
      <c r="CZ13">
        <v>29.9166666666666</v>
      </c>
      <c r="DA13">
        <v>40.890000661214103</v>
      </c>
      <c r="DB13">
        <v>37.253332773844299</v>
      </c>
      <c r="DC13">
        <v>42.349998474121001</v>
      </c>
      <c r="DD13">
        <v>47.340000152587798</v>
      </c>
      <c r="DE13">
        <v>44.5</v>
      </c>
      <c r="DF13">
        <v>27</v>
      </c>
      <c r="DG13">
        <v>34.826665242512902</v>
      </c>
      <c r="DH13" s="26"/>
    </row>
    <row r="14" spans="1:112" s="4" customFormat="1" x14ac:dyDescent="0.25">
      <c r="A14">
        <v>-18</v>
      </c>
      <c r="B14">
        <v>36.200000762939403</v>
      </c>
      <c r="C14">
        <v>30.799999237060501</v>
      </c>
      <c r="D14">
        <v>29.7399997711181</v>
      </c>
      <c r="E14">
        <v>24.620000839233398</v>
      </c>
      <c r="F14">
        <v>26.600000381469702</v>
      </c>
      <c r="G14">
        <v>27.713333129882699</v>
      </c>
      <c r="H14">
        <v>26.6466662089029</v>
      </c>
      <c r="I14">
        <v>24.826666514078699</v>
      </c>
      <c r="J14">
        <v>25.8666667938232</v>
      </c>
      <c r="K14">
        <v>24.25</v>
      </c>
      <c r="L14">
        <v>24.280000686645501</v>
      </c>
      <c r="M14">
        <v>54.139999389648402</v>
      </c>
      <c r="N14">
        <v>31.590000152587798</v>
      </c>
      <c r="O14">
        <v>19.100000381469702</v>
      </c>
      <c r="P14">
        <v>13.050000190734799</v>
      </c>
      <c r="Q14">
        <v>19.2000007629394</v>
      </c>
      <c r="R14">
        <v>20.2933336893717</v>
      </c>
      <c r="S14">
        <v>59.199999491373603</v>
      </c>
      <c r="T14">
        <v>100.053334554036</v>
      </c>
      <c r="U14">
        <v>81.8733317057291</v>
      </c>
      <c r="V14">
        <v>72.389999389648395</v>
      </c>
      <c r="W14">
        <v>18.649999618530199</v>
      </c>
      <c r="X14">
        <v>160.5</v>
      </c>
      <c r="Y14">
        <v>189.94999694824199</v>
      </c>
      <c r="Z14">
        <v>130.39999389648401</v>
      </c>
      <c r="AA14">
        <v>72.5</v>
      </c>
      <c r="AB14">
        <v>93.160003662109304</v>
      </c>
      <c r="AC14">
        <v>83.479998270670507</v>
      </c>
      <c r="AD14">
        <v>105.58333333333201</v>
      </c>
      <c r="AE14">
        <v>112.749997456868</v>
      </c>
      <c r="AF14">
        <v>121.89999898274699</v>
      </c>
      <c r="AG14">
        <v>71.800003051757798</v>
      </c>
      <c r="AH14">
        <v>73.949996948242102</v>
      </c>
      <c r="AI14">
        <v>14200</v>
      </c>
      <c r="AJ14">
        <v>7750</v>
      </c>
      <c r="AK14">
        <v>6275</v>
      </c>
      <c r="AL14">
        <v>5880</v>
      </c>
      <c r="AM14">
        <v>8385</v>
      </c>
      <c r="AN14">
        <v>8165</v>
      </c>
      <c r="AO14">
        <v>8601.6666666666606</v>
      </c>
      <c r="AP14">
        <v>9893.3333333333303</v>
      </c>
      <c r="AQ14">
        <v>7009.3001302083303</v>
      </c>
      <c r="AR14">
        <v>5714</v>
      </c>
      <c r="AS14">
        <v>5818</v>
      </c>
      <c r="AT14">
        <v>530</v>
      </c>
      <c r="AU14">
        <v>201</v>
      </c>
      <c r="AV14">
        <v>199.600006103515</v>
      </c>
      <c r="AW14">
        <v>202.39999389648401</v>
      </c>
      <c r="AX14">
        <v>362.39999389648398</v>
      </c>
      <c r="AY14">
        <v>374.79999796549401</v>
      </c>
      <c r="AZ14">
        <v>444.33334350585898</v>
      </c>
      <c r="BA14">
        <v>529.16666666666595</v>
      </c>
      <c r="BB14">
        <v>446.5</v>
      </c>
      <c r="BC14">
        <v>348.25</v>
      </c>
      <c r="BD14">
        <v>333</v>
      </c>
      <c r="BE14">
        <v>124</v>
      </c>
      <c r="BF14">
        <v>64.279998779296804</v>
      </c>
      <c r="BG14">
        <v>53.459999084472599</v>
      </c>
      <c r="BH14">
        <v>48</v>
      </c>
      <c r="BI14">
        <v>97.459999084472599</v>
      </c>
      <c r="BJ14">
        <v>111.633331298828</v>
      </c>
      <c r="BK14">
        <v>116.716667175292</v>
      </c>
      <c r="BL14">
        <v>137.79999796549399</v>
      </c>
      <c r="BM14">
        <v>127.266667683919</v>
      </c>
      <c r="BN14">
        <v>123.150001525878</v>
      </c>
      <c r="BO14">
        <v>157.100006103515</v>
      </c>
      <c r="BP14">
        <v>9.8500003814697195</v>
      </c>
      <c r="BQ14">
        <v>7.0500001907348597</v>
      </c>
      <c r="BR14">
        <v>7.9019999504089302</v>
      </c>
      <c r="BS14">
        <v>4.0300002098083496</v>
      </c>
      <c r="BT14">
        <v>7.1399998664855904</v>
      </c>
      <c r="BU14">
        <v>8.02000013987222</v>
      </c>
      <c r="BV14">
        <v>9.7686669031778894</v>
      </c>
      <c r="BW14">
        <v>12.196666399637801</v>
      </c>
      <c r="BX14">
        <v>12.9600003560383</v>
      </c>
      <c r="BY14">
        <v>10.399999618530201</v>
      </c>
      <c r="BZ14">
        <v>13.25</v>
      </c>
      <c r="CA14">
        <v>89.540000915527301</v>
      </c>
      <c r="CB14">
        <v>57.900001525878899</v>
      </c>
      <c r="CC14">
        <v>56.939998626708899</v>
      </c>
      <c r="CD14">
        <v>59.439998626708899</v>
      </c>
      <c r="CE14">
        <v>82.580001831054602</v>
      </c>
      <c r="CF14">
        <v>104.683331807454</v>
      </c>
      <c r="CG14">
        <v>99.293334960937401</v>
      </c>
      <c r="CH14">
        <v>109.416664123535</v>
      </c>
      <c r="CI14">
        <v>106.483334859211</v>
      </c>
      <c r="CJ14">
        <v>75.620002746582003</v>
      </c>
      <c r="CK14">
        <v>70</v>
      </c>
      <c r="CL14">
        <v>46.439998626708899</v>
      </c>
      <c r="CM14">
        <v>29.270000457763601</v>
      </c>
      <c r="CN14">
        <v>22.620000839233398</v>
      </c>
      <c r="CO14">
        <v>20.100000381469702</v>
      </c>
      <c r="CP14">
        <v>34.459999084472599</v>
      </c>
      <c r="CQ14">
        <v>38.433333079020102</v>
      </c>
      <c r="CR14">
        <v>40.053333282470703</v>
      </c>
      <c r="CS14">
        <v>45.916667938232401</v>
      </c>
      <c r="CT14">
        <v>36.763333638509003</v>
      </c>
      <c r="CU14">
        <v>27.600000381469702</v>
      </c>
      <c r="CV14">
        <v>25.2000007629394</v>
      </c>
      <c r="CW14">
        <v>39.380001068115199</v>
      </c>
      <c r="CX14">
        <v>30.370000839233398</v>
      </c>
      <c r="CY14">
        <v>28.069999694824201</v>
      </c>
      <c r="CZ14">
        <v>29.920000076293899</v>
      </c>
      <c r="DA14">
        <v>40.590000152587798</v>
      </c>
      <c r="DB14">
        <v>37.406667073567597</v>
      </c>
      <c r="DC14">
        <v>42.4599990844725</v>
      </c>
      <c r="DD14">
        <v>47.060000101725201</v>
      </c>
      <c r="DE14">
        <v>44.430000305175703</v>
      </c>
      <c r="DF14">
        <v>27.600000381469702</v>
      </c>
      <c r="DG14">
        <v>34.689998626708899</v>
      </c>
      <c r="DH14" s="26"/>
    </row>
    <row r="15" spans="1:112" s="4" customFormat="1" x14ac:dyDescent="0.25">
      <c r="A15">
        <v>-17</v>
      </c>
      <c r="B15">
        <v>36.299999237060497</v>
      </c>
      <c r="C15">
        <v>30.799999237060501</v>
      </c>
      <c r="D15">
        <v>28.7000007629394</v>
      </c>
      <c r="E15">
        <v>25.100000381469702</v>
      </c>
      <c r="F15">
        <v>27.040000915527301</v>
      </c>
      <c r="G15">
        <v>27.799999237060501</v>
      </c>
      <c r="H15">
        <v>26.5733331044514</v>
      </c>
      <c r="I15">
        <v>24.893332799275601</v>
      </c>
      <c r="J15">
        <v>25.733333587646399</v>
      </c>
      <c r="K15">
        <v>24.2399997711181</v>
      </c>
      <c r="L15">
        <v>24.6800003051757</v>
      </c>
      <c r="M15">
        <v>52.799999237060497</v>
      </c>
      <c r="N15">
        <v>33.259998321533203</v>
      </c>
      <c r="O15">
        <v>18.5</v>
      </c>
      <c r="P15">
        <v>13.039999961853001</v>
      </c>
      <c r="Q15">
        <v>20.139999389648398</v>
      </c>
      <c r="R15">
        <v>20.120000839233398</v>
      </c>
      <c r="S15">
        <v>59.050000508626198</v>
      </c>
      <c r="T15">
        <v>100.52666727701801</v>
      </c>
      <c r="U15">
        <v>82.326665242512902</v>
      </c>
      <c r="V15">
        <v>72.493331909179602</v>
      </c>
      <c r="W15">
        <v>17.909999847412099</v>
      </c>
      <c r="X15">
        <v>159.05000305175699</v>
      </c>
      <c r="Y15">
        <v>192.350006103515</v>
      </c>
      <c r="Z15">
        <v>129.44999694824199</v>
      </c>
      <c r="AA15">
        <v>73.540000915527301</v>
      </c>
      <c r="AB15">
        <v>93.699996948242202</v>
      </c>
      <c r="AC15">
        <v>84.419998168945298</v>
      </c>
      <c r="AD15">
        <v>105.516665140787</v>
      </c>
      <c r="AE15">
        <v>113.049997965494</v>
      </c>
      <c r="AF15">
        <v>122.100001017252</v>
      </c>
      <c r="AG15">
        <v>71.560002644856695</v>
      </c>
      <c r="AH15">
        <v>73.760002136230398</v>
      </c>
      <c r="AI15">
        <v>14150</v>
      </c>
      <c r="AJ15">
        <v>7730</v>
      </c>
      <c r="AK15">
        <v>6465</v>
      </c>
      <c r="AL15">
        <v>6035</v>
      </c>
      <c r="AM15">
        <v>8395</v>
      </c>
      <c r="AN15">
        <v>8260</v>
      </c>
      <c r="AO15">
        <v>8648.3333333333303</v>
      </c>
      <c r="AP15">
        <v>9906.6666666666606</v>
      </c>
      <c r="AQ15">
        <v>7004.6500651041597</v>
      </c>
      <c r="AR15">
        <v>5769.3333333333303</v>
      </c>
      <c r="AS15">
        <v>5600.0498046875</v>
      </c>
      <c r="AT15">
        <v>537</v>
      </c>
      <c r="AU15">
        <v>203.80000305175699</v>
      </c>
      <c r="AV15">
        <v>200</v>
      </c>
      <c r="AW15">
        <v>201.39999389648401</v>
      </c>
      <c r="AX15">
        <v>359.79998779296801</v>
      </c>
      <c r="AY15">
        <v>378.39999389648398</v>
      </c>
      <c r="AZ15">
        <v>446.46667480468699</v>
      </c>
      <c r="BA15">
        <v>528.33333333333303</v>
      </c>
      <c r="BB15">
        <v>450.75</v>
      </c>
      <c r="BC15">
        <v>350.099995930989</v>
      </c>
      <c r="BD15">
        <v>331.5</v>
      </c>
      <c r="BE15">
        <v>125.550003051757</v>
      </c>
      <c r="BF15">
        <v>64.440002441406193</v>
      </c>
      <c r="BG15">
        <v>53.459999084472599</v>
      </c>
      <c r="BH15">
        <v>48.919998168945298</v>
      </c>
      <c r="BI15">
        <v>98.199996948242202</v>
      </c>
      <c r="BJ15">
        <v>111.59999847412099</v>
      </c>
      <c r="BK15">
        <v>116.933334350585</v>
      </c>
      <c r="BL15">
        <v>136.700002034504</v>
      </c>
      <c r="BM15">
        <v>127.53333536783801</v>
      </c>
      <c r="BN15">
        <v>122.450002034504</v>
      </c>
      <c r="BO15">
        <v>155</v>
      </c>
      <c r="BP15">
        <v>9.8500003814697195</v>
      </c>
      <c r="BQ15">
        <v>6.9699997901916504</v>
      </c>
      <c r="BR15">
        <v>7.42000007629394</v>
      </c>
      <c r="BS15">
        <v>3.9979999065399099</v>
      </c>
      <c r="BT15">
        <v>7.2979998588562003</v>
      </c>
      <c r="BU15">
        <v>8.0100002288818306</v>
      </c>
      <c r="BV15">
        <v>9.7913335164387902</v>
      </c>
      <c r="BW15">
        <v>12.2033332188923</v>
      </c>
      <c r="BX15">
        <v>13.030000368753999</v>
      </c>
      <c r="BY15">
        <v>10.3566665649413</v>
      </c>
      <c r="BZ15">
        <v>13.25</v>
      </c>
      <c r="CA15">
        <v>89.5</v>
      </c>
      <c r="CB15">
        <v>58.599998474121001</v>
      </c>
      <c r="CC15">
        <v>57.319999694824197</v>
      </c>
      <c r="CD15">
        <v>60.520000457763601</v>
      </c>
      <c r="CE15">
        <v>81.620002746582003</v>
      </c>
      <c r="CF15">
        <v>105.59999847412099</v>
      </c>
      <c r="CG15">
        <v>99.366668701171804</v>
      </c>
      <c r="CH15">
        <v>109.383331298828</v>
      </c>
      <c r="CI15">
        <v>106.416666666666</v>
      </c>
      <c r="CJ15">
        <v>76.346669514973897</v>
      </c>
      <c r="CK15">
        <v>70</v>
      </c>
      <c r="CL15">
        <v>47.389999389648402</v>
      </c>
      <c r="CM15">
        <v>29.440000534057599</v>
      </c>
      <c r="CN15">
        <v>22.799999237060501</v>
      </c>
      <c r="CO15">
        <v>20.2399997711181</v>
      </c>
      <c r="CP15">
        <v>34.900001525878899</v>
      </c>
      <c r="CQ15">
        <v>38.569999694824197</v>
      </c>
      <c r="CR15">
        <v>40.106666564941399</v>
      </c>
      <c r="CS15">
        <v>45.933334350585902</v>
      </c>
      <c r="CT15">
        <v>36.796667734781799</v>
      </c>
      <c r="CU15">
        <v>27.560000101725201</v>
      </c>
      <c r="CV15">
        <v>24.790000915527301</v>
      </c>
      <c r="CW15">
        <v>40.240001678466797</v>
      </c>
      <c r="CX15">
        <v>30.399999618530199</v>
      </c>
      <c r="CY15">
        <v>28.2399997711181</v>
      </c>
      <c r="CZ15">
        <v>29.879999160766602</v>
      </c>
      <c r="DA15">
        <v>40.889999389648402</v>
      </c>
      <c r="DB15">
        <v>37.560001373291001</v>
      </c>
      <c r="DC15">
        <v>42.569999694824098</v>
      </c>
      <c r="DD15">
        <v>46.780000050862597</v>
      </c>
      <c r="DE15">
        <v>44.360000610351499</v>
      </c>
      <c r="DF15">
        <v>27.4800001780191</v>
      </c>
      <c r="DG15">
        <v>34.299999237060497</v>
      </c>
      <c r="DH15" s="26"/>
    </row>
    <row r="16" spans="1:112" s="8" customFormat="1" x14ac:dyDescent="0.25">
      <c r="A16">
        <v>-16</v>
      </c>
      <c r="B16">
        <v>35.400001525878899</v>
      </c>
      <c r="C16">
        <v>29.9799995422363</v>
      </c>
      <c r="D16">
        <v>28.799999237060501</v>
      </c>
      <c r="E16">
        <v>25.059999465942301</v>
      </c>
      <c r="F16">
        <v>27.819999694824201</v>
      </c>
      <c r="G16">
        <v>28.280000686645501</v>
      </c>
      <c r="H16">
        <v>26.5</v>
      </c>
      <c r="I16">
        <v>24.959999084472599</v>
      </c>
      <c r="J16">
        <v>25.600000381469702</v>
      </c>
      <c r="K16">
        <v>24.2299995422362</v>
      </c>
      <c r="L16">
        <v>24.5</v>
      </c>
      <c r="M16">
        <v>51.259998321533203</v>
      </c>
      <c r="N16">
        <v>31.129999160766602</v>
      </c>
      <c r="O16">
        <v>16.75</v>
      </c>
      <c r="P16">
        <v>13.7200002670288</v>
      </c>
      <c r="Q16">
        <v>19.9899997711181</v>
      </c>
      <c r="R16">
        <v>20.379999160766602</v>
      </c>
      <c r="S16">
        <v>58.900001525878899</v>
      </c>
      <c r="T16">
        <v>101</v>
      </c>
      <c r="U16">
        <v>82.779998779296804</v>
      </c>
      <c r="V16">
        <v>72.596664428710795</v>
      </c>
      <c r="W16">
        <v>18.2199993133544</v>
      </c>
      <c r="X16">
        <v>155.100006103515</v>
      </c>
      <c r="Y16">
        <v>175.05000305175699</v>
      </c>
      <c r="Z16">
        <v>131.39999389648401</v>
      </c>
      <c r="AA16">
        <v>77.699996948242102</v>
      </c>
      <c r="AB16">
        <v>94.099998474121094</v>
      </c>
      <c r="AC16">
        <v>86.199996948242102</v>
      </c>
      <c r="AD16">
        <v>105.449996948242</v>
      </c>
      <c r="AE16">
        <v>113.34999847412099</v>
      </c>
      <c r="AF16">
        <v>122.300003051757</v>
      </c>
      <c r="AG16">
        <v>71.320002237955606</v>
      </c>
      <c r="AH16">
        <v>72.650001525878906</v>
      </c>
      <c r="AI16">
        <v>14100</v>
      </c>
      <c r="AJ16">
        <v>7530</v>
      </c>
      <c r="AK16">
        <v>6930</v>
      </c>
      <c r="AL16">
        <v>6790</v>
      </c>
      <c r="AM16">
        <v>8535</v>
      </c>
      <c r="AN16">
        <v>8200</v>
      </c>
      <c r="AO16">
        <v>8695</v>
      </c>
      <c r="AP16">
        <v>9920</v>
      </c>
      <c r="AQ16">
        <v>7000</v>
      </c>
      <c r="AR16">
        <v>5824.6666666666597</v>
      </c>
      <c r="AS16">
        <v>5599.25</v>
      </c>
      <c r="AT16">
        <v>553</v>
      </c>
      <c r="AU16">
        <v>191.69999694824199</v>
      </c>
      <c r="AV16">
        <v>196.19999694824199</v>
      </c>
      <c r="AW16">
        <v>214.39999389648401</v>
      </c>
      <c r="AX16">
        <v>363.79998779296801</v>
      </c>
      <c r="AY16">
        <v>370.20001220703102</v>
      </c>
      <c r="AZ16">
        <v>448.600006103515</v>
      </c>
      <c r="BA16">
        <v>527.5</v>
      </c>
      <c r="BB16">
        <v>455</v>
      </c>
      <c r="BC16">
        <v>351.94999186197799</v>
      </c>
      <c r="BD16">
        <v>330.20001220703102</v>
      </c>
      <c r="BE16">
        <v>125.34999847412099</v>
      </c>
      <c r="BF16">
        <v>63</v>
      </c>
      <c r="BG16">
        <v>53.099998474121001</v>
      </c>
      <c r="BH16">
        <v>51.819999694824197</v>
      </c>
      <c r="BI16">
        <v>99.419998168945298</v>
      </c>
      <c r="BJ16">
        <v>111.900001525878</v>
      </c>
      <c r="BK16">
        <v>117.150001525878</v>
      </c>
      <c r="BL16">
        <v>135.600006103515</v>
      </c>
      <c r="BM16">
        <v>127.800003051757</v>
      </c>
      <c r="BN16">
        <v>121.75000254312999</v>
      </c>
      <c r="BO16">
        <v>151.89999389648401</v>
      </c>
      <c r="BP16">
        <v>9.8940000534057599</v>
      </c>
      <c r="BQ16">
        <v>6.6599998474120996</v>
      </c>
      <c r="BR16">
        <v>7.09800004959106</v>
      </c>
      <c r="BS16">
        <v>4.0669999122619602</v>
      </c>
      <c r="BT16">
        <v>7.2800002098083496</v>
      </c>
      <c r="BU16">
        <v>8.1079998016357404</v>
      </c>
      <c r="BV16">
        <v>9.8140001296996999</v>
      </c>
      <c r="BW16">
        <v>12.2100000381469</v>
      </c>
      <c r="BX16">
        <v>13.1000003814697</v>
      </c>
      <c r="BY16">
        <v>10.313333511352401</v>
      </c>
      <c r="BZ16">
        <v>13.189999580383301</v>
      </c>
      <c r="CA16">
        <v>89.099998474121094</v>
      </c>
      <c r="CB16">
        <v>57.200000762939403</v>
      </c>
      <c r="CC16">
        <v>56.220001220703097</v>
      </c>
      <c r="CD16">
        <v>61.419998168945298</v>
      </c>
      <c r="CE16">
        <v>79.279998779296804</v>
      </c>
      <c r="CF16">
        <v>106.5</v>
      </c>
      <c r="CG16">
        <v>99.440002441406193</v>
      </c>
      <c r="CH16">
        <v>109.34999847412099</v>
      </c>
      <c r="CI16">
        <v>106.34999847412099</v>
      </c>
      <c r="CJ16">
        <v>77.073336283365805</v>
      </c>
      <c r="CK16">
        <v>68.540000915527301</v>
      </c>
      <c r="CL16">
        <v>47.220001220703097</v>
      </c>
      <c r="CM16">
        <v>28.75</v>
      </c>
      <c r="CN16">
        <v>22.540000915527301</v>
      </c>
      <c r="CO16">
        <v>21.940000534057599</v>
      </c>
      <c r="CP16">
        <v>34.900001525878899</v>
      </c>
      <c r="CQ16">
        <v>39</v>
      </c>
      <c r="CR16">
        <v>40.159999847412102</v>
      </c>
      <c r="CS16">
        <v>45.950000762939403</v>
      </c>
      <c r="CT16">
        <v>36.830001831054602</v>
      </c>
      <c r="CU16">
        <v>27.519999821980701</v>
      </c>
      <c r="CV16">
        <v>24.379999160766602</v>
      </c>
      <c r="CW16">
        <v>39.520000457763601</v>
      </c>
      <c r="CX16">
        <v>29.780000686645501</v>
      </c>
      <c r="CY16">
        <v>28.2000007629394</v>
      </c>
      <c r="CZ16">
        <v>30.819999694824201</v>
      </c>
      <c r="DA16">
        <v>40.599998474121001</v>
      </c>
      <c r="DB16">
        <v>37.549999237060497</v>
      </c>
      <c r="DC16">
        <v>42.680000305175703</v>
      </c>
      <c r="DD16">
        <v>46.5</v>
      </c>
      <c r="DE16">
        <v>44.290000915527301</v>
      </c>
      <c r="DF16">
        <v>27.359999974568598</v>
      </c>
      <c r="DG16">
        <v>34.099998474121001</v>
      </c>
      <c r="DH16" s="26"/>
    </row>
    <row r="17" spans="1:112" s="4" customFormat="1" x14ac:dyDescent="0.25">
      <c r="A17">
        <v>-15</v>
      </c>
      <c r="B17">
        <v>35.5</v>
      </c>
      <c r="C17">
        <v>30.459999084472599</v>
      </c>
      <c r="D17">
        <v>28.299999237060501</v>
      </c>
      <c r="E17">
        <v>25.559999465942301</v>
      </c>
      <c r="F17">
        <v>27.899999618530199</v>
      </c>
      <c r="G17">
        <v>28.299999237060501</v>
      </c>
      <c r="H17">
        <v>26.5</v>
      </c>
      <c r="I17">
        <v>24.959999084472599</v>
      </c>
      <c r="J17">
        <v>26.040000915527301</v>
      </c>
      <c r="K17">
        <v>24.2199993133544</v>
      </c>
      <c r="L17">
        <v>24.459999084472599</v>
      </c>
      <c r="M17">
        <v>50.720001220703097</v>
      </c>
      <c r="N17">
        <v>32.400001525878899</v>
      </c>
      <c r="O17">
        <v>15.3599996566772</v>
      </c>
      <c r="P17">
        <v>13.689999580383301</v>
      </c>
      <c r="Q17">
        <v>19.25</v>
      </c>
      <c r="R17">
        <v>19.850000381469702</v>
      </c>
      <c r="S17">
        <v>58.049999237060497</v>
      </c>
      <c r="T17">
        <v>101</v>
      </c>
      <c r="U17">
        <v>85</v>
      </c>
      <c r="V17">
        <v>72.699996948242102</v>
      </c>
      <c r="W17">
        <v>18.709999084472599</v>
      </c>
      <c r="X17">
        <v>154.600006103515</v>
      </c>
      <c r="Y17">
        <v>185.25</v>
      </c>
      <c r="Z17">
        <v>125.900001525878</v>
      </c>
      <c r="AA17">
        <v>76.980003356933594</v>
      </c>
      <c r="AB17">
        <v>92.5</v>
      </c>
      <c r="AC17">
        <v>86.220001220703097</v>
      </c>
      <c r="AD17">
        <v>102.84999847412099</v>
      </c>
      <c r="AE17">
        <v>113.34999847412099</v>
      </c>
      <c r="AF17">
        <v>121</v>
      </c>
      <c r="AG17">
        <v>71.080001831054602</v>
      </c>
      <c r="AH17">
        <v>72.279998779296804</v>
      </c>
      <c r="AI17">
        <v>14110</v>
      </c>
      <c r="AJ17">
        <v>7600</v>
      </c>
      <c r="AK17">
        <v>6855</v>
      </c>
      <c r="AL17">
        <v>6500</v>
      </c>
      <c r="AM17">
        <v>8570</v>
      </c>
      <c r="AN17">
        <v>8265</v>
      </c>
      <c r="AO17">
        <v>8565</v>
      </c>
      <c r="AP17">
        <v>9920</v>
      </c>
      <c r="AQ17">
        <v>7100</v>
      </c>
      <c r="AR17">
        <v>5880</v>
      </c>
      <c r="AS17">
        <v>5737.75</v>
      </c>
      <c r="AT17">
        <v>552.5</v>
      </c>
      <c r="AU17">
        <v>193.80000305175699</v>
      </c>
      <c r="AV17">
        <v>190.39999389648401</v>
      </c>
      <c r="AW17">
        <v>219</v>
      </c>
      <c r="AX17">
        <v>368.79998779296801</v>
      </c>
      <c r="AY17">
        <v>378.79998779296801</v>
      </c>
      <c r="AZ17">
        <v>443</v>
      </c>
      <c r="BA17">
        <v>527.5</v>
      </c>
      <c r="BB17">
        <v>455.75</v>
      </c>
      <c r="BC17">
        <v>353.79998779296801</v>
      </c>
      <c r="BD17">
        <v>322.70001220703102</v>
      </c>
      <c r="BE17">
        <v>124</v>
      </c>
      <c r="BF17">
        <v>63.740001678466797</v>
      </c>
      <c r="BG17">
        <v>50.919998168945298</v>
      </c>
      <c r="BH17">
        <v>51.9799995422363</v>
      </c>
      <c r="BI17">
        <v>98.819999694824205</v>
      </c>
      <c r="BJ17">
        <v>110</v>
      </c>
      <c r="BK17">
        <v>113.699996948242</v>
      </c>
      <c r="BL17">
        <v>135.600006103515</v>
      </c>
      <c r="BM17">
        <v>127.34999847412099</v>
      </c>
      <c r="BN17">
        <v>121.050003051757</v>
      </c>
      <c r="BO17">
        <v>154.55000305175699</v>
      </c>
      <c r="BP17">
        <v>9.9879999160766602</v>
      </c>
      <c r="BQ17">
        <v>6.6680002212524396</v>
      </c>
      <c r="BR17">
        <v>6.6659998893737704</v>
      </c>
      <c r="BS17">
        <v>4.1220002174377397</v>
      </c>
      <c r="BT17">
        <v>7.1799998283386204</v>
      </c>
      <c r="BU17">
        <v>8.2139997482299805</v>
      </c>
      <c r="BV17">
        <v>9.5200004577636701</v>
      </c>
      <c r="BW17">
        <v>12.2100000381469</v>
      </c>
      <c r="BX17">
        <v>13.289999961853001</v>
      </c>
      <c r="BY17">
        <v>10.270000457763601</v>
      </c>
      <c r="BZ17">
        <v>13.189999580383301</v>
      </c>
      <c r="CA17">
        <v>87.459999084472599</v>
      </c>
      <c r="CB17">
        <v>58</v>
      </c>
      <c r="CC17">
        <v>53</v>
      </c>
      <c r="CD17">
        <v>62.360000610351499</v>
      </c>
      <c r="CE17">
        <v>76</v>
      </c>
      <c r="CF17">
        <v>106.199996948242</v>
      </c>
      <c r="CG17">
        <v>97.919998168945298</v>
      </c>
      <c r="CH17">
        <v>109.34999847412099</v>
      </c>
      <c r="CI17">
        <v>107.449996948242</v>
      </c>
      <c r="CJ17">
        <v>77.800003051757798</v>
      </c>
      <c r="CK17">
        <v>69.779998779296804</v>
      </c>
      <c r="CL17">
        <v>47.680000305175703</v>
      </c>
      <c r="CM17">
        <v>29.129999160766602</v>
      </c>
      <c r="CN17">
        <v>21.7000007629394</v>
      </c>
      <c r="CO17">
        <v>22.0100002288818</v>
      </c>
      <c r="CP17">
        <v>34.700000762939403</v>
      </c>
      <c r="CQ17">
        <v>38.819999694824197</v>
      </c>
      <c r="CR17">
        <v>39.240001678466797</v>
      </c>
      <c r="CS17">
        <v>45.950000762939403</v>
      </c>
      <c r="CT17">
        <v>37.279998779296797</v>
      </c>
      <c r="CU17">
        <v>27.4799995422363</v>
      </c>
      <c r="CV17">
        <v>24.309999465942301</v>
      </c>
      <c r="CW17">
        <v>39.599998474121001</v>
      </c>
      <c r="CX17">
        <v>30.340000152587798</v>
      </c>
      <c r="CY17">
        <v>26.9799995422363</v>
      </c>
      <c r="CZ17">
        <v>30.280000686645501</v>
      </c>
      <c r="DA17">
        <v>40.599998474121001</v>
      </c>
      <c r="DB17">
        <v>37.209999084472599</v>
      </c>
      <c r="DC17">
        <v>42</v>
      </c>
      <c r="DD17">
        <v>46.5</v>
      </c>
      <c r="DE17">
        <v>44</v>
      </c>
      <c r="DF17">
        <v>27.2399997711181</v>
      </c>
      <c r="DG17">
        <v>34.5</v>
      </c>
      <c r="DH17" s="26"/>
    </row>
    <row r="18" spans="1:112" s="4" customFormat="1" x14ac:dyDescent="0.25">
      <c r="A18">
        <v>-14</v>
      </c>
      <c r="B18">
        <v>35.680000305175703</v>
      </c>
      <c r="C18">
        <v>30.540000915527301</v>
      </c>
      <c r="D18">
        <v>27.840000152587798</v>
      </c>
      <c r="E18">
        <v>25.559999465942301</v>
      </c>
      <c r="F18">
        <v>27.2000007629394</v>
      </c>
      <c r="G18">
        <v>27.7000007629394</v>
      </c>
      <c r="H18">
        <v>26.5</v>
      </c>
      <c r="I18">
        <v>24.059999465942301</v>
      </c>
      <c r="J18">
        <v>26.2199993133544</v>
      </c>
      <c r="K18">
        <v>23.6149997711181</v>
      </c>
      <c r="L18">
        <v>24.280000686645501</v>
      </c>
      <c r="M18">
        <v>51.799999237060497</v>
      </c>
      <c r="N18">
        <v>31.809999465942301</v>
      </c>
      <c r="O18">
        <v>16.495000839233398</v>
      </c>
      <c r="P18">
        <v>13.689999580383301</v>
      </c>
      <c r="Q18">
        <v>18.799999237060501</v>
      </c>
      <c r="R18">
        <v>19.360000610351499</v>
      </c>
      <c r="S18">
        <v>58.049999237060497</v>
      </c>
      <c r="T18">
        <v>97.120002746582003</v>
      </c>
      <c r="U18">
        <v>85</v>
      </c>
      <c r="V18">
        <v>71.639999389648295</v>
      </c>
      <c r="W18">
        <v>19.649999618530199</v>
      </c>
      <c r="X18">
        <v>153.39999389648401</v>
      </c>
      <c r="Y18">
        <v>188.39999389648401</v>
      </c>
      <c r="Z18">
        <v>126.050003051757</v>
      </c>
      <c r="AA18">
        <v>76.980003356933594</v>
      </c>
      <c r="AB18">
        <v>91.199996948242202</v>
      </c>
      <c r="AC18">
        <v>83.639999389648395</v>
      </c>
      <c r="AD18">
        <v>102.84999847412099</v>
      </c>
      <c r="AE18">
        <v>110.050003051757</v>
      </c>
      <c r="AF18">
        <v>119.050003051757</v>
      </c>
      <c r="AG18">
        <v>70.040000915527301</v>
      </c>
      <c r="AH18">
        <v>74.360000610351506</v>
      </c>
      <c r="AI18">
        <v>14330</v>
      </c>
      <c r="AJ18">
        <v>7690</v>
      </c>
      <c r="AK18">
        <v>6900</v>
      </c>
      <c r="AL18">
        <v>6500</v>
      </c>
      <c r="AM18">
        <v>8465</v>
      </c>
      <c r="AN18">
        <v>8155</v>
      </c>
      <c r="AO18">
        <v>8565</v>
      </c>
      <c r="AP18">
        <v>9730</v>
      </c>
      <c r="AQ18">
        <v>6979.4501953125</v>
      </c>
      <c r="AR18">
        <v>5928.1750488281205</v>
      </c>
      <c r="AS18">
        <v>5630.4501953125</v>
      </c>
      <c r="AT18">
        <v>564.5</v>
      </c>
      <c r="AU18">
        <v>195.600006103515</v>
      </c>
      <c r="AV18">
        <v>187.39999389648401</v>
      </c>
      <c r="AW18">
        <v>219</v>
      </c>
      <c r="AX18">
        <v>371.20001220703102</v>
      </c>
      <c r="AY18">
        <v>381.79998779296801</v>
      </c>
      <c r="AZ18">
        <v>443</v>
      </c>
      <c r="BA18">
        <v>510</v>
      </c>
      <c r="BB18">
        <v>436.100006103515</v>
      </c>
      <c r="BC18">
        <v>346.87499999999898</v>
      </c>
      <c r="BD18">
        <v>323.20001220703102</v>
      </c>
      <c r="BE18">
        <v>131.75</v>
      </c>
      <c r="BF18">
        <v>63.700000762939403</v>
      </c>
      <c r="BG18">
        <v>50.580001831054602</v>
      </c>
      <c r="BH18">
        <v>51.9799995422363</v>
      </c>
      <c r="BI18">
        <v>98.980003356933594</v>
      </c>
      <c r="BJ18">
        <v>107.800003051757</v>
      </c>
      <c r="BK18">
        <v>113.699996948242</v>
      </c>
      <c r="BL18">
        <v>135.89999389648401</v>
      </c>
      <c r="BM18">
        <v>127.800003051757</v>
      </c>
      <c r="BN18">
        <v>118.775001525878</v>
      </c>
      <c r="BO18">
        <v>155.25</v>
      </c>
      <c r="BP18">
        <v>9.8079996109008807</v>
      </c>
      <c r="BQ18">
        <v>6.5440001487731898</v>
      </c>
      <c r="BR18">
        <v>6.6220002174377397</v>
      </c>
      <c r="BS18">
        <v>4.1220002174377397</v>
      </c>
      <c r="BT18">
        <v>6.8600001335143999</v>
      </c>
      <c r="BU18">
        <v>8.1899995803833008</v>
      </c>
      <c r="BV18">
        <v>9.5200004577636701</v>
      </c>
      <c r="BW18">
        <v>11.890000343322701</v>
      </c>
      <c r="BX18">
        <v>13.3400001525878</v>
      </c>
      <c r="BY18">
        <v>10.120000362396199</v>
      </c>
      <c r="BZ18">
        <v>13.1800003051757</v>
      </c>
      <c r="CA18">
        <v>86.059997558593693</v>
      </c>
      <c r="CB18">
        <v>56.020000457763601</v>
      </c>
      <c r="CC18">
        <v>53.279998779296797</v>
      </c>
      <c r="CD18">
        <v>62.360000610351499</v>
      </c>
      <c r="CE18">
        <v>75.660003662109304</v>
      </c>
      <c r="CF18">
        <v>104.400001525878</v>
      </c>
      <c r="CG18">
        <v>97.919998168945298</v>
      </c>
      <c r="CH18">
        <v>108.5</v>
      </c>
      <c r="CI18">
        <v>106.550003051757</v>
      </c>
      <c r="CJ18">
        <v>76.600002288818303</v>
      </c>
      <c r="CK18">
        <v>68.75</v>
      </c>
      <c r="CL18">
        <v>48.799999237060497</v>
      </c>
      <c r="CM18">
        <v>28.879999160766602</v>
      </c>
      <c r="CN18">
        <v>21.75</v>
      </c>
      <c r="CO18">
        <v>22.0100002288818</v>
      </c>
      <c r="CP18">
        <v>34.209999084472599</v>
      </c>
      <c r="CQ18">
        <v>38.119998931884702</v>
      </c>
      <c r="CR18">
        <v>39.240001678466797</v>
      </c>
      <c r="CS18">
        <v>45.659999847412102</v>
      </c>
      <c r="CT18">
        <v>35.990001678466797</v>
      </c>
      <c r="CU18">
        <v>27.0100002288818</v>
      </c>
      <c r="CV18">
        <v>24.459999084472599</v>
      </c>
      <c r="CW18">
        <v>39.900001525878899</v>
      </c>
      <c r="CX18">
        <v>29.829999923706001</v>
      </c>
      <c r="CY18">
        <v>27.020000457763601</v>
      </c>
      <c r="CZ18">
        <v>30.280000686645501</v>
      </c>
      <c r="DA18">
        <v>40.220001220703097</v>
      </c>
      <c r="DB18">
        <v>36.950000762939403</v>
      </c>
      <c r="DC18">
        <v>42</v>
      </c>
      <c r="DD18">
        <v>45.740001678466797</v>
      </c>
      <c r="DE18">
        <v>44.790000915527301</v>
      </c>
      <c r="DF18">
        <v>27.119999885559</v>
      </c>
      <c r="DG18">
        <v>34.520000457763601</v>
      </c>
      <c r="DH18" s="26"/>
    </row>
    <row r="19" spans="1:112" s="4" customFormat="1" x14ac:dyDescent="0.25">
      <c r="A19">
        <v>-13</v>
      </c>
      <c r="B19">
        <v>35.6850004196166</v>
      </c>
      <c r="C19">
        <v>30.406667073567601</v>
      </c>
      <c r="D19">
        <v>27.826666514078699</v>
      </c>
      <c r="E19">
        <v>25.306666056314999</v>
      </c>
      <c r="F19">
        <v>27.326667149861599</v>
      </c>
      <c r="G19">
        <v>27.7000007629394</v>
      </c>
      <c r="H19">
        <v>26.399999618530199</v>
      </c>
      <c r="I19">
        <v>23.9799995422363</v>
      </c>
      <c r="J19">
        <v>26</v>
      </c>
      <c r="K19">
        <v>23.0100002288818</v>
      </c>
      <c r="L19">
        <v>24.350000381469702</v>
      </c>
      <c r="M19">
        <v>50.724999427795296</v>
      </c>
      <c r="N19">
        <v>32.840000152587798</v>
      </c>
      <c r="O19">
        <v>16.795000712076799</v>
      </c>
      <c r="P19">
        <v>13.5633331934611</v>
      </c>
      <c r="Q19">
        <v>19.1033325195312</v>
      </c>
      <c r="R19">
        <v>19.360000610351499</v>
      </c>
      <c r="S19">
        <v>56.450000762939403</v>
      </c>
      <c r="T19">
        <v>99.400001525878906</v>
      </c>
      <c r="U19">
        <v>84.900001525878906</v>
      </c>
      <c r="V19">
        <v>70.580001831054602</v>
      </c>
      <c r="W19">
        <v>19.993333180745299</v>
      </c>
      <c r="X19">
        <v>152.39999389648401</v>
      </c>
      <c r="Y19">
        <v>190.666661580403</v>
      </c>
      <c r="Z19">
        <v>127.416666666666</v>
      </c>
      <c r="AA19">
        <v>75.986668904622306</v>
      </c>
      <c r="AB19">
        <v>91.666664123535099</v>
      </c>
      <c r="AC19">
        <v>83.639999389648395</v>
      </c>
      <c r="AD19">
        <v>99.540000915527301</v>
      </c>
      <c r="AE19">
        <v>111.5</v>
      </c>
      <c r="AF19">
        <v>119.699996948242</v>
      </c>
      <c r="AG19">
        <v>69</v>
      </c>
      <c r="AH19">
        <v>74.006668090820199</v>
      </c>
      <c r="AI19">
        <v>14212.5</v>
      </c>
      <c r="AJ19">
        <v>7693.3333333333303</v>
      </c>
      <c r="AK19">
        <v>6968.3333333333303</v>
      </c>
      <c r="AL19">
        <v>6358.3333333333303</v>
      </c>
      <c r="AM19">
        <v>8410</v>
      </c>
      <c r="AN19">
        <v>8155</v>
      </c>
      <c r="AO19">
        <v>8430</v>
      </c>
      <c r="AP19">
        <v>9790</v>
      </c>
      <c r="AQ19">
        <v>6954.75</v>
      </c>
      <c r="AR19">
        <v>5976.35009765625</v>
      </c>
      <c r="AS19">
        <v>5686.966796875</v>
      </c>
      <c r="AT19">
        <v>562.375</v>
      </c>
      <c r="AU19">
        <v>195.600006103515</v>
      </c>
      <c r="AV19">
        <v>188.933329264322</v>
      </c>
      <c r="AW19">
        <v>214.13333129882801</v>
      </c>
      <c r="AX19">
        <v>371.00001017252498</v>
      </c>
      <c r="AY19">
        <v>381.79998779296801</v>
      </c>
      <c r="AZ19">
        <v>443.600006103515</v>
      </c>
      <c r="BA19">
        <v>521</v>
      </c>
      <c r="BB19">
        <v>425.54998779296801</v>
      </c>
      <c r="BC19">
        <v>339.95001220703102</v>
      </c>
      <c r="BD19">
        <v>324.033345540364</v>
      </c>
      <c r="BE19">
        <v>131.41249847412101</v>
      </c>
      <c r="BF19">
        <v>63.826667785644403</v>
      </c>
      <c r="BG19">
        <v>50.680001576741397</v>
      </c>
      <c r="BH19">
        <v>51.303333282470597</v>
      </c>
      <c r="BI19">
        <v>99.370002746581704</v>
      </c>
      <c r="BJ19">
        <v>107.800003051757</v>
      </c>
      <c r="BK19">
        <v>113.949996948242</v>
      </c>
      <c r="BL19">
        <v>133.55000305175699</v>
      </c>
      <c r="BM19">
        <v>126.09999847412099</v>
      </c>
      <c r="BN19">
        <v>116.5</v>
      </c>
      <c r="BO19">
        <v>155.766667683919</v>
      </c>
      <c r="BP19">
        <v>9.8354997634887695</v>
      </c>
      <c r="BQ19">
        <v>6.6260000864664601</v>
      </c>
      <c r="BR19">
        <v>6.6966668764750104</v>
      </c>
      <c r="BS19">
        <v>4.0793334643046002</v>
      </c>
      <c r="BT19">
        <v>6.8106667200724198</v>
      </c>
      <c r="BU19">
        <v>8.1899995803833008</v>
      </c>
      <c r="BV19">
        <v>9.3140001296996999</v>
      </c>
      <c r="BW19">
        <v>11.869999885559</v>
      </c>
      <c r="BX19">
        <v>13.5</v>
      </c>
      <c r="BY19">
        <v>9.9700002670287997</v>
      </c>
      <c r="BZ19">
        <v>13.1633335749307</v>
      </c>
      <c r="CA19">
        <v>86.429998397827006</v>
      </c>
      <c r="CB19">
        <v>56.406667073567597</v>
      </c>
      <c r="CC19">
        <v>53.193332672118999</v>
      </c>
      <c r="CD19">
        <v>61.413333892822202</v>
      </c>
      <c r="CE19">
        <v>74.773335774739493</v>
      </c>
      <c r="CF19">
        <v>104.400001525878</v>
      </c>
      <c r="CG19">
        <v>97.839996337890597</v>
      </c>
      <c r="CH19">
        <v>107.900001525878</v>
      </c>
      <c r="CI19">
        <v>106.59999847412099</v>
      </c>
      <c r="CJ19">
        <v>75.400001525878906</v>
      </c>
      <c r="CK19">
        <v>68.716667175292898</v>
      </c>
      <c r="CL19">
        <v>48.9799995422362</v>
      </c>
      <c r="CM19">
        <v>28.9699993133544</v>
      </c>
      <c r="CN19">
        <v>21.783333460489899</v>
      </c>
      <c r="CO19">
        <v>21.8666667938232</v>
      </c>
      <c r="CP19">
        <v>34.359999338785698</v>
      </c>
      <c r="CQ19">
        <v>38.119998931884702</v>
      </c>
      <c r="CR19">
        <v>39.259998321533203</v>
      </c>
      <c r="CS19">
        <v>45.040000915527301</v>
      </c>
      <c r="CT19">
        <v>35.509998321533203</v>
      </c>
      <c r="CU19">
        <v>26.540000915527301</v>
      </c>
      <c r="CV19">
        <v>24.4499994913736</v>
      </c>
      <c r="CW19">
        <v>40.112501144409102</v>
      </c>
      <c r="CX19">
        <v>29.843333562215101</v>
      </c>
      <c r="CY19">
        <v>27.126667022705</v>
      </c>
      <c r="CZ19">
        <v>29.9800001780192</v>
      </c>
      <c r="DA19">
        <v>40.253334045410099</v>
      </c>
      <c r="DB19">
        <v>36.950000762939403</v>
      </c>
      <c r="DC19">
        <v>41.75</v>
      </c>
      <c r="DD19">
        <v>44.169998168945298</v>
      </c>
      <c r="DE19">
        <v>46.200000762939403</v>
      </c>
      <c r="DF19">
        <v>27</v>
      </c>
      <c r="DG19">
        <v>34.463333129882699</v>
      </c>
      <c r="DH19" s="26"/>
    </row>
    <row r="20" spans="1:112" s="4" customFormat="1" x14ac:dyDescent="0.25">
      <c r="A20">
        <v>-12</v>
      </c>
      <c r="B20">
        <v>35.690000534057504</v>
      </c>
      <c r="C20">
        <v>30.273333231607999</v>
      </c>
      <c r="D20">
        <v>27.8133328755696</v>
      </c>
      <c r="E20">
        <v>25.0533326466877</v>
      </c>
      <c r="F20">
        <v>27.453333536783799</v>
      </c>
      <c r="G20">
        <v>27.973333994547399</v>
      </c>
      <c r="H20">
        <v>26.399999618530199</v>
      </c>
      <c r="I20">
        <v>24.020000457763601</v>
      </c>
      <c r="J20">
        <v>26.530000686645501</v>
      </c>
      <c r="K20">
        <v>23</v>
      </c>
      <c r="L20">
        <v>24.420000076293899</v>
      </c>
      <c r="M20">
        <v>49.649999618530202</v>
      </c>
      <c r="N20">
        <v>33.870000839233299</v>
      </c>
      <c r="O20">
        <v>17.0950005849202</v>
      </c>
      <c r="P20">
        <v>13.4366668065389</v>
      </c>
      <c r="Q20">
        <v>19.4066658020019</v>
      </c>
      <c r="R20">
        <v>19.760000228881701</v>
      </c>
      <c r="S20">
        <v>56.450000762939403</v>
      </c>
      <c r="T20">
        <v>99.599998474121094</v>
      </c>
      <c r="U20">
        <v>84.650001525878906</v>
      </c>
      <c r="V20">
        <v>70.360000610351506</v>
      </c>
      <c r="W20">
        <v>20.336666742960499</v>
      </c>
      <c r="X20">
        <v>151.39999389648401</v>
      </c>
      <c r="Y20">
        <v>192.933329264322</v>
      </c>
      <c r="Z20">
        <v>128.78333028157499</v>
      </c>
      <c r="AA20">
        <v>74.993334452311203</v>
      </c>
      <c r="AB20">
        <v>92.133331298828097</v>
      </c>
      <c r="AC20">
        <v>85.399998982747306</v>
      </c>
      <c r="AD20">
        <v>99.540000915527301</v>
      </c>
      <c r="AE20">
        <v>108.5</v>
      </c>
      <c r="AF20">
        <v>119.949996948242</v>
      </c>
      <c r="AG20">
        <v>69.480003356933594</v>
      </c>
      <c r="AH20">
        <v>73.653335571289006</v>
      </c>
      <c r="AI20">
        <v>14095</v>
      </c>
      <c r="AJ20">
        <v>7696.6666666666597</v>
      </c>
      <c r="AK20">
        <v>7036.6666666666597</v>
      </c>
      <c r="AL20">
        <v>6216.6666666666597</v>
      </c>
      <c r="AM20">
        <v>8355</v>
      </c>
      <c r="AN20">
        <v>8216.6666666666606</v>
      </c>
      <c r="AO20">
        <v>8430</v>
      </c>
      <c r="AP20">
        <v>9950</v>
      </c>
      <c r="AQ20">
        <v>7190</v>
      </c>
      <c r="AR20">
        <v>5615</v>
      </c>
      <c r="AS20">
        <v>5743.4833984375</v>
      </c>
      <c r="AT20">
        <v>560.25</v>
      </c>
      <c r="AU20">
        <v>195.600006103515</v>
      </c>
      <c r="AV20">
        <v>190.46666463216101</v>
      </c>
      <c r="AW20">
        <v>209.26666259765599</v>
      </c>
      <c r="AX20">
        <v>370.80000813802002</v>
      </c>
      <c r="AY20">
        <v>385.99998982747297</v>
      </c>
      <c r="AZ20">
        <v>443.600006103515</v>
      </c>
      <c r="BA20">
        <v>500.5</v>
      </c>
      <c r="BB20">
        <v>437.95001220703102</v>
      </c>
      <c r="BC20">
        <v>336.95001220703102</v>
      </c>
      <c r="BD20">
        <v>324.86667887369703</v>
      </c>
      <c r="BE20">
        <v>131.07499694824199</v>
      </c>
      <c r="BF20">
        <v>63.953334808349503</v>
      </c>
      <c r="BG20">
        <v>50.780001322428298</v>
      </c>
      <c r="BH20">
        <v>50.626667022705</v>
      </c>
      <c r="BI20">
        <v>99.760002136229801</v>
      </c>
      <c r="BJ20">
        <v>108.266667683918</v>
      </c>
      <c r="BK20">
        <v>113.949996948242</v>
      </c>
      <c r="BL20">
        <v>133.55000305175699</v>
      </c>
      <c r="BM20">
        <v>127.59999847412099</v>
      </c>
      <c r="BN20">
        <v>117</v>
      </c>
      <c r="BO20">
        <v>156.28333536783799</v>
      </c>
      <c r="BP20">
        <v>9.8629999160766602</v>
      </c>
      <c r="BQ20">
        <v>6.7080000241597402</v>
      </c>
      <c r="BR20">
        <v>6.7713335355122801</v>
      </c>
      <c r="BS20">
        <v>4.0366667111714598</v>
      </c>
      <c r="BT20">
        <v>6.7613333066304397</v>
      </c>
      <c r="BU20">
        <v>8.25999959309895</v>
      </c>
      <c r="BV20">
        <v>9.3140001296996999</v>
      </c>
      <c r="BW20">
        <v>11.939999580383301</v>
      </c>
      <c r="BX20">
        <v>13.420000076293899</v>
      </c>
      <c r="BY20">
        <v>10.399999618530201</v>
      </c>
      <c r="BZ20">
        <v>13.1466668446858</v>
      </c>
      <c r="CA20">
        <v>86.799999237060405</v>
      </c>
      <c r="CB20">
        <v>56.7933336893716</v>
      </c>
      <c r="CC20">
        <v>53.1066665649413</v>
      </c>
      <c r="CD20">
        <v>60.466667175292898</v>
      </c>
      <c r="CE20">
        <v>73.886667887369697</v>
      </c>
      <c r="CF20">
        <v>105.716667175292</v>
      </c>
      <c r="CG20">
        <v>97.839996337890597</v>
      </c>
      <c r="CH20">
        <v>103.150001525878</v>
      </c>
      <c r="CI20">
        <v>106.150001525878</v>
      </c>
      <c r="CJ20">
        <v>75.949996948242102</v>
      </c>
      <c r="CK20">
        <v>68.683334350585895</v>
      </c>
      <c r="CL20">
        <v>49.159999847412003</v>
      </c>
      <c r="CM20">
        <v>29.059999465942301</v>
      </c>
      <c r="CN20">
        <v>21.816666920979799</v>
      </c>
      <c r="CO20">
        <v>21.723333358764599</v>
      </c>
      <c r="CP20">
        <v>34.509999593098897</v>
      </c>
      <c r="CQ20">
        <v>38.5633328755696</v>
      </c>
      <c r="CR20">
        <v>39.259998321533203</v>
      </c>
      <c r="CS20">
        <v>45</v>
      </c>
      <c r="CT20">
        <v>35.849998474121001</v>
      </c>
      <c r="CU20">
        <v>26.620000839233398</v>
      </c>
      <c r="CV20">
        <v>24.4399998982746</v>
      </c>
      <c r="CW20">
        <v>40.325000762939403</v>
      </c>
      <c r="CX20">
        <v>29.8566672007242</v>
      </c>
      <c r="CY20">
        <v>27.233333587646399</v>
      </c>
      <c r="CZ20">
        <v>29.679999669392899</v>
      </c>
      <c r="DA20">
        <v>40.286666870117102</v>
      </c>
      <c r="DB20">
        <v>37.1466674804687</v>
      </c>
      <c r="DC20">
        <v>41.75</v>
      </c>
      <c r="DD20">
        <v>43.5</v>
      </c>
      <c r="DE20">
        <v>45.950000762939403</v>
      </c>
      <c r="DF20">
        <v>27.25</v>
      </c>
      <c r="DG20">
        <v>34.406665802001797</v>
      </c>
      <c r="DH20" s="26"/>
    </row>
    <row r="21" spans="1:112" s="4" customFormat="1" x14ac:dyDescent="0.25">
      <c r="A21">
        <v>-11</v>
      </c>
      <c r="B21">
        <v>35.6950006484984</v>
      </c>
      <c r="C21">
        <v>30.139999389648398</v>
      </c>
      <c r="D21">
        <v>27.799999237060501</v>
      </c>
      <c r="E21">
        <v>24.799999237060501</v>
      </c>
      <c r="F21">
        <v>27.579999923706001</v>
      </c>
      <c r="G21">
        <v>28.246667226155498</v>
      </c>
      <c r="H21">
        <v>26.353333155314001</v>
      </c>
      <c r="I21">
        <v>23.999999999999901</v>
      </c>
      <c r="J21">
        <v>26.420000712076799</v>
      </c>
      <c r="K21">
        <v>23.4500007629394</v>
      </c>
      <c r="L21">
        <v>24.4899997711181</v>
      </c>
      <c r="M21">
        <v>48.574999809265101</v>
      </c>
      <c r="N21">
        <v>34.900001525878899</v>
      </c>
      <c r="O21">
        <v>17.395000457763601</v>
      </c>
      <c r="P21">
        <v>13.310000419616699</v>
      </c>
      <c r="Q21">
        <v>19.709999084472599</v>
      </c>
      <c r="R21">
        <v>20.159999847411999</v>
      </c>
      <c r="S21">
        <v>56.316666920979699</v>
      </c>
      <c r="T21">
        <v>100.133331298828</v>
      </c>
      <c r="U21">
        <v>85.433334350585895</v>
      </c>
      <c r="V21">
        <v>68.199996948242102</v>
      </c>
      <c r="W21">
        <v>20.6800003051757</v>
      </c>
      <c r="X21">
        <v>150.39999389648401</v>
      </c>
      <c r="Y21">
        <v>195.19999694824199</v>
      </c>
      <c r="Z21">
        <v>130.14999389648401</v>
      </c>
      <c r="AA21">
        <v>74</v>
      </c>
      <c r="AB21">
        <v>92.599998474121094</v>
      </c>
      <c r="AC21">
        <v>87.159998575846302</v>
      </c>
      <c r="AD21">
        <v>98.933334350585895</v>
      </c>
      <c r="AE21">
        <v>108.600001017252</v>
      </c>
      <c r="AF21">
        <v>120.48333231607999</v>
      </c>
      <c r="AG21">
        <v>70.739997863769503</v>
      </c>
      <c r="AH21">
        <v>73.300003051757798</v>
      </c>
      <c r="AI21">
        <v>13977.5</v>
      </c>
      <c r="AJ21">
        <v>7700</v>
      </c>
      <c r="AK21">
        <v>7105</v>
      </c>
      <c r="AL21">
        <v>6075</v>
      </c>
      <c r="AM21">
        <v>8300</v>
      </c>
      <c r="AN21">
        <v>8278.3333333333303</v>
      </c>
      <c r="AO21">
        <v>8431.6666666666606</v>
      </c>
      <c r="AP21">
        <v>9950</v>
      </c>
      <c r="AQ21">
        <v>7310</v>
      </c>
      <c r="AR21">
        <v>5661.39990234375</v>
      </c>
      <c r="AS21">
        <v>5800</v>
      </c>
      <c r="AT21">
        <v>558.125</v>
      </c>
      <c r="AU21">
        <v>195.600006103515</v>
      </c>
      <c r="AV21">
        <v>192</v>
      </c>
      <c r="AW21">
        <v>204.39999389648401</v>
      </c>
      <c r="AX21">
        <v>370.600006103515</v>
      </c>
      <c r="AY21">
        <v>390.19999186197799</v>
      </c>
      <c r="AZ21">
        <v>444.53333536783799</v>
      </c>
      <c r="BA21">
        <v>503.666666666666</v>
      </c>
      <c r="BB21">
        <v>436.533345540364</v>
      </c>
      <c r="BC21">
        <v>337.100006103515</v>
      </c>
      <c r="BD21">
        <v>325.70001220703102</v>
      </c>
      <c r="BE21">
        <v>130.737495422363</v>
      </c>
      <c r="BF21">
        <v>64.080001831054602</v>
      </c>
      <c r="BG21">
        <v>50.880001068115199</v>
      </c>
      <c r="BH21">
        <v>49.950000762939403</v>
      </c>
      <c r="BI21">
        <v>100.150001525878</v>
      </c>
      <c r="BJ21">
        <v>108.73333231607999</v>
      </c>
      <c r="BK21">
        <v>113.466664632161</v>
      </c>
      <c r="BL21">
        <v>133.21666971842299</v>
      </c>
      <c r="BM21">
        <v>127.86666361490801</v>
      </c>
      <c r="BN21">
        <v>116.550003051757</v>
      </c>
      <c r="BO21">
        <v>156.80000305175699</v>
      </c>
      <c r="BP21">
        <v>9.8905000686645508</v>
      </c>
      <c r="BQ21">
        <v>6.7899999618530202</v>
      </c>
      <c r="BR21">
        <v>6.8460001945495597</v>
      </c>
      <c r="BS21">
        <v>3.9939999580383301</v>
      </c>
      <c r="BT21">
        <v>6.7119998931884703</v>
      </c>
      <c r="BU21">
        <v>8.32999960581461</v>
      </c>
      <c r="BV21">
        <v>9.3013334274291903</v>
      </c>
      <c r="BW21">
        <v>11.7766663233439</v>
      </c>
      <c r="BX21">
        <v>13.4333333969115</v>
      </c>
      <c r="BY21">
        <v>10.2299995422363</v>
      </c>
      <c r="BZ21">
        <v>13.1300001144409</v>
      </c>
      <c r="CA21">
        <v>87.170000076293903</v>
      </c>
      <c r="CB21">
        <v>57.180000305175703</v>
      </c>
      <c r="CC21">
        <v>53.020000457763601</v>
      </c>
      <c r="CD21">
        <v>59.520000457763601</v>
      </c>
      <c r="CE21">
        <v>73</v>
      </c>
      <c r="CF21">
        <v>107.03333282470599</v>
      </c>
      <c r="CG21">
        <v>97.4999974568684</v>
      </c>
      <c r="CH21">
        <v>103.700002034504</v>
      </c>
      <c r="CI21">
        <v>105.933334350585</v>
      </c>
      <c r="CJ21">
        <v>73.139999389648395</v>
      </c>
      <c r="CK21">
        <v>68.650001525878906</v>
      </c>
      <c r="CL21">
        <v>49.340000152587798</v>
      </c>
      <c r="CM21">
        <v>29.149999618530199</v>
      </c>
      <c r="CN21">
        <v>21.850000381469702</v>
      </c>
      <c r="CO21">
        <v>21.579999923706001</v>
      </c>
      <c r="CP21">
        <v>34.659999847412102</v>
      </c>
      <c r="CQ21">
        <v>39.006666819254498</v>
      </c>
      <c r="CR21">
        <v>39.106665293375599</v>
      </c>
      <c r="CS21">
        <v>44.900000254313099</v>
      </c>
      <c r="CT21">
        <v>35.939998626708899</v>
      </c>
      <c r="CU21">
        <v>26.7000007629394</v>
      </c>
      <c r="CV21">
        <v>24.4300003051757</v>
      </c>
      <c r="CW21">
        <v>40.537500381469698</v>
      </c>
      <c r="CX21">
        <v>29.870000839233398</v>
      </c>
      <c r="CY21">
        <v>27.340000152587798</v>
      </c>
      <c r="CZ21">
        <v>29.379999160766602</v>
      </c>
      <c r="DA21">
        <v>40.319999694824197</v>
      </c>
      <c r="DB21">
        <v>37.343334197997997</v>
      </c>
      <c r="DC21">
        <v>41.699999491373603</v>
      </c>
      <c r="DD21">
        <v>43.516666412353501</v>
      </c>
      <c r="DE21">
        <v>45.900000254313099</v>
      </c>
      <c r="DF21">
        <v>27.2600002288818</v>
      </c>
      <c r="DG21">
        <v>34.349998474121001</v>
      </c>
      <c r="DH21" s="26"/>
    </row>
    <row r="22" spans="1:112" s="4" customFormat="1" x14ac:dyDescent="0.25">
      <c r="A22">
        <v>-10</v>
      </c>
      <c r="B22">
        <v>35.700000762939403</v>
      </c>
      <c r="C22">
        <v>29.639999389648398</v>
      </c>
      <c r="D22">
        <v>28</v>
      </c>
      <c r="E22">
        <v>25.2000007629394</v>
      </c>
      <c r="F22">
        <v>27.540000915527301</v>
      </c>
      <c r="G22">
        <v>28.520000457763601</v>
      </c>
      <c r="H22">
        <v>26.306666692097899</v>
      </c>
      <c r="I22">
        <v>23.9799995422362</v>
      </c>
      <c r="J22">
        <v>26.310000737508101</v>
      </c>
      <c r="K22">
        <v>23.5233338673909</v>
      </c>
      <c r="L22">
        <v>24.204999923705898</v>
      </c>
      <c r="M22">
        <v>47.5</v>
      </c>
      <c r="N22">
        <v>34.799999237060497</v>
      </c>
      <c r="O22">
        <v>16.889999389648398</v>
      </c>
      <c r="P22">
        <v>13.300000190734799</v>
      </c>
      <c r="Q22">
        <v>19.780000686645501</v>
      </c>
      <c r="R22">
        <v>20.559999465942301</v>
      </c>
      <c r="S22">
        <v>56.183333079020102</v>
      </c>
      <c r="T22">
        <v>100.666664123535</v>
      </c>
      <c r="U22">
        <v>86.216667175292898</v>
      </c>
      <c r="V22">
        <v>69.133331298827997</v>
      </c>
      <c r="W22">
        <v>20.4400005340575</v>
      </c>
      <c r="X22">
        <v>149.39999389648401</v>
      </c>
      <c r="Y22">
        <v>183</v>
      </c>
      <c r="Z22">
        <v>129.44999694824199</v>
      </c>
      <c r="AA22">
        <v>74.860000610351506</v>
      </c>
      <c r="AB22">
        <v>96.440002441406193</v>
      </c>
      <c r="AC22">
        <v>88.919998168945298</v>
      </c>
      <c r="AD22">
        <v>98.326667785644503</v>
      </c>
      <c r="AE22">
        <v>108.700002034504</v>
      </c>
      <c r="AF22">
        <v>121.016667683918</v>
      </c>
      <c r="AG22">
        <v>71.309997558593693</v>
      </c>
      <c r="AH22">
        <v>71.865001678466697</v>
      </c>
      <c r="AI22">
        <v>13860</v>
      </c>
      <c r="AJ22">
        <v>7730</v>
      </c>
      <c r="AK22">
        <v>7300</v>
      </c>
      <c r="AL22">
        <v>6200</v>
      </c>
      <c r="AM22">
        <v>8610</v>
      </c>
      <c r="AN22">
        <v>8340</v>
      </c>
      <c r="AO22">
        <v>8433.3333333333303</v>
      </c>
      <c r="AP22">
        <v>9950</v>
      </c>
      <c r="AQ22">
        <v>7430</v>
      </c>
      <c r="AR22">
        <v>5662.5166015625</v>
      </c>
      <c r="AS22">
        <v>5669.3000488281205</v>
      </c>
      <c r="AT22">
        <v>556</v>
      </c>
      <c r="AU22">
        <v>198.80000305175699</v>
      </c>
      <c r="AV22">
        <v>190.30000305175699</v>
      </c>
      <c r="AW22">
        <v>198</v>
      </c>
      <c r="AX22">
        <v>370</v>
      </c>
      <c r="AY22">
        <v>394.39999389648398</v>
      </c>
      <c r="AZ22">
        <v>445.46666463216098</v>
      </c>
      <c r="BA22">
        <v>506.83333333333297</v>
      </c>
      <c r="BB22">
        <v>435.11667887369703</v>
      </c>
      <c r="BC22">
        <v>338.06667073567598</v>
      </c>
      <c r="BD22">
        <v>321.90000915527298</v>
      </c>
      <c r="BE22">
        <v>130.39999389648401</v>
      </c>
      <c r="BF22">
        <v>65.519996643066406</v>
      </c>
      <c r="BG22">
        <v>52.159999847412102</v>
      </c>
      <c r="BH22">
        <v>50</v>
      </c>
      <c r="BI22">
        <v>97.059997558593693</v>
      </c>
      <c r="BJ22">
        <v>109.199996948242</v>
      </c>
      <c r="BK22">
        <v>112.98333231607999</v>
      </c>
      <c r="BL22">
        <v>132.88333638508999</v>
      </c>
      <c r="BM22">
        <v>128.133328755696</v>
      </c>
      <c r="BN22">
        <v>116.86666870117099</v>
      </c>
      <c r="BO22">
        <v>154.42500305175699</v>
      </c>
      <c r="BP22">
        <v>9.9180002212524396</v>
      </c>
      <c r="BQ22">
        <v>6.7800002098083496</v>
      </c>
      <c r="BR22">
        <v>6.8239998817443803</v>
      </c>
      <c r="BS22">
        <v>3.9000000953674299</v>
      </c>
      <c r="BT22">
        <v>6.5500001907348597</v>
      </c>
      <c r="BU22">
        <v>8.3999996185302699</v>
      </c>
      <c r="BV22">
        <v>9.2886667251586807</v>
      </c>
      <c r="BW22">
        <v>11.6133330663045</v>
      </c>
      <c r="BX22">
        <v>13.446666717529199</v>
      </c>
      <c r="BY22">
        <v>10.243333180745401</v>
      </c>
      <c r="BZ22">
        <v>13.039999961852899</v>
      </c>
      <c r="CA22">
        <v>87.540000915527301</v>
      </c>
      <c r="CB22">
        <v>59.040000915527301</v>
      </c>
      <c r="CC22">
        <v>53.380001068115199</v>
      </c>
      <c r="CD22">
        <v>60.5</v>
      </c>
      <c r="CE22">
        <v>74.440002441406193</v>
      </c>
      <c r="CF22">
        <v>108.34999847412099</v>
      </c>
      <c r="CG22">
        <v>97.159998575846302</v>
      </c>
      <c r="CH22">
        <v>104.25000254312999</v>
      </c>
      <c r="CI22">
        <v>105.716667175292</v>
      </c>
      <c r="CJ22">
        <v>73.219998677571496</v>
      </c>
      <c r="CK22">
        <v>67.924999237060504</v>
      </c>
      <c r="CL22">
        <v>49.520000457763601</v>
      </c>
      <c r="CM22">
        <v>29.549999237060501</v>
      </c>
      <c r="CN22">
        <v>22.25</v>
      </c>
      <c r="CO22">
        <v>21.0100002288818</v>
      </c>
      <c r="CP22">
        <v>36</v>
      </c>
      <c r="CQ22">
        <v>39.450000762939403</v>
      </c>
      <c r="CR22">
        <v>38.953332265218002</v>
      </c>
      <c r="CS22">
        <v>44.800000508626198</v>
      </c>
      <c r="CT22">
        <v>36.029998779296797</v>
      </c>
      <c r="CU22">
        <v>26.640000661214099</v>
      </c>
      <c r="CV22">
        <v>24.340000152587798</v>
      </c>
      <c r="CW22">
        <v>40.75</v>
      </c>
      <c r="CX22">
        <v>30.9899997711181</v>
      </c>
      <c r="CY22">
        <v>27.909999847412099</v>
      </c>
      <c r="CZ22">
        <v>29.379999160766602</v>
      </c>
      <c r="DA22">
        <v>40.540000915527301</v>
      </c>
      <c r="DB22">
        <v>37.540000915527301</v>
      </c>
      <c r="DC22">
        <v>41.649998982747299</v>
      </c>
      <c r="DD22">
        <v>43.533332824706903</v>
      </c>
      <c r="DE22">
        <v>45.849999745686802</v>
      </c>
      <c r="DF22">
        <v>27.266667048136298</v>
      </c>
      <c r="DG22">
        <v>34.274999618530202</v>
      </c>
      <c r="DH22" s="26"/>
    </row>
    <row r="23" spans="1:112" s="4" customFormat="1" x14ac:dyDescent="0.25">
      <c r="A23">
        <v>-9</v>
      </c>
      <c r="B23">
        <v>35.5</v>
      </c>
      <c r="C23">
        <v>28.780000686645501</v>
      </c>
      <c r="D23">
        <v>28.899999618530199</v>
      </c>
      <c r="E23">
        <v>24.5</v>
      </c>
      <c r="F23">
        <v>27.600000381469702</v>
      </c>
      <c r="G23">
        <v>28.540000915527301</v>
      </c>
      <c r="H23">
        <v>26.2600002288818</v>
      </c>
      <c r="I23">
        <v>23.959999084472599</v>
      </c>
      <c r="J23">
        <v>26.2000007629394</v>
      </c>
      <c r="K23">
        <v>23.596666971842399</v>
      </c>
      <c r="L23">
        <v>23.920000076293899</v>
      </c>
      <c r="M23">
        <v>48.700000762939403</v>
      </c>
      <c r="N23">
        <v>33.810001373291001</v>
      </c>
      <c r="O23">
        <v>17.100000381469702</v>
      </c>
      <c r="P23">
        <v>12.524999618530201</v>
      </c>
      <c r="Q23">
        <v>19.2399997711181</v>
      </c>
      <c r="R23">
        <v>21.420000076293899</v>
      </c>
      <c r="S23">
        <v>56.049999237060497</v>
      </c>
      <c r="T23">
        <v>101.199996948242</v>
      </c>
      <c r="U23">
        <v>87</v>
      </c>
      <c r="V23">
        <v>70.066665649414006</v>
      </c>
      <c r="W23">
        <v>20.2000007629394</v>
      </c>
      <c r="X23">
        <v>152.350006103515</v>
      </c>
      <c r="Y23">
        <v>182.25</v>
      </c>
      <c r="Z23">
        <v>137.19999694824199</v>
      </c>
      <c r="AA23">
        <v>74</v>
      </c>
      <c r="AB23">
        <v>98.080001831054602</v>
      </c>
      <c r="AC23">
        <v>91.639999389648395</v>
      </c>
      <c r="AD23">
        <v>97.720001220703097</v>
      </c>
      <c r="AE23">
        <v>108.800003051757</v>
      </c>
      <c r="AF23">
        <v>121.550003051757</v>
      </c>
      <c r="AG23">
        <v>71.879997253417898</v>
      </c>
      <c r="AH23">
        <v>70.430000305175696</v>
      </c>
      <c r="AI23">
        <v>13800</v>
      </c>
      <c r="AJ23">
        <v>7700</v>
      </c>
      <c r="AK23">
        <v>7310</v>
      </c>
      <c r="AL23">
        <v>6100</v>
      </c>
      <c r="AM23">
        <v>8680</v>
      </c>
      <c r="AN23">
        <v>8405</v>
      </c>
      <c r="AO23">
        <v>8435</v>
      </c>
      <c r="AP23">
        <v>9950</v>
      </c>
      <c r="AQ23">
        <v>7550</v>
      </c>
      <c r="AR23">
        <v>5663.63330078125</v>
      </c>
      <c r="AS23">
        <v>5538.60009765625</v>
      </c>
      <c r="AT23">
        <v>526.5</v>
      </c>
      <c r="AU23">
        <v>198.19999694824199</v>
      </c>
      <c r="AV23">
        <v>192.80000305175699</v>
      </c>
      <c r="AW23">
        <v>190.5</v>
      </c>
      <c r="AX23">
        <v>381.39999389648398</v>
      </c>
      <c r="AY23">
        <v>399</v>
      </c>
      <c r="AZ23">
        <v>446.39999389648398</v>
      </c>
      <c r="BA23">
        <v>510</v>
      </c>
      <c r="BB23">
        <v>433.70001220703102</v>
      </c>
      <c r="BC23">
        <v>339.03333536783799</v>
      </c>
      <c r="BD23">
        <v>318.100006103515</v>
      </c>
      <c r="BE23">
        <v>127.34999847412099</v>
      </c>
      <c r="BF23">
        <v>64.040000915527301</v>
      </c>
      <c r="BG23">
        <v>53.299999237060497</v>
      </c>
      <c r="BH23">
        <v>49.25</v>
      </c>
      <c r="BI23">
        <v>99</v>
      </c>
      <c r="BJ23">
        <v>108.550003051757</v>
      </c>
      <c r="BK23">
        <v>112.5</v>
      </c>
      <c r="BL23">
        <v>132.55000305175699</v>
      </c>
      <c r="BM23">
        <v>128.39999389648401</v>
      </c>
      <c r="BN23">
        <v>117.183334350585</v>
      </c>
      <c r="BO23">
        <v>152.05000305175699</v>
      </c>
      <c r="BP23">
        <v>9.8500003814697195</v>
      </c>
      <c r="BQ23">
        <v>6.6719999313354403</v>
      </c>
      <c r="BR23">
        <v>6.9120001792907697</v>
      </c>
      <c r="BS23">
        <v>3.7469999790191602</v>
      </c>
      <c r="BT23">
        <v>6.6420001983642498</v>
      </c>
      <c r="BU23">
        <v>8.4980001449584908</v>
      </c>
      <c r="BV23">
        <v>9.27600002288818</v>
      </c>
      <c r="BW23">
        <v>11.449999809265099</v>
      </c>
      <c r="BX23">
        <v>13.4600000381469</v>
      </c>
      <c r="BY23">
        <v>10.2566668192545</v>
      </c>
      <c r="BZ23">
        <v>12.949999809265099</v>
      </c>
      <c r="CA23">
        <v>87</v>
      </c>
      <c r="CB23">
        <v>58.919998168945298</v>
      </c>
      <c r="CC23">
        <v>54.080001831054602</v>
      </c>
      <c r="CD23">
        <v>58.540000915527301</v>
      </c>
      <c r="CE23">
        <v>76.620002746582003</v>
      </c>
      <c r="CF23">
        <v>109.050003051757</v>
      </c>
      <c r="CG23">
        <v>96.819999694824205</v>
      </c>
      <c r="CH23">
        <v>104.800003051757</v>
      </c>
      <c r="CI23">
        <v>105.5</v>
      </c>
      <c r="CJ23">
        <v>73.299997965494697</v>
      </c>
      <c r="CK23">
        <v>67.199996948242102</v>
      </c>
      <c r="CL23">
        <v>47.779998779296797</v>
      </c>
      <c r="CM23">
        <v>28.909999847412099</v>
      </c>
      <c r="CN23">
        <v>22.25</v>
      </c>
      <c r="CO23">
        <v>20.600000381469702</v>
      </c>
      <c r="CP23">
        <v>35.659999847412102</v>
      </c>
      <c r="CQ23">
        <v>39.869998931884702</v>
      </c>
      <c r="CR23">
        <v>38.799999237060497</v>
      </c>
      <c r="CS23">
        <v>44.700000762939403</v>
      </c>
      <c r="CT23">
        <v>36.119998931884702</v>
      </c>
      <c r="CU23">
        <v>26.580000559488798</v>
      </c>
      <c r="CV23">
        <v>24.25</v>
      </c>
      <c r="CW23">
        <v>39.900001525878899</v>
      </c>
      <c r="CX23">
        <v>30.7000007629394</v>
      </c>
      <c r="CY23">
        <v>27.879999160766602</v>
      </c>
      <c r="CZ23">
        <v>28.399999618530199</v>
      </c>
      <c r="DA23">
        <v>39.970001220703097</v>
      </c>
      <c r="DB23">
        <v>37.590000152587798</v>
      </c>
      <c r="DC23">
        <v>41.599998474121001</v>
      </c>
      <c r="DD23">
        <v>43.549999237060497</v>
      </c>
      <c r="DE23">
        <v>45.799999237060497</v>
      </c>
      <c r="DF23">
        <v>27.2733338673909</v>
      </c>
      <c r="DG23">
        <v>34.200000762939403</v>
      </c>
      <c r="DH23" s="26"/>
    </row>
    <row r="24" spans="1:112" s="4" customFormat="1" x14ac:dyDescent="0.25">
      <c r="A24">
        <v>-8</v>
      </c>
      <c r="B24">
        <v>35.560001373291001</v>
      </c>
      <c r="C24">
        <v>28.840000152587798</v>
      </c>
      <c r="D24">
        <v>28.600000381469702</v>
      </c>
      <c r="E24">
        <v>24.280000686645501</v>
      </c>
      <c r="F24">
        <v>27.420000076293899</v>
      </c>
      <c r="G24">
        <v>28.520000457763601</v>
      </c>
      <c r="H24">
        <v>25.7000007629394</v>
      </c>
      <c r="I24">
        <v>23.5</v>
      </c>
      <c r="J24">
        <v>26.350000381469702</v>
      </c>
      <c r="K24">
        <v>23.670000076293899</v>
      </c>
      <c r="L24">
        <v>23.2299995422363</v>
      </c>
      <c r="M24">
        <v>49.490001678466797</v>
      </c>
      <c r="N24">
        <v>33.430000305175703</v>
      </c>
      <c r="O24">
        <v>16.389999389648398</v>
      </c>
      <c r="P24">
        <v>12.5349998474121</v>
      </c>
      <c r="Q24">
        <v>18.889999389648398</v>
      </c>
      <c r="R24">
        <v>21.799999237060501</v>
      </c>
      <c r="S24">
        <v>52.400001525878899</v>
      </c>
      <c r="T24">
        <v>97</v>
      </c>
      <c r="U24">
        <v>90.449996948242202</v>
      </c>
      <c r="V24">
        <v>71</v>
      </c>
      <c r="W24">
        <v>19.799999237060501</v>
      </c>
      <c r="X24">
        <v>152</v>
      </c>
      <c r="Y24">
        <v>181.14999389648401</v>
      </c>
      <c r="Z24">
        <v>139.350006103515</v>
      </c>
      <c r="AA24">
        <v>75.180000305175696</v>
      </c>
      <c r="AB24">
        <v>97.699996948242202</v>
      </c>
      <c r="AC24">
        <v>91</v>
      </c>
      <c r="AD24">
        <v>96.139999389648395</v>
      </c>
      <c r="AE24">
        <v>107.449996948242</v>
      </c>
      <c r="AF24">
        <v>124.699996948242</v>
      </c>
      <c r="AG24">
        <v>72.449996948242102</v>
      </c>
      <c r="AH24">
        <v>67.699996948242102</v>
      </c>
      <c r="AI24">
        <v>14350</v>
      </c>
      <c r="AJ24">
        <v>7680</v>
      </c>
      <c r="AK24">
        <v>7200</v>
      </c>
      <c r="AL24">
        <v>6225</v>
      </c>
      <c r="AM24">
        <v>8460</v>
      </c>
      <c r="AN24">
        <v>8320</v>
      </c>
      <c r="AO24">
        <v>8090</v>
      </c>
      <c r="AP24">
        <v>9545</v>
      </c>
      <c r="AQ24">
        <v>7699.89990234375</v>
      </c>
      <c r="AR24">
        <v>5664.75</v>
      </c>
      <c r="AS24">
        <v>5400</v>
      </c>
      <c r="AT24">
        <v>570</v>
      </c>
      <c r="AU24">
        <v>195</v>
      </c>
      <c r="AV24">
        <v>186</v>
      </c>
      <c r="AW24">
        <v>188.19999694824199</v>
      </c>
      <c r="AX24">
        <v>389.600006103515</v>
      </c>
      <c r="AY24">
        <v>392.39999389648398</v>
      </c>
      <c r="AZ24">
        <v>428</v>
      </c>
      <c r="BA24">
        <v>482</v>
      </c>
      <c r="BB24">
        <v>444</v>
      </c>
      <c r="BC24">
        <v>340</v>
      </c>
      <c r="BD24">
        <v>319.75</v>
      </c>
      <c r="BE24">
        <v>129.5</v>
      </c>
      <c r="BF24">
        <v>63.659999847412102</v>
      </c>
      <c r="BG24">
        <v>52.779998779296797</v>
      </c>
      <c r="BH24">
        <v>49.799999237060497</v>
      </c>
      <c r="BI24">
        <v>100.75</v>
      </c>
      <c r="BJ24">
        <v>106.400001525878</v>
      </c>
      <c r="BK24">
        <v>108.300003051757</v>
      </c>
      <c r="BL24">
        <v>127.800003051757</v>
      </c>
      <c r="BM24">
        <v>130</v>
      </c>
      <c r="BN24">
        <v>117.5</v>
      </c>
      <c r="BO24">
        <v>147.89999389648401</v>
      </c>
      <c r="BP24">
        <v>10.319999694824199</v>
      </c>
      <c r="BQ24">
        <v>6.6339998245239196</v>
      </c>
      <c r="BR24">
        <v>6.6739997863769496</v>
      </c>
      <c r="BS24">
        <v>3.8190000057220401</v>
      </c>
      <c r="BT24">
        <v>6.4340000152587802</v>
      </c>
      <c r="BU24">
        <v>8.7980003356933594</v>
      </c>
      <c r="BV24">
        <v>8.7299995422363192</v>
      </c>
      <c r="BW24">
        <v>11.069999694824199</v>
      </c>
      <c r="BX24">
        <v>13.5</v>
      </c>
      <c r="BY24">
        <v>10.270000457763601</v>
      </c>
      <c r="BZ24">
        <v>12.949999809265099</v>
      </c>
      <c r="CA24">
        <v>89</v>
      </c>
      <c r="CB24">
        <v>58.4799995422363</v>
      </c>
      <c r="CC24">
        <v>52.360000610351499</v>
      </c>
      <c r="CD24">
        <v>60.860000610351499</v>
      </c>
      <c r="CE24">
        <v>73.900001525878906</v>
      </c>
      <c r="CF24">
        <v>107.5</v>
      </c>
      <c r="CG24">
        <v>93.339996337890597</v>
      </c>
      <c r="CH24">
        <v>99</v>
      </c>
      <c r="CI24">
        <v>108</v>
      </c>
      <c r="CJ24">
        <v>73.379997253417898</v>
      </c>
      <c r="CK24">
        <v>66.849998474121094</v>
      </c>
      <c r="CL24">
        <v>49.799999237060497</v>
      </c>
      <c r="CM24">
        <v>28.1800003051757</v>
      </c>
      <c r="CN24">
        <v>21.840000152587798</v>
      </c>
      <c r="CO24">
        <v>21</v>
      </c>
      <c r="CP24">
        <v>35.770000457763601</v>
      </c>
      <c r="CQ24">
        <v>39.150001525878899</v>
      </c>
      <c r="CR24">
        <v>37.799999237060497</v>
      </c>
      <c r="CS24">
        <v>43.169998168945298</v>
      </c>
      <c r="CT24">
        <v>36.930000305175703</v>
      </c>
      <c r="CU24">
        <v>26.520000457763601</v>
      </c>
      <c r="CV24">
        <v>23.959999084472599</v>
      </c>
      <c r="CW24">
        <v>40.919998168945298</v>
      </c>
      <c r="CX24">
        <v>30.4799995422363</v>
      </c>
      <c r="CY24">
        <v>27.299999237060501</v>
      </c>
      <c r="CZ24">
        <v>29.299999237060501</v>
      </c>
      <c r="DA24">
        <v>39.400001525878899</v>
      </c>
      <c r="DB24">
        <v>37.520000457763601</v>
      </c>
      <c r="DC24">
        <v>41.459999084472599</v>
      </c>
      <c r="DD24">
        <v>41.790000915527301</v>
      </c>
      <c r="DE24">
        <v>46.840000152587798</v>
      </c>
      <c r="DF24">
        <v>27.280000686645501</v>
      </c>
      <c r="DG24">
        <v>34.090000152587798</v>
      </c>
      <c r="DH24" s="26"/>
    </row>
    <row r="25" spans="1:112" s="4" customFormat="1" x14ac:dyDescent="0.25">
      <c r="A25">
        <v>-7</v>
      </c>
      <c r="B25">
        <v>35.279998779296797</v>
      </c>
      <c r="C25">
        <v>28.920000076293899</v>
      </c>
      <c r="D25">
        <v>28.020000457763601</v>
      </c>
      <c r="E25">
        <v>24.7199993133544</v>
      </c>
      <c r="F25">
        <v>27.579999923706001</v>
      </c>
      <c r="G25">
        <v>28.7000007629394</v>
      </c>
      <c r="H25">
        <v>26</v>
      </c>
      <c r="I25">
        <v>23.340000152587798</v>
      </c>
      <c r="J25">
        <v>26.270000457763601</v>
      </c>
      <c r="K25">
        <v>24.0100002288818</v>
      </c>
      <c r="L25">
        <v>23.520000457763601</v>
      </c>
      <c r="M25">
        <v>49.340000152587798</v>
      </c>
      <c r="N25">
        <v>35.049999237060497</v>
      </c>
      <c r="O25">
        <v>16.020000457763601</v>
      </c>
      <c r="P25">
        <v>12.6599998474121</v>
      </c>
      <c r="Q25">
        <v>18.790000915527301</v>
      </c>
      <c r="R25">
        <v>21.059999465942301</v>
      </c>
      <c r="S25">
        <v>49.860000610351499</v>
      </c>
      <c r="T25">
        <v>100.34999847412099</v>
      </c>
      <c r="U25">
        <v>92</v>
      </c>
      <c r="V25">
        <v>73</v>
      </c>
      <c r="W25">
        <v>20.069999694824201</v>
      </c>
      <c r="X25">
        <v>150</v>
      </c>
      <c r="Y25">
        <v>190</v>
      </c>
      <c r="Z25">
        <v>136</v>
      </c>
      <c r="AA25">
        <v>77</v>
      </c>
      <c r="AB25">
        <v>94.739997863769503</v>
      </c>
      <c r="AC25">
        <v>96.699996948242202</v>
      </c>
      <c r="AD25">
        <v>95.900001525878906</v>
      </c>
      <c r="AE25">
        <v>105.75</v>
      </c>
      <c r="AF25">
        <v>123.25</v>
      </c>
      <c r="AG25">
        <v>74.949996948242102</v>
      </c>
      <c r="AH25">
        <v>68.5</v>
      </c>
      <c r="AI25">
        <v>14300</v>
      </c>
      <c r="AJ25">
        <v>7725</v>
      </c>
      <c r="AK25">
        <v>7035</v>
      </c>
      <c r="AL25">
        <v>6355</v>
      </c>
      <c r="AM25">
        <v>8415</v>
      </c>
      <c r="AN25">
        <v>8500</v>
      </c>
      <c r="AO25">
        <v>8060</v>
      </c>
      <c r="AP25">
        <v>9825</v>
      </c>
      <c r="AQ25">
        <v>7700</v>
      </c>
      <c r="AR25">
        <v>5750</v>
      </c>
      <c r="AS25">
        <v>5410</v>
      </c>
      <c r="AT25">
        <v>569.5</v>
      </c>
      <c r="AU25">
        <v>194.89999389648401</v>
      </c>
      <c r="AV25">
        <v>188</v>
      </c>
      <c r="AW25">
        <v>188.30000305175699</v>
      </c>
      <c r="AX25">
        <v>390.39999389648398</v>
      </c>
      <c r="AY25">
        <v>390.79998779296801</v>
      </c>
      <c r="AZ25">
        <v>415.39999389648398</v>
      </c>
      <c r="BA25">
        <v>491</v>
      </c>
      <c r="BB25">
        <v>430.100006103515</v>
      </c>
      <c r="BC25">
        <v>348.89999389648398</v>
      </c>
      <c r="BD25">
        <v>320.95001220703102</v>
      </c>
      <c r="BE25">
        <v>129.80000305175699</v>
      </c>
      <c r="BF25">
        <v>66</v>
      </c>
      <c r="BG25">
        <v>53.080001831054602</v>
      </c>
      <c r="BH25">
        <v>49.909999847412102</v>
      </c>
      <c r="BI25">
        <v>101.75</v>
      </c>
      <c r="BJ25">
        <v>105.949996948242</v>
      </c>
      <c r="BK25">
        <v>107.449996948242</v>
      </c>
      <c r="BL25">
        <v>129.14999389648401</v>
      </c>
      <c r="BM25">
        <v>128</v>
      </c>
      <c r="BN25">
        <v>119.199996948242</v>
      </c>
      <c r="BO25">
        <v>153.39999389648401</v>
      </c>
      <c r="BP25">
        <v>10.2200002670288</v>
      </c>
      <c r="BQ25">
        <v>6.8379998207092196</v>
      </c>
      <c r="BR25">
        <v>6.4099998474120996</v>
      </c>
      <c r="BS25">
        <v>3.8650000095367401</v>
      </c>
      <c r="BT25">
        <v>6.4279999732971103</v>
      </c>
      <c r="BU25">
        <v>9.1560001373290998</v>
      </c>
      <c r="BV25">
        <v>8.6099996566772408</v>
      </c>
      <c r="BW25">
        <v>10.920000076293899</v>
      </c>
      <c r="BX25">
        <v>13.2100000381469</v>
      </c>
      <c r="BY25">
        <v>10.279999732971101</v>
      </c>
      <c r="BZ25">
        <v>12.949999809265099</v>
      </c>
      <c r="CA25">
        <v>88.459999084472599</v>
      </c>
      <c r="CB25">
        <v>58.740001678466797</v>
      </c>
      <c r="CC25">
        <v>53.639999389648402</v>
      </c>
      <c r="CD25">
        <v>62.819999694824197</v>
      </c>
      <c r="CE25">
        <v>74.760002136230398</v>
      </c>
      <c r="CF25">
        <v>105.84999847412099</v>
      </c>
      <c r="CG25">
        <v>91.319999694824205</v>
      </c>
      <c r="CH25">
        <v>100.699996948242</v>
      </c>
      <c r="CI25">
        <v>107.800003051757</v>
      </c>
      <c r="CJ25">
        <v>74.089996337890597</v>
      </c>
      <c r="CK25">
        <v>66.569999694824205</v>
      </c>
      <c r="CL25">
        <v>49.240001678466797</v>
      </c>
      <c r="CM25">
        <v>28.600000381469702</v>
      </c>
      <c r="CN25">
        <v>21.629999160766602</v>
      </c>
      <c r="CO25">
        <v>21.059999465942301</v>
      </c>
      <c r="CP25">
        <v>35.950000762939403</v>
      </c>
      <c r="CQ25">
        <v>39.009998321533203</v>
      </c>
      <c r="CR25">
        <v>37.779998779296797</v>
      </c>
      <c r="CS25">
        <v>44.189998626708899</v>
      </c>
      <c r="CT25">
        <v>36.7299995422363</v>
      </c>
      <c r="CU25">
        <v>26.9500007629394</v>
      </c>
      <c r="CV25">
        <v>24.690000534057599</v>
      </c>
      <c r="CW25">
        <v>40.549999237060497</v>
      </c>
      <c r="CX25">
        <v>30.590000152587798</v>
      </c>
      <c r="CY25">
        <v>27.100000381469702</v>
      </c>
      <c r="CZ25">
        <v>30.090000152587798</v>
      </c>
      <c r="DA25">
        <v>39.389999389648402</v>
      </c>
      <c r="DB25">
        <v>37.819999694824197</v>
      </c>
      <c r="DC25">
        <v>41.040000915527301</v>
      </c>
      <c r="DD25">
        <v>42.970001220703097</v>
      </c>
      <c r="DE25">
        <v>46.509998321533203</v>
      </c>
      <c r="DF25">
        <v>27.399999618530199</v>
      </c>
      <c r="DG25">
        <v>34.169998168945298</v>
      </c>
      <c r="DH25" s="26"/>
    </row>
    <row r="26" spans="1:112" s="4" customFormat="1" x14ac:dyDescent="0.25">
      <c r="A26">
        <v>-6</v>
      </c>
      <c r="B26">
        <v>35.1666653951008</v>
      </c>
      <c r="C26">
        <v>28.8333333333333</v>
      </c>
      <c r="D26">
        <v>28.0333334604898</v>
      </c>
      <c r="E26">
        <v>24.546666463215999</v>
      </c>
      <c r="F26">
        <v>27.586666742960499</v>
      </c>
      <c r="G26">
        <v>28.7000007629394</v>
      </c>
      <c r="H26">
        <v>26</v>
      </c>
      <c r="I26">
        <v>23.319999694824201</v>
      </c>
      <c r="J26">
        <v>26.110000610351499</v>
      </c>
      <c r="K26">
        <v>24.2399997711181</v>
      </c>
      <c r="L26">
        <v>23.433333714802998</v>
      </c>
      <c r="M26">
        <v>50.226666768391802</v>
      </c>
      <c r="N26">
        <v>36.5633328755696</v>
      </c>
      <c r="O26">
        <v>16.113333384195901</v>
      </c>
      <c r="P26">
        <v>12.596666653951001</v>
      </c>
      <c r="Q26">
        <v>18.593334197998001</v>
      </c>
      <c r="R26">
        <v>20.799999237060501</v>
      </c>
      <c r="S26">
        <v>47.200000762939403</v>
      </c>
      <c r="T26">
        <v>103.5</v>
      </c>
      <c r="U26">
        <v>89.75</v>
      </c>
      <c r="V26">
        <v>73</v>
      </c>
      <c r="W26">
        <v>20.030000050862601</v>
      </c>
      <c r="X26">
        <v>151.433334350585</v>
      </c>
      <c r="Y26">
        <v>191.100001017252</v>
      </c>
      <c r="Z26">
        <v>136.666666666666</v>
      </c>
      <c r="AA26">
        <v>76.446665445963504</v>
      </c>
      <c r="AB26">
        <v>93.879999796549399</v>
      </c>
      <c r="AC26">
        <v>96.400001525878906</v>
      </c>
      <c r="AD26">
        <v>92.639999389648395</v>
      </c>
      <c r="AE26">
        <v>103.75</v>
      </c>
      <c r="AF26">
        <v>120.59999847412099</v>
      </c>
      <c r="AG26">
        <v>81</v>
      </c>
      <c r="AH26">
        <v>67.983332316080705</v>
      </c>
      <c r="AI26">
        <v>14176.666666666601</v>
      </c>
      <c r="AJ26">
        <v>7713.3333333333303</v>
      </c>
      <c r="AK26">
        <v>7060</v>
      </c>
      <c r="AL26">
        <v>6320</v>
      </c>
      <c r="AM26">
        <v>8418.3333333333303</v>
      </c>
      <c r="AN26">
        <v>8520</v>
      </c>
      <c r="AO26">
        <v>7905</v>
      </c>
      <c r="AP26">
        <v>9720</v>
      </c>
      <c r="AQ26">
        <v>7665</v>
      </c>
      <c r="AR26">
        <v>5686.89990234375</v>
      </c>
      <c r="AS26">
        <v>5420</v>
      </c>
      <c r="AT26">
        <v>571.33333333333303</v>
      </c>
      <c r="AU26">
        <v>195.06666056315001</v>
      </c>
      <c r="AV26">
        <v>189.333333333333</v>
      </c>
      <c r="AW26">
        <v>187.03333536783799</v>
      </c>
      <c r="AX26">
        <v>390.93332926432203</v>
      </c>
      <c r="AY26">
        <v>382.79998779296801</v>
      </c>
      <c r="AZ26">
        <v>410</v>
      </c>
      <c r="BA26">
        <v>485.20001220703102</v>
      </c>
      <c r="BB26">
        <v>427.95001220703102</v>
      </c>
      <c r="BC26">
        <v>350.14999389648398</v>
      </c>
      <c r="BD26">
        <v>318.41667683919201</v>
      </c>
      <c r="BE26">
        <v>129.65000406900899</v>
      </c>
      <c r="BF26">
        <v>65.8333333333333</v>
      </c>
      <c r="BG26">
        <v>53.466668446858598</v>
      </c>
      <c r="BH26">
        <v>49.456666310628201</v>
      </c>
      <c r="BI26">
        <v>101.44999949137301</v>
      </c>
      <c r="BJ26">
        <v>105.050003051757</v>
      </c>
      <c r="BK26">
        <v>104.699996948242</v>
      </c>
      <c r="BL26">
        <v>127.050003051757</v>
      </c>
      <c r="BM26">
        <v>128.39999389648401</v>
      </c>
      <c r="BN26">
        <v>119</v>
      </c>
      <c r="BO26">
        <v>154.23332722981701</v>
      </c>
      <c r="BP26">
        <v>10.1800003051757</v>
      </c>
      <c r="BQ26">
        <v>6.8546665509541702</v>
      </c>
      <c r="BR26">
        <v>6.4486665725707901</v>
      </c>
      <c r="BS26">
        <v>3.8516666889190598</v>
      </c>
      <c r="BT26">
        <v>6.4246667226155498</v>
      </c>
      <c r="BU26">
        <v>9.5240001678466797</v>
      </c>
      <c r="BV26">
        <v>8.6999998092651296</v>
      </c>
      <c r="BW26">
        <v>11.020000457763601</v>
      </c>
      <c r="BX26">
        <v>13.029999732971101</v>
      </c>
      <c r="BY26">
        <v>10.3500003814697</v>
      </c>
      <c r="BZ26">
        <v>12.939999898274699</v>
      </c>
      <c r="CA26">
        <v>88.206665039062401</v>
      </c>
      <c r="CB26">
        <v>59.1466674804687</v>
      </c>
      <c r="CC26">
        <v>53.493333180745402</v>
      </c>
      <c r="CD26">
        <v>62.8533325195312</v>
      </c>
      <c r="CE26">
        <v>74.026667277018106</v>
      </c>
      <c r="CF26">
        <v>105.5</v>
      </c>
      <c r="CG26">
        <v>87.680000305175696</v>
      </c>
      <c r="CH26">
        <v>95.019996643066406</v>
      </c>
      <c r="CI26">
        <v>107</v>
      </c>
      <c r="CJ26">
        <v>73.260002136230398</v>
      </c>
      <c r="CK26">
        <v>66.596666971842396</v>
      </c>
      <c r="CL26">
        <v>49.110000610351499</v>
      </c>
      <c r="CM26">
        <v>28.456666946411101</v>
      </c>
      <c r="CN26">
        <v>21.7199993133544</v>
      </c>
      <c r="CO26">
        <v>20.923332850138198</v>
      </c>
      <c r="CP26">
        <v>35.730000813802</v>
      </c>
      <c r="CQ26">
        <v>39</v>
      </c>
      <c r="CR26">
        <v>37.270000457763601</v>
      </c>
      <c r="CS26">
        <v>42.869998931884702</v>
      </c>
      <c r="CT26">
        <v>35.900001525878899</v>
      </c>
      <c r="CU26">
        <v>27.170000076293899</v>
      </c>
      <c r="CV26">
        <v>24.556667327880799</v>
      </c>
      <c r="CW26">
        <v>40.556666056315002</v>
      </c>
      <c r="CX26">
        <v>30.390000025431199</v>
      </c>
      <c r="CY26">
        <v>27.170000076293899</v>
      </c>
      <c r="CZ26">
        <v>29.833333333333201</v>
      </c>
      <c r="DA26">
        <v>39.413332621256401</v>
      </c>
      <c r="DB26">
        <v>37.970001220703097</v>
      </c>
      <c r="DC26">
        <v>40.330001831054602</v>
      </c>
      <c r="DD26">
        <v>43.630001068115199</v>
      </c>
      <c r="DE26">
        <v>46.139999389648402</v>
      </c>
      <c r="DF26">
        <v>27.389999389648398</v>
      </c>
      <c r="DG26">
        <v>34.196665445963497</v>
      </c>
      <c r="DH26" s="26"/>
    </row>
    <row r="27" spans="1:112" s="4" customFormat="1" x14ac:dyDescent="0.25">
      <c r="A27">
        <v>-5</v>
      </c>
      <c r="B27">
        <v>35.053332010904803</v>
      </c>
      <c r="C27">
        <v>28.746666590372602</v>
      </c>
      <c r="D27">
        <v>28.046666463215999</v>
      </c>
      <c r="E27">
        <v>24.373333613077701</v>
      </c>
      <c r="F27">
        <v>27.593333562215101</v>
      </c>
      <c r="G27">
        <v>28.7000007629394</v>
      </c>
      <c r="H27">
        <v>25.840000152587798</v>
      </c>
      <c r="I27">
        <v>22.7199993133544</v>
      </c>
      <c r="J27">
        <v>26.360000610351499</v>
      </c>
      <c r="K27">
        <v>23.459999084472599</v>
      </c>
      <c r="L27">
        <v>23.346666971842399</v>
      </c>
      <c r="M27">
        <v>51.113333384195897</v>
      </c>
      <c r="N27">
        <v>38.076666514078603</v>
      </c>
      <c r="O27">
        <v>16.206666310628201</v>
      </c>
      <c r="P27">
        <v>12.533333460489899</v>
      </c>
      <c r="Q27">
        <v>18.3966674804687</v>
      </c>
      <c r="R27">
        <v>20.799999237060501</v>
      </c>
      <c r="S27">
        <v>50</v>
      </c>
      <c r="T27">
        <v>98.779998779296804</v>
      </c>
      <c r="U27">
        <v>89.220001220703097</v>
      </c>
      <c r="V27">
        <v>78</v>
      </c>
      <c r="W27">
        <v>19.990000406901</v>
      </c>
      <c r="X27">
        <v>152.86666870117099</v>
      </c>
      <c r="Y27">
        <v>192.200002034504</v>
      </c>
      <c r="Z27">
        <v>137.333333333333</v>
      </c>
      <c r="AA27">
        <v>75.893330891926993</v>
      </c>
      <c r="AB27">
        <v>93.020001729329294</v>
      </c>
      <c r="AC27">
        <v>96.400001525878906</v>
      </c>
      <c r="AD27">
        <v>95.639999389648395</v>
      </c>
      <c r="AE27">
        <v>102.25</v>
      </c>
      <c r="AF27">
        <v>118.650001525878</v>
      </c>
      <c r="AG27">
        <v>87.519996643066406</v>
      </c>
      <c r="AH27">
        <v>67.466664632161397</v>
      </c>
      <c r="AI27">
        <v>14053.333333333299</v>
      </c>
      <c r="AJ27">
        <v>7701.6666666666597</v>
      </c>
      <c r="AK27">
        <v>7085</v>
      </c>
      <c r="AL27">
        <v>6285</v>
      </c>
      <c r="AM27">
        <v>8421.6666666666606</v>
      </c>
      <c r="AN27">
        <v>8520</v>
      </c>
      <c r="AO27">
        <v>7850</v>
      </c>
      <c r="AP27">
        <v>9265</v>
      </c>
      <c r="AQ27">
        <v>7550</v>
      </c>
      <c r="AR27">
        <v>5446.60009765625</v>
      </c>
      <c r="AS27">
        <v>5430</v>
      </c>
      <c r="AT27">
        <v>573.16666666666595</v>
      </c>
      <c r="AU27">
        <v>195.23332722981701</v>
      </c>
      <c r="AV27">
        <v>190.666666666666</v>
      </c>
      <c r="AW27">
        <v>185.766667683919</v>
      </c>
      <c r="AX27">
        <v>391.46666463216098</v>
      </c>
      <c r="AY27">
        <v>382.79998779296801</v>
      </c>
      <c r="AZ27">
        <v>407.39999389648398</v>
      </c>
      <c r="BA27">
        <v>480</v>
      </c>
      <c r="BB27">
        <v>433.25</v>
      </c>
      <c r="BC27">
        <v>350</v>
      </c>
      <c r="BD27">
        <v>315.88334147135299</v>
      </c>
      <c r="BE27">
        <v>129.50000508626201</v>
      </c>
      <c r="BF27">
        <v>65.6666666666666</v>
      </c>
      <c r="BG27">
        <v>53.853335062662701</v>
      </c>
      <c r="BH27">
        <v>49.003332773844299</v>
      </c>
      <c r="BI27">
        <v>101.14999898274699</v>
      </c>
      <c r="BJ27">
        <v>105.050003051757</v>
      </c>
      <c r="BK27">
        <v>106.449996948242</v>
      </c>
      <c r="BL27">
        <v>128.14999389648401</v>
      </c>
      <c r="BM27">
        <v>128</v>
      </c>
      <c r="BN27">
        <v>121.550003051757</v>
      </c>
      <c r="BO27">
        <v>155.06666056315001</v>
      </c>
      <c r="BP27">
        <v>10.140000343322701</v>
      </c>
      <c r="BQ27">
        <v>6.8713332811991297</v>
      </c>
      <c r="BR27">
        <v>6.4873332977294798</v>
      </c>
      <c r="BS27">
        <v>3.8383333683013801</v>
      </c>
      <c r="BT27">
        <v>6.4213334719339903</v>
      </c>
      <c r="BU27">
        <v>9.5240001678466797</v>
      </c>
      <c r="BV27">
        <v>8.75</v>
      </c>
      <c r="BW27">
        <v>11</v>
      </c>
      <c r="BX27">
        <v>13.4899997711181</v>
      </c>
      <c r="BY27">
        <v>10.039999961853001</v>
      </c>
      <c r="BZ27">
        <v>12.929999987284299</v>
      </c>
      <c r="CA27">
        <v>87.953330993652202</v>
      </c>
      <c r="CB27">
        <v>59.553333282470597</v>
      </c>
      <c r="CC27">
        <v>53.346666971842403</v>
      </c>
      <c r="CD27">
        <v>62.886665344238203</v>
      </c>
      <c r="CE27">
        <v>73.2933324178059</v>
      </c>
      <c r="CF27">
        <v>105.5</v>
      </c>
      <c r="CG27">
        <v>87.779998779296804</v>
      </c>
      <c r="CH27">
        <v>93.5</v>
      </c>
      <c r="CI27">
        <v>106.25</v>
      </c>
      <c r="CJ27">
        <v>74.379997253417898</v>
      </c>
      <c r="CK27">
        <v>66.623334248860601</v>
      </c>
      <c r="CL27">
        <v>48.9799995422362</v>
      </c>
      <c r="CM27">
        <v>28.3133335113525</v>
      </c>
      <c r="CN27">
        <v>21.809999465942301</v>
      </c>
      <c r="CO27">
        <v>20.786666234334199</v>
      </c>
      <c r="CP27">
        <v>35.510000864664597</v>
      </c>
      <c r="CQ27">
        <v>39</v>
      </c>
      <c r="CR27">
        <v>37.7299995422363</v>
      </c>
      <c r="CS27">
        <v>42.630001068115199</v>
      </c>
      <c r="CT27">
        <v>35.869998931884702</v>
      </c>
      <c r="CU27">
        <v>26.799999237060501</v>
      </c>
      <c r="CV27">
        <v>24.423334121703999</v>
      </c>
      <c r="CW27">
        <v>40.5633328755696</v>
      </c>
      <c r="CX27">
        <v>30.1899998982746</v>
      </c>
      <c r="CY27">
        <v>27.2399997711181</v>
      </c>
      <c r="CZ27">
        <v>29.576666514078699</v>
      </c>
      <c r="DA27">
        <v>39.4366658528645</v>
      </c>
      <c r="DB27">
        <v>37.970001220703097</v>
      </c>
      <c r="DC27">
        <v>40.009998321533203</v>
      </c>
      <c r="DD27">
        <v>43.349998474121001</v>
      </c>
      <c r="DE27">
        <v>45.5</v>
      </c>
      <c r="DF27">
        <v>28</v>
      </c>
      <c r="DG27">
        <v>34.223332722981702</v>
      </c>
      <c r="DH27" s="26"/>
    </row>
    <row r="28" spans="1:112" s="4" customFormat="1" x14ac:dyDescent="0.25">
      <c r="A28">
        <v>-4</v>
      </c>
      <c r="B28">
        <v>34.939998626708899</v>
      </c>
      <c r="C28">
        <v>28.659999847412099</v>
      </c>
      <c r="D28">
        <v>28.059999465942301</v>
      </c>
      <c r="E28">
        <v>24.2000007629394</v>
      </c>
      <c r="F28">
        <v>27.600000381469702</v>
      </c>
      <c r="G28">
        <v>28.7000007629394</v>
      </c>
      <c r="H28">
        <v>25.7199999491373</v>
      </c>
      <c r="I28">
        <v>22.839999516804902</v>
      </c>
      <c r="J28">
        <v>26.276667277018099</v>
      </c>
      <c r="K28">
        <v>23.257499217987</v>
      </c>
      <c r="L28">
        <v>23.2600002288818</v>
      </c>
      <c r="M28">
        <v>52</v>
      </c>
      <c r="N28">
        <v>39.590000152587798</v>
      </c>
      <c r="O28">
        <v>16.299999237060501</v>
      </c>
      <c r="P28">
        <v>12.4700002670288</v>
      </c>
      <c r="Q28">
        <v>18.2000007629394</v>
      </c>
      <c r="R28">
        <v>20.799999237060501</v>
      </c>
      <c r="S28">
        <v>49.746667226155601</v>
      </c>
      <c r="T28">
        <v>99.186665852864493</v>
      </c>
      <c r="U28">
        <v>89.643333435058494</v>
      </c>
      <c r="V28">
        <v>77.942499160766602</v>
      </c>
      <c r="W28">
        <v>19.9500007629394</v>
      </c>
      <c r="X28">
        <v>154.30000305175699</v>
      </c>
      <c r="Y28">
        <v>193.30000305175699</v>
      </c>
      <c r="Z28">
        <v>138</v>
      </c>
      <c r="AA28">
        <v>75.339996337890597</v>
      </c>
      <c r="AB28">
        <v>92.160003662109304</v>
      </c>
      <c r="AC28">
        <v>96.400001525878906</v>
      </c>
      <c r="AD28">
        <v>94.506665547688698</v>
      </c>
      <c r="AE28">
        <v>102.94999949137301</v>
      </c>
      <c r="AF28">
        <v>118.666666666666</v>
      </c>
      <c r="AG28">
        <v>86.679998397827106</v>
      </c>
      <c r="AH28">
        <v>66.949996948242102</v>
      </c>
      <c r="AI28">
        <v>13930</v>
      </c>
      <c r="AJ28">
        <v>7690</v>
      </c>
      <c r="AK28">
        <v>7110</v>
      </c>
      <c r="AL28">
        <v>6250</v>
      </c>
      <c r="AM28">
        <v>8425</v>
      </c>
      <c r="AN28">
        <v>8520</v>
      </c>
      <c r="AO28">
        <v>7858.3333333333303</v>
      </c>
      <c r="AP28">
        <v>9281.6666666666606</v>
      </c>
      <c r="AQ28">
        <v>7577.8333333333303</v>
      </c>
      <c r="AR28">
        <v>5409.9500732421802</v>
      </c>
      <c r="AS28">
        <v>5440</v>
      </c>
      <c r="AT28">
        <v>575</v>
      </c>
      <c r="AU28">
        <v>195.39999389648401</v>
      </c>
      <c r="AV28">
        <v>192</v>
      </c>
      <c r="AW28">
        <v>184.5</v>
      </c>
      <c r="AX28">
        <v>392</v>
      </c>
      <c r="AY28">
        <v>382.79998779296801</v>
      </c>
      <c r="AZ28">
        <v>402.99999999999898</v>
      </c>
      <c r="BA28">
        <v>481.666666666666</v>
      </c>
      <c r="BB28">
        <v>432.166666666666</v>
      </c>
      <c r="BC28">
        <v>347</v>
      </c>
      <c r="BD28">
        <v>313.350006103515</v>
      </c>
      <c r="BE28">
        <v>129.350006103515</v>
      </c>
      <c r="BF28">
        <v>65.5</v>
      </c>
      <c r="BG28">
        <v>54.240001678466797</v>
      </c>
      <c r="BH28">
        <v>48.549999237060497</v>
      </c>
      <c r="BI28">
        <v>100.84999847412099</v>
      </c>
      <c r="BJ28">
        <v>105.050003051757</v>
      </c>
      <c r="BK28">
        <v>105.916664123535</v>
      </c>
      <c r="BL28">
        <v>128.933329264322</v>
      </c>
      <c r="BM28">
        <v>127.966667175292</v>
      </c>
      <c r="BN28">
        <v>121.162502288817</v>
      </c>
      <c r="BO28">
        <v>155.89999389648401</v>
      </c>
      <c r="BP28">
        <v>10.1000003814697</v>
      </c>
      <c r="BQ28">
        <v>6.88800001144409</v>
      </c>
      <c r="BR28">
        <v>6.52600002288818</v>
      </c>
      <c r="BS28">
        <v>3.82500004768371</v>
      </c>
      <c r="BT28">
        <v>6.4180002212524396</v>
      </c>
      <c r="BU28">
        <v>9.5240001678466797</v>
      </c>
      <c r="BV28">
        <v>8.7540000279744401</v>
      </c>
      <c r="BW28">
        <v>10.986666679382299</v>
      </c>
      <c r="BX28">
        <v>13.4899997711181</v>
      </c>
      <c r="BY28">
        <v>9.9424998760223104</v>
      </c>
      <c r="BZ28">
        <v>12.920000076293899</v>
      </c>
      <c r="CA28">
        <v>87.699996948242102</v>
      </c>
      <c r="CB28">
        <v>59.959999084472599</v>
      </c>
      <c r="CC28">
        <v>53.200000762939403</v>
      </c>
      <c r="CD28">
        <v>62.919998168945298</v>
      </c>
      <c r="CE28">
        <v>72.559997558593693</v>
      </c>
      <c r="CF28">
        <v>105.5</v>
      </c>
      <c r="CG28">
        <v>87.6666666666666</v>
      </c>
      <c r="CH28">
        <v>94.013333638509096</v>
      </c>
      <c r="CI28">
        <v>106.383333841959</v>
      </c>
      <c r="CJ28">
        <v>74.017498016357294</v>
      </c>
      <c r="CK28">
        <v>66.650001525878906</v>
      </c>
      <c r="CL28">
        <v>48.849998474121001</v>
      </c>
      <c r="CM28">
        <v>28.170000076293899</v>
      </c>
      <c r="CN28">
        <v>21.899999618530199</v>
      </c>
      <c r="CO28">
        <v>20.649999618530199</v>
      </c>
      <c r="CP28">
        <v>35.290000915527301</v>
      </c>
      <c r="CQ28">
        <v>39</v>
      </c>
      <c r="CR28">
        <v>37.773333231607999</v>
      </c>
      <c r="CS28">
        <v>42.883333841959598</v>
      </c>
      <c r="CT28">
        <v>35.909999847412003</v>
      </c>
      <c r="CU28">
        <v>26.727499485015802</v>
      </c>
      <c r="CV28">
        <v>24.290000915527301</v>
      </c>
      <c r="CW28">
        <v>40.569999694824197</v>
      </c>
      <c r="CX28">
        <v>29.9899997711181</v>
      </c>
      <c r="CY28">
        <v>27.309999465942301</v>
      </c>
      <c r="CZ28">
        <v>29.319999694824201</v>
      </c>
      <c r="DA28">
        <v>39.459999084472599</v>
      </c>
      <c r="DB28">
        <v>37.970001220703097</v>
      </c>
      <c r="DC28">
        <v>40.006665547688797</v>
      </c>
      <c r="DD28">
        <v>43.599998474121001</v>
      </c>
      <c r="DE28">
        <v>45.553333282470703</v>
      </c>
      <c r="DF28">
        <v>27.907499790191601</v>
      </c>
      <c r="DG28">
        <v>34.25</v>
      </c>
      <c r="DH28" s="26"/>
    </row>
    <row r="29" spans="1:112" s="4" customFormat="1" x14ac:dyDescent="0.25">
      <c r="A29">
        <v>-3</v>
      </c>
      <c r="B29">
        <v>35.299999237060497</v>
      </c>
      <c r="C29">
        <v>28.520000457763601</v>
      </c>
      <c r="D29">
        <v>28.2000007629394</v>
      </c>
      <c r="E29">
        <v>24.659999847412099</v>
      </c>
      <c r="F29">
        <v>27.639999389648398</v>
      </c>
      <c r="G29">
        <v>28.7000007629394</v>
      </c>
      <c r="H29">
        <v>25.599999745686699</v>
      </c>
      <c r="I29">
        <v>22.9599997202554</v>
      </c>
      <c r="J29">
        <v>26.193333943684799</v>
      </c>
      <c r="K29">
        <v>23.054999351501401</v>
      </c>
      <c r="L29">
        <v>23.290000915527301</v>
      </c>
      <c r="M29">
        <v>49.279998779296797</v>
      </c>
      <c r="N29">
        <v>39.409999847412102</v>
      </c>
      <c r="O29">
        <v>16.7199993133544</v>
      </c>
      <c r="P29">
        <v>12.8850002288818</v>
      </c>
      <c r="Q29">
        <v>18.350000381469702</v>
      </c>
      <c r="R29">
        <v>20.799999237060501</v>
      </c>
      <c r="S29">
        <v>49.493334452311103</v>
      </c>
      <c r="T29">
        <v>99.593332926432197</v>
      </c>
      <c r="U29">
        <v>90.066665649414006</v>
      </c>
      <c r="V29">
        <v>77.884998321533203</v>
      </c>
      <c r="W29">
        <v>17.319999694824201</v>
      </c>
      <c r="X29">
        <v>152.100006103515</v>
      </c>
      <c r="Y29">
        <v>192.69999694824199</v>
      </c>
      <c r="Z29">
        <v>132</v>
      </c>
      <c r="AA29">
        <v>75.639999389648395</v>
      </c>
      <c r="AB29">
        <v>94.199996948242202</v>
      </c>
      <c r="AC29">
        <v>96.400001525878906</v>
      </c>
      <c r="AD29">
        <v>93.3733317057291</v>
      </c>
      <c r="AE29">
        <v>103.64999898274699</v>
      </c>
      <c r="AF29">
        <v>118.683331807454</v>
      </c>
      <c r="AG29">
        <v>85.840000152587805</v>
      </c>
      <c r="AH29">
        <v>65</v>
      </c>
      <c r="AI29">
        <v>14440</v>
      </c>
      <c r="AJ29">
        <v>7980</v>
      </c>
      <c r="AK29">
        <v>7210</v>
      </c>
      <c r="AL29">
        <v>6265</v>
      </c>
      <c r="AM29">
        <v>8410</v>
      </c>
      <c r="AN29">
        <v>8520</v>
      </c>
      <c r="AO29">
        <v>7866.6666666666597</v>
      </c>
      <c r="AP29">
        <v>9298.3333333333303</v>
      </c>
      <c r="AQ29">
        <v>7605.6666666666597</v>
      </c>
      <c r="AR29">
        <v>5373.3000488281205</v>
      </c>
      <c r="AS29">
        <v>5440</v>
      </c>
      <c r="AT29">
        <v>555.5</v>
      </c>
      <c r="AU29">
        <v>193.100006103515</v>
      </c>
      <c r="AV29">
        <v>204.80000305175699</v>
      </c>
      <c r="AW29">
        <v>184.600006103515</v>
      </c>
      <c r="AX29">
        <v>394.600006103515</v>
      </c>
      <c r="AY29">
        <v>382.79998779296801</v>
      </c>
      <c r="AZ29">
        <v>398.600006103515</v>
      </c>
      <c r="BA29">
        <v>483.33333333333297</v>
      </c>
      <c r="BB29">
        <v>431.08333333333297</v>
      </c>
      <c r="BC29">
        <v>344</v>
      </c>
      <c r="BD29">
        <v>307.25</v>
      </c>
      <c r="BE29">
        <v>127.400001525878</v>
      </c>
      <c r="BF29">
        <v>64.699996948242102</v>
      </c>
      <c r="BG29">
        <v>56.700000762939403</v>
      </c>
      <c r="BH29">
        <v>51.279998779296797</v>
      </c>
      <c r="BI29">
        <v>102.34999847412099</v>
      </c>
      <c r="BJ29">
        <v>105.050003051757</v>
      </c>
      <c r="BK29">
        <v>105.383331298828</v>
      </c>
      <c r="BL29">
        <v>129.71666463216101</v>
      </c>
      <c r="BM29">
        <v>127.933334350585</v>
      </c>
      <c r="BN29">
        <v>120.775001525878</v>
      </c>
      <c r="BO29">
        <v>155.30000305175699</v>
      </c>
      <c r="BP29">
        <v>10.204999923706</v>
      </c>
      <c r="BQ29">
        <v>6.75</v>
      </c>
      <c r="BR29">
        <v>7</v>
      </c>
      <c r="BS29">
        <v>4.0469999313354403</v>
      </c>
      <c r="BT29">
        <v>6.5900001525878897</v>
      </c>
      <c r="BU29">
        <v>9.5240001678466797</v>
      </c>
      <c r="BV29">
        <v>8.7580000559488909</v>
      </c>
      <c r="BW29">
        <v>10.9733333587646</v>
      </c>
      <c r="BX29">
        <v>13.4899997711181</v>
      </c>
      <c r="BY29">
        <v>9.8449997901916309</v>
      </c>
      <c r="BZ29">
        <v>12.699999809265099</v>
      </c>
      <c r="CA29">
        <v>88.040000915527301</v>
      </c>
      <c r="CB29">
        <v>60.419998168945298</v>
      </c>
      <c r="CC29">
        <v>54.5</v>
      </c>
      <c r="CD29">
        <v>64.540000915527301</v>
      </c>
      <c r="CE29">
        <v>73.879997253417898</v>
      </c>
      <c r="CF29">
        <v>105.5</v>
      </c>
      <c r="CG29">
        <v>87.553334554036397</v>
      </c>
      <c r="CH29">
        <v>94.526667277018205</v>
      </c>
      <c r="CI29">
        <v>106.516667683918</v>
      </c>
      <c r="CJ29">
        <v>73.654998779296704</v>
      </c>
      <c r="CK29">
        <v>65.800003051757798</v>
      </c>
      <c r="CL29">
        <v>47.619998931884702</v>
      </c>
      <c r="CM29">
        <v>28.079999923706001</v>
      </c>
      <c r="CN29">
        <v>23.139999389648398</v>
      </c>
      <c r="CO29">
        <v>21.420000076293899</v>
      </c>
      <c r="CP29">
        <v>35.169998168945298</v>
      </c>
      <c r="CQ29">
        <v>39</v>
      </c>
      <c r="CR29">
        <v>37.816666920979699</v>
      </c>
      <c r="CS29">
        <v>43.136666615804003</v>
      </c>
      <c r="CT29">
        <v>35.950000762939403</v>
      </c>
      <c r="CU29">
        <v>26.654999732971099</v>
      </c>
      <c r="CV29">
        <v>23.4500007629394</v>
      </c>
      <c r="CW29">
        <v>40.319999694824197</v>
      </c>
      <c r="CX29">
        <v>29.799999237060501</v>
      </c>
      <c r="CY29">
        <v>28.350000381469702</v>
      </c>
      <c r="CZ29">
        <v>29.850000381469702</v>
      </c>
      <c r="DA29">
        <v>39.619998931884702</v>
      </c>
      <c r="DB29">
        <v>37.970001220703097</v>
      </c>
      <c r="DC29">
        <v>40.003332773844399</v>
      </c>
      <c r="DD29">
        <v>43.849998474121001</v>
      </c>
      <c r="DE29">
        <v>45.606666564941399</v>
      </c>
      <c r="DF29">
        <v>27.814999580383301</v>
      </c>
      <c r="DG29">
        <v>33.599998474121001</v>
      </c>
      <c r="DH29" s="26"/>
    </row>
    <row r="30" spans="1:112" s="4" customFormat="1" x14ac:dyDescent="0.25">
      <c r="A30">
        <v>-2</v>
      </c>
      <c r="B30">
        <v>34.919998168945298</v>
      </c>
      <c r="C30">
        <v>28.659999847412099</v>
      </c>
      <c r="D30">
        <v>28.2000007629394</v>
      </c>
      <c r="E30">
        <v>24.639999389648398</v>
      </c>
      <c r="F30">
        <v>27.5</v>
      </c>
      <c r="G30">
        <v>29</v>
      </c>
      <c r="H30">
        <v>25.4799995422363</v>
      </c>
      <c r="I30">
        <v>23.079999923706001</v>
      </c>
      <c r="J30">
        <v>26.110000610351499</v>
      </c>
      <c r="K30">
        <v>22.852499485015699</v>
      </c>
      <c r="L30">
        <v>22.709999084472599</v>
      </c>
      <c r="M30">
        <v>45.259998321533203</v>
      </c>
      <c r="N30">
        <v>40.180000305175703</v>
      </c>
      <c r="O30">
        <v>16.370000839233398</v>
      </c>
      <c r="P30">
        <v>13.1149997711181</v>
      </c>
      <c r="Q30">
        <v>18.840000152587798</v>
      </c>
      <c r="R30">
        <v>20</v>
      </c>
      <c r="S30">
        <v>49.240001678466797</v>
      </c>
      <c r="T30">
        <v>100</v>
      </c>
      <c r="U30">
        <v>90.489997863769503</v>
      </c>
      <c r="V30">
        <v>77.827497482299805</v>
      </c>
      <c r="W30">
        <v>17.280000686645501</v>
      </c>
      <c r="X30">
        <v>151.55000305175699</v>
      </c>
      <c r="Y30">
        <v>191.69999694824199</v>
      </c>
      <c r="Z30">
        <v>134.350006103515</v>
      </c>
      <c r="AA30">
        <v>73.800003051757798</v>
      </c>
      <c r="AB30">
        <v>96.800003051757798</v>
      </c>
      <c r="AC30">
        <v>95.699996948242202</v>
      </c>
      <c r="AD30">
        <v>92.239997863769503</v>
      </c>
      <c r="AE30">
        <v>104.34999847412099</v>
      </c>
      <c r="AF30">
        <v>118.699996948242</v>
      </c>
      <c r="AG30">
        <v>85.000001907348505</v>
      </c>
      <c r="AH30">
        <v>65.209999084472599</v>
      </c>
      <c r="AI30">
        <v>14250</v>
      </c>
      <c r="AJ30">
        <v>7820</v>
      </c>
      <c r="AK30">
        <v>7270</v>
      </c>
      <c r="AL30">
        <v>6295</v>
      </c>
      <c r="AM30">
        <v>8420</v>
      </c>
      <c r="AN30">
        <v>8530</v>
      </c>
      <c r="AO30">
        <v>7875</v>
      </c>
      <c r="AP30">
        <v>9315</v>
      </c>
      <c r="AQ30">
        <v>7633.5</v>
      </c>
      <c r="AR30">
        <v>5336.6500244140598</v>
      </c>
      <c r="AS30">
        <v>5361.35009765625</v>
      </c>
      <c r="AT30">
        <v>553</v>
      </c>
      <c r="AU30">
        <v>188</v>
      </c>
      <c r="AV30">
        <v>201</v>
      </c>
      <c r="AW30">
        <v>190.30000305175699</v>
      </c>
      <c r="AX30">
        <v>374.20001220703102</v>
      </c>
      <c r="AY30">
        <v>386.600006103515</v>
      </c>
      <c r="AZ30">
        <v>394.20001220703102</v>
      </c>
      <c r="BA30">
        <v>485</v>
      </c>
      <c r="BB30">
        <v>430</v>
      </c>
      <c r="BC30">
        <v>341</v>
      </c>
      <c r="BD30">
        <v>306.29998779296801</v>
      </c>
      <c r="BE30">
        <v>126.34999847412099</v>
      </c>
      <c r="BF30">
        <v>64.120002746582003</v>
      </c>
      <c r="BG30">
        <v>56.560001373291001</v>
      </c>
      <c r="BH30">
        <v>50.900001525878899</v>
      </c>
      <c r="BI30">
        <v>103.650001525878</v>
      </c>
      <c r="BJ30">
        <v>104.25</v>
      </c>
      <c r="BK30">
        <v>104.84999847412099</v>
      </c>
      <c r="BL30">
        <v>130.5</v>
      </c>
      <c r="BM30">
        <v>127.900001525878</v>
      </c>
      <c r="BN30">
        <v>120.387500762939</v>
      </c>
      <c r="BO30">
        <v>149.75</v>
      </c>
      <c r="BP30">
        <v>9.8020000457763601</v>
      </c>
      <c r="BQ30">
        <v>6.74200010299682</v>
      </c>
      <c r="BR30">
        <v>6.8680000305175701</v>
      </c>
      <c r="BS30">
        <v>4.0390000343322701</v>
      </c>
      <c r="BT30">
        <v>6.5</v>
      </c>
      <c r="BU30">
        <v>9.7600002288818306</v>
      </c>
      <c r="BV30">
        <v>8.7620000839233398</v>
      </c>
      <c r="BW30">
        <v>10.9600000381469</v>
      </c>
      <c r="BX30">
        <v>13.4899997711181</v>
      </c>
      <c r="BY30">
        <v>9.7474997043609495</v>
      </c>
      <c r="BZ30">
        <v>12.449999809265099</v>
      </c>
      <c r="CA30">
        <v>87.860000610351506</v>
      </c>
      <c r="CB30">
        <v>59.439998626708899</v>
      </c>
      <c r="CC30">
        <v>55.459999084472599</v>
      </c>
      <c r="CD30">
        <v>62.740001678466797</v>
      </c>
      <c r="CE30">
        <v>74.440002441406193</v>
      </c>
      <c r="CF30">
        <v>102.050003051757</v>
      </c>
      <c r="CG30">
        <v>87.440002441406193</v>
      </c>
      <c r="CH30">
        <v>95.040000915527301</v>
      </c>
      <c r="CI30">
        <v>106.650001525878</v>
      </c>
      <c r="CJ30">
        <v>73.2924995422362</v>
      </c>
      <c r="CK30">
        <v>67.559997558593693</v>
      </c>
      <c r="CL30">
        <v>47.159999847412102</v>
      </c>
      <c r="CM30">
        <v>27.600000381469702</v>
      </c>
      <c r="CN30">
        <v>23.360000610351499</v>
      </c>
      <c r="CO30">
        <v>21.299999237060501</v>
      </c>
      <c r="CP30">
        <v>36.5</v>
      </c>
      <c r="CQ30">
        <v>39.340000152587798</v>
      </c>
      <c r="CR30">
        <v>37.860000610351499</v>
      </c>
      <c r="CS30">
        <v>43.389999389648402</v>
      </c>
      <c r="CT30">
        <v>35.990001678466797</v>
      </c>
      <c r="CU30">
        <v>26.5824999809264</v>
      </c>
      <c r="CV30">
        <v>23.329999923706001</v>
      </c>
      <c r="CW30">
        <v>39.549999237060497</v>
      </c>
      <c r="CX30">
        <v>29.870000839233398</v>
      </c>
      <c r="CY30">
        <v>28.770000457763601</v>
      </c>
      <c r="CZ30">
        <v>29.25</v>
      </c>
      <c r="DA30">
        <v>40.110000610351499</v>
      </c>
      <c r="DB30">
        <v>37.990001678466797</v>
      </c>
      <c r="DC30">
        <v>40</v>
      </c>
      <c r="DD30">
        <v>44.099998474121001</v>
      </c>
      <c r="DE30">
        <v>45.659999847412102</v>
      </c>
      <c r="DF30">
        <v>27.722499370574901</v>
      </c>
      <c r="DG30">
        <v>33.700000762939403</v>
      </c>
      <c r="DH30" s="26"/>
    </row>
    <row r="31" spans="1:112" s="4" customFormat="1" x14ac:dyDescent="0.25">
      <c r="A31">
        <v>-1</v>
      </c>
      <c r="B31">
        <v>34.889999389648302</v>
      </c>
      <c r="C31">
        <v>29</v>
      </c>
      <c r="D31">
        <v>28.440000534057599</v>
      </c>
      <c r="E31">
        <v>24.620000839233398</v>
      </c>
      <c r="F31">
        <v>27.7399997711181</v>
      </c>
      <c r="G31">
        <v>28.860000610351499</v>
      </c>
      <c r="H31">
        <v>24.920000076293899</v>
      </c>
      <c r="I31">
        <v>23.399999618530199</v>
      </c>
      <c r="J31">
        <v>26.110000610351499</v>
      </c>
      <c r="K31">
        <v>22.649999618530199</v>
      </c>
      <c r="L31">
        <v>22.559999465942301</v>
      </c>
      <c r="M31">
        <v>45.924999237060497</v>
      </c>
      <c r="N31">
        <v>39.700000762939403</v>
      </c>
      <c r="O31">
        <v>16.299999237060501</v>
      </c>
      <c r="P31">
        <v>12.6099996566772</v>
      </c>
      <c r="Q31">
        <v>18.020000457763601</v>
      </c>
      <c r="R31">
        <v>19.9699993133544</v>
      </c>
      <c r="S31">
        <v>48.900001525878899</v>
      </c>
      <c r="T31">
        <v>101</v>
      </c>
      <c r="U31">
        <v>90.489997863769503</v>
      </c>
      <c r="V31">
        <v>77.769996643066406</v>
      </c>
      <c r="W31">
        <v>16.090000152587798</v>
      </c>
      <c r="X31">
        <v>155.24999999999901</v>
      </c>
      <c r="Y31">
        <v>194.30000305175699</v>
      </c>
      <c r="Z31">
        <v>133.5</v>
      </c>
      <c r="AA31">
        <v>72</v>
      </c>
      <c r="AB31">
        <v>94.680000305175696</v>
      </c>
      <c r="AC31">
        <v>94.199996948242202</v>
      </c>
      <c r="AD31">
        <v>92.319999694824205</v>
      </c>
      <c r="AE31">
        <v>106.900001525878</v>
      </c>
      <c r="AF31">
        <v>118.699996948242</v>
      </c>
      <c r="AG31">
        <v>84.160003662109304</v>
      </c>
      <c r="AH31">
        <v>63.880001068115199</v>
      </c>
      <c r="AI31">
        <v>14125</v>
      </c>
      <c r="AJ31">
        <v>7895</v>
      </c>
      <c r="AK31">
        <v>7300</v>
      </c>
      <c r="AL31">
        <v>6025</v>
      </c>
      <c r="AM31">
        <v>8415</v>
      </c>
      <c r="AN31">
        <v>8500</v>
      </c>
      <c r="AO31">
        <v>7760</v>
      </c>
      <c r="AP31">
        <v>9310</v>
      </c>
      <c r="AQ31">
        <v>7633.5</v>
      </c>
      <c r="AR31">
        <v>5300</v>
      </c>
      <c r="AS31">
        <v>5005</v>
      </c>
      <c r="AT31">
        <v>557.5</v>
      </c>
      <c r="AU31">
        <v>189.600006103515</v>
      </c>
      <c r="AV31">
        <v>208.600006103515</v>
      </c>
      <c r="AW31">
        <v>183.600006103515</v>
      </c>
      <c r="AX31">
        <v>377.39999389648398</v>
      </c>
      <c r="AY31">
        <v>387.600006103515</v>
      </c>
      <c r="AZ31">
        <v>389.600006103515</v>
      </c>
      <c r="BA31">
        <v>482</v>
      </c>
      <c r="BB31">
        <v>430</v>
      </c>
      <c r="BC31">
        <v>338</v>
      </c>
      <c r="BD31">
        <v>314.5</v>
      </c>
      <c r="BE31">
        <v>126.274997711181</v>
      </c>
      <c r="BF31">
        <v>66.099998474121094</v>
      </c>
      <c r="BG31">
        <v>56.299999237060497</v>
      </c>
      <c r="BH31">
        <v>49.650001525878899</v>
      </c>
      <c r="BI31">
        <v>102.949996948242</v>
      </c>
      <c r="BJ31">
        <v>102.5</v>
      </c>
      <c r="BK31">
        <v>103.150001525878</v>
      </c>
      <c r="BL31">
        <v>132.39999389648401</v>
      </c>
      <c r="BM31">
        <v>127.900001525878</v>
      </c>
      <c r="BN31">
        <v>120</v>
      </c>
      <c r="BO31">
        <v>148.19999694824199</v>
      </c>
      <c r="BP31">
        <v>9.7059998512267995</v>
      </c>
      <c r="BQ31">
        <v>6.9380002021789497</v>
      </c>
      <c r="BR31">
        <v>6.7480001449584899</v>
      </c>
      <c r="BS31">
        <v>4.0139999389648402</v>
      </c>
      <c r="BT31">
        <v>6.2300000190734801</v>
      </c>
      <c r="BU31">
        <v>9.0360002517700195</v>
      </c>
      <c r="BV31">
        <v>8.7119998931884695</v>
      </c>
      <c r="BW31">
        <v>10.8400001525878</v>
      </c>
      <c r="BX31">
        <v>13.4899997711181</v>
      </c>
      <c r="BY31">
        <v>9.6499996185302699</v>
      </c>
      <c r="BZ31">
        <v>12.75</v>
      </c>
      <c r="CA31">
        <v>86.819999694824105</v>
      </c>
      <c r="CB31">
        <v>59.439998626708899</v>
      </c>
      <c r="CC31">
        <v>55.700000762939403</v>
      </c>
      <c r="CD31">
        <v>61.380001068115199</v>
      </c>
      <c r="CE31">
        <v>74.580001831054602</v>
      </c>
      <c r="CF31">
        <v>102.449996948242</v>
      </c>
      <c r="CG31">
        <v>87.239997863769503</v>
      </c>
      <c r="CH31">
        <v>96.339996337890597</v>
      </c>
      <c r="CI31">
        <v>106.650001525878</v>
      </c>
      <c r="CJ31">
        <v>72.930000305175696</v>
      </c>
      <c r="CK31">
        <v>69.050003051757798</v>
      </c>
      <c r="CL31">
        <v>46.754999160766502</v>
      </c>
      <c r="CM31">
        <v>28.2299995422363</v>
      </c>
      <c r="CN31">
        <v>23.120000839233398</v>
      </c>
      <c r="CO31">
        <v>20.75</v>
      </c>
      <c r="CP31">
        <v>35.860000610351499</v>
      </c>
      <c r="CQ31">
        <v>39.209999084472599</v>
      </c>
      <c r="CR31">
        <v>37.659999847412102</v>
      </c>
      <c r="CS31">
        <v>43.290000915527301</v>
      </c>
      <c r="CT31">
        <v>35.990001678466797</v>
      </c>
      <c r="CU31">
        <v>26.5100002288818</v>
      </c>
      <c r="CV31">
        <v>23.149999618530199</v>
      </c>
      <c r="CW31">
        <v>39.624999999999901</v>
      </c>
      <c r="CX31">
        <v>30.610000610351499</v>
      </c>
      <c r="CY31">
        <v>29.090000152587798</v>
      </c>
      <c r="CZ31">
        <v>28.530000686645501</v>
      </c>
      <c r="DA31">
        <v>39.700000762939403</v>
      </c>
      <c r="DB31">
        <v>38</v>
      </c>
      <c r="DC31">
        <v>40.060001373291001</v>
      </c>
      <c r="DD31">
        <v>44.990001678466797</v>
      </c>
      <c r="DE31">
        <v>45.659999847412102</v>
      </c>
      <c r="DF31">
        <v>27.629999160766602</v>
      </c>
      <c r="DG31">
        <v>34.060001373291001</v>
      </c>
      <c r="DH31" s="26"/>
    </row>
    <row r="32" spans="1:112" s="8" customFormat="1" x14ac:dyDescent="0.25">
      <c r="A32">
        <v>0</v>
      </c>
      <c r="B32">
        <v>34.860000610351499</v>
      </c>
      <c r="C32">
        <v>29.100000381469702</v>
      </c>
      <c r="D32">
        <v>28.360000610351499</v>
      </c>
      <c r="E32">
        <v>23.840000152587798</v>
      </c>
      <c r="F32">
        <v>27.5</v>
      </c>
      <c r="G32">
        <v>28.280000686645501</v>
      </c>
      <c r="H32">
        <v>25.559999465942301</v>
      </c>
      <c r="I32">
        <v>23.4799995422363</v>
      </c>
      <c r="J32">
        <v>25.959999084472599</v>
      </c>
      <c r="K32">
        <v>22.889999389648398</v>
      </c>
      <c r="L32">
        <v>22.559999465942301</v>
      </c>
      <c r="M32">
        <v>46.590000152587798</v>
      </c>
      <c r="N32">
        <v>38.430000305175703</v>
      </c>
      <c r="O32">
        <v>16.2000007629394</v>
      </c>
      <c r="P32">
        <v>12.954999923706</v>
      </c>
      <c r="Q32">
        <v>17.879999160766602</v>
      </c>
      <c r="R32">
        <v>20.579999923706001</v>
      </c>
      <c r="S32">
        <v>49.279998779296797</v>
      </c>
      <c r="T32">
        <v>100</v>
      </c>
      <c r="U32">
        <v>91</v>
      </c>
      <c r="V32">
        <v>79.980003356933594</v>
      </c>
      <c r="W32">
        <v>17.2399997711181</v>
      </c>
      <c r="X32">
        <v>158.94999694824199</v>
      </c>
      <c r="Y32">
        <v>189.44999694824199</v>
      </c>
      <c r="Z32">
        <v>132</v>
      </c>
      <c r="AA32">
        <v>72.760002136230398</v>
      </c>
      <c r="AB32">
        <v>93.900001525878906</v>
      </c>
      <c r="AC32">
        <v>94.199996948242202</v>
      </c>
      <c r="AD32">
        <v>92.919998168945298</v>
      </c>
      <c r="AE32">
        <v>110.5</v>
      </c>
      <c r="AF32">
        <v>123</v>
      </c>
      <c r="AG32">
        <v>82.5</v>
      </c>
      <c r="AH32">
        <v>63.009998321533203</v>
      </c>
      <c r="AI32">
        <v>14000</v>
      </c>
      <c r="AJ32">
        <v>7925</v>
      </c>
      <c r="AK32">
        <v>7455</v>
      </c>
      <c r="AL32">
        <v>5950</v>
      </c>
      <c r="AM32">
        <v>8335</v>
      </c>
      <c r="AN32">
        <v>8495</v>
      </c>
      <c r="AO32">
        <v>7890</v>
      </c>
      <c r="AP32">
        <v>9500</v>
      </c>
      <c r="AQ32">
        <v>7526.85009765625</v>
      </c>
      <c r="AR32">
        <v>5299.9501953125</v>
      </c>
      <c r="AS32">
        <v>4875</v>
      </c>
      <c r="AT32">
        <v>562</v>
      </c>
      <c r="AU32">
        <v>186</v>
      </c>
      <c r="AV32">
        <v>207.600006103515</v>
      </c>
      <c r="AW32">
        <v>182.30000305175699</v>
      </c>
      <c r="AX32">
        <v>372.79998779296801</v>
      </c>
      <c r="AY32">
        <v>382.79998779296801</v>
      </c>
      <c r="AZ32">
        <v>392</v>
      </c>
      <c r="BA32">
        <v>483.600006103515</v>
      </c>
      <c r="BB32">
        <v>422.600006103515</v>
      </c>
      <c r="BC32">
        <v>339.600006103515</v>
      </c>
      <c r="BD32">
        <v>311.350006103515</v>
      </c>
      <c r="BE32">
        <v>126.199996948242</v>
      </c>
      <c r="BF32">
        <v>64.660003662109304</v>
      </c>
      <c r="BG32">
        <v>56.580001831054602</v>
      </c>
      <c r="BH32">
        <v>50.020000457763601</v>
      </c>
      <c r="BI32">
        <v>101.050003051757</v>
      </c>
      <c r="BJ32">
        <v>103.5</v>
      </c>
      <c r="BK32">
        <v>101.900001525878</v>
      </c>
      <c r="BL32">
        <v>133.05000305175699</v>
      </c>
      <c r="BM32">
        <v>127.900001525878</v>
      </c>
      <c r="BN32">
        <v>120.75</v>
      </c>
      <c r="BO32">
        <v>151.25</v>
      </c>
      <c r="BP32">
        <v>9.6099996566772408</v>
      </c>
      <c r="BQ32">
        <v>6.7899999618530202</v>
      </c>
      <c r="BR32">
        <v>6.8420000076293901</v>
      </c>
      <c r="BS32">
        <v>4.0700001716613698</v>
      </c>
      <c r="BT32">
        <v>6.1059999465942303</v>
      </c>
      <c r="BU32">
        <v>9.1599998474121094</v>
      </c>
      <c r="BV32">
        <v>9.1639995574951101</v>
      </c>
      <c r="BW32">
        <v>11.060000419616699</v>
      </c>
      <c r="BX32">
        <v>13.939999580383301</v>
      </c>
      <c r="BY32">
        <v>9.6400003433227504</v>
      </c>
      <c r="BZ32">
        <v>12.8800001144409</v>
      </c>
      <c r="CA32">
        <v>85.779998779296804</v>
      </c>
      <c r="CB32">
        <v>59.759998321533203</v>
      </c>
      <c r="CC32">
        <v>55.580001831054602</v>
      </c>
      <c r="CD32">
        <v>60.659999847412102</v>
      </c>
      <c r="CE32">
        <v>76</v>
      </c>
      <c r="CF32">
        <v>102.050003051757</v>
      </c>
      <c r="CG32">
        <v>87.400001525878906</v>
      </c>
      <c r="CH32">
        <v>97.160003662109304</v>
      </c>
      <c r="CI32">
        <v>107.75</v>
      </c>
      <c r="CJ32">
        <v>73.860000610351506</v>
      </c>
      <c r="CK32">
        <v>68.75</v>
      </c>
      <c r="CL32">
        <v>46.349998474121001</v>
      </c>
      <c r="CM32">
        <v>28.079999923706001</v>
      </c>
      <c r="CN32">
        <v>23.2000007629394</v>
      </c>
      <c r="CO32">
        <v>20.670000076293899</v>
      </c>
      <c r="CP32">
        <v>35.790000915527301</v>
      </c>
      <c r="CQ32">
        <v>38.439998626708899</v>
      </c>
      <c r="CR32">
        <v>37.169998168945298</v>
      </c>
      <c r="CS32">
        <v>43.369998931884702</v>
      </c>
      <c r="CT32">
        <v>35.549999237060497</v>
      </c>
      <c r="CU32">
        <v>26.600000381469702</v>
      </c>
      <c r="CV32">
        <v>23.579999923706001</v>
      </c>
      <c r="CW32">
        <v>39.700000762939403</v>
      </c>
      <c r="CX32">
        <v>30.4799995422363</v>
      </c>
      <c r="CY32">
        <v>28.399999618530199</v>
      </c>
      <c r="CZ32">
        <v>28.420000076293899</v>
      </c>
      <c r="DA32">
        <v>39.5</v>
      </c>
      <c r="DB32">
        <v>38.240001678466797</v>
      </c>
      <c r="DC32">
        <v>39.180000305175703</v>
      </c>
      <c r="DD32">
        <v>45</v>
      </c>
      <c r="DE32">
        <v>45.75</v>
      </c>
      <c r="DF32">
        <v>27.25</v>
      </c>
      <c r="DG32">
        <v>34</v>
      </c>
      <c r="DH32" s="26"/>
    </row>
    <row r="33" spans="1:112" s="4" customFormat="1" x14ac:dyDescent="0.25">
      <c r="A33">
        <v>1</v>
      </c>
      <c r="B33">
        <v>34.826666514078703</v>
      </c>
      <c r="C33">
        <v>29.126667022705</v>
      </c>
      <c r="D33">
        <v>28.506666819254399</v>
      </c>
      <c r="E33">
        <v>24.019999821980701</v>
      </c>
      <c r="F33">
        <v>27.640000025431299</v>
      </c>
      <c r="G33">
        <v>28.7199993133544</v>
      </c>
      <c r="H33">
        <v>24.020000457763601</v>
      </c>
      <c r="I33">
        <v>23</v>
      </c>
      <c r="J33">
        <v>26.110000610351499</v>
      </c>
      <c r="K33">
        <v>22.9500007629394</v>
      </c>
      <c r="L33">
        <v>22.623332977294801</v>
      </c>
      <c r="M33">
        <v>45.303333282470597</v>
      </c>
      <c r="N33">
        <v>39.286666870117102</v>
      </c>
      <c r="O33">
        <v>16.346666971842399</v>
      </c>
      <c r="P33">
        <v>13.1066665649413</v>
      </c>
      <c r="Q33">
        <v>18.0199991861979</v>
      </c>
      <c r="R33">
        <v>20.280000686645501</v>
      </c>
      <c r="S33">
        <v>49.520000457763601</v>
      </c>
      <c r="T33">
        <v>97.099998474121094</v>
      </c>
      <c r="U33">
        <v>91.300003051757798</v>
      </c>
      <c r="V33">
        <v>82.260002136230398</v>
      </c>
      <c r="W33">
        <v>17.4599997202554</v>
      </c>
      <c r="X33">
        <v>156.88333129882699</v>
      </c>
      <c r="Y33">
        <v>191.29999796549399</v>
      </c>
      <c r="Z33">
        <v>133.31666564941401</v>
      </c>
      <c r="AA33">
        <v>75.546669006347599</v>
      </c>
      <c r="AB33">
        <v>94.453333536783802</v>
      </c>
      <c r="AC33">
        <v>94.699996948242202</v>
      </c>
      <c r="AD33">
        <v>96.819999694824205</v>
      </c>
      <c r="AE33">
        <v>109.800003051757</v>
      </c>
      <c r="AF33">
        <v>120.34999847412099</v>
      </c>
      <c r="AG33">
        <v>82</v>
      </c>
      <c r="AH33">
        <v>64.073331197102803</v>
      </c>
      <c r="AI33">
        <v>13983.333333333299</v>
      </c>
      <c r="AJ33">
        <v>7983.3333333333303</v>
      </c>
      <c r="AK33">
        <v>7430</v>
      </c>
      <c r="AL33">
        <v>5965</v>
      </c>
      <c r="AM33">
        <v>8330</v>
      </c>
      <c r="AN33">
        <v>8540</v>
      </c>
      <c r="AO33">
        <v>7830</v>
      </c>
      <c r="AP33">
        <v>9505</v>
      </c>
      <c r="AQ33">
        <v>7605.25</v>
      </c>
      <c r="AR33">
        <v>5362.9501953125</v>
      </c>
      <c r="AS33">
        <v>4916.6666666666597</v>
      </c>
      <c r="AT33">
        <v>565.66666666666595</v>
      </c>
      <c r="AU33">
        <v>190.56666564941401</v>
      </c>
      <c r="AV33">
        <v>205.600006103515</v>
      </c>
      <c r="AW33">
        <v>183.49999999999901</v>
      </c>
      <c r="AX33">
        <v>373.19999186197799</v>
      </c>
      <c r="AY33">
        <v>388.39999389648398</v>
      </c>
      <c r="AZ33">
        <v>383.600006103515</v>
      </c>
      <c r="BA33">
        <v>479</v>
      </c>
      <c r="BB33">
        <v>415</v>
      </c>
      <c r="BC33">
        <v>340.95001220703102</v>
      </c>
      <c r="BD33">
        <v>312.950002034504</v>
      </c>
      <c r="BE33">
        <v>126.266665140787</v>
      </c>
      <c r="BF33">
        <v>65.120002746581903</v>
      </c>
      <c r="BG33">
        <v>56.4400011698404</v>
      </c>
      <c r="BH33">
        <v>50.580000559488802</v>
      </c>
      <c r="BI33">
        <v>101.233334859211</v>
      </c>
      <c r="BJ33">
        <v>104</v>
      </c>
      <c r="BK33">
        <v>104.150001525878</v>
      </c>
      <c r="BL33">
        <v>131.94999694824199</v>
      </c>
      <c r="BM33">
        <v>124.84999847412099</v>
      </c>
      <c r="BN33">
        <v>119.900001525878</v>
      </c>
      <c r="BO33">
        <v>152.666666666666</v>
      </c>
      <c r="BP33">
        <v>9.5379997889200805</v>
      </c>
      <c r="BQ33">
        <v>6.7893333435058496</v>
      </c>
      <c r="BR33">
        <v>6.8779999415079702</v>
      </c>
      <c r="BS33">
        <v>4.1266667048136298</v>
      </c>
      <c r="BT33">
        <v>6.0806667009989299</v>
      </c>
      <c r="BU33">
        <v>9.1120004653930593</v>
      </c>
      <c r="BV33">
        <v>8.9119997024536097</v>
      </c>
      <c r="BW33">
        <v>11.189999580383301</v>
      </c>
      <c r="BX33">
        <v>13.920000076293899</v>
      </c>
      <c r="BY33">
        <v>9.4600000381469709</v>
      </c>
      <c r="BZ33">
        <v>12.9133332570393</v>
      </c>
      <c r="CA33">
        <v>84.799997965494697</v>
      </c>
      <c r="CB33">
        <v>59.966665903727197</v>
      </c>
      <c r="CC33">
        <v>55.913335164387902</v>
      </c>
      <c r="CD33">
        <v>61.926666259765597</v>
      </c>
      <c r="CE33">
        <v>75.933334350585895</v>
      </c>
      <c r="CF33">
        <v>102.300003051757</v>
      </c>
      <c r="CG33">
        <v>90.480003356933594</v>
      </c>
      <c r="CH33">
        <v>94.279998779296804</v>
      </c>
      <c r="CI33">
        <v>105.59999847412099</v>
      </c>
      <c r="CJ33">
        <v>74.830001831054602</v>
      </c>
      <c r="CK33">
        <v>68.879999796549399</v>
      </c>
      <c r="CL33">
        <v>46.179999033609903</v>
      </c>
      <c r="CM33">
        <v>28.519999821980701</v>
      </c>
      <c r="CN33">
        <v>23.183333714802998</v>
      </c>
      <c r="CO33">
        <v>20.963333129882699</v>
      </c>
      <c r="CP33">
        <v>35.7100003560383</v>
      </c>
      <c r="CQ33">
        <v>38.209999084472599</v>
      </c>
      <c r="CR33">
        <v>37.950000762939403</v>
      </c>
      <c r="CS33">
        <v>43.049999237060497</v>
      </c>
      <c r="CT33">
        <v>35.220001220703097</v>
      </c>
      <c r="CU33">
        <v>26.379999160766602</v>
      </c>
      <c r="CV33">
        <v>23.836666742960499</v>
      </c>
      <c r="CW33">
        <v>39.766667683919202</v>
      </c>
      <c r="CX33">
        <v>30.5433330535888</v>
      </c>
      <c r="CY33">
        <v>28.399999618530199</v>
      </c>
      <c r="CZ33">
        <v>28.7399997711181</v>
      </c>
      <c r="DA33">
        <v>39.546666463216098</v>
      </c>
      <c r="DB33">
        <v>38.5</v>
      </c>
      <c r="DC33">
        <v>40.25</v>
      </c>
      <c r="DD33">
        <v>44.189998626708899</v>
      </c>
      <c r="DE33">
        <v>44.950000762939403</v>
      </c>
      <c r="DF33">
        <v>27.209999084472599</v>
      </c>
      <c r="DG33">
        <v>34.3333333333333</v>
      </c>
      <c r="DH33" s="26"/>
    </row>
    <row r="34" spans="1:112" s="4" customFormat="1" x14ac:dyDescent="0.25">
      <c r="A34">
        <v>2</v>
      </c>
      <c r="B34">
        <v>34.7933324178059</v>
      </c>
      <c r="C34">
        <v>29.153333663940298</v>
      </c>
      <c r="D34">
        <v>28.653333028157501</v>
      </c>
      <c r="E34">
        <v>24.1999994913736</v>
      </c>
      <c r="F34">
        <v>27.780000050862601</v>
      </c>
      <c r="G34">
        <v>28.779999415079601</v>
      </c>
      <c r="H34">
        <v>24.4799995422363</v>
      </c>
      <c r="I34">
        <v>23.100000381469702</v>
      </c>
      <c r="J34">
        <v>26.4899997711181</v>
      </c>
      <c r="K34">
        <v>23.409999847412099</v>
      </c>
      <c r="L34">
        <v>22.686666488647401</v>
      </c>
      <c r="M34">
        <v>44.016666412353402</v>
      </c>
      <c r="N34">
        <v>40.143333435058501</v>
      </c>
      <c r="O34">
        <v>16.493333180745399</v>
      </c>
      <c r="P34">
        <v>13.258333206176699</v>
      </c>
      <c r="Q34">
        <v>18.159999211629199</v>
      </c>
      <c r="R34">
        <v>20.306667327880799</v>
      </c>
      <c r="S34">
        <v>53.400001525878899</v>
      </c>
      <c r="T34">
        <v>99.800003051757798</v>
      </c>
      <c r="U34">
        <v>90.910003662109304</v>
      </c>
      <c r="V34">
        <v>82</v>
      </c>
      <c r="W34">
        <v>17.679999669392799</v>
      </c>
      <c r="X34">
        <v>154.81666564941401</v>
      </c>
      <c r="Y34">
        <v>193.14999898274701</v>
      </c>
      <c r="Z34">
        <v>134.63333129882699</v>
      </c>
      <c r="AA34">
        <v>78.333335876464801</v>
      </c>
      <c r="AB34">
        <v>95.006665547688698</v>
      </c>
      <c r="AC34">
        <v>94.893330891926993</v>
      </c>
      <c r="AD34">
        <v>94.879997253417898</v>
      </c>
      <c r="AE34">
        <v>110</v>
      </c>
      <c r="AF34">
        <v>118.699996948242</v>
      </c>
      <c r="AG34">
        <v>81.919998168945298</v>
      </c>
      <c r="AH34">
        <v>65.136664072672403</v>
      </c>
      <c r="AI34">
        <v>13966.666666666601</v>
      </c>
      <c r="AJ34">
        <v>8041.6666666666597</v>
      </c>
      <c r="AK34">
        <v>7405</v>
      </c>
      <c r="AL34">
        <v>5980</v>
      </c>
      <c r="AM34">
        <v>8325</v>
      </c>
      <c r="AN34">
        <v>8576.6666666666606</v>
      </c>
      <c r="AO34">
        <v>7620</v>
      </c>
      <c r="AP34">
        <v>9450</v>
      </c>
      <c r="AQ34">
        <v>7649.4501953125</v>
      </c>
      <c r="AR34">
        <v>5300</v>
      </c>
      <c r="AS34">
        <v>4958.3333333333303</v>
      </c>
      <c r="AT34">
        <v>569.33333333333303</v>
      </c>
      <c r="AU34">
        <v>195.13333129882699</v>
      </c>
      <c r="AV34">
        <v>203.600006103515</v>
      </c>
      <c r="AW34">
        <v>184.69999694824099</v>
      </c>
      <c r="AX34">
        <v>373.599995930989</v>
      </c>
      <c r="AY34">
        <v>388.99999999999898</v>
      </c>
      <c r="AZ34">
        <v>385.39999389648398</v>
      </c>
      <c r="BA34">
        <v>476.39999389648398</v>
      </c>
      <c r="BB34">
        <v>417.29998779296801</v>
      </c>
      <c r="BC34">
        <v>336.75</v>
      </c>
      <c r="BD34">
        <v>314.54999796549401</v>
      </c>
      <c r="BE34">
        <v>126.33333333333201</v>
      </c>
      <c r="BF34">
        <v>65.580001831054602</v>
      </c>
      <c r="BG34">
        <v>56.300000508626198</v>
      </c>
      <c r="BH34">
        <v>51.140000661214103</v>
      </c>
      <c r="BI34">
        <v>101.416666666666</v>
      </c>
      <c r="BJ34">
        <v>103.833333333333</v>
      </c>
      <c r="BK34">
        <v>104.050003051757</v>
      </c>
      <c r="BL34">
        <v>128.89999389648401</v>
      </c>
      <c r="BM34">
        <v>122.300003051757</v>
      </c>
      <c r="BN34">
        <v>120.699996948242</v>
      </c>
      <c r="BO34">
        <v>154.083333333333</v>
      </c>
      <c r="BP34">
        <v>9.4659999211629202</v>
      </c>
      <c r="BQ34">
        <v>6.7886667251586799</v>
      </c>
      <c r="BR34">
        <v>6.9139998753865397</v>
      </c>
      <c r="BS34">
        <v>4.1833332379658899</v>
      </c>
      <c r="BT34">
        <v>6.0553334554036402</v>
      </c>
      <c r="BU34">
        <v>9.0046669642130404</v>
      </c>
      <c r="BV34">
        <v>8.7600002288818306</v>
      </c>
      <c r="BW34">
        <v>11.069999694824199</v>
      </c>
      <c r="BX34">
        <v>14.069999694824199</v>
      </c>
      <c r="BY34">
        <v>9.5100002288818306</v>
      </c>
      <c r="BZ34">
        <v>12.946666399637801</v>
      </c>
      <c r="CA34">
        <v>83.819997151692604</v>
      </c>
      <c r="CB34">
        <v>60.173333485921198</v>
      </c>
      <c r="CC34">
        <v>56.246668497721203</v>
      </c>
      <c r="CD34">
        <v>63.193332672119098</v>
      </c>
      <c r="CE34">
        <v>75.866668701171804</v>
      </c>
      <c r="CF34">
        <v>102.050003051757</v>
      </c>
      <c r="CG34">
        <v>92.879997253417898</v>
      </c>
      <c r="CH34">
        <v>94.199996948242202</v>
      </c>
      <c r="CI34">
        <v>108.34999847412099</v>
      </c>
      <c r="CJ34">
        <v>72.330001831054602</v>
      </c>
      <c r="CK34">
        <v>69.009999593098897</v>
      </c>
      <c r="CL34">
        <v>46.009999593098797</v>
      </c>
      <c r="CM34">
        <v>28.9599997202554</v>
      </c>
      <c r="CN34">
        <v>23.1666666666666</v>
      </c>
      <c r="CO34">
        <v>21.256666183471602</v>
      </c>
      <c r="CP34">
        <v>35.629999796549399</v>
      </c>
      <c r="CQ34">
        <v>38.099999745686802</v>
      </c>
      <c r="CR34">
        <v>37.599998474121001</v>
      </c>
      <c r="CS34">
        <v>41.959999084472599</v>
      </c>
      <c r="CT34">
        <v>35.110000610351499</v>
      </c>
      <c r="CU34">
        <v>25.809999465942301</v>
      </c>
      <c r="CV34">
        <v>24.093333562215101</v>
      </c>
      <c r="CW34">
        <v>39.833334604899001</v>
      </c>
      <c r="CX34">
        <v>30.6066665649413</v>
      </c>
      <c r="CY34">
        <v>28.399999618530199</v>
      </c>
      <c r="CZ34">
        <v>29.059999465942301</v>
      </c>
      <c r="DA34">
        <v>39.593332926432197</v>
      </c>
      <c r="DB34">
        <v>38.603333791097</v>
      </c>
      <c r="DC34">
        <v>39.810001373291001</v>
      </c>
      <c r="DD34">
        <v>44.580001831054602</v>
      </c>
      <c r="DE34">
        <v>44.900001525878899</v>
      </c>
      <c r="DF34">
        <v>27.920000076293899</v>
      </c>
      <c r="DG34">
        <v>34.6666666666666</v>
      </c>
      <c r="DH34" s="26"/>
    </row>
    <row r="35" spans="1:112" s="4" customFormat="1" x14ac:dyDescent="0.25">
      <c r="A35">
        <v>3</v>
      </c>
      <c r="B35">
        <v>34.759998321533203</v>
      </c>
      <c r="C35">
        <v>29.1800003051757</v>
      </c>
      <c r="D35">
        <v>28.799999237060501</v>
      </c>
      <c r="E35">
        <v>24.379999160766602</v>
      </c>
      <c r="F35">
        <v>27.920000076293899</v>
      </c>
      <c r="G35">
        <v>28.839999516804902</v>
      </c>
      <c r="H35">
        <v>24.579999923706001</v>
      </c>
      <c r="I35">
        <v>23.206666946411101</v>
      </c>
      <c r="J35">
        <v>26.359999974568598</v>
      </c>
      <c r="K35">
        <v>23.799999237060501</v>
      </c>
      <c r="L35">
        <v>22.75</v>
      </c>
      <c r="M35">
        <v>42.7299995422363</v>
      </c>
      <c r="N35">
        <v>41</v>
      </c>
      <c r="O35">
        <v>16.639999389648398</v>
      </c>
      <c r="P35">
        <v>13.4099998474121</v>
      </c>
      <c r="Q35">
        <v>18.299999237060501</v>
      </c>
      <c r="R35">
        <v>20.333333969116101</v>
      </c>
      <c r="S35">
        <v>53.433334350585902</v>
      </c>
      <c r="T35">
        <v>99.766667683919195</v>
      </c>
      <c r="U35">
        <v>91.706670125325402</v>
      </c>
      <c r="V35">
        <v>83.199996948242102</v>
      </c>
      <c r="W35">
        <v>17.899999618530199</v>
      </c>
      <c r="X35">
        <v>152.75</v>
      </c>
      <c r="Y35">
        <v>195</v>
      </c>
      <c r="Z35">
        <v>135.94999694824199</v>
      </c>
      <c r="AA35">
        <v>81.120002746582003</v>
      </c>
      <c r="AB35">
        <v>95.559997558593693</v>
      </c>
      <c r="AC35">
        <v>95.086664835611899</v>
      </c>
      <c r="AD35">
        <v>94.619997660318901</v>
      </c>
      <c r="AE35">
        <v>109.166666666666</v>
      </c>
      <c r="AF35">
        <v>119.583330790201</v>
      </c>
      <c r="AG35">
        <v>81</v>
      </c>
      <c r="AH35">
        <v>66.199996948242102</v>
      </c>
      <c r="AI35">
        <v>13950</v>
      </c>
      <c r="AJ35">
        <v>8100</v>
      </c>
      <c r="AK35">
        <v>7380</v>
      </c>
      <c r="AL35">
        <v>5995</v>
      </c>
      <c r="AM35">
        <v>8320</v>
      </c>
      <c r="AN35">
        <v>8613.3333333333303</v>
      </c>
      <c r="AO35">
        <v>7591.6666666666597</v>
      </c>
      <c r="AP35">
        <v>9421.6666666666606</v>
      </c>
      <c r="AQ35">
        <v>7659.6334635416597</v>
      </c>
      <c r="AR35">
        <v>5121.14990234375</v>
      </c>
      <c r="AS35">
        <v>5000</v>
      </c>
      <c r="AT35">
        <v>573</v>
      </c>
      <c r="AU35">
        <v>199.69999694824199</v>
      </c>
      <c r="AV35">
        <v>201.600006103515</v>
      </c>
      <c r="AW35">
        <v>185.89999389648401</v>
      </c>
      <c r="AX35">
        <v>374</v>
      </c>
      <c r="AY35">
        <v>389.600006103515</v>
      </c>
      <c r="AZ35">
        <v>384.53332519531199</v>
      </c>
      <c r="BA35">
        <v>475.86665852864502</v>
      </c>
      <c r="BB35">
        <v>417.29998779296801</v>
      </c>
      <c r="BC35">
        <v>333</v>
      </c>
      <c r="BD35">
        <v>316.14999389648398</v>
      </c>
      <c r="BE35">
        <v>126.400001525878</v>
      </c>
      <c r="BF35">
        <v>66.040000915527301</v>
      </c>
      <c r="BG35">
        <v>56.159999847412102</v>
      </c>
      <c r="BH35">
        <v>51.700000762939403</v>
      </c>
      <c r="BI35">
        <v>101.59999847412099</v>
      </c>
      <c r="BJ35">
        <v>103.666666666666</v>
      </c>
      <c r="BK35">
        <v>103.450002034504</v>
      </c>
      <c r="BL35">
        <v>129.33332824707</v>
      </c>
      <c r="BM35">
        <v>122.53333536783801</v>
      </c>
      <c r="BN35">
        <v>118.34999847412099</v>
      </c>
      <c r="BO35">
        <v>155.5</v>
      </c>
      <c r="BP35">
        <v>9.3940000534057599</v>
      </c>
      <c r="BQ35">
        <v>6.7880001068115199</v>
      </c>
      <c r="BR35">
        <v>6.9499998092651296</v>
      </c>
      <c r="BS35">
        <v>4.2399997711181596</v>
      </c>
      <c r="BT35">
        <v>6.0300002098083496</v>
      </c>
      <c r="BU35">
        <v>8.8973334630330303</v>
      </c>
      <c r="BV35">
        <v>8.7060000101725201</v>
      </c>
      <c r="BW35">
        <v>11.079999923706</v>
      </c>
      <c r="BX35">
        <v>14.149999936421599</v>
      </c>
      <c r="BY35">
        <v>9.4399995803833008</v>
      </c>
      <c r="BZ35">
        <v>12.9799995422363</v>
      </c>
      <c r="CA35">
        <v>82.839996337890597</v>
      </c>
      <c r="CB35">
        <v>60.380001068115199</v>
      </c>
      <c r="CC35">
        <v>56.580001831054602</v>
      </c>
      <c r="CD35">
        <v>64.459999084472599</v>
      </c>
      <c r="CE35">
        <v>75.800003051757798</v>
      </c>
      <c r="CF35">
        <v>101.800003051757</v>
      </c>
      <c r="CG35">
        <v>92.673332214355398</v>
      </c>
      <c r="CH35">
        <v>94.126665751139299</v>
      </c>
      <c r="CI35">
        <v>108.23333231607999</v>
      </c>
      <c r="CJ35">
        <v>71.339996337890597</v>
      </c>
      <c r="CK35">
        <v>69.139999389648395</v>
      </c>
      <c r="CL35">
        <v>45.840000152587798</v>
      </c>
      <c r="CM35">
        <v>29.399999618530199</v>
      </c>
      <c r="CN35">
        <v>23.149999618530199</v>
      </c>
      <c r="CO35">
        <v>21.549999237060501</v>
      </c>
      <c r="CP35">
        <v>35.549999237060497</v>
      </c>
      <c r="CQ35">
        <v>37.990000406900997</v>
      </c>
      <c r="CR35">
        <v>37.599998474121001</v>
      </c>
      <c r="CS35">
        <v>42.2299995422362</v>
      </c>
      <c r="CT35">
        <v>35.203333536783802</v>
      </c>
      <c r="CU35">
        <v>25.350000381469702</v>
      </c>
      <c r="CV35">
        <v>24.350000381469702</v>
      </c>
      <c r="CW35">
        <v>39.900001525878899</v>
      </c>
      <c r="CX35">
        <v>30.670000076293899</v>
      </c>
      <c r="CY35">
        <v>28.399999618530199</v>
      </c>
      <c r="CZ35">
        <v>29.379999160766602</v>
      </c>
      <c r="DA35">
        <v>39.639999389648402</v>
      </c>
      <c r="DB35">
        <v>38.706667582194001</v>
      </c>
      <c r="DC35">
        <v>39.8566678365071</v>
      </c>
      <c r="DD35">
        <v>44.486667633056499</v>
      </c>
      <c r="DE35">
        <v>44.933334350585902</v>
      </c>
      <c r="DF35">
        <v>27.799999237060501</v>
      </c>
      <c r="DG35">
        <v>35</v>
      </c>
      <c r="DH35" s="26"/>
    </row>
    <row r="36" spans="1:112" s="4" customFormat="1" x14ac:dyDescent="0.25">
      <c r="A36">
        <v>4</v>
      </c>
      <c r="B36">
        <v>34.720001220703097</v>
      </c>
      <c r="C36">
        <v>28.7600002288818</v>
      </c>
      <c r="D36">
        <v>28.440000534057599</v>
      </c>
      <c r="E36">
        <v>24.520000457763601</v>
      </c>
      <c r="F36">
        <v>28.1800003051757</v>
      </c>
      <c r="G36">
        <v>28.899999618530199</v>
      </c>
      <c r="H36">
        <v>24.6800003051757</v>
      </c>
      <c r="I36">
        <v>23.3133335113525</v>
      </c>
      <c r="J36">
        <v>26.2300001780191</v>
      </c>
      <c r="K36">
        <v>23.723332722981699</v>
      </c>
      <c r="L36">
        <v>22.860000610351499</v>
      </c>
      <c r="M36">
        <v>43.270000457763601</v>
      </c>
      <c r="N36">
        <v>39.299999237060497</v>
      </c>
      <c r="O36">
        <v>16.3449993133544</v>
      </c>
      <c r="P36">
        <v>13.6000003814697</v>
      </c>
      <c r="Q36">
        <v>17.850000381469702</v>
      </c>
      <c r="R36">
        <v>20.360000610351499</v>
      </c>
      <c r="S36">
        <v>53.466667175292898</v>
      </c>
      <c r="T36">
        <v>99.733332316080705</v>
      </c>
      <c r="U36">
        <v>92.5033365885416</v>
      </c>
      <c r="V36">
        <v>82.966664632161397</v>
      </c>
      <c r="W36">
        <v>17.2000007629394</v>
      </c>
      <c r="X36">
        <v>152.05000305175699</v>
      </c>
      <c r="Y36">
        <v>194.850006103515</v>
      </c>
      <c r="Z36">
        <v>136</v>
      </c>
      <c r="AA36">
        <v>82.900001525878906</v>
      </c>
      <c r="AB36">
        <v>93.400001525878906</v>
      </c>
      <c r="AC36">
        <v>95.279998779296804</v>
      </c>
      <c r="AD36">
        <v>94.359998067220005</v>
      </c>
      <c r="AE36">
        <v>108.333333333333</v>
      </c>
      <c r="AF36">
        <v>120.466664632161</v>
      </c>
      <c r="AG36">
        <v>81.643333435058494</v>
      </c>
      <c r="AH36">
        <v>65.160003662109304</v>
      </c>
      <c r="AI36">
        <v>14000</v>
      </c>
      <c r="AJ36">
        <v>8260</v>
      </c>
      <c r="AK36">
        <v>7270</v>
      </c>
      <c r="AL36">
        <v>6255</v>
      </c>
      <c r="AM36">
        <v>8360</v>
      </c>
      <c r="AN36">
        <v>8650</v>
      </c>
      <c r="AO36">
        <v>7563.3333333333303</v>
      </c>
      <c r="AP36">
        <v>9393.3333333333303</v>
      </c>
      <c r="AQ36">
        <v>7669.8167317708303</v>
      </c>
      <c r="AR36">
        <v>5280.7666015625</v>
      </c>
      <c r="AS36">
        <v>5070.0498046875</v>
      </c>
      <c r="AT36">
        <v>569.5</v>
      </c>
      <c r="AU36">
        <v>223.19999694824199</v>
      </c>
      <c r="AV36">
        <v>200.80000305175699</v>
      </c>
      <c r="AW36">
        <v>186.80000305175699</v>
      </c>
      <c r="AX36">
        <v>365</v>
      </c>
      <c r="AY36">
        <v>390.20001220703102</v>
      </c>
      <c r="AZ36">
        <v>383.66665649414</v>
      </c>
      <c r="BA36">
        <v>475.333323160806</v>
      </c>
      <c r="BB36">
        <v>417.29998779296801</v>
      </c>
      <c r="BC36">
        <v>333.666666666666</v>
      </c>
      <c r="BD36">
        <v>316.54998779296801</v>
      </c>
      <c r="BE36">
        <v>124.5</v>
      </c>
      <c r="BF36">
        <v>68.699996948242102</v>
      </c>
      <c r="BG36">
        <v>54.639999389648402</v>
      </c>
      <c r="BH36">
        <v>51.659999847412102</v>
      </c>
      <c r="BI36">
        <v>101.59999847412099</v>
      </c>
      <c r="BJ36">
        <v>103.5</v>
      </c>
      <c r="BK36">
        <v>102.850001017252</v>
      </c>
      <c r="BL36">
        <v>129.76666259765599</v>
      </c>
      <c r="BM36">
        <v>122.766667683919</v>
      </c>
      <c r="BN36">
        <v>117.816665649413</v>
      </c>
      <c r="BO36">
        <v>154</v>
      </c>
      <c r="BP36">
        <v>9.3819999694824201</v>
      </c>
      <c r="BQ36">
        <v>6.6599998474120996</v>
      </c>
      <c r="BR36">
        <v>6.7540001869201598</v>
      </c>
      <c r="BS36">
        <v>4.3299999237060502</v>
      </c>
      <c r="BT36">
        <v>5.9120001792907697</v>
      </c>
      <c r="BU36">
        <v>8.7899999618530202</v>
      </c>
      <c r="BV36">
        <v>8.6519997914632096</v>
      </c>
      <c r="BW36">
        <v>11.0900001525878</v>
      </c>
      <c r="BX36">
        <v>14.2300001780192</v>
      </c>
      <c r="BY36">
        <v>9.4399995803833008</v>
      </c>
      <c r="BZ36">
        <v>12.8500003814697</v>
      </c>
      <c r="CA36">
        <v>83.459999084472599</v>
      </c>
      <c r="CB36">
        <v>61.599998474121001</v>
      </c>
      <c r="CC36">
        <v>53.619998931884702</v>
      </c>
      <c r="CD36">
        <v>63.799999237060497</v>
      </c>
      <c r="CE36">
        <v>75.5</v>
      </c>
      <c r="CF36">
        <v>101.550003051757</v>
      </c>
      <c r="CG36">
        <v>92.466667175292898</v>
      </c>
      <c r="CH36">
        <v>94.053334554036397</v>
      </c>
      <c r="CI36">
        <v>108.11666615804</v>
      </c>
      <c r="CJ36">
        <v>72.676663716634096</v>
      </c>
      <c r="CK36">
        <v>68.050003051757798</v>
      </c>
      <c r="CL36">
        <v>46.25</v>
      </c>
      <c r="CM36">
        <v>31.299999237060501</v>
      </c>
      <c r="CN36">
        <v>22.870000839233398</v>
      </c>
      <c r="CO36">
        <v>21.600000381469702</v>
      </c>
      <c r="CP36">
        <v>35.150001525878899</v>
      </c>
      <c r="CQ36">
        <v>37.880001068115199</v>
      </c>
      <c r="CR36">
        <v>37.599998474121001</v>
      </c>
      <c r="CS36">
        <v>42.499999999999901</v>
      </c>
      <c r="CT36">
        <v>35.296666463216098</v>
      </c>
      <c r="CU36">
        <v>25.413333892822202</v>
      </c>
      <c r="CV36">
        <v>24.209999084472599</v>
      </c>
      <c r="CW36">
        <v>39.630001068115199</v>
      </c>
      <c r="CX36">
        <v>31.670000076293899</v>
      </c>
      <c r="CY36">
        <v>28.270000457763601</v>
      </c>
      <c r="CZ36">
        <v>29.040000915527301</v>
      </c>
      <c r="DA36">
        <v>39.599998474121001</v>
      </c>
      <c r="DB36">
        <v>38.810001373291001</v>
      </c>
      <c r="DC36">
        <v>39.903334299723198</v>
      </c>
      <c r="DD36">
        <v>44.393333435058501</v>
      </c>
      <c r="DE36">
        <v>44.966667175292898</v>
      </c>
      <c r="DF36">
        <v>28.0533326466877</v>
      </c>
      <c r="DG36">
        <v>34.619998931884702</v>
      </c>
      <c r="DH36" s="26"/>
    </row>
    <row r="37" spans="1:112" s="4" customFormat="1" x14ac:dyDescent="0.25">
      <c r="A37">
        <v>5</v>
      </c>
      <c r="B37">
        <v>34.840000152587798</v>
      </c>
      <c r="C37">
        <v>28.1800003051757</v>
      </c>
      <c r="D37">
        <v>28.299999237060501</v>
      </c>
      <c r="E37">
        <v>24.4799995422363</v>
      </c>
      <c r="F37">
        <v>28.7199993133544</v>
      </c>
      <c r="G37">
        <v>28.7000007629394</v>
      </c>
      <c r="H37">
        <v>24.780000686645501</v>
      </c>
      <c r="I37">
        <v>23.420000076293899</v>
      </c>
      <c r="J37">
        <v>26.100000381469702</v>
      </c>
      <c r="K37">
        <v>23.6466662089029</v>
      </c>
      <c r="L37">
        <v>23.2000007629394</v>
      </c>
      <c r="M37">
        <v>42.599998474121001</v>
      </c>
      <c r="N37">
        <v>40.159999847412102</v>
      </c>
      <c r="O37">
        <v>15.529999732971101</v>
      </c>
      <c r="P37">
        <v>13.895000457763601</v>
      </c>
      <c r="Q37">
        <v>17.1800003051757</v>
      </c>
      <c r="R37">
        <v>20.559999465942301</v>
      </c>
      <c r="S37">
        <v>53.5</v>
      </c>
      <c r="T37">
        <v>99.699996948242202</v>
      </c>
      <c r="U37">
        <v>93.300003051757798</v>
      </c>
      <c r="V37">
        <v>82.733332316080705</v>
      </c>
      <c r="W37">
        <v>14.949999809265099</v>
      </c>
      <c r="X37">
        <v>150.5</v>
      </c>
      <c r="Y37">
        <v>193.30000305175699</v>
      </c>
      <c r="Z37">
        <v>138.25</v>
      </c>
      <c r="AA37">
        <v>83.099998474121094</v>
      </c>
      <c r="AB37">
        <v>93.720001220703097</v>
      </c>
      <c r="AC37">
        <v>94.5</v>
      </c>
      <c r="AD37">
        <v>94.099998474121094</v>
      </c>
      <c r="AE37">
        <v>107.5</v>
      </c>
      <c r="AF37">
        <v>121.34999847412099</v>
      </c>
      <c r="AG37">
        <v>82.286666870117102</v>
      </c>
      <c r="AH37">
        <v>63.5</v>
      </c>
      <c r="AI37">
        <v>13800</v>
      </c>
      <c r="AJ37">
        <v>8255</v>
      </c>
      <c r="AK37">
        <v>7135</v>
      </c>
      <c r="AL37">
        <v>6295</v>
      </c>
      <c r="AM37">
        <v>8430</v>
      </c>
      <c r="AN37">
        <v>8560</v>
      </c>
      <c r="AO37">
        <v>7535</v>
      </c>
      <c r="AP37">
        <v>9365</v>
      </c>
      <c r="AQ37">
        <v>7680</v>
      </c>
      <c r="AR37">
        <v>5440.38330078125</v>
      </c>
      <c r="AS37">
        <v>5100</v>
      </c>
      <c r="AT37">
        <v>555</v>
      </c>
      <c r="AU37">
        <v>225.19999694824199</v>
      </c>
      <c r="AV37">
        <v>199.69999694824199</v>
      </c>
      <c r="AW37">
        <v>187.19999694824199</v>
      </c>
      <c r="AX37">
        <v>363.79998779296801</v>
      </c>
      <c r="AY37">
        <v>381.39999389648398</v>
      </c>
      <c r="AZ37">
        <v>382.79998779296801</v>
      </c>
      <c r="BA37">
        <v>474.79998779296801</v>
      </c>
      <c r="BB37">
        <v>417.29998779296801</v>
      </c>
      <c r="BC37">
        <v>334.33333333333297</v>
      </c>
      <c r="BD37">
        <v>311</v>
      </c>
      <c r="BE37">
        <v>124.949996948242</v>
      </c>
      <c r="BF37">
        <v>66.699996948242102</v>
      </c>
      <c r="BG37">
        <v>53.720001220703097</v>
      </c>
      <c r="BH37">
        <v>51.439998626708899</v>
      </c>
      <c r="BI37">
        <v>101.949996948242</v>
      </c>
      <c r="BJ37">
        <v>103.59999847412099</v>
      </c>
      <c r="BK37">
        <v>102.25</v>
      </c>
      <c r="BL37">
        <v>130.19999694824199</v>
      </c>
      <c r="BM37">
        <v>123</v>
      </c>
      <c r="BN37">
        <v>117.283332824707</v>
      </c>
      <c r="BO37">
        <v>153.600006103515</v>
      </c>
      <c r="BP37">
        <v>9.42000007629394</v>
      </c>
      <c r="BQ37">
        <v>6.8299999237060502</v>
      </c>
      <c r="BR37">
        <v>6.6020002365112296</v>
      </c>
      <c r="BS37">
        <v>4.2750000953674299</v>
      </c>
      <c r="BT37">
        <v>5.7579998970031703</v>
      </c>
      <c r="BU37">
        <v>8.6940002441406197</v>
      </c>
      <c r="BV37">
        <v>8.5979995727538991</v>
      </c>
      <c r="BW37">
        <v>11.1000003814697</v>
      </c>
      <c r="BX37">
        <v>14.310000419616699</v>
      </c>
      <c r="BY37">
        <v>9.4399995803833008</v>
      </c>
      <c r="BZ37">
        <v>12.569999694824199</v>
      </c>
      <c r="CA37">
        <v>81</v>
      </c>
      <c r="CB37">
        <v>61.139999389648402</v>
      </c>
      <c r="CC37">
        <v>52.580001831054602</v>
      </c>
      <c r="CD37">
        <v>64.559997558593693</v>
      </c>
      <c r="CE37">
        <v>73.440002441406193</v>
      </c>
      <c r="CF37">
        <v>97.239997863769503</v>
      </c>
      <c r="CG37">
        <v>92.260002136230398</v>
      </c>
      <c r="CH37">
        <v>93.980003356933594</v>
      </c>
      <c r="CI37">
        <v>108</v>
      </c>
      <c r="CJ37">
        <v>74.013331095377595</v>
      </c>
      <c r="CK37">
        <v>67.690002441406193</v>
      </c>
      <c r="CL37">
        <v>45.959999084472599</v>
      </c>
      <c r="CM37">
        <v>31.2000007629394</v>
      </c>
      <c r="CN37">
        <v>22.329999923706001</v>
      </c>
      <c r="CO37">
        <v>21.639999389648398</v>
      </c>
      <c r="CP37">
        <v>35.130001068115199</v>
      </c>
      <c r="CQ37">
        <v>37.720001220703097</v>
      </c>
      <c r="CR37">
        <v>37.599998474121001</v>
      </c>
      <c r="CS37">
        <v>42.770000457763601</v>
      </c>
      <c r="CT37">
        <v>35.389999389648402</v>
      </c>
      <c r="CU37">
        <v>25.476667404174702</v>
      </c>
      <c r="CV37">
        <v>24.030000686645501</v>
      </c>
      <c r="CW37">
        <v>39.400001525878899</v>
      </c>
      <c r="CX37">
        <v>31.159999847412099</v>
      </c>
      <c r="CY37">
        <v>28.190000534057599</v>
      </c>
      <c r="CZ37">
        <v>28.909999847412099</v>
      </c>
      <c r="DA37">
        <v>40.189998626708899</v>
      </c>
      <c r="DB37">
        <v>38.900001525878899</v>
      </c>
      <c r="DC37">
        <v>39.950000762939403</v>
      </c>
      <c r="DD37">
        <v>44.299999237060497</v>
      </c>
      <c r="DE37">
        <v>45</v>
      </c>
      <c r="DF37">
        <v>28.306666056314999</v>
      </c>
      <c r="DG37">
        <v>35.430000305175703</v>
      </c>
      <c r="DH37" s="26"/>
    </row>
    <row r="38" spans="1:112" s="4" customFormat="1" x14ac:dyDescent="0.25">
      <c r="A38">
        <v>6</v>
      </c>
      <c r="B38">
        <v>35.240001678466797</v>
      </c>
      <c r="C38">
        <v>28.399999618530199</v>
      </c>
      <c r="D38">
        <v>28.459999084472599</v>
      </c>
      <c r="E38">
        <v>24.579999923706001</v>
      </c>
      <c r="F38">
        <v>28.440000534057599</v>
      </c>
      <c r="G38">
        <v>28.5</v>
      </c>
      <c r="H38">
        <v>25.159999847412099</v>
      </c>
      <c r="I38">
        <v>23.299999237060501</v>
      </c>
      <c r="J38">
        <v>26.4500007629394</v>
      </c>
      <c r="K38">
        <v>23.569999694824201</v>
      </c>
      <c r="L38">
        <v>23.190000534057599</v>
      </c>
      <c r="M38">
        <v>40.509998321533203</v>
      </c>
      <c r="N38">
        <v>39.709999084472599</v>
      </c>
      <c r="O38">
        <v>15.1000003814697</v>
      </c>
      <c r="P38">
        <v>14.050000190734799</v>
      </c>
      <c r="Q38">
        <v>16.0100002288818</v>
      </c>
      <c r="R38">
        <v>20.440000534057599</v>
      </c>
      <c r="S38">
        <v>54.450000762939403</v>
      </c>
      <c r="T38">
        <v>99.300003051757798</v>
      </c>
      <c r="U38">
        <v>95.330001831054602</v>
      </c>
      <c r="V38">
        <v>82.5</v>
      </c>
      <c r="W38">
        <v>14.7299995422363</v>
      </c>
      <c r="X38">
        <v>141.44999694824199</v>
      </c>
      <c r="Y38">
        <v>196</v>
      </c>
      <c r="Z38">
        <v>134.30000305175699</v>
      </c>
      <c r="AA38">
        <v>81.099998474121094</v>
      </c>
      <c r="AB38">
        <v>92.260002136230398</v>
      </c>
      <c r="AC38">
        <v>93.5</v>
      </c>
      <c r="AD38">
        <v>95.480003356933594</v>
      </c>
      <c r="AE38">
        <v>108.84999847412099</v>
      </c>
      <c r="AF38">
        <v>123.09999847412099</v>
      </c>
      <c r="AG38">
        <v>82.930000305175696</v>
      </c>
      <c r="AH38">
        <v>62</v>
      </c>
      <c r="AI38">
        <v>13400</v>
      </c>
      <c r="AJ38">
        <v>8320</v>
      </c>
      <c r="AK38">
        <v>7065</v>
      </c>
      <c r="AL38">
        <v>6185</v>
      </c>
      <c r="AM38">
        <v>8320</v>
      </c>
      <c r="AN38">
        <v>8420</v>
      </c>
      <c r="AO38">
        <v>7640</v>
      </c>
      <c r="AP38">
        <v>9400</v>
      </c>
      <c r="AQ38">
        <v>7667.9501953125</v>
      </c>
      <c r="AR38">
        <v>5600</v>
      </c>
      <c r="AS38">
        <v>5050</v>
      </c>
      <c r="AT38">
        <v>499.39999389648398</v>
      </c>
      <c r="AU38">
        <v>223</v>
      </c>
      <c r="AV38">
        <v>194.5</v>
      </c>
      <c r="AW38">
        <v>185</v>
      </c>
      <c r="AX38">
        <v>370.20001220703102</v>
      </c>
      <c r="AY38">
        <v>387</v>
      </c>
      <c r="AZ38">
        <v>394</v>
      </c>
      <c r="BA38">
        <v>479.79998779296801</v>
      </c>
      <c r="BB38">
        <v>420.95001220703102</v>
      </c>
      <c r="BC38">
        <v>335</v>
      </c>
      <c r="BD38">
        <v>299.600006103515</v>
      </c>
      <c r="BE38">
        <v>121.800003051757</v>
      </c>
      <c r="BF38">
        <v>67.5</v>
      </c>
      <c r="BG38">
        <v>52.720001220703097</v>
      </c>
      <c r="BH38">
        <v>51.799999237060497</v>
      </c>
      <c r="BI38">
        <v>102.34999847412099</v>
      </c>
      <c r="BJ38">
        <v>104</v>
      </c>
      <c r="BK38">
        <v>103</v>
      </c>
      <c r="BL38">
        <v>129</v>
      </c>
      <c r="BM38">
        <v>123.25</v>
      </c>
      <c r="BN38">
        <v>116.75</v>
      </c>
      <c r="BO38">
        <v>151.64999389648401</v>
      </c>
      <c r="BP38">
        <v>9.3999996185302699</v>
      </c>
      <c r="BQ38">
        <v>6.7340002059936497</v>
      </c>
      <c r="BR38">
        <v>6.5599999427795401</v>
      </c>
      <c r="BS38">
        <v>4.25</v>
      </c>
      <c r="BT38">
        <v>5.5999999046325604</v>
      </c>
      <c r="BU38">
        <v>8.5620002746581996</v>
      </c>
      <c r="BV38">
        <v>8.6540002822875906</v>
      </c>
      <c r="BW38">
        <v>11.079999923706</v>
      </c>
      <c r="BX38">
        <v>14.189999580383301</v>
      </c>
      <c r="BY38">
        <v>9.4399995803833008</v>
      </c>
      <c r="BZ38">
        <v>12</v>
      </c>
      <c r="CA38">
        <v>78.599998474121094</v>
      </c>
      <c r="CB38">
        <v>59.020000457763601</v>
      </c>
      <c r="CC38">
        <v>53.680000305175703</v>
      </c>
      <c r="CD38">
        <v>63.680000305175703</v>
      </c>
      <c r="CE38">
        <v>72.879997253417898</v>
      </c>
      <c r="CF38">
        <v>96.800003051757798</v>
      </c>
      <c r="CG38">
        <v>92.639999389648395</v>
      </c>
      <c r="CH38">
        <v>95.5</v>
      </c>
      <c r="CI38">
        <v>107.699996948242</v>
      </c>
      <c r="CJ38">
        <v>75.349998474121094</v>
      </c>
      <c r="CK38">
        <v>66.459999084472599</v>
      </c>
      <c r="CL38">
        <v>44.919998168945298</v>
      </c>
      <c r="CM38">
        <v>30.600000381469702</v>
      </c>
      <c r="CN38">
        <v>22.0100002288818</v>
      </c>
      <c r="CO38">
        <v>21.2000007629394</v>
      </c>
      <c r="CP38">
        <v>34.799999237060497</v>
      </c>
      <c r="CQ38">
        <v>37.830001831054602</v>
      </c>
      <c r="CR38">
        <v>37.5</v>
      </c>
      <c r="CS38">
        <v>43</v>
      </c>
      <c r="CT38">
        <v>35</v>
      </c>
      <c r="CU38">
        <v>25.540000915527301</v>
      </c>
      <c r="CV38">
        <v>23.329999923706001</v>
      </c>
      <c r="CW38">
        <v>37.549999237060497</v>
      </c>
      <c r="CX38">
        <v>30.840000152587798</v>
      </c>
      <c r="CY38">
        <v>28.049999237060501</v>
      </c>
      <c r="CZ38">
        <v>29.120000839233398</v>
      </c>
      <c r="DA38">
        <v>40.169998168945298</v>
      </c>
      <c r="DB38">
        <v>38.419998168945298</v>
      </c>
      <c r="DC38">
        <v>39.950000762939403</v>
      </c>
      <c r="DD38">
        <v>44.159999847412102</v>
      </c>
      <c r="DE38">
        <v>45.569999694824197</v>
      </c>
      <c r="DF38">
        <v>28.559999465942301</v>
      </c>
      <c r="DG38">
        <v>34.75</v>
      </c>
      <c r="DH38" s="26"/>
    </row>
    <row r="39" spans="1:112" s="4" customFormat="1" x14ac:dyDescent="0.25">
      <c r="A39">
        <v>7</v>
      </c>
      <c r="B39">
        <v>35.200000762939403</v>
      </c>
      <c r="C39">
        <v>28.379999160766602</v>
      </c>
      <c r="D39">
        <v>28.7000007629394</v>
      </c>
      <c r="E39">
        <v>24.639999389648398</v>
      </c>
      <c r="F39">
        <v>28.579999923706001</v>
      </c>
      <c r="G39">
        <v>28.659999847412099</v>
      </c>
      <c r="H39">
        <v>26.159999847412099</v>
      </c>
      <c r="I39">
        <v>23.120000839233398</v>
      </c>
      <c r="J39">
        <v>26.399999618530199</v>
      </c>
      <c r="K39">
        <v>23.4500007629394</v>
      </c>
      <c r="L39">
        <v>22.190000534057599</v>
      </c>
      <c r="M39">
        <v>41</v>
      </c>
      <c r="N39">
        <v>39.849998474121001</v>
      </c>
      <c r="O39">
        <v>15.319999694824199</v>
      </c>
      <c r="P39">
        <v>13.024999618530201</v>
      </c>
      <c r="Q39">
        <v>16.0100002288818</v>
      </c>
      <c r="R39">
        <v>20.879999160766602</v>
      </c>
      <c r="S39">
        <v>53.799999237060497</v>
      </c>
      <c r="T39">
        <v>99.220001220703097</v>
      </c>
      <c r="U39">
        <v>98.419998168945298</v>
      </c>
      <c r="V39">
        <v>81.989997863769503</v>
      </c>
      <c r="W39">
        <v>15.270000457763601</v>
      </c>
      <c r="X39">
        <v>142.850006103515</v>
      </c>
      <c r="Y39">
        <v>207.5</v>
      </c>
      <c r="Z39">
        <v>133.850006103515</v>
      </c>
      <c r="AA39">
        <v>79.919998168945298</v>
      </c>
      <c r="AB39">
        <v>90.879997253417898</v>
      </c>
      <c r="AC39">
        <v>91.900001525878906</v>
      </c>
      <c r="AD39">
        <v>94.699996948242202</v>
      </c>
      <c r="AE39">
        <v>110.5</v>
      </c>
      <c r="AF39">
        <v>122.199996948242</v>
      </c>
      <c r="AG39">
        <v>85</v>
      </c>
      <c r="AH39">
        <v>62.159999847412102</v>
      </c>
      <c r="AI39">
        <v>13050</v>
      </c>
      <c r="AJ39">
        <v>8105</v>
      </c>
      <c r="AK39">
        <v>7245</v>
      </c>
      <c r="AL39">
        <v>6220</v>
      </c>
      <c r="AM39">
        <v>8200</v>
      </c>
      <c r="AN39">
        <v>8600</v>
      </c>
      <c r="AO39">
        <v>7870</v>
      </c>
      <c r="AP39">
        <v>9375</v>
      </c>
      <c r="AQ39">
        <v>7620.7998046875</v>
      </c>
      <c r="AR39">
        <v>5812</v>
      </c>
      <c r="AS39">
        <v>5124.60009765625</v>
      </c>
      <c r="AT39">
        <v>516.5</v>
      </c>
      <c r="AU39">
        <v>220</v>
      </c>
      <c r="AV39">
        <v>192.30000305175699</v>
      </c>
      <c r="AW39">
        <v>183.89999389648401</v>
      </c>
      <c r="AX39">
        <v>374.79998779296801</v>
      </c>
      <c r="AY39">
        <v>384.39999389648398</v>
      </c>
      <c r="AZ39">
        <v>405.79998779296801</v>
      </c>
      <c r="BA39">
        <v>478.20001220703102</v>
      </c>
      <c r="BB39">
        <v>421.100006103515</v>
      </c>
      <c r="BC39">
        <v>329.350006103515</v>
      </c>
      <c r="BD39">
        <v>303</v>
      </c>
      <c r="BE39">
        <v>119.25</v>
      </c>
      <c r="BF39">
        <v>67.180000305175696</v>
      </c>
      <c r="BG39">
        <v>53.099998474121001</v>
      </c>
      <c r="BH39">
        <v>50.659999847412102</v>
      </c>
      <c r="BI39">
        <v>100.84999847412099</v>
      </c>
      <c r="BJ39">
        <v>104.34999847412099</v>
      </c>
      <c r="BK39">
        <v>103.5</v>
      </c>
      <c r="BL39">
        <v>130.25</v>
      </c>
      <c r="BM39">
        <v>122.5</v>
      </c>
      <c r="BN39">
        <v>117</v>
      </c>
      <c r="BO39">
        <v>147.30000305175699</v>
      </c>
      <c r="BP39">
        <v>9.3000001907348597</v>
      </c>
      <c r="BQ39">
        <v>6.63000011444091</v>
      </c>
      <c r="BR39">
        <v>6.7399997711181596</v>
      </c>
      <c r="BS39">
        <v>4.19099998474121</v>
      </c>
      <c r="BT39">
        <v>5.6620001792907697</v>
      </c>
      <c r="BU39">
        <v>8.4680004119872994</v>
      </c>
      <c r="BV39">
        <v>9</v>
      </c>
      <c r="BW39">
        <v>10.6000003814697</v>
      </c>
      <c r="BX39">
        <v>14.2399997711181</v>
      </c>
      <c r="BY39">
        <v>9.3599996566772408</v>
      </c>
      <c r="BZ39">
        <v>11.779999732971101</v>
      </c>
      <c r="CA39">
        <v>77.220001220703097</v>
      </c>
      <c r="CB39">
        <v>60.680000305175703</v>
      </c>
      <c r="CC39">
        <v>53.020000457763601</v>
      </c>
      <c r="CD39">
        <v>62.5</v>
      </c>
      <c r="CE39">
        <v>73.300003051757798</v>
      </c>
      <c r="CF39">
        <v>94.139999389648395</v>
      </c>
      <c r="CG39">
        <v>91.720001220703097</v>
      </c>
      <c r="CH39">
        <v>95.5</v>
      </c>
      <c r="CI39">
        <v>108.800003051757</v>
      </c>
      <c r="CJ39">
        <v>76.300003051757798</v>
      </c>
      <c r="CK39">
        <v>68.839996337890597</v>
      </c>
      <c r="CL39">
        <v>43.75</v>
      </c>
      <c r="CM39">
        <v>30.659999847412099</v>
      </c>
      <c r="CN39">
        <v>22.100000381469702</v>
      </c>
      <c r="CO39">
        <v>21.149999618530199</v>
      </c>
      <c r="CP39">
        <v>34.409999847412102</v>
      </c>
      <c r="CQ39">
        <v>38.099998474121001</v>
      </c>
      <c r="CR39">
        <v>37.700000762939403</v>
      </c>
      <c r="CS39">
        <v>42.900001525878899</v>
      </c>
      <c r="CT39">
        <v>35.090000152587798</v>
      </c>
      <c r="CU39">
        <v>25.620000839233398</v>
      </c>
      <c r="CV39">
        <v>23.5100002288818</v>
      </c>
      <c r="CW39">
        <v>35.880001068115199</v>
      </c>
      <c r="CX39">
        <v>30.569999694824201</v>
      </c>
      <c r="CY39">
        <v>28.190000534057599</v>
      </c>
      <c r="CZ39">
        <v>28.9799995422363</v>
      </c>
      <c r="DA39">
        <v>39.680000305175703</v>
      </c>
      <c r="DB39">
        <v>37.790000915527301</v>
      </c>
      <c r="DC39">
        <v>40.580001831054602</v>
      </c>
      <c r="DD39">
        <v>44.069999694824197</v>
      </c>
      <c r="DE39">
        <v>45.75</v>
      </c>
      <c r="DF39">
        <v>28.809999465942301</v>
      </c>
      <c r="DG39">
        <v>34.430000305175703</v>
      </c>
      <c r="DH39" s="26"/>
    </row>
    <row r="40" spans="1:112" s="4" customFormat="1" x14ac:dyDescent="0.25">
      <c r="A40">
        <v>8</v>
      </c>
      <c r="B40">
        <v>35.253334045410099</v>
      </c>
      <c r="C40">
        <v>28.1666660308837</v>
      </c>
      <c r="D40">
        <v>28.766667048136298</v>
      </c>
      <c r="E40">
        <v>24.5933329264322</v>
      </c>
      <c r="F40">
        <v>28.5533332824706</v>
      </c>
      <c r="G40">
        <v>28.600000381469702</v>
      </c>
      <c r="H40">
        <v>25.340000152587798</v>
      </c>
      <c r="I40">
        <v>23.2199993133544</v>
      </c>
      <c r="J40">
        <v>27.100000381469702</v>
      </c>
      <c r="K40">
        <v>24.209999084472599</v>
      </c>
      <c r="L40">
        <v>22.2833334604898</v>
      </c>
      <c r="M40">
        <v>41.393333435058501</v>
      </c>
      <c r="N40">
        <v>39.433331807454302</v>
      </c>
      <c r="O40">
        <v>15.708333333333201</v>
      </c>
      <c r="P40">
        <v>13.223333040873101</v>
      </c>
      <c r="Q40">
        <v>15.5900001525878</v>
      </c>
      <c r="R40">
        <v>20.860000610351499</v>
      </c>
      <c r="S40">
        <v>51.349998474121001</v>
      </c>
      <c r="T40">
        <v>100.5</v>
      </c>
      <c r="U40">
        <v>100.5</v>
      </c>
      <c r="V40">
        <v>83</v>
      </c>
      <c r="W40">
        <v>15.336667060851999</v>
      </c>
      <c r="X40">
        <v>143.933339436848</v>
      </c>
      <c r="Y40">
        <v>208.433334350585</v>
      </c>
      <c r="Z40">
        <v>135.200002034504</v>
      </c>
      <c r="AA40">
        <v>80.093332926432197</v>
      </c>
      <c r="AB40">
        <v>88.893330891926993</v>
      </c>
      <c r="AC40">
        <v>90.419998168945298</v>
      </c>
      <c r="AD40">
        <v>92.059997558593693</v>
      </c>
      <c r="AE40">
        <v>109.300003051757</v>
      </c>
      <c r="AF40">
        <v>123.550003051757</v>
      </c>
      <c r="AG40">
        <v>86.610000610351506</v>
      </c>
      <c r="AH40">
        <v>62.3333333333333</v>
      </c>
      <c r="AI40">
        <v>12873.333333333299</v>
      </c>
      <c r="AJ40">
        <v>8073.3333333333303</v>
      </c>
      <c r="AK40">
        <v>7201.6666666666597</v>
      </c>
      <c r="AL40">
        <v>6225</v>
      </c>
      <c r="AM40">
        <v>8038.3333333333303</v>
      </c>
      <c r="AN40">
        <v>8725</v>
      </c>
      <c r="AO40">
        <v>7485</v>
      </c>
      <c r="AP40">
        <v>9400</v>
      </c>
      <c r="AQ40">
        <v>7910</v>
      </c>
      <c r="AR40">
        <v>5849.2998046875</v>
      </c>
      <c r="AS40">
        <v>5148.7333984375</v>
      </c>
      <c r="AT40">
        <v>521</v>
      </c>
      <c r="AU40">
        <v>219.46666463216101</v>
      </c>
      <c r="AV40">
        <v>192.30000305175699</v>
      </c>
      <c r="AW40">
        <v>183.933329264322</v>
      </c>
      <c r="AX40">
        <v>370.99998982747297</v>
      </c>
      <c r="AY40">
        <v>389.20001220703102</v>
      </c>
      <c r="AZ40">
        <v>385</v>
      </c>
      <c r="BA40">
        <v>492.79998779296801</v>
      </c>
      <c r="BB40">
        <v>433.70001220703102</v>
      </c>
      <c r="BC40">
        <v>330</v>
      </c>
      <c r="BD40">
        <v>306.03333536783799</v>
      </c>
      <c r="BE40">
        <v>119.416666666666</v>
      </c>
      <c r="BF40">
        <v>66.833333333333201</v>
      </c>
      <c r="BG40">
        <v>53.533332824706903</v>
      </c>
      <c r="BH40">
        <v>50.939999898274699</v>
      </c>
      <c r="BI40">
        <v>99.419998168945199</v>
      </c>
      <c r="BJ40">
        <v>104.400001525878</v>
      </c>
      <c r="BK40">
        <v>102.699996948242</v>
      </c>
      <c r="BL40">
        <v>132.39999389648401</v>
      </c>
      <c r="BM40">
        <v>125</v>
      </c>
      <c r="BN40">
        <v>119.800003051757</v>
      </c>
      <c r="BO40">
        <v>148.200002034504</v>
      </c>
      <c r="BP40">
        <v>9.1840000152587802</v>
      </c>
      <c r="BQ40">
        <v>6.5873333613077696</v>
      </c>
      <c r="BR40">
        <v>6.71933317184447</v>
      </c>
      <c r="BS40">
        <v>4.2046666145324698</v>
      </c>
      <c r="BT40">
        <v>5.5906667709350497</v>
      </c>
      <c r="BU40">
        <v>8.5220003128051705</v>
      </c>
      <c r="BV40">
        <v>9.0039997100830007</v>
      </c>
      <c r="BW40">
        <v>10.779999732971101</v>
      </c>
      <c r="BX40">
        <v>14.4899997711181</v>
      </c>
      <c r="BY40">
        <v>9.25</v>
      </c>
      <c r="BZ40">
        <v>11.8833332061766</v>
      </c>
      <c r="CA40">
        <v>77.873334248860601</v>
      </c>
      <c r="CB40">
        <v>60.2933336893716</v>
      </c>
      <c r="CC40">
        <v>53.073333740234297</v>
      </c>
      <c r="CD40">
        <v>62.686667124430301</v>
      </c>
      <c r="CE40">
        <v>72.133336385091098</v>
      </c>
      <c r="CF40">
        <v>94.199996948242202</v>
      </c>
      <c r="CG40">
        <v>88.919998168945298</v>
      </c>
      <c r="CH40">
        <v>93.220001220703097</v>
      </c>
      <c r="CI40">
        <v>114.050003051757</v>
      </c>
      <c r="CJ40">
        <v>78.349998474121094</v>
      </c>
      <c r="CK40">
        <v>68.636665344238196</v>
      </c>
      <c r="CL40">
        <v>43.703333536783802</v>
      </c>
      <c r="CM40">
        <v>30.560000101725201</v>
      </c>
      <c r="CN40">
        <v>22.2000001271565</v>
      </c>
      <c r="CO40">
        <v>21.183333079020102</v>
      </c>
      <c r="CP40">
        <v>33.939999898274699</v>
      </c>
      <c r="CQ40">
        <v>38.619998931884702</v>
      </c>
      <c r="CR40">
        <v>37.740001678466797</v>
      </c>
      <c r="CS40">
        <v>44.020000457763601</v>
      </c>
      <c r="CT40">
        <v>35.790000915527301</v>
      </c>
      <c r="CU40">
        <v>25.75</v>
      </c>
      <c r="CV40">
        <v>23.743333180745399</v>
      </c>
      <c r="CW40">
        <v>35.753334045410099</v>
      </c>
      <c r="CX40">
        <v>30.420000076293899</v>
      </c>
      <c r="CY40">
        <v>28.2933336893717</v>
      </c>
      <c r="CZ40">
        <v>28.9599997202555</v>
      </c>
      <c r="DA40">
        <v>39.103333791096901</v>
      </c>
      <c r="DB40">
        <v>37.930000305175703</v>
      </c>
      <c r="DC40">
        <v>39.939998626708899</v>
      </c>
      <c r="DD40">
        <v>43.400001525878899</v>
      </c>
      <c r="DE40">
        <v>46.700000762939403</v>
      </c>
      <c r="DF40">
        <v>28.659999847412099</v>
      </c>
      <c r="DG40">
        <v>33.976666768391802</v>
      </c>
      <c r="DH40" s="26"/>
    </row>
    <row r="41" spans="1:112" s="4" customFormat="1" x14ac:dyDescent="0.25">
      <c r="A41">
        <v>9</v>
      </c>
      <c r="B41">
        <v>35.306667327880803</v>
      </c>
      <c r="C41">
        <v>27.953332901000898</v>
      </c>
      <c r="D41">
        <v>28.833333333333201</v>
      </c>
      <c r="E41">
        <v>24.546666463216098</v>
      </c>
      <c r="F41">
        <v>28.526666641235298</v>
      </c>
      <c r="G41">
        <v>28.4600003560383</v>
      </c>
      <c r="H41">
        <v>25.079999923706001</v>
      </c>
      <c r="I41">
        <v>23.2399997711181</v>
      </c>
      <c r="J41">
        <v>26.600000381469702</v>
      </c>
      <c r="K41">
        <v>24.440000534057599</v>
      </c>
      <c r="L41">
        <v>22.3766663869221</v>
      </c>
      <c r="M41">
        <v>41.786666870117102</v>
      </c>
      <c r="N41">
        <v>39.016665140787602</v>
      </c>
      <c r="O41">
        <v>16.096666971842399</v>
      </c>
      <c r="P41">
        <v>13.421666463216001</v>
      </c>
      <c r="Q41">
        <v>15.170000076293899</v>
      </c>
      <c r="R41">
        <v>20.6466668446858</v>
      </c>
      <c r="S41">
        <v>52.299999237060497</v>
      </c>
      <c r="T41">
        <v>97.839996337890597</v>
      </c>
      <c r="U41">
        <v>104.449996948242</v>
      </c>
      <c r="V41">
        <v>82.569999694824205</v>
      </c>
      <c r="W41">
        <v>15.403333663940399</v>
      </c>
      <c r="X41">
        <v>145.016672770181</v>
      </c>
      <c r="Y41">
        <v>209.36666870117099</v>
      </c>
      <c r="Z41">
        <v>136.54999796549399</v>
      </c>
      <c r="AA41">
        <v>80.266667683919195</v>
      </c>
      <c r="AB41">
        <v>86.906664530436103</v>
      </c>
      <c r="AC41">
        <v>91.026664733886705</v>
      </c>
      <c r="AD41">
        <v>94.239997863769503</v>
      </c>
      <c r="AE41">
        <v>107.949996948242</v>
      </c>
      <c r="AF41">
        <v>126</v>
      </c>
      <c r="AG41">
        <v>89.800003051757798</v>
      </c>
      <c r="AH41">
        <v>62.506666819254498</v>
      </c>
      <c r="AI41">
        <v>12696.666666666601</v>
      </c>
      <c r="AJ41">
        <v>8041.6666666666597</v>
      </c>
      <c r="AK41">
        <v>7158.3333333333303</v>
      </c>
      <c r="AL41">
        <v>6230</v>
      </c>
      <c r="AM41">
        <v>7876.6666666666597</v>
      </c>
      <c r="AN41">
        <v>8750</v>
      </c>
      <c r="AO41">
        <v>7230</v>
      </c>
      <c r="AP41">
        <v>9490</v>
      </c>
      <c r="AQ41">
        <v>8129.7001953125</v>
      </c>
      <c r="AR41">
        <v>5800</v>
      </c>
      <c r="AS41">
        <v>5172.86669921875</v>
      </c>
      <c r="AT41">
        <v>525.5</v>
      </c>
      <c r="AU41">
        <v>218.933329264322</v>
      </c>
      <c r="AV41">
        <v>192.30000305175699</v>
      </c>
      <c r="AW41">
        <v>183.96666463216101</v>
      </c>
      <c r="AX41">
        <v>367.19999186197799</v>
      </c>
      <c r="AY41">
        <v>388.80000813802002</v>
      </c>
      <c r="AZ41">
        <v>390.39999389648398</v>
      </c>
      <c r="BA41">
        <v>477</v>
      </c>
      <c r="BB41">
        <v>437</v>
      </c>
      <c r="BC41">
        <v>330.5</v>
      </c>
      <c r="BD41">
        <v>309.06667073567598</v>
      </c>
      <c r="BE41">
        <v>119.583333333333</v>
      </c>
      <c r="BF41">
        <v>66.486666361490805</v>
      </c>
      <c r="BG41">
        <v>53.966667175292898</v>
      </c>
      <c r="BH41">
        <v>51.219999949137303</v>
      </c>
      <c r="BI41">
        <v>97.989997863769403</v>
      </c>
      <c r="BJ41">
        <v>104.49999999999901</v>
      </c>
      <c r="BK41">
        <v>103.900001525878</v>
      </c>
      <c r="BL41">
        <v>132</v>
      </c>
      <c r="BM41">
        <v>124.949996948242</v>
      </c>
      <c r="BN41">
        <v>122.84999847412099</v>
      </c>
      <c r="BO41">
        <v>149.100001017252</v>
      </c>
      <c r="BP41">
        <v>9.0679998397827095</v>
      </c>
      <c r="BQ41">
        <v>6.5446666081746301</v>
      </c>
      <c r="BR41">
        <v>6.6986665725707901</v>
      </c>
      <c r="BS41">
        <v>4.2183332443237296</v>
      </c>
      <c r="BT41">
        <v>5.5193333625793404</v>
      </c>
      <c r="BU41">
        <v>8.5913333892822195</v>
      </c>
      <c r="BV41">
        <v>9.0620002746581996</v>
      </c>
      <c r="BW41">
        <v>10.8400001525878</v>
      </c>
      <c r="BX41">
        <v>14.390000343322701</v>
      </c>
      <c r="BY41">
        <v>9.2899999618530202</v>
      </c>
      <c r="BZ41">
        <v>11.9866666793822</v>
      </c>
      <c r="CA41">
        <v>78.526667277018106</v>
      </c>
      <c r="CB41">
        <v>59.906667073567597</v>
      </c>
      <c r="CC41">
        <v>53.126667022705</v>
      </c>
      <c r="CD41">
        <v>62.873334248860601</v>
      </c>
      <c r="CE41">
        <v>70.966669718424399</v>
      </c>
      <c r="CF41">
        <v>94.199996948242202</v>
      </c>
      <c r="CG41">
        <v>90.139999389648395</v>
      </c>
      <c r="CH41">
        <v>93</v>
      </c>
      <c r="CI41">
        <v>115.25</v>
      </c>
      <c r="CJ41">
        <v>77.480003356933594</v>
      </c>
      <c r="CK41">
        <v>68.433334350585895</v>
      </c>
      <c r="CL41">
        <v>43.656667073567597</v>
      </c>
      <c r="CM41">
        <v>30.4600003560383</v>
      </c>
      <c r="CN41">
        <v>22.299999872843301</v>
      </c>
      <c r="CO41">
        <v>21.216666539510001</v>
      </c>
      <c r="CP41">
        <v>33.469999949137303</v>
      </c>
      <c r="CQ41">
        <v>38.663332621256401</v>
      </c>
      <c r="CR41">
        <v>37.799999237060497</v>
      </c>
      <c r="CS41">
        <v>43.779998779296797</v>
      </c>
      <c r="CT41">
        <v>35.990001678466797</v>
      </c>
      <c r="CU41">
        <v>25.889999389648398</v>
      </c>
      <c r="CV41">
        <v>23.976666132609001</v>
      </c>
      <c r="CW41">
        <v>35.626667022705</v>
      </c>
      <c r="CX41">
        <v>30.270000457763601</v>
      </c>
      <c r="CY41">
        <v>28.3966668446858</v>
      </c>
      <c r="CZ41">
        <v>28.939999898274699</v>
      </c>
      <c r="DA41">
        <v>38.526667277018099</v>
      </c>
      <c r="DB41">
        <v>37.986666361490798</v>
      </c>
      <c r="DC41">
        <v>40.069999694824197</v>
      </c>
      <c r="DD41">
        <v>43.599998474121001</v>
      </c>
      <c r="DE41">
        <v>47.549999237060497</v>
      </c>
      <c r="DF41">
        <v>28.7399997711181</v>
      </c>
      <c r="DG41">
        <v>33.523333231607999</v>
      </c>
      <c r="DH41" s="26"/>
    </row>
    <row r="42" spans="1:112" s="4" customFormat="1" x14ac:dyDescent="0.25">
      <c r="A42" s="5">
        <v>10</v>
      </c>
      <c r="B42">
        <v>35.360000610351499</v>
      </c>
      <c r="C42">
        <v>27.7399997711181</v>
      </c>
      <c r="D42">
        <v>28.899999618530199</v>
      </c>
      <c r="E42">
        <v>24.5</v>
      </c>
      <c r="F42">
        <v>28.5</v>
      </c>
      <c r="G42">
        <v>28.320000330607002</v>
      </c>
      <c r="H42">
        <v>25.246666590372602</v>
      </c>
      <c r="I42">
        <v>23.379999796549399</v>
      </c>
      <c r="J42">
        <v>26.999999999999901</v>
      </c>
      <c r="K42">
        <v>24</v>
      </c>
      <c r="L42">
        <v>22.4699993133544</v>
      </c>
      <c r="M42">
        <v>42.180000305175703</v>
      </c>
      <c r="N42">
        <v>38.599998474121001</v>
      </c>
      <c r="O42">
        <v>16.485000610351499</v>
      </c>
      <c r="P42">
        <v>13.619999885559</v>
      </c>
      <c r="Q42">
        <v>14.75</v>
      </c>
      <c r="R42">
        <v>20.433333079019999</v>
      </c>
      <c r="S42">
        <v>52.033332824706903</v>
      </c>
      <c r="T42">
        <v>98.146664937337107</v>
      </c>
      <c r="U42">
        <v>103.583330790201</v>
      </c>
      <c r="V42">
        <v>85</v>
      </c>
      <c r="W42">
        <v>15.4700002670288</v>
      </c>
      <c r="X42">
        <v>146.100006103515</v>
      </c>
      <c r="Y42">
        <v>210.30000305175699</v>
      </c>
      <c r="Z42">
        <v>137.89999389648401</v>
      </c>
      <c r="AA42">
        <v>80.440002441406193</v>
      </c>
      <c r="AB42">
        <v>84.919998168945298</v>
      </c>
      <c r="AC42">
        <v>91.633331298828097</v>
      </c>
      <c r="AD42">
        <v>94.446665445963504</v>
      </c>
      <c r="AE42">
        <v>108.166664123535</v>
      </c>
      <c r="AF42">
        <v>126.19999949137301</v>
      </c>
      <c r="AG42">
        <v>88.550003051757798</v>
      </c>
      <c r="AH42">
        <v>62.680000305175703</v>
      </c>
      <c r="AI42">
        <v>12520</v>
      </c>
      <c r="AJ42">
        <v>8010</v>
      </c>
      <c r="AK42">
        <v>7115</v>
      </c>
      <c r="AL42">
        <v>6235</v>
      </c>
      <c r="AM42">
        <v>7715</v>
      </c>
      <c r="AN42">
        <v>8775</v>
      </c>
      <c r="AO42">
        <v>7285</v>
      </c>
      <c r="AP42">
        <v>9480</v>
      </c>
      <c r="AQ42">
        <v>8155.5833333333303</v>
      </c>
      <c r="AR42">
        <v>5788.2001953125</v>
      </c>
      <c r="AS42">
        <v>5197</v>
      </c>
      <c r="AT42">
        <v>530</v>
      </c>
      <c r="AU42">
        <v>218.39999389648401</v>
      </c>
      <c r="AV42">
        <v>192.30000305175699</v>
      </c>
      <c r="AW42">
        <v>184</v>
      </c>
      <c r="AX42">
        <v>363.39999389648398</v>
      </c>
      <c r="AY42">
        <v>388.40000406900998</v>
      </c>
      <c r="AZ42">
        <v>391.79999796549401</v>
      </c>
      <c r="BA42">
        <v>474.26666259765602</v>
      </c>
      <c r="BB42">
        <v>438.33333333333297</v>
      </c>
      <c r="BC42">
        <v>322.20001220703102</v>
      </c>
      <c r="BD42">
        <v>312.100006103515</v>
      </c>
      <c r="BE42">
        <v>119.75</v>
      </c>
      <c r="BF42">
        <v>66.139999389648395</v>
      </c>
      <c r="BG42">
        <v>54.400001525878899</v>
      </c>
      <c r="BH42">
        <v>51.5</v>
      </c>
      <c r="BI42">
        <v>96.559997558593693</v>
      </c>
      <c r="BJ42">
        <v>104.59999847412</v>
      </c>
      <c r="BK42">
        <v>103.933334350585</v>
      </c>
      <c r="BL42">
        <v>131.23333231608001</v>
      </c>
      <c r="BM42">
        <v>125.816665649413</v>
      </c>
      <c r="BN42">
        <v>117.5</v>
      </c>
      <c r="BO42">
        <v>150</v>
      </c>
      <c r="BP42">
        <v>8.9519996643066406</v>
      </c>
      <c r="BQ42">
        <v>6.5019998550415004</v>
      </c>
      <c r="BR42">
        <v>6.6779999732971103</v>
      </c>
      <c r="BS42">
        <v>4.2319998741149902</v>
      </c>
      <c r="BT42">
        <v>5.4479999542236301</v>
      </c>
      <c r="BU42">
        <v>8.6606664657592702</v>
      </c>
      <c r="BV42">
        <v>8.9973335266113192</v>
      </c>
      <c r="BW42">
        <v>10.8500000635782</v>
      </c>
      <c r="BX42">
        <v>14.576666831970099</v>
      </c>
      <c r="BY42">
        <v>9.5699996948242205</v>
      </c>
      <c r="BZ42">
        <v>12.0900001525878</v>
      </c>
      <c r="CA42">
        <v>79.180000305175696</v>
      </c>
      <c r="CB42">
        <v>59.520000457763601</v>
      </c>
      <c r="CC42">
        <v>53.180000305175703</v>
      </c>
      <c r="CD42">
        <v>63.060001373291001</v>
      </c>
      <c r="CE42">
        <v>69.800003051757798</v>
      </c>
      <c r="CF42">
        <v>94.199996948242202</v>
      </c>
      <c r="CG42">
        <v>90.420000712076799</v>
      </c>
      <c r="CH42">
        <v>93.300000508626297</v>
      </c>
      <c r="CI42">
        <v>116.783332824707</v>
      </c>
      <c r="CJ42">
        <v>77.190002441406193</v>
      </c>
      <c r="CK42">
        <v>68.230003356933594</v>
      </c>
      <c r="CL42">
        <v>43.610000610351499</v>
      </c>
      <c r="CM42">
        <v>30.360000610351499</v>
      </c>
      <c r="CN42">
        <v>22.399999618530199</v>
      </c>
      <c r="CO42">
        <v>21.25</v>
      </c>
      <c r="CP42">
        <v>33</v>
      </c>
      <c r="CQ42">
        <v>38.706666310628201</v>
      </c>
      <c r="CR42">
        <v>37.786665598551402</v>
      </c>
      <c r="CS42">
        <v>43.8533325195312</v>
      </c>
      <c r="CT42">
        <v>36.263334910074803</v>
      </c>
      <c r="CU42">
        <v>25.75</v>
      </c>
      <c r="CV42">
        <v>24.209999084472599</v>
      </c>
      <c r="CW42">
        <v>35.5</v>
      </c>
      <c r="CX42">
        <v>30.120000839233398</v>
      </c>
      <c r="CY42">
        <v>28.5</v>
      </c>
      <c r="CZ42">
        <v>28.920000076293899</v>
      </c>
      <c r="DA42">
        <v>37.950000762939403</v>
      </c>
      <c r="DB42">
        <v>38.0433324178059</v>
      </c>
      <c r="DC42">
        <v>39.9799995422363</v>
      </c>
      <c r="DD42">
        <v>43.866666158040303</v>
      </c>
      <c r="DE42">
        <v>47.8566665649413</v>
      </c>
      <c r="DF42">
        <v>29.159999847412099</v>
      </c>
      <c r="DG42">
        <v>33.069999694824197</v>
      </c>
      <c r="DH42" s="26"/>
    </row>
    <row r="43" spans="1:112" s="2" customFormat="1" x14ac:dyDescent="0.25">
      <c r="B43" s="3">
        <v>1</v>
      </c>
      <c r="C43" s="3">
        <v>2</v>
      </c>
      <c r="D43" s="3">
        <v>3</v>
      </c>
      <c r="E43" s="3">
        <v>4</v>
      </c>
      <c r="F43" s="3">
        <v>5</v>
      </c>
      <c r="G43" s="3">
        <v>6</v>
      </c>
      <c r="H43" s="3">
        <v>7</v>
      </c>
      <c r="I43" s="3">
        <v>8</v>
      </c>
      <c r="J43" s="3">
        <v>9</v>
      </c>
      <c r="K43" s="3">
        <v>10</v>
      </c>
      <c r="L43" s="3">
        <v>11</v>
      </c>
      <c r="M43" s="3">
        <v>12</v>
      </c>
      <c r="N43" s="3">
        <v>13</v>
      </c>
      <c r="O43" s="3">
        <v>14</v>
      </c>
      <c r="P43" s="3">
        <v>15</v>
      </c>
      <c r="Q43" s="3">
        <v>16</v>
      </c>
      <c r="R43" s="3">
        <v>17</v>
      </c>
      <c r="S43" s="3">
        <v>18</v>
      </c>
      <c r="T43" s="3">
        <v>19</v>
      </c>
      <c r="U43" s="3">
        <v>20</v>
      </c>
      <c r="V43" s="3">
        <v>21</v>
      </c>
      <c r="W43" s="3">
        <v>22</v>
      </c>
      <c r="X43" s="3">
        <v>23</v>
      </c>
      <c r="Y43" s="3">
        <v>24</v>
      </c>
      <c r="Z43" s="3">
        <v>25</v>
      </c>
      <c r="AA43" s="3">
        <v>26</v>
      </c>
      <c r="AB43" s="3">
        <v>27</v>
      </c>
      <c r="AC43" s="3">
        <v>28</v>
      </c>
      <c r="AD43" s="3">
        <v>29</v>
      </c>
      <c r="AE43" s="3">
        <v>30</v>
      </c>
      <c r="AF43" s="3">
        <v>31</v>
      </c>
      <c r="AG43" s="3">
        <v>32</v>
      </c>
      <c r="AH43" s="3">
        <v>33</v>
      </c>
      <c r="AI43" s="3">
        <v>34</v>
      </c>
      <c r="AJ43" s="3">
        <v>35</v>
      </c>
      <c r="AK43" s="3">
        <v>36</v>
      </c>
      <c r="AL43" s="3">
        <v>37</v>
      </c>
      <c r="AM43" s="3">
        <v>38</v>
      </c>
      <c r="AN43" s="3">
        <v>39</v>
      </c>
      <c r="AO43" s="3">
        <v>40</v>
      </c>
      <c r="AP43" s="3">
        <v>41</v>
      </c>
      <c r="AQ43" s="3">
        <v>42</v>
      </c>
      <c r="AR43" s="3">
        <v>43</v>
      </c>
      <c r="AS43" s="3">
        <v>44</v>
      </c>
      <c r="AT43" s="3">
        <v>45</v>
      </c>
      <c r="AU43" s="3">
        <v>46</v>
      </c>
      <c r="AV43" s="3">
        <v>47</v>
      </c>
      <c r="AW43" s="3">
        <v>48</v>
      </c>
      <c r="AX43" s="3">
        <v>49</v>
      </c>
      <c r="AY43" s="3">
        <v>50</v>
      </c>
      <c r="AZ43" s="3">
        <v>51</v>
      </c>
      <c r="BA43" s="3">
        <v>52</v>
      </c>
      <c r="BB43" s="3">
        <v>53</v>
      </c>
      <c r="BC43" s="3">
        <v>54</v>
      </c>
      <c r="BD43" s="3">
        <v>55</v>
      </c>
      <c r="BE43" s="3">
        <v>56</v>
      </c>
      <c r="BF43" s="3">
        <v>57</v>
      </c>
      <c r="BG43" s="3">
        <v>58</v>
      </c>
      <c r="BH43" s="3">
        <v>59</v>
      </c>
      <c r="BI43" s="3">
        <v>60</v>
      </c>
      <c r="BJ43" s="3">
        <v>1</v>
      </c>
      <c r="BK43" s="3">
        <v>2</v>
      </c>
      <c r="BL43" s="3">
        <v>3</v>
      </c>
      <c r="BM43" s="3">
        <v>4</v>
      </c>
      <c r="BN43" s="3">
        <v>5</v>
      </c>
      <c r="BO43" s="3">
        <v>6</v>
      </c>
      <c r="BP43" s="3">
        <v>7</v>
      </c>
      <c r="BQ43" s="3">
        <v>8</v>
      </c>
      <c r="BR43" s="3">
        <v>9</v>
      </c>
      <c r="BS43" s="3">
        <v>10</v>
      </c>
      <c r="BT43" s="3">
        <v>11</v>
      </c>
      <c r="BU43" s="3">
        <v>12</v>
      </c>
      <c r="BV43" s="3">
        <v>13</v>
      </c>
      <c r="BW43" s="3">
        <v>14</v>
      </c>
      <c r="BX43" s="3">
        <v>15</v>
      </c>
      <c r="BY43" s="3">
        <v>16</v>
      </c>
      <c r="BZ43" s="3">
        <v>17</v>
      </c>
      <c r="CA43" s="3">
        <v>18</v>
      </c>
      <c r="CB43" s="3">
        <v>19</v>
      </c>
      <c r="CC43" s="3">
        <v>20</v>
      </c>
      <c r="CD43" s="3">
        <v>21</v>
      </c>
      <c r="CE43" s="3">
        <v>22</v>
      </c>
      <c r="CF43" s="3">
        <v>23</v>
      </c>
      <c r="CG43" s="3">
        <v>24</v>
      </c>
      <c r="CH43" s="3">
        <v>25</v>
      </c>
      <c r="CI43" s="3">
        <v>26</v>
      </c>
      <c r="CJ43" s="3">
        <v>27</v>
      </c>
      <c r="CK43" s="3">
        <v>28</v>
      </c>
      <c r="CL43" s="3">
        <v>29</v>
      </c>
      <c r="CM43" s="3">
        <v>30</v>
      </c>
      <c r="CN43" s="3">
        <v>31</v>
      </c>
      <c r="CO43" s="3">
        <v>32</v>
      </c>
      <c r="CP43" s="3">
        <v>33</v>
      </c>
      <c r="CQ43" s="3">
        <v>34</v>
      </c>
      <c r="CR43" s="3">
        <v>35</v>
      </c>
      <c r="CS43" s="3">
        <v>36</v>
      </c>
      <c r="CT43" s="3">
        <v>37</v>
      </c>
      <c r="CU43" s="3">
        <v>38</v>
      </c>
      <c r="CV43" s="3">
        <v>39</v>
      </c>
      <c r="CW43" s="3">
        <v>40</v>
      </c>
      <c r="CX43" s="3">
        <v>41</v>
      </c>
      <c r="CY43" s="3">
        <v>42</v>
      </c>
      <c r="CZ43" s="3">
        <v>43</v>
      </c>
      <c r="DA43" s="3">
        <v>44</v>
      </c>
      <c r="DB43" s="3">
        <v>45</v>
      </c>
      <c r="DC43" s="3">
        <v>46</v>
      </c>
      <c r="DD43" s="3">
        <v>47</v>
      </c>
      <c r="DE43" s="3">
        <v>48</v>
      </c>
      <c r="DF43" s="3">
        <v>49</v>
      </c>
      <c r="DG43" s="3">
        <v>50</v>
      </c>
      <c r="DH43" s="27"/>
    </row>
    <row r="45" spans="1:112" x14ac:dyDescent="0.25">
      <c r="A45" s="10" t="s">
        <v>0</v>
      </c>
    </row>
    <row r="46" spans="1:112" x14ac:dyDescent="0.25">
      <c r="A46" s="11">
        <v>-30</v>
      </c>
      <c r="B46" s="4">
        <f>LN(B3/B2)</f>
        <v>2.1110358051407221E-2</v>
      </c>
      <c r="C46" s="4">
        <f t="shared" ref="C46:BI46" si="0">LN(C3/C2)</f>
        <v>2.6650046599920749E-2</v>
      </c>
      <c r="D46" s="4">
        <f t="shared" si="0"/>
        <v>1.7045851108363871E-2</v>
      </c>
      <c r="E46" s="4">
        <f t="shared" si="0"/>
        <v>-1.9418067876814969E-2</v>
      </c>
      <c r="F46" s="4">
        <f t="shared" si="0"/>
        <v>1.4005817625695425E-2</v>
      </c>
      <c r="G46" s="4">
        <f t="shared" si="0"/>
        <v>2.2108504531854485E-2</v>
      </c>
      <c r="H46" s="4">
        <f t="shared" si="0"/>
        <v>1.1623503328076969E-2</v>
      </c>
      <c r="I46" s="4">
        <f t="shared" si="0"/>
        <v>1.0784021248818382E-2</v>
      </c>
      <c r="J46" s="4">
        <f t="shared" si="0"/>
        <v>-9.718249324809549E-3</v>
      </c>
      <c r="K46" s="4">
        <f t="shared" si="0"/>
        <v>1.1154480159391478E-3</v>
      </c>
      <c r="L46" s="4">
        <f t="shared" si="0"/>
        <v>6.1212032724923043E-3</v>
      </c>
      <c r="M46" s="4">
        <f t="shared" si="0"/>
        <v>-8.7558080753945819E-2</v>
      </c>
      <c r="N46" s="4">
        <f t="shared" si="0"/>
        <v>3.7654255374462001E-2</v>
      </c>
      <c r="O46" s="4">
        <f t="shared" si="0"/>
        <v>-2.0305246991408663E-2</v>
      </c>
      <c r="P46" s="4">
        <f t="shared" si="0"/>
        <v>-1.3853705487246033E-2</v>
      </c>
      <c r="Q46" s="4">
        <f t="shared" si="0"/>
        <v>-2.05662578320987E-2</v>
      </c>
      <c r="R46" s="4">
        <f t="shared" si="0"/>
        <v>-9.7088509839360904E-3</v>
      </c>
      <c r="S46" s="4">
        <f t="shared" si="0"/>
        <v>4.2426877937229764E-3</v>
      </c>
      <c r="T46" s="4">
        <f t="shared" si="0"/>
        <v>-1.3879393837522886E-3</v>
      </c>
      <c r="U46" s="4">
        <f t="shared" si="0"/>
        <v>1.3793290636241212E-2</v>
      </c>
      <c r="V46" s="4">
        <f t="shared" si="0"/>
        <v>7.3203676658269981E-3</v>
      </c>
      <c r="W46" s="4">
        <f t="shared" si="0"/>
        <v>4.5387634705356096E-2</v>
      </c>
      <c r="X46" s="4">
        <f t="shared" si="0"/>
        <v>2.9400456070524866E-2</v>
      </c>
      <c r="Y46" s="4">
        <f t="shared" si="0"/>
        <v>9.3114805002970733E-3</v>
      </c>
      <c r="Z46" s="4">
        <f t="shared" si="0"/>
        <v>-9.341287445605688E-4</v>
      </c>
      <c r="AA46" s="4">
        <f t="shared" si="0"/>
        <v>5.1107521503236169E-3</v>
      </c>
      <c r="AB46" s="4">
        <f t="shared" si="0"/>
        <v>7.4649580570460301E-3</v>
      </c>
      <c r="AC46" s="4">
        <f t="shared" si="0"/>
        <v>-2.4457411096016495E-2</v>
      </c>
      <c r="AD46" s="4">
        <f t="shared" si="0"/>
        <v>1.3547215689266349E-3</v>
      </c>
      <c r="AE46" s="4">
        <f t="shared" si="0"/>
        <v>-1.0050349256039991E-2</v>
      </c>
      <c r="AF46" s="4">
        <f t="shared" si="0"/>
        <v>7.0495707144880284E-3</v>
      </c>
      <c r="AG46" s="4">
        <f t="shared" si="0"/>
        <v>-8.5405948248843174E-3</v>
      </c>
      <c r="AH46" s="4">
        <f t="shared" si="0"/>
        <v>-6.299652189358065E-3</v>
      </c>
      <c r="AI46" s="4">
        <f t="shared" si="0"/>
        <v>4.2918520815410843E-3</v>
      </c>
      <c r="AJ46" s="4">
        <f t="shared" si="0"/>
        <v>-2.5364629959086313E-3</v>
      </c>
      <c r="AK46" s="4">
        <f t="shared" si="0"/>
        <v>-1.5527953430607151E-3</v>
      </c>
      <c r="AL46" s="4">
        <f t="shared" si="0"/>
        <v>-3.0550444198425366E-2</v>
      </c>
      <c r="AM46" s="4">
        <f t="shared" si="0"/>
        <v>-3.4423441909727901E-3</v>
      </c>
      <c r="AN46" s="4">
        <f t="shared" si="0"/>
        <v>-5.5744956991264222E-3</v>
      </c>
      <c r="AO46" s="4">
        <f t="shared" si="0"/>
        <v>-1.7621149933993321E-3</v>
      </c>
      <c r="AP46" s="4">
        <f t="shared" si="0"/>
        <v>1.6360283105206853E-2</v>
      </c>
      <c r="AQ46" s="4">
        <f t="shared" si="0"/>
        <v>3.1712261290749852E-3</v>
      </c>
      <c r="AR46" s="4">
        <f t="shared" si="0"/>
        <v>-3.1354188089510707E-3</v>
      </c>
      <c r="AS46" s="4">
        <f t="shared" si="0"/>
        <v>6.160508138757132E-3</v>
      </c>
      <c r="AT46" s="4">
        <f t="shared" si="0"/>
        <v>2.8515170308021233E-2</v>
      </c>
      <c r="AU46" s="4">
        <f t="shared" si="0"/>
        <v>3.9561343878421688E-2</v>
      </c>
      <c r="AV46" s="4">
        <f t="shared" si="0"/>
        <v>-3.1893363775953733E-2</v>
      </c>
      <c r="AW46" s="4">
        <f t="shared" si="0"/>
        <v>-2.6942365275586778E-3</v>
      </c>
      <c r="AX46" s="4">
        <f t="shared" si="0"/>
        <v>-2.5647616409870517E-3</v>
      </c>
      <c r="AY46" s="4">
        <f t="shared" si="0"/>
        <v>2.6193221714485099E-2</v>
      </c>
      <c r="AZ46" s="4">
        <f t="shared" si="0"/>
        <v>4.5045121211045079E-3</v>
      </c>
      <c r="BA46" s="4">
        <f t="shared" si="0"/>
        <v>3.6099255689864551E-2</v>
      </c>
      <c r="BB46" s="4">
        <f t="shared" si="0"/>
        <v>-2.9278646252693281E-2</v>
      </c>
      <c r="BC46" s="4">
        <f t="shared" si="0"/>
        <v>-1.0881059420548069E-2</v>
      </c>
      <c r="BD46" s="4">
        <f t="shared" si="0"/>
        <v>2.9455102297567446E-3</v>
      </c>
      <c r="BE46" s="4">
        <f t="shared" si="0"/>
        <v>2.6295718540096314E-2</v>
      </c>
      <c r="BF46" s="4">
        <f t="shared" si="0"/>
        <v>-1.6880546957262505E-2</v>
      </c>
      <c r="BG46" s="4">
        <f t="shared" si="0"/>
        <v>-6.726898612345115E-3</v>
      </c>
      <c r="BH46" s="4">
        <f t="shared" si="0"/>
        <v>-9.6225847468086323E-3</v>
      </c>
      <c r="BI46" s="4">
        <f t="shared" si="0"/>
        <v>1.9492886407814923E-3</v>
      </c>
      <c r="BJ46" s="4">
        <f>LN(BJ3/BJ2)</f>
        <v>1.2247002184476661E-2</v>
      </c>
      <c r="BK46" s="4">
        <f t="shared" ref="BK46:DG46" si="1">LN(BK3/BK2)</f>
        <v>1.0152385140077727E-2</v>
      </c>
      <c r="BL46" s="4">
        <f t="shared" si="1"/>
        <v>1.8904154639152654E-2</v>
      </c>
      <c r="BM46" s="4">
        <f t="shared" si="1"/>
        <v>-1.1494379425735134E-2</v>
      </c>
      <c r="BN46" s="4">
        <f t="shared" si="1"/>
        <v>2.6205020009228896E-3</v>
      </c>
      <c r="BO46" s="4">
        <f t="shared" si="1"/>
        <v>3.2453708071574129E-4</v>
      </c>
      <c r="BP46" s="4">
        <f t="shared" si="1"/>
        <v>5.9880837343048218E-3</v>
      </c>
      <c r="BQ46" s="4">
        <f t="shared" si="1"/>
        <v>-2.3047826694284012E-3</v>
      </c>
      <c r="BR46" s="4">
        <f t="shared" si="1"/>
        <v>-1.9614081237282942E-2</v>
      </c>
      <c r="BS46" s="4">
        <f t="shared" si="1"/>
        <v>9.6449998947195376E-3</v>
      </c>
      <c r="BT46" s="4">
        <f t="shared" si="1"/>
        <v>-1.4655082050776152E-2</v>
      </c>
      <c r="BU46" s="4">
        <f t="shared" si="1"/>
        <v>-3.5523699123066492E-3</v>
      </c>
      <c r="BV46" s="4">
        <f t="shared" si="1"/>
        <v>5.0005255476026217E-2</v>
      </c>
      <c r="BW46" s="4">
        <f t="shared" si="1"/>
        <v>3.0890458010227818E-2</v>
      </c>
      <c r="BX46" s="4">
        <f t="shared" si="1"/>
        <v>-1.9387966047672733E-2</v>
      </c>
      <c r="BY46" s="4">
        <f t="shared" si="1"/>
        <v>-1.0230088429397999E-3</v>
      </c>
      <c r="BZ46" s="4">
        <f t="shared" si="1"/>
        <v>-2.9347022468637295E-3</v>
      </c>
      <c r="CA46" s="4">
        <f t="shared" si="1"/>
        <v>2.609340340208843E-2</v>
      </c>
      <c r="CB46" s="4">
        <f t="shared" si="1"/>
        <v>9.7339912000643444E-3</v>
      </c>
      <c r="CC46" s="4">
        <f t="shared" si="1"/>
        <v>3.1824765952278178E-2</v>
      </c>
      <c r="CD46" s="4">
        <f t="shared" si="1"/>
        <v>-3.2789822822990838E-2</v>
      </c>
      <c r="CE46" s="4">
        <f t="shared" si="1"/>
        <v>5.8596205308950027E-3</v>
      </c>
      <c r="CF46" s="4">
        <f t="shared" si="1"/>
        <v>6.3898129551913287E-3</v>
      </c>
      <c r="CG46" s="4">
        <f t="shared" si="1"/>
        <v>1.0885792626756796E-2</v>
      </c>
      <c r="CH46" s="4">
        <f t="shared" si="1"/>
        <v>2.4989774229163302E-2</v>
      </c>
      <c r="CI46" s="4">
        <f t="shared" si="1"/>
        <v>-4.0116352502630737E-3</v>
      </c>
      <c r="CJ46" s="4">
        <f t="shared" si="1"/>
        <v>-6.1312270549355148E-3</v>
      </c>
      <c r="CK46" s="4">
        <f t="shared" si="1"/>
        <v>3.1888516109111597E-3</v>
      </c>
      <c r="CL46" s="4">
        <f t="shared" si="1"/>
        <v>-1.9090080111898893E-3</v>
      </c>
      <c r="CM46" s="4">
        <f t="shared" si="1"/>
        <v>-2.1798384518509104E-2</v>
      </c>
      <c r="CN46" s="4">
        <f t="shared" si="1"/>
        <v>-7.5031742958795132E-3</v>
      </c>
      <c r="CO46" s="4">
        <f t="shared" si="1"/>
        <v>-4.5268738886033687E-3</v>
      </c>
      <c r="CP46" s="4">
        <f t="shared" si="1"/>
        <v>2.0088883889518051E-3</v>
      </c>
      <c r="CQ46" s="4">
        <f t="shared" si="1"/>
        <v>1.1654835811383352E-2</v>
      </c>
      <c r="CR46" s="4">
        <f t="shared" si="1"/>
        <v>1.0838173223382696E-2</v>
      </c>
      <c r="CS46" s="4">
        <f t="shared" si="1"/>
        <v>2.0879381679645679E-2</v>
      </c>
      <c r="CT46" s="4">
        <f t="shared" si="1"/>
        <v>-2.2447212687250022E-3</v>
      </c>
      <c r="CU46" s="4">
        <f t="shared" si="1"/>
        <v>5.2591264432065295E-4</v>
      </c>
      <c r="CV46" s="4">
        <f t="shared" si="1"/>
        <v>2.2813494878255757E-3</v>
      </c>
      <c r="CW46" s="4">
        <f t="shared" si="1"/>
        <v>8.7011682716908352E-3</v>
      </c>
      <c r="CX46" s="4">
        <f t="shared" si="1"/>
        <v>5.8651947338429142E-3</v>
      </c>
      <c r="CY46" s="4">
        <f t="shared" si="1"/>
        <v>-3.4211589910926304E-3</v>
      </c>
      <c r="CZ46" s="4">
        <f t="shared" si="1"/>
        <v>3.8199647290681475E-2</v>
      </c>
      <c r="DA46" s="4">
        <f t="shared" si="1"/>
        <v>1.0062665322915575E-2</v>
      </c>
      <c r="DB46" s="4">
        <f t="shared" si="1"/>
        <v>-9.4711109690396623E-3</v>
      </c>
      <c r="DC46" s="4">
        <f t="shared" si="1"/>
        <v>9.304597276060176E-3</v>
      </c>
      <c r="DD46" s="4">
        <f t="shared" si="1"/>
        <v>1.1081009833663823E-3</v>
      </c>
      <c r="DE46" s="4">
        <f t="shared" si="1"/>
        <v>2.2604505406206795E-3</v>
      </c>
      <c r="DF46" s="4">
        <f t="shared" si="1"/>
        <v>9.328046177888339E-3</v>
      </c>
      <c r="DG46" s="4">
        <f t="shared" si="1"/>
        <v>1.1236008851843532E-2</v>
      </c>
    </row>
    <row r="47" spans="1:112" x14ac:dyDescent="0.25">
      <c r="A47" s="11">
        <v>-29</v>
      </c>
      <c r="B47" s="4">
        <f t="shared" ref="B47:BI47" si="2">LN(B4/B3)</f>
        <v>-1.6743543204182452E-2</v>
      </c>
      <c r="C47" s="4">
        <f t="shared" si="2"/>
        <v>1.8704602557813813E-2</v>
      </c>
      <c r="D47" s="4">
        <f t="shared" si="2"/>
        <v>3.1880734874874077E-2</v>
      </c>
      <c r="E47" s="4">
        <f t="shared" si="2"/>
        <v>1.7011349205961888E-2</v>
      </c>
      <c r="F47" s="4">
        <f t="shared" si="2"/>
        <v>-5.5788096472756277E-3</v>
      </c>
      <c r="G47" s="4">
        <f t="shared" si="2"/>
        <v>0</v>
      </c>
      <c r="H47" s="4">
        <f t="shared" si="2"/>
        <v>2.3086341080788063E-3</v>
      </c>
      <c r="I47" s="4">
        <f t="shared" si="2"/>
        <v>1.5555003084981204E-2</v>
      </c>
      <c r="J47" s="4">
        <f t="shared" si="2"/>
        <v>7.7820959695959133E-3</v>
      </c>
      <c r="K47" s="4">
        <f t="shared" si="2"/>
        <v>-6.2906316418333049E-3</v>
      </c>
      <c r="L47" s="4">
        <f t="shared" si="2"/>
        <v>-2.0966861917681497E-2</v>
      </c>
      <c r="M47" s="4">
        <f t="shared" si="2"/>
        <v>2.5199276592527693E-2</v>
      </c>
      <c r="N47" s="4">
        <f t="shared" si="2"/>
        <v>5.4833059959463762E-2</v>
      </c>
      <c r="O47" s="4">
        <f t="shared" si="2"/>
        <v>-4.626076250085793E-3</v>
      </c>
      <c r="P47" s="4">
        <f t="shared" si="2"/>
        <v>0</v>
      </c>
      <c r="Q47" s="4">
        <f t="shared" si="2"/>
        <v>-1.8349141726317762E-2</v>
      </c>
      <c r="R47" s="4">
        <f t="shared" si="2"/>
        <v>-3.4742986976171661E-2</v>
      </c>
      <c r="S47" s="4">
        <f t="shared" si="2"/>
        <v>1.8456938065440152E-2</v>
      </c>
      <c r="T47" s="4">
        <f t="shared" si="2"/>
        <v>-1.8692133012152522E-2</v>
      </c>
      <c r="U47" s="4">
        <f t="shared" si="2"/>
        <v>-1.287652421431049E-2</v>
      </c>
      <c r="V47" s="4">
        <f t="shared" si="2"/>
        <v>2.9835862760284937E-2</v>
      </c>
      <c r="W47" s="4">
        <f t="shared" si="2"/>
        <v>3.2102878175303273E-3</v>
      </c>
      <c r="X47" s="4">
        <f t="shared" si="2"/>
        <v>4.7676078005155307E-3</v>
      </c>
      <c r="Y47" s="4">
        <f t="shared" si="2"/>
        <v>-3.4490439661459725E-2</v>
      </c>
      <c r="Z47" s="4">
        <f t="shared" si="2"/>
        <v>2.3337233462200966E-3</v>
      </c>
      <c r="AA47" s="4">
        <f t="shared" si="2"/>
        <v>2.5445237325022182E-2</v>
      </c>
      <c r="AB47" s="4">
        <f t="shared" si="2"/>
        <v>1.496287267671232E-2</v>
      </c>
      <c r="AC47" s="4">
        <f t="shared" si="2"/>
        <v>1.7310908574286538E-2</v>
      </c>
      <c r="AD47" s="4">
        <f t="shared" si="2"/>
        <v>-3.3030581687306805E-2</v>
      </c>
      <c r="AE47" s="4">
        <f t="shared" si="2"/>
        <v>-7.4939603948695303E-3</v>
      </c>
      <c r="AF47" s="4">
        <f t="shared" si="2"/>
        <v>3.7120847237497884E-3</v>
      </c>
      <c r="AG47" s="4">
        <f t="shared" si="2"/>
        <v>2.3827937535542961E-2</v>
      </c>
      <c r="AH47" s="4">
        <f t="shared" si="2"/>
        <v>-2.4898718666503266E-2</v>
      </c>
      <c r="AI47" s="4">
        <f t="shared" si="2"/>
        <v>2.7456846233039289E-2</v>
      </c>
      <c r="AJ47" s="4">
        <f t="shared" si="2"/>
        <v>-1.535538808319465E-2</v>
      </c>
      <c r="AK47" s="4">
        <f t="shared" si="2"/>
        <v>-4.6729056993923702E-3</v>
      </c>
      <c r="AL47" s="4">
        <f t="shared" si="2"/>
        <v>3.9361073880580306E-2</v>
      </c>
      <c r="AM47" s="4">
        <f t="shared" si="2"/>
        <v>4.5871640069061401E-3</v>
      </c>
      <c r="AN47" s="4">
        <f t="shared" si="2"/>
        <v>1.2345835822299362E-2</v>
      </c>
      <c r="AO47" s="4">
        <f t="shared" si="2"/>
        <v>5.8616814963317523E-3</v>
      </c>
      <c r="AP47" s="4">
        <f t="shared" si="2"/>
        <v>8.0808520539386742E-3</v>
      </c>
      <c r="AQ47" s="4">
        <f t="shared" si="2"/>
        <v>8.5592533956699111E-3</v>
      </c>
      <c r="AR47" s="4">
        <f t="shared" si="2"/>
        <v>5.0227345092306933E-2</v>
      </c>
      <c r="AS47" s="4">
        <f t="shared" si="2"/>
        <v>2.6621269453104186E-2</v>
      </c>
      <c r="AT47" s="4">
        <f t="shared" si="2"/>
        <v>2.5769513179051611E-2</v>
      </c>
      <c r="AU47" s="4">
        <f t="shared" si="2"/>
        <v>-3.2695161215276915E-2</v>
      </c>
      <c r="AV47" s="4">
        <f t="shared" si="2"/>
        <v>-1.5865913067404439E-2</v>
      </c>
      <c r="AW47" s="4">
        <f t="shared" si="2"/>
        <v>-2.0900310421959983E-2</v>
      </c>
      <c r="AX47" s="4">
        <f t="shared" si="2"/>
        <v>-1.1883390195449151E-2</v>
      </c>
      <c r="AY47" s="4">
        <f t="shared" si="2"/>
        <v>-4.6643977323265941E-3</v>
      </c>
      <c r="AZ47" s="4">
        <f t="shared" si="2"/>
        <v>-9.0294067193942649E-3</v>
      </c>
      <c r="BA47" s="4">
        <f t="shared" si="2"/>
        <v>2.0359404148646672E-2</v>
      </c>
      <c r="BB47" s="4">
        <f t="shared" si="2"/>
        <v>8.2252370548609871E-3</v>
      </c>
      <c r="BC47" s="4">
        <f t="shared" si="2"/>
        <v>1.5044383484979198E-3</v>
      </c>
      <c r="BD47" s="4">
        <f t="shared" si="2"/>
        <v>-1.1834457647002796E-2</v>
      </c>
      <c r="BE47" s="4">
        <f t="shared" si="2"/>
        <v>1.6207211470684758E-3</v>
      </c>
      <c r="BF47" s="4">
        <f t="shared" si="2"/>
        <v>-2.9186096170739095E-2</v>
      </c>
      <c r="BG47" s="4">
        <f t="shared" si="2"/>
        <v>-1.6475984564485145E-2</v>
      </c>
      <c r="BH47" s="4">
        <f t="shared" si="2"/>
        <v>1.4032766061158287E-2</v>
      </c>
      <c r="BI47" s="4">
        <f t="shared" si="2"/>
        <v>7.7595254861793743E-3</v>
      </c>
      <c r="BJ47" s="4">
        <f t="shared" ref="BJ47:DG47" si="3">LN(BJ4/BJ3)</f>
        <v>7.4626784460543735E-3</v>
      </c>
      <c r="BK47" s="4">
        <f t="shared" si="3"/>
        <v>1.0050349256039915E-2</v>
      </c>
      <c r="BL47" s="4">
        <f t="shared" si="3"/>
        <v>5.9746484123200097E-3</v>
      </c>
      <c r="BM47" s="4">
        <f t="shared" si="3"/>
        <v>-3.0875662279153896E-3</v>
      </c>
      <c r="BN47" s="4">
        <f t="shared" si="3"/>
        <v>-8.2988028146950658E-3</v>
      </c>
      <c r="BO47" s="4">
        <f t="shared" si="3"/>
        <v>8.7223349394322299E-3</v>
      </c>
      <c r="BP47" s="4">
        <f t="shared" si="3"/>
        <v>3.4233115983866358E-2</v>
      </c>
      <c r="BQ47" s="4">
        <f t="shared" si="3"/>
        <v>-3.4672337660127603E-3</v>
      </c>
      <c r="BR47" s="4">
        <f t="shared" si="3"/>
        <v>-2.6565951993542242E-2</v>
      </c>
      <c r="BS47" s="4">
        <f t="shared" si="3"/>
        <v>-2.5183641857072281E-2</v>
      </c>
      <c r="BT47" s="4">
        <f t="shared" si="3"/>
        <v>5.1782886901061392E-4</v>
      </c>
      <c r="BU47" s="4">
        <f t="shared" si="3"/>
        <v>-5.7102623528907893E-3</v>
      </c>
      <c r="BV47" s="4">
        <f t="shared" si="3"/>
        <v>-2.2474534669939036E-3</v>
      </c>
      <c r="BW47" s="4">
        <f t="shared" si="3"/>
        <v>1.8832948874306879E-2</v>
      </c>
      <c r="BX47" s="4">
        <f t="shared" si="3"/>
        <v>2.7039068902061331E-2</v>
      </c>
      <c r="BY47" s="4">
        <f t="shared" si="3"/>
        <v>5.1856033230067343E-2</v>
      </c>
      <c r="BZ47" s="4">
        <f t="shared" si="3"/>
        <v>-1.2569487564076772E-2</v>
      </c>
      <c r="CA47" s="4">
        <f t="shared" si="3"/>
        <v>1.4452674150330785E-2</v>
      </c>
      <c r="CB47" s="4">
        <f t="shared" si="3"/>
        <v>-3.0822066953241908E-2</v>
      </c>
      <c r="CC47" s="4">
        <f t="shared" si="3"/>
        <v>-1.3481941854866866E-3</v>
      </c>
      <c r="CD47" s="4">
        <f t="shared" si="3"/>
        <v>2.0456035975396351E-2</v>
      </c>
      <c r="CE47" s="4">
        <f t="shared" si="3"/>
        <v>7.6824500054305574E-3</v>
      </c>
      <c r="CF47" s="4">
        <f t="shared" si="3"/>
        <v>4.8875951167312781E-3</v>
      </c>
      <c r="CG47" s="4">
        <f t="shared" si="3"/>
        <v>1.2714137542862786E-2</v>
      </c>
      <c r="CH47" s="4">
        <f t="shared" si="3"/>
        <v>5.0147853093218562E-3</v>
      </c>
      <c r="CI47" s="4">
        <f t="shared" si="3"/>
        <v>-8.5221144724204126E-3</v>
      </c>
      <c r="CJ47" s="4">
        <f t="shared" si="3"/>
        <v>2.951098539972915E-4</v>
      </c>
      <c r="CK47" s="4">
        <f t="shared" si="3"/>
        <v>-3.7444970564428593E-3</v>
      </c>
      <c r="CL47" s="4">
        <f t="shared" si="3"/>
        <v>-2.1676958582724209E-2</v>
      </c>
      <c r="CM47" s="4">
        <f t="shared" si="3"/>
        <v>-2.2284100643665795E-2</v>
      </c>
      <c r="CN47" s="4">
        <f t="shared" si="3"/>
        <v>-2.1142436914857933E-2</v>
      </c>
      <c r="CO47" s="4">
        <f t="shared" si="3"/>
        <v>-5.003449478366848E-3</v>
      </c>
      <c r="CP47" s="4">
        <f t="shared" si="3"/>
        <v>3.4344318260664461E-3</v>
      </c>
      <c r="CQ47" s="4">
        <f t="shared" si="3"/>
        <v>2.0008670382856673E-2</v>
      </c>
      <c r="CR47" s="4">
        <f t="shared" si="3"/>
        <v>-5.2783605088557997E-3</v>
      </c>
      <c r="CS47" s="4">
        <f t="shared" si="3"/>
        <v>-2.3704485454851122E-3</v>
      </c>
      <c r="CT47" s="4">
        <f t="shared" si="3"/>
        <v>1.1451036053438326E-2</v>
      </c>
      <c r="CU47" s="4">
        <f t="shared" si="3"/>
        <v>8.2466237316662847E-3</v>
      </c>
      <c r="CV47" s="4">
        <f t="shared" si="3"/>
        <v>-1.0691231698740063E-2</v>
      </c>
      <c r="CW47" s="4">
        <f t="shared" si="3"/>
        <v>-1.8738836171822218E-2</v>
      </c>
      <c r="CX47" s="4">
        <f t="shared" si="3"/>
        <v>-2.9041922286342458E-2</v>
      </c>
      <c r="CY47" s="4">
        <f t="shared" si="3"/>
        <v>-1.3108192902080314E-2</v>
      </c>
      <c r="CZ47" s="4">
        <f t="shared" si="3"/>
        <v>2.1978909469298015E-2</v>
      </c>
      <c r="DA47" s="4">
        <f t="shared" si="3"/>
        <v>1.6949576318521727E-2</v>
      </c>
      <c r="DB47" s="4">
        <f t="shared" si="3"/>
        <v>1.9919950351692087E-2</v>
      </c>
      <c r="DC47" s="4">
        <f t="shared" si="3"/>
        <v>1.6252828094007864E-2</v>
      </c>
      <c r="DD47" s="4">
        <f t="shared" si="3"/>
        <v>-5.107224551090978E-3</v>
      </c>
      <c r="DE47" s="4">
        <f t="shared" si="3"/>
        <v>1.1449183784736446E-2</v>
      </c>
      <c r="DF47" s="4">
        <f t="shared" si="3"/>
        <v>-7.4818438309793038E-3</v>
      </c>
      <c r="DG47" s="4">
        <f t="shared" si="3"/>
        <v>-1.1518594984565646E-2</v>
      </c>
    </row>
    <row r="48" spans="1:112" x14ac:dyDescent="0.25">
      <c r="A48" s="11">
        <v>-28</v>
      </c>
      <c r="B48" s="4">
        <f t="shared" ref="B48:BI48" si="4">LN(B5/B4)</f>
        <v>-2.7270541937546621E-3</v>
      </c>
      <c r="C48" s="4">
        <f t="shared" si="4"/>
        <v>1.1406143991347692E-2</v>
      </c>
      <c r="D48" s="4">
        <f t="shared" si="4"/>
        <v>-2.2740714167415515E-4</v>
      </c>
      <c r="E48" s="4">
        <f t="shared" si="4"/>
        <v>2.139608331945069E-3</v>
      </c>
      <c r="F48" s="4">
        <f t="shared" si="4"/>
        <v>2.7932952082259533E-3</v>
      </c>
      <c r="G48" s="4">
        <f t="shared" si="4"/>
        <v>-7.2914540383860291E-4</v>
      </c>
      <c r="H48" s="4">
        <f t="shared" si="4"/>
        <v>5.3660300790085479E-3</v>
      </c>
      <c r="I48" s="4">
        <f t="shared" si="4"/>
        <v>-1.5555003084981176E-2</v>
      </c>
      <c r="J48" s="4">
        <f t="shared" si="4"/>
        <v>2.2231653119650339E-2</v>
      </c>
      <c r="K48" s="4">
        <f t="shared" si="4"/>
        <v>-8.0254087564555748E-3</v>
      </c>
      <c r="L48" s="4">
        <f t="shared" si="4"/>
        <v>3.8700903709450825E-3</v>
      </c>
      <c r="M48" s="4">
        <f t="shared" si="4"/>
        <v>2.8272912944386146E-2</v>
      </c>
      <c r="N48" s="4">
        <f t="shared" si="4"/>
        <v>6.0887894574800483E-2</v>
      </c>
      <c r="O48" s="4">
        <f t="shared" si="4"/>
        <v>6.675239074013053E-3</v>
      </c>
      <c r="P48" s="4">
        <f t="shared" si="4"/>
        <v>-7.8624409041759546E-3</v>
      </c>
      <c r="Q48" s="4">
        <f t="shared" si="4"/>
        <v>-1.5403161592419511E-2</v>
      </c>
      <c r="R48" s="4">
        <f t="shared" si="4"/>
        <v>-3.9665181777868562E-2</v>
      </c>
      <c r="S48" s="4">
        <f t="shared" si="4"/>
        <v>-2.3550314764314458E-2</v>
      </c>
      <c r="T48" s="4">
        <f t="shared" si="4"/>
        <v>-1.4252022707201502E-2</v>
      </c>
      <c r="U48" s="4">
        <f t="shared" si="4"/>
        <v>1.4168092301920199E-2</v>
      </c>
      <c r="V48" s="4">
        <f t="shared" si="4"/>
        <v>1.3966707779364648E-2</v>
      </c>
      <c r="W48" s="4">
        <f t="shared" si="4"/>
        <v>2.7814681170115308E-2</v>
      </c>
      <c r="X48" s="4">
        <f t="shared" si="4"/>
        <v>2.9682420668498189E-3</v>
      </c>
      <c r="Y48" s="4">
        <f t="shared" si="4"/>
        <v>3.4443735736292762E-3</v>
      </c>
      <c r="Z48" s="4">
        <f t="shared" si="4"/>
        <v>1.0357976140052485E-2</v>
      </c>
      <c r="AA48" s="4">
        <f t="shared" si="4"/>
        <v>1.7470338819892519E-3</v>
      </c>
      <c r="AB48" s="4">
        <f t="shared" si="4"/>
        <v>-1.9821561580983271E-3</v>
      </c>
      <c r="AC48" s="4">
        <f t="shared" si="4"/>
        <v>2.5581613779696124E-3</v>
      </c>
      <c r="AD48" s="4">
        <f t="shared" si="4"/>
        <v>0</v>
      </c>
      <c r="AE48" s="4">
        <f t="shared" si="4"/>
        <v>-6.2139297929033506E-3</v>
      </c>
      <c r="AF48" s="4">
        <f t="shared" si="4"/>
        <v>-2.0379137208961385E-2</v>
      </c>
      <c r="AG48" s="4">
        <f t="shared" si="4"/>
        <v>-5.0377719008579715E-3</v>
      </c>
      <c r="AH48" s="4">
        <f t="shared" si="4"/>
        <v>-4.6958664287676698E-4</v>
      </c>
      <c r="AI48" s="4">
        <f t="shared" si="4"/>
        <v>-3.7105793965402818E-3</v>
      </c>
      <c r="AJ48" s="4">
        <f t="shared" si="4"/>
        <v>1.0050335853501065E-2</v>
      </c>
      <c r="AK48" s="4">
        <f t="shared" si="4"/>
        <v>7.0011954589835612E-3</v>
      </c>
      <c r="AL48" s="4">
        <f t="shared" si="4"/>
        <v>3.2112128017982625E-3</v>
      </c>
      <c r="AM48" s="4">
        <f t="shared" si="4"/>
        <v>-1.1448198159333073E-3</v>
      </c>
      <c r="AN48" s="4">
        <f t="shared" si="4"/>
        <v>-1.5456258236691802E-2</v>
      </c>
      <c r="AO48" s="4">
        <f t="shared" si="4"/>
        <v>-1.1695907766025733E-3</v>
      </c>
      <c r="AP48" s="4">
        <f t="shared" si="4"/>
        <v>-5.5485640459024431E-3</v>
      </c>
      <c r="AQ48" s="4">
        <f t="shared" si="4"/>
        <v>-1.4450498252539265E-2</v>
      </c>
      <c r="AR48" s="4">
        <f t="shared" si="4"/>
        <v>6.1063122026852865E-2</v>
      </c>
      <c r="AS48" s="4">
        <f t="shared" si="4"/>
        <v>7.3428190963671456E-3</v>
      </c>
      <c r="AT48" s="4">
        <f t="shared" si="4"/>
        <v>6.1778769077274016E-3</v>
      </c>
      <c r="AU48" s="4">
        <f t="shared" si="4"/>
        <v>9.4049463763592085E-3</v>
      </c>
      <c r="AV48" s="4">
        <f t="shared" si="4"/>
        <v>-4.3997603625931031E-3</v>
      </c>
      <c r="AW48" s="4">
        <f t="shared" si="4"/>
        <v>-3.0613339436263987E-4</v>
      </c>
      <c r="AX48" s="4">
        <f t="shared" si="4"/>
        <v>-1.7340043043442212E-3</v>
      </c>
      <c r="AY48" s="4">
        <f t="shared" si="4"/>
        <v>-1.7820145786772348E-2</v>
      </c>
      <c r="AZ48" s="4">
        <f t="shared" si="4"/>
        <v>2.2650066308520615E-3</v>
      </c>
      <c r="BA48" s="4">
        <f t="shared" si="4"/>
        <v>-7.7071672449377784E-3</v>
      </c>
      <c r="BB48" s="4">
        <f t="shared" si="4"/>
        <v>-9.2984288439561455E-3</v>
      </c>
      <c r="BC48" s="4">
        <f t="shared" si="4"/>
        <v>8.2341956364343181E-3</v>
      </c>
      <c r="BD48" s="4">
        <f t="shared" si="4"/>
        <v>-1.290502770148185E-3</v>
      </c>
      <c r="BE48" s="4">
        <f t="shared" si="4"/>
        <v>1.0790438733885267E-3</v>
      </c>
      <c r="BF48" s="4">
        <f t="shared" si="4"/>
        <v>9.1251557628156017E-3</v>
      </c>
      <c r="BG48" s="4">
        <f t="shared" si="4"/>
        <v>3.1250052296486258E-3</v>
      </c>
      <c r="BH48" s="4">
        <f t="shared" si="4"/>
        <v>2.4416915272664637E-3</v>
      </c>
      <c r="BI48" s="4">
        <f t="shared" si="4"/>
        <v>-5.8139797512605481E-3</v>
      </c>
      <c r="BJ48" s="4">
        <f t="shared" ref="BJ48:DG48" si="5">LN(BJ5/BJ4)</f>
        <v>-1.0275648397172488E-2</v>
      </c>
      <c r="BK48" s="4">
        <f t="shared" si="5"/>
        <v>1.6386753167621195E-2</v>
      </c>
      <c r="BL48" s="4">
        <f t="shared" si="5"/>
        <v>-1.1231866230193097E-2</v>
      </c>
      <c r="BM48" s="4">
        <f t="shared" si="5"/>
        <v>-3.4850932237256004E-3</v>
      </c>
      <c r="BN48" s="4">
        <f t="shared" si="5"/>
        <v>0</v>
      </c>
      <c r="BO48" s="4">
        <f t="shared" si="5"/>
        <v>3.7455232065439752E-3</v>
      </c>
      <c r="BP48" s="4">
        <f t="shared" si="5"/>
        <v>2.5608185164141795E-3</v>
      </c>
      <c r="BQ48" s="4">
        <f t="shared" si="5"/>
        <v>2.5339519021282626E-2</v>
      </c>
      <c r="BR48" s="4">
        <f t="shared" si="5"/>
        <v>6.3453584690858933E-2</v>
      </c>
      <c r="BS48" s="4">
        <f t="shared" si="5"/>
        <v>-5.3835953388614551E-3</v>
      </c>
      <c r="BT48" s="4">
        <f t="shared" si="5"/>
        <v>-1.9866128243394331E-3</v>
      </c>
      <c r="BU48" s="4">
        <f t="shared" si="5"/>
        <v>-1.8786696458210937E-2</v>
      </c>
      <c r="BV48" s="4">
        <f t="shared" si="5"/>
        <v>-1.9414046865780136E-2</v>
      </c>
      <c r="BW48" s="4">
        <f t="shared" si="5"/>
        <v>-1.807276418662394E-2</v>
      </c>
      <c r="BX48" s="4">
        <f t="shared" si="5"/>
        <v>-2.7039068902061234E-2</v>
      </c>
      <c r="BY48" s="4">
        <f t="shared" si="5"/>
        <v>4.1870967841798272E-2</v>
      </c>
      <c r="BZ48" s="4">
        <f t="shared" si="5"/>
        <v>-9.9255499671288788E-4</v>
      </c>
      <c r="CA48" s="4">
        <f t="shared" si="5"/>
        <v>-4.2769626578753857E-3</v>
      </c>
      <c r="CB48" s="4">
        <f t="shared" si="5"/>
        <v>9.0608319072743755E-3</v>
      </c>
      <c r="CC48" s="4">
        <f t="shared" si="5"/>
        <v>-6.747578588718751E-4</v>
      </c>
      <c r="CD48" s="4">
        <f t="shared" si="5"/>
        <v>3.585984987172846E-3</v>
      </c>
      <c r="CE48" s="4">
        <f t="shared" si="5"/>
        <v>-1.9344611301889646E-3</v>
      </c>
      <c r="CF48" s="4">
        <f t="shared" si="5"/>
        <v>1.8836557127754006E-2</v>
      </c>
      <c r="CG48" s="4">
        <f t="shared" si="5"/>
        <v>-1.7153078969696724E-2</v>
      </c>
      <c r="CH48" s="4">
        <f t="shared" si="5"/>
        <v>-1.0974019276105453E-2</v>
      </c>
      <c r="CI48" s="4">
        <f t="shared" si="5"/>
        <v>-9.9593260185183979E-3</v>
      </c>
      <c r="CJ48" s="4">
        <f t="shared" si="5"/>
        <v>1.5084219682434069E-2</v>
      </c>
      <c r="CK48" s="4">
        <f t="shared" si="5"/>
        <v>-3.6656464208176791E-3</v>
      </c>
      <c r="CL48" s="4">
        <f t="shared" si="5"/>
        <v>1.8064241277189416E-3</v>
      </c>
      <c r="CM48" s="4">
        <f t="shared" si="5"/>
        <v>2.0662138058969168E-3</v>
      </c>
      <c r="CN48" s="4">
        <f t="shared" si="5"/>
        <v>5.6818281565379396E-3</v>
      </c>
      <c r="CO48" s="4">
        <f t="shared" si="5"/>
        <v>3.0353469130857255E-3</v>
      </c>
      <c r="CP48" s="4">
        <f t="shared" si="5"/>
        <v>4.7606987085406884E-4</v>
      </c>
      <c r="CQ48" s="4">
        <f t="shared" si="5"/>
        <v>-5.827863400778302E-3</v>
      </c>
      <c r="CR48" s="4">
        <f t="shared" si="5"/>
        <v>-1.14055415548461E-2</v>
      </c>
      <c r="CS48" s="4">
        <f t="shared" si="5"/>
        <v>3.2310535022452807E-3</v>
      </c>
      <c r="CT48" s="4">
        <f t="shared" si="5"/>
        <v>-4.4531065668971725E-3</v>
      </c>
      <c r="CU48" s="4">
        <f t="shared" si="5"/>
        <v>5.4602082998398624E-3</v>
      </c>
      <c r="CV48" s="4">
        <f t="shared" si="5"/>
        <v>1.2795379916153928E-4</v>
      </c>
      <c r="CW48" s="4">
        <f t="shared" si="5"/>
        <v>4.6131280610447137E-3</v>
      </c>
      <c r="CX48" s="4">
        <f t="shared" si="5"/>
        <v>4.6364734295878318E-3</v>
      </c>
      <c r="CY48" s="4">
        <f t="shared" si="5"/>
        <v>4.1580172935260576E-3</v>
      </c>
      <c r="CZ48" s="4">
        <f t="shared" si="5"/>
        <v>4.1014743915867898E-3</v>
      </c>
      <c r="DA48" s="4">
        <f t="shared" si="5"/>
        <v>8.7993920349956479E-4</v>
      </c>
      <c r="DB48" s="4">
        <f t="shared" si="5"/>
        <v>-2.0463884511202339E-2</v>
      </c>
      <c r="DC48" s="4">
        <f t="shared" si="5"/>
        <v>-5.8582476731017883E-3</v>
      </c>
      <c r="DD48" s="4">
        <f t="shared" si="5"/>
        <v>-3.7916443868059586E-3</v>
      </c>
      <c r="DE48" s="4">
        <f t="shared" si="5"/>
        <v>1.5504203565865116E-2</v>
      </c>
      <c r="DF48" s="4">
        <f t="shared" si="5"/>
        <v>2.92133733341081E-2</v>
      </c>
      <c r="DG48" s="4">
        <f t="shared" si="5"/>
        <v>1.8820064430244369E-3</v>
      </c>
    </row>
    <row r="49" spans="1:111" x14ac:dyDescent="0.25">
      <c r="A49" s="11">
        <v>-27</v>
      </c>
      <c r="B49" s="4">
        <f t="shared" ref="B49:BI49" si="6">LN(B6/B5)</f>
        <v>-2.7345113590530557E-3</v>
      </c>
      <c r="C49" s="4">
        <f t="shared" si="6"/>
        <v>1.1277509712828425E-2</v>
      </c>
      <c r="D49" s="4">
        <f t="shared" si="6"/>
        <v>-2.2745886744526285E-4</v>
      </c>
      <c r="E49" s="4">
        <f t="shared" si="6"/>
        <v>2.1350401804471134E-3</v>
      </c>
      <c r="F49" s="4">
        <f t="shared" si="6"/>
        <v>2.7855144390461222E-3</v>
      </c>
      <c r="G49" s="4">
        <f t="shared" si="6"/>
        <v>-2.6780212209939311E-3</v>
      </c>
      <c r="H49" s="4">
        <f t="shared" si="6"/>
        <v>0</v>
      </c>
      <c r="I49" s="4">
        <f t="shared" si="6"/>
        <v>3.2948927908281471E-3</v>
      </c>
      <c r="J49" s="4">
        <f t="shared" si="6"/>
        <v>-1.1820899236527467E-2</v>
      </c>
      <c r="K49" s="4">
        <f t="shared" si="6"/>
        <v>-1.2731038078417876E-3</v>
      </c>
      <c r="L49" s="4">
        <f t="shared" si="6"/>
        <v>3.855170494191039E-3</v>
      </c>
      <c r="M49" s="4">
        <f t="shared" si="6"/>
        <v>2.7495485126105002E-2</v>
      </c>
      <c r="N49" s="4">
        <f t="shared" si="6"/>
        <v>5.7392375895478354E-2</v>
      </c>
      <c r="O49" s="4">
        <f t="shared" si="6"/>
        <v>6.630975563566727E-3</v>
      </c>
      <c r="P49" s="4">
        <f t="shared" si="6"/>
        <v>-7.9247490991717472E-3</v>
      </c>
      <c r="Q49" s="4">
        <f t="shared" si="6"/>
        <v>-1.5644135579604472E-2</v>
      </c>
      <c r="R49" s="4">
        <f t="shared" si="6"/>
        <v>5.3043358929755167E-2</v>
      </c>
      <c r="S49" s="4">
        <f t="shared" si="6"/>
        <v>0</v>
      </c>
      <c r="T49" s="4">
        <f t="shared" si="6"/>
        <v>4.7732787526575905E-3</v>
      </c>
      <c r="U49" s="4">
        <f t="shared" si="6"/>
        <v>-3.7499352749558517E-3</v>
      </c>
      <c r="V49" s="4">
        <f t="shared" si="6"/>
        <v>-6.2608475570673167E-3</v>
      </c>
      <c r="W49" s="4">
        <f t="shared" si="6"/>
        <v>2.7061915404663173E-2</v>
      </c>
      <c r="X49" s="4">
        <f t="shared" si="6"/>
        <v>2.9594576736573955E-3</v>
      </c>
      <c r="Y49" s="4">
        <f t="shared" si="6"/>
        <v>3.4325505754984145E-3</v>
      </c>
      <c r="Z49" s="4">
        <f t="shared" si="6"/>
        <v>1.0251787430794296E-2</v>
      </c>
      <c r="AA49" s="4">
        <f t="shared" si="6"/>
        <v>1.7439870767027063E-3</v>
      </c>
      <c r="AB49" s="4">
        <f t="shared" si="6"/>
        <v>-1.9860929056734426E-3</v>
      </c>
      <c r="AC49" s="4">
        <f t="shared" si="6"/>
        <v>1.1431618598373166E-2</v>
      </c>
      <c r="AD49" s="4">
        <f t="shared" si="6"/>
        <v>0</v>
      </c>
      <c r="AE49" s="4">
        <f t="shared" si="6"/>
        <v>3.5555050476949652E-3</v>
      </c>
      <c r="AF49" s="4">
        <f t="shared" si="6"/>
        <v>-3.7886548577533738E-3</v>
      </c>
      <c r="AG49" s="4">
        <f t="shared" si="6"/>
        <v>-6.224240795485835E-3</v>
      </c>
      <c r="AH49" s="4">
        <f t="shared" si="6"/>
        <v>-4.698072580925838E-4</v>
      </c>
      <c r="AI49" s="4">
        <f t="shared" si="6"/>
        <v>-3.724399090980211E-3</v>
      </c>
      <c r="AJ49" s="4">
        <f t="shared" si="6"/>
        <v>9.9503308531676514E-3</v>
      </c>
      <c r="AK49" s="4">
        <f t="shared" si="6"/>
        <v>6.9525193148816632E-3</v>
      </c>
      <c r="AL49" s="4">
        <f t="shared" si="6"/>
        <v>3.2009339130342996E-3</v>
      </c>
      <c r="AM49" s="4">
        <f t="shared" si="6"/>
        <v>-1.1461319306225722E-3</v>
      </c>
      <c r="AN49" s="4">
        <f t="shared" si="6"/>
        <v>-3.7453227301620529E-3</v>
      </c>
      <c r="AO49" s="4">
        <f t="shared" si="6"/>
        <v>0</v>
      </c>
      <c r="AP49" s="4">
        <f t="shared" si="6"/>
        <v>-3.5470014385827532E-3</v>
      </c>
      <c r="AQ49" s="4">
        <f t="shared" si="6"/>
        <v>-1.5957471330972136E-2</v>
      </c>
      <c r="AR49" s="4">
        <f t="shared" si="6"/>
        <v>-2.7100021965203294E-2</v>
      </c>
      <c r="AS49" s="4">
        <f t="shared" si="6"/>
        <v>7.2892948839610242E-3</v>
      </c>
      <c r="AT49" s="4">
        <f t="shared" si="6"/>
        <v>6.1399449636219561E-3</v>
      </c>
      <c r="AU49" s="4">
        <f t="shared" si="6"/>
        <v>9.3173168709135938E-3</v>
      </c>
      <c r="AV49" s="4">
        <f t="shared" si="6"/>
        <v>-4.4192038319559512E-3</v>
      </c>
      <c r="AW49" s="4">
        <f t="shared" si="6"/>
        <v>-3.0622714070805936E-4</v>
      </c>
      <c r="AX49" s="4">
        <f t="shared" si="6"/>
        <v>-1.7370162988390064E-3</v>
      </c>
      <c r="AY49" s="4">
        <f t="shared" si="6"/>
        <v>-2.8243726814364024E-3</v>
      </c>
      <c r="AZ49" s="4">
        <f t="shared" si="6"/>
        <v>0</v>
      </c>
      <c r="BA49" s="4">
        <f t="shared" si="6"/>
        <v>1.6307315808576774E-2</v>
      </c>
      <c r="BB49" s="4">
        <f t="shared" si="6"/>
        <v>-1.2207776377007448E-2</v>
      </c>
      <c r="BC49" s="4">
        <f t="shared" si="6"/>
        <v>0</v>
      </c>
      <c r="BD49" s="4">
        <f t="shared" si="6"/>
        <v>-1.2921703197569735E-3</v>
      </c>
      <c r="BE49" s="4">
        <f t="shared" si="6"/>
        <v>1.0778807926101785E-3</v>
      </c>
      <c r="BF49" s="4">
        <f t="shared" si="6"/>
        <v>9.0426396996469479E-3</v>
      </c>
      <c r="BG49" s="4">
        <f t="shared" si="6"/>
        <v>3.1152699867506555E-3</v>
      </c>
      <c r="BH49" s="4">
        <f t="shared" si="6"/>
        <v>2.4357441883736692E-3</v>
      </c>
      <c r="BI49" s="4">
        <f t="shared" si="6"/>
        <v>-5.847979884226741E-3</v>
      </c>
      <c r="BJ49" s="4">
        <f t="shared" ref="BJ49:DG49" si="7">LN(BJ6/BJ5)</f>
        <v>4.0606116877218105E-3</v>
      </c>
      <c r="BK49" s="4">
        <f t="shared" si="7"/>
        <v>0</v>
      </c>
      <c r="BL49" s="4">
        <f t="shared" si="7"/>
        <v>1.6430518415998331E-2</v>
      </c>
      <c r="BM49" s="4">
        <f t="shared" si="7"/>
        <v>-7.0065986747398666E-3</v>
      </c>
      <c r="BN49" s="4">
        <f t="shared" si="7"/>
        <v>4.158010148663677E-3</v>
      </c>
      <c r="BO49" s="4">
        <f t="shared" si="7"/>
        <v>3.7315465958939462E-3</v>
      </c>
      <c r="BP49" s="4">
        <f t="shared" si="7"/>
        <v>2.5542774718122739E-3</v>
      </c>
      <c r="BQ49" s="4">
        <f t="shared" si="7"/>
        <v>2.471326411495859E-2</v>
      </c>
      <c r="BR49" s="4">
        <f t="shared" si="7"/>
        <v>5.9666346461505572E-2</v>
      </c>
      <c r="BS49" s="4">
        <f t="shared" si="7"/>
        <v>-5.412735386618568E-3</v>
      </c>
      <c r="BT49" s="4">
        <f t="shared" si="7"/>
        <v>-1.9905673121926905E-3</v>
      </c>
      <c r="BU49" s="4">
        <f t="shared" si="7"/>
        <v>7.8305242551456027E-3</v>
      </c>
      <c r="BV49" s="4">
        <f t="shared" si="7"/>
        <v>0</v>
      </c>
      <c r="BW49" s="4">
        <f t="shared" si="7"/>
        <v>6.8156381298852793E-3</v>
      </c>
      <c r="BX49" s="4">
        <f t="shared" si="7"/>
        <v>1.6310970117849686E-2</v>
      </c>
      <c r="BY49" s="4">
        <f t="shared" si="7"/>
        <v>6.5026378102383603E-3</v>
      </c>
      <c r="BZ49" s="4">
        <f t="shared" si="7"/>
        <v>-9.9354114101790451E-4</v>
      </c>
      <c r="CA49" s="4">
        <f t="shared" si="7"/>
        <v>-4.2953336677008878E-3</v>
      </c>
      <c r="CB49" s="4">
        <f t="shared" si="7"/>
        <v>8.9794698883574487E-3</v>
      </c>
      <c r="CC49" s="4">
        <f t="shared" si="7"/>
        <v>-6.7521346448062803E-4</v>
      </c>
      <c r="CD49" s="4">
        <f t="shared" si="7"/>
        <v>3.5731716336577833E-3</v>
      </c>
      <c r="CE49" s="4">
        <f t="shared" si="7"/>
        <v>-1.9382105242817869E-3</v>
      </c>
      <c r="CF49" s="4">
        <f t="shared" si="7"/>
        <v>5.8837681979977303E-3</v>
      </c>
      <c r="CG49" s="4">
        <f t="shared" si="7"/>
        <v>0</v>
      </c>
      <c r="CH49" s="4">
        <f t="shared" si="7"/>
        <v>4.5969250228563148E-4</v>
      </c>
      <c r="CI49" s="4">
        <f t="shared" si="7"/>
        <v>-3.2835347995280137E-2</v>
      </c>
      <c r="CJ49" s="4">
        <f t="shared" si="7"/>
        <v>1.9432039003887409E-2</v>
      </c>
      <c r="CK49" s="4">
        <f t="shared" si="7"/>
        <v>-3.6791328360855843E-3</v>
      </c>
      <c r="CL49" s="4">
        <f t="shared" si="7"/>
        <v>1.8031668427437547E-3</v>
      </c>
      <c r="CM49" s="4">
        <f t="shared" si="7"/>
        <v>2.0619533678685568E-3</v>
      </c>
      <c r="CN49" s="4">
        <f t="shared" si="7"/>
        <v>5.6497272910711847E-3</v>
      </c>
      <c r="CO49" s="4">
        <f t="shared" si="7"/>
        <v>3.0261614562242627E-3</v>
      </c>
      <c r="CP49" s="4">
        <f t="shared" si="7"/>
        <v>4.7584333617122155E-4</v>
      </c>
      <c r="CQ49" s="4">
        <f t="shared" si="7"/>
        <v>3.977209438223139E-3</v>
      </c>
      <c r="CR49" s="4">
        <f t="shared" si="7"/>
        <v>0</v>
      </c>
      <c r="CS49" s="4">
        <f t="shared" si="7"/>
        <v>-5.1746920733470678E-3</v>
      </c>
      <c r="CT49" s="4">
        <f t="shared" si="7"/>
        <v>-1.3956523872602727E-3</v>
      </c>
      <c r="CU49" s="4">
        <f t="shared" si="7"/>
        <v>-6.2426988789519586E-3</v>
      </c>
      <c r="CV49" s="4">
        <f t="shared" si="7"/>
        <v>1.2793742908520045E-4</v>
      </c>
      <c r="CW49" s="4">
        <f t="shared" si="7"/>
        <v>4.5919447942677468E-3</v>
      </c>
      <c r="CX49" s="4">
        <f t="shared" si="7"/>
        <v>4.6150757155022423E-3</v>
      </c>
      <c r="CY49" s="4">
        <f t="shared" si="7"/>
        <v>4.1407997518453947E-3</v>
      </c>
      <c r="CZ49" s="4">
        <f t="shared" si="7"/>
        <v>4.0847209896645222E-3</v>
      </c>
      <c r="DA49" s="4">
        <f t="shared" si="7"/>
        <v>8.7916559117956396E-4</v>
      </c>
      <c r="DB49" s="4">
        <f t="shared" si="7"/>
        <v>5.1553818016057571E-3</v>
      </c>
      <c r="DC49" s="4">
        <f t="shared" si="7"/>
        <v>0</v>
      </c>
      <c r="DD49" s="4">
        <f t="shared" si="7"/>
        <v>6.6815223980882694E-3</v>
      </c>
      <c r="DE49" s="4">
        <f t="shared" si="7"/>
        <v>-2.4205229353602446E-3</v>
      </c>
      <c r="DF49" s="4">
        <f t="shared" si="7"/>
        <v>0</v>
      </c>
      <c r="DG49" s="4">
        <f t="shared" si="7"/>
        <v>1.8784711471809461E-3</v>
      </c>
    </row>
    <row r="50" spans="1:111" x14ac:dyDescent="0.25">
      <c r="A50" s="11">
        <v>-26</v>
      </c>
      <c r="B50" s="4">
        <f t="shared" ref="B50:BI50" si="8">LN(B7/B6)</f>
        <v>-2.7420094196455116E-3</v>
      </c>
      <c r="C50" s="4">
        <f t="shared" si="8"/>
        <v>1.1151744487997568E-2</v>
      </c>
      <c r="D50" s="4">
        <f t="shared" si="8"/>
        <v>-2.2751061674924762E-4</v>
      </c>
      <c r="E50" s="4">
        <f t="shared" si="8"/>
        <v>2.1304914937793546E-3</v>
      </c>
      <c r="F50" s="4">
        <f t="shared" si="8"/>
        <v>2.7777768964069808E-3</v>
      </c>
      <c r="G50" s="4">
        <f t="shared" si="8"/>
        <v>-2.6852122807739889E-3</v>
      </c>
      <c r="H50" s="4">
        <f t="shared" si="8"/>
        <v>0</v>
      </c>
      <c r="I50" s="4">
        <f t="shared" si="8"/>
        <v>-2.7416666487788279E-4</v>
      </c>
      <c r="J50" s="4">
        <f t="shared" si="8"/>
        <v>-8.9542309158301776E-4</v>
      </c>
      <c r="K50" s="4">
        <f t="shared" si="8"/>
        <v>1.6842567646586568E-2</v>
      </c>
      <c r="L50" s="4">
        <f t="shared" si="8"/>
        <v>3.8403652132677582E-3</v>
      </c>
      <c r="M50" s="4">
        <f t="shared" si="8"/>
        <v>2.6759669905984034E-2</v>
      </c>
      <c r="N50" s="4">
        <f t="shared" si="8"/>
        <v>5.4276509352485194E-2</v>
      </c>
      <c r="O50" s="4">
        <f t="shared" si="8"/>
        <v>6.5872952109958223E-3</v>
      </c>
      <c r="P50" s="4">
        <f t="shared" si="8"/>
        <v>-7.988052746925333E-3</v>
      </c>
      <c r="Q50" s="4">
        <f t="shared" si="8"/>
        <v>-1.5892769369753049E-2</v>
      </c>
      <c r="R50" s="4">
        <f t="shared" si="8"/>
        <v>5.0370921132250085E-2</v>
      </c>
      <c r="S50" s="4">
        <f t="shared" si="8"/>
        <v>0</v>
      </c>
      <c r="T50" s="4">
        <f t="shared" si="8"/>
        <v>-3.1750587306506788E-4</v>
      </c>
      <c r="U50" s="4">
        <f t="shared" si="8"/>
        <v>1.0780709835757126E-2</v>
      </c>
      <c r="V50" s="4">
        <f t="shared" si="8"/>
        <v>-3.928215482516214E-2</v>
      </c>
      <c r="W50" s="4">
        <f t="shared" si="8"/>
        <v>2.6348823403717424E-2</v>
      </c>
      <c r="X50" s="4">
        <f t="shared" si="8"/>
        <v>2.950725121199641E-3</v>
      </c>
      <c r="Y50" s="4">
        <f t="shared" si="8"/>
        <v>3.420808465935172E-3</v>
      </c>
      <c r="Z50" s="4">
        <f t="shared" si="8"/>
        <v>1.0147753912886812E-2</v>
      </c>
      <c r="AA50" s="4">
        <f t="shared" si="8"/>
        <v>1.7409508800996366E-3</v>
      </c>
      <c r="AB50" s="4">
        <f t="shared" si="8"/>
        <v>-1.9900453218709532E-3</v>
      </c>
      <c r="AC50" s="4">
        <f t="shared" si="8"/>
        <v>1.1302412340095823E-2</v>
      </c>
      <c r="AD50" s="4">
        <f t="shared" si="8"/>
        <v>0</v>
      </c>
      <c r="AE50" s="4">
        <f t="shared" si="8"/>
        <v>3.2482122855691051E-3</v>
      </c>
      <c r="AF50" s="4">
        <f t="shared" si="8"/>
        <v>-4.7914537686941702E-3</v>
      </c>
      <c r="AG50" s="4">
        <f t="shared" si="8"/>
        <v>2.7549471726064229E-3</v>
      </c>
      <c r="AH50" s="4">
        <f t="shared" si="8"/>
        <v>-4.7002808070028195E-4</v>
      </c>
      <c r="AI50" s="4">
        <f t="shared" si="8"/>
        <v>-3.7383221106047637E-3</v>
      </c>
      <c r="AJ50" s="4">
        <f t="shared" si="8"/>
        <v>9.852296443012519E-3</v>
      </c>
      <c r="AK50" s="4">
        <f t="shared" si="8"/>
        <v>6.9045153465444858E-3</v>
      </c>
      <c r="AL50" s="4">
        <f t="shared" si="8"/>
        <v>3.1907206185088537E-3</v>
      </c>
      <c r="AM50" s="4">
        <f t="shared" si="8"/>
        <v>-1.1474470564767983E-3</v>
      </c>
      <c r="AN50" s="4">
        <f t="shared" si="8"/>
        <v>-3.7594029239057013E-3</v>
      </c>
      <c r="AO50" s="4">
        <f t="shared" si="8"/>
        <v>0</v>
      </c>
      <c r="AP50" s="4">
        <f t="shared" si="8"/>
        <v>1.6919042422491556E-4</v>
      </c>
      <c r="AQ50" s="4">
        <f t="shared" si="8"/>
        <v>5.8814085374792576E-3</v>
      </c>
      <c r="AR50" s="4">
        <f t="shared" si="8"/>
        <v>2.4492458558122401E-2</v>
      </c>
      <c r="AS50" s="4">
        <f t="shared" si="8"/>
        <v>7.2365453391679381E-3</v>
      </c>
      <c r="AT50" s="4">
        <f t="shared" si="8"/>
        <v>6.102475979969736E-3</v>
      </c>
      <c r="AU50" s="4">
        <f t="shared" si="8"/>
        <v>9.231305258197816E-3</v>
      </c>
      <c r="AV50" s="4">
        <f t="shared" si="8"/>
        <v>-4.438819913985456E-3</v>
      </c>
      <c r="AW50" s="4">
        <f t="shared" si="8"/>
        <v>-3.0632094450048288E-4</v>
      </c>
      <c r="AX50" s="4">
        <f t="shared" si="8"/>
        <v>-1.7400387753111759E-3</v>
      </c>
      <c r="AY50" s="4">
        <f t="shared" si="8"/>
        <v>-2.8323723618919007E-3</v>
      </c>
      <c r="AZ50" s="4">
        <f t="shared" si="8"/>
        <v>0</v>
      </c>
      <c r="BA50" s="4">
        <f t="shared" si="8"/>
        <v>-3.1720856729166436E-4</v>
      </c>
      <c r="BB50" s="4">
        <f t="shared" si="8"/>
        <v>2.1715535135079325E-3</v>
      </c>
      <c r="BC50" s="4">
        <f t="shared" si="8"/>
        <v>-1.3428191709107494E-3</v>
      </c>
      <c r="BD50" s="4">
        <f t="shared" si="8"/>
        <v>-1.2938421844591792E-3</v>
      </c>
      <c r="BE50" s="4">
        <f t="shared" si="8"/>
        <v>1.0767202164657453E-3</v>
      </c>
      <c r="BF50" s="4">
        <f t="shared" si="8"/>
        <v>8.9616026088802647E-3</v>
      </c>
      <c r="BG50" s="4">
        <f t="shared" si="8"/>
        <v>3.105595211399153E-3</v>
      </c>
      <c r="BH50" s="4">
        <f t="shared" si="8"/>
        <v>2.4298257515014349E-3</v>
      </c>
      <c r="BI50" s="4">
        <f t="shared" si="8"/>
        <v>-5.8823800228758761E-3</v>
      </c>
      <c r="BJ50" s="4">
        <f t="shared" ref="BJ50:DG50" si="9">LN(BJ7/BJ6)</f>
        <v>4.0441897809659977E-3</v>
      </c>
      <c r="BK50" s="4">
        <f t="shared" si="9"/>
        <v>0</v>
      </c>
      <c r="BL50" s="4">
        <f t="shared" si="9"/>
        <v>5.5401803756153509E-3</v>
      </c>
      <c r="BM50" s="4">
        <f t="shared" si="9"/>
        <v>-2.7381282012039323E-3</v>
      </c>
      <c r="BN50" s="4">
        <f t="shared" si="9"/>
        <v>2.4865578328937578E-3</v>
      </c>
      <c r="BO50" s="4">
        <f t="shared" si="9"/>
        <v>3.7176739064523597E-3</v>
      </c>
      <c r="BP50" s="4">
        <f t="shared" si="9"/>
        <v>2.5477697573884186E-3</v>
      </c>
      <c r="BQ50" s="4">
        <f t="shared" si="9"/>
        <v>2.4117219301218414E-2</v>
      </c>
      <c r="BR50" s="4">
        <f t="shared" si="9"/>
        <v>5.6305841928264815E-2</v>
      </c>
      <c r="BS50" s="4">
        <f t="shared" si="9"/>
        <v>-5.4421926074359767E-3</v>
      </c>
      <c r="BT50" s="4">
        <f t="shared" si="9"/>
        <v>-1.9945375748054873E-3</v>
      </c>
      <c r="BU50" s="4">
        <f t="shared" si="9"/>
        <v>7.7696832535077446E-3</v>
      </c>
      <c r="BV50" s="4">
        <f t="shared" si="9"/>
        <v>0</v>
      </c>
      <c r="BW50" s="4">
        <f t="shared" si="9"/>
        <v>-2.5189026404171997E-3</v>
      </c>
      <c r="BX50" s="4">
        <f t="shared" si="9"/>
        <v>5.1349059796161763E-4</v>
      </c>
      <c r="BY50" s="4">
        <f t="shared" si="9"/>
        <v>-9.3024281486347275E-3</v>
      </c>
      <c r="BZ50" s="4">
        <f t="shared" si="9"/>
        <v>-9.9452924682175495E-4</v>
      </c>
      <c r="CA50" s="4">
        <f t="shared" si="9"/>
        <v>-4.3138631780571968E-3</v>
      </c>
      <c r="CB50" s="4">
        <f t="shared" si="9"/>
        <v>8.8995560605145616E-3</v>
      </c>
      <c r="CC50" s="4">
        <f t="shared" si="9"/>
        <v>-6.7566968576745655E-4</v>
      </c>
      <c r="CD50" s="4">
        <f t="shared" si="9"/>
        <v>3.5604495229315586E-3</v>
      </c>
      <c r="CE50" s="4">
        <f t="shared" si="9"/>
        <v>-1.9419744808378983E-3</v>
      </c>
      <c r="CF50" s="4">
        <f t="shared" si="9"/>
        <v>5.8493518687866746E-3</v>
      </c>
      <c r="CG50" s="4">
        <f t="shared" si="9"/>
        <v>0</v>
      </c>
      <c r="CH50" s="4">
        <f t="shared" si="9"/>
        <v>9.7561654140676923E-3</v>
      </c>
      <c r="CI50" s="4">
        <f t="shared" si="9"/>
        <v>-1.4114232800286378E-3</v>
      </c>
      <c r="CJ50" s="4">
        <f t="shared" si="9"/>
        <v>-1.4265119516921972E-3</v>
      </c>
      <c r="CK50" s="4">
        <f t="shared" si="9"/>
        <v>-3.6927188546599684E-3</v>
      </c>
      <c r="CL50" s="4">
        <f t="shared" si="9"/>
        <v>1.7999212834899734E-3</v>
      </c>
      <c r="CM50" s="4">
        <f t="shared" si="9"/>
        <v>2.0577104633516096E-3</v>
      </c>
      <c r="CN50" s="4">
        <f t="shared" si="9"/>
        <v>5.617987112010568E-3</v>
      </c>
      <c r="CO50" s="4">
        <f t="shared" si="9"/>
        <v>3.0170314250672205E-3</v>
      </c>
      <c r="CP50" s="4">
        <f t="shared" si="9"/>
        <v>4.7561701698445628E-4</v>
      </c>
      <c r="CQ50" s="4">
        <f t="shared" si="9"/>
        <v>3.9614538857532088E-3</v>
      </c>
      <c r="CR50" s="4">
        <f t="shared" si="9"/>
        <v>0</v>
      </c>
      <c r="CS50" s="4">
        <f t="shared" si="9"/>
        <v>1.0802747116191716E-3</v>
      </c>
      <c r="CT50" s="4">
        <f t="shared" si="9"/>
        <v>2.7893950630079327E-3</v>
      </c>
      <c r="CU50" s="4">
        <f t="shared" si="9"/>
        <v>1.5534352223192204E-2</v>
      </c>
      <c r="CV50" s="4">
        <f t="shared" si="9"/>
        <v>1.2792106319337704E-4</v>
      </c>
      <c r="CW50" s="4">
        <f t="shared" si="9"/>
        <v>4.5709551836936591E-3</v>
      </c>
      <c r="CX50" s="4">
        <f t="shared" si="9"/>
        <v>4.5938745989434742E-3</v>
      </c>
      <c r="CY50" s="4">
        <f t="shared" si="9"/>
        <v>4.1237242113597956E-3</v>
      </c>
      <c r="CZ50" s="4">
        <f t="shared" si="9"/>
        <v>4.0681038972765612E-3</v>
      </c>
      <c r="DA50" s="4">
        <f t="shared" si="9"/>
        <v>8.7839333793409812E-4</v>
      </c>
      <c r="DB50" s="4">
        <f t="shared" si="9"/>
        <v>5.1289400988975761E-3</v>
      </c>
      <c r="DC50" s="4">
        <f t="shared" si="9"/>
        <v>0</v>
      </c>
      <c r="DD50" s="4">
        <f t="shared" si="9"/>
        <v>7.7391155219021417E-3</v>
      </c>
      <c r="DE50" s="4">
        <f t="shared" si="9"/>
        <v>-6.9270625894622224E-3</v>
      </c>
      <c r="DF50" s="4">
        <f t="shared" si="9"/>
        <v>-4.231539435385059E-3</v>
      </c>
      <c r="DG50" s="4">
        <f t="shared" si="9"/>
        <v>1.8749491083448811E-3</v>
      </c>
    </row>
    <row r="51" spans="1:111" x14ac:dyDescent="0.25">
      <c r="A51" s="11">
        <v>-25</v>
      </c>
      <c r="B51" s="4">
        <f t="shared" ref="B51:BI51" si="10">LN(B8/B7)</f>
        <v>1.1466191505627414E-2</v>
      </c>
      <c r="C51" s="4">
        <f t="shared" si="10"/>
        <v>-1.8076652870607755E-2</v>
      </c>
      <c r="D51" s="4">
        <f t="shared" si="10"/>
        <v>4.7668220170882895E-3</v>
      </c>
      <c r="E51" s="4">
        <f t="shared" si="10"/>
        <v>-2.7509838526662941E-2</v>
      </c>
      <c r="F51" s="4">
        <f t="shared" si="10"/>
        <v>-3.4734450205881275E-3</v>
      </c>
      <c r="G51" s="4">
        <f t="shared" si="10"/>
        <v>-2.6924420636243191E-3</v>
      </c>
      <c r="H51" s="4">
        <f t="shared" si="10"/>
        <v>0</v>
      </c>
      <c r="I51" s="4">
        <f t="shared" si="10"/>
        <v>-2.7424185285258846E-4</v>
      </c>
      <c r="J51" s="4">
        <f t="shared" si="10"/>
        <v>-8.9622559272762052E-4</v>
      </c>
      <c r="K51" s="4">
        <f t="shared" si="10"/>
        <v>6.2435006127921269E-3</v>
      </c>
      <c r="L51" s="4">
        <f t="shared" si="10"/>
        <v>6.5493416836183765E-3</v>
      </c>
      <c r="M51" s="4">
        <f t="shared" si="10"/>
        <v>-9.8654518869530167E-2</v>
      </c>
      <c r="N51" s="4">
        <f t="shared" si="10"/>
        <v>-1.5885321229009933E-2</v>
      </c>
      <c r="O51" s="4">
        <f t="shared" si="10"/>
        <v>2.0182103794531146E-3</v>
      </c>
      <c r="P51" s="4">
        <f t="shared" si="10"/>
        <v>-6.0436647334130615E-2</v>
      </c>
      <c r="Q51" s="4">
        <f t="shared" si="10"/>
        <v>-2.3376474203284453E-2</v>
      </c>
      <c r="R51" s="4">
        <f t="shared" si="10"/>
        <v>4.7954902260339778E-2</v>
      </c>
      <c r="S51" s="4">
        <f t="shared" si="10"/>
        <v>0</v>
      </c>
      <c r="T51" s="4">
        <f t="shared" si="10"/>
        <v>-3.1760671505369655E-4</v>
      </c>
      <c r="U51" s="4">
        <f t="shared" si="10"/>
        <v>1.0665724651321819E-2</v>
      </c>
      <c r="V51" s="4">
        <f t="shared" si="10"/>
        <v>5.3211084174151007E-4</v>
      </c>
      <c r="W51" s="4">
        <f t="shared" si="10"/>
        <v>3.3704522242295559E-2</v>
      </c>
      <c r="X51" s="4">
        <f t="shared" si="10"/>
        <v>-1.0068174853668732E-2</v>
      </c>
      <c r="Y51" s="4">
        <f t="shared" si="10"/>
        <v>-2.2745483287230181E-2</v>
      </c>
      <c r="Z51" s="4">
        <f t="shared" si="10"/>
        <v>2.1467743420480717E-2</v>
      </c>
      <c r="AA51" s="4">
        <f t="shared" si="10"/>
        <v>-4.2929828333170994E-2</v>
      </c>
      <c r="AB51" s="4">
        <f t="shared" si="10"/>
        <v>-2.6646705180547858E-2</v>
      </c>
      <c r="AC51" s="4">
        <f t="shared" si="10"/>
        <v>1.1176094185592239E-2</v>
      </c>
      <c r="AD51" s="4">
        <f t="shared" si="10"/>
        <v>0</v>
      </c>
      <c r="AE51" s="4">
        <f t="shared" si="10"/>
        <v>3.2376955538860859E-3</v>
      </c>
      <c r="AF51" s="4">
        <f t="shared" si="10"/>
        <v>-4.8145223744075908E-3</v>
      </c>
      <c r="AG51" s="4">
        <f t="shared" si="10"/>
        <v>7.3098541824551094E-3</v>
      </c>
      <c r="AH51" s="4">
        <f t="shared" si="10"/>
        <v>5.1540089365994066E-2</v>
      </c>
      <c r="AI51" s="4">
        <f t="shared" si="10"/>
        <v>-1.4054816087349209E-3</v>
      </c>
      <c r="AJ51" s="4">
        <f t="shared" si="10"/>
        <v>-3.1143285909351399E-2</v>
      </c>
      <c r="AK51" s="4">
        <f t="shared" si="10"/>
        <v>-1.5302221807675935E-3</v>
      </c>
      <c r="AL51" s="4">
        <f t="shared" si="10"/>
        <v>-3.7172421371515565E-2</v>
      </c>
      <c r="AM51" s="4">
        <f t="shared" si="10"/>
        <v>-1.2709587604949356E-2</v>
      </c>
      <c r="AN51" s="4">
        <f t="shared" si="10"/>
        <v>-3.7735893836394912E-3</v>
      </c>
      <c r="AO51" s="4">
        <f t="shared" si="10"/>
        <v>0</v>
      </c>
      <c r="AP51" s="4">
        <f t="shared" si="10"/>
        <v>1.691618036685216E-4</v>
      </c>
      <c r="AQ51" s="4">
        <f t="shared" si="10"/>
        <v>5.8470197271899308E-3</v>
      </c>
      <c r="AR51" s="4">
        <f t="shared" si="10"/>
        <v>1.4687089061682116E-2</v>
      </c>
      <c r="AS51" s="4">
        <f t="shared" si="10"/>
        <v>5.0773114483009833E-3</v>
      </c>
      <c r="AT51" s="4">
        <f t="shared" si="10"/>
        <v>9.6015369834328668E-4</v>
      </c>
      <c r="AU51" s="4">
        <f t="shared" si="10"/>
        <v>5.6872769742847898E-3</v>
      </c>
      <c r="AV51" s="4">
        <f t="shared" si="10"/>
        <v>3.3742643032233434E-2</v>
      </c>
      <c r="AW51" s="4">
        <f t="shared" si="10"/>
        <v>-4.5120463329710918E-2</v>
      </c>
      <c r="AX51" s="4">
        <f t="shared" si="10"/>
        <v>1.1428759238844229E-2</v>
      </c>
      <c r="AY51" s="4">
        <f t="shared" si="10"/>
        <v>-2.8404174872727534E-3</v>
      </c>
      <c r="AZ51" s="4">
        <f t="shared" si="10"/>
        <v>0</v>
      </c>
      <c r="BA51" s="4">
        <f t="shared" si="10"/>
        <v>-3.173092204959236E-4</v>
      </c>
      <c r="BB51" s="4">
        <f t="shared" si="10"/>
        <v>2.1668480850902932E-3</v>
      </c>
      <c r="BC51" s="4">
        <f t="shared" si="10"/>
        <v>0</v>
      </c>
      <c r="BD51" s="4">
        <f t="shared" si="10"/>
        <v>-9.0036619344138376E-3</v>
      </c>
      <c r="BE51" s="4">
        <f t="shared" si="10"/>
        <v>-1.9560538169893036E-2</v>
      </c>
      <c r="BF51" s="4">
        <f t="shared" si="10"/>
        <v>-2.471472685933335E-2</v>
      </c>
      <c r="BG51" s="4">
        <f t="shared" si="10"/>
        <v>2.5782799474446942E-2</v>
      </c>
      <c r="BH51" s="4">
        <f t="shared" si="10"/>
        <v>-4.5428486073351773E-2</v>
      </c>
      <c r="BI51" s="4">
        <f t="shared" si="10"/>
        <v>-7.8973305648214996E-3</v>
      </c>
      <c r="BJ51" s="4">
        <f t="shared" ref="BJ51:DG51" si="11">LN(BJ8/BJ7)</f>
        <v>4.027900166162772E-3</v>
      </c>
      <c r="BK51" s="4">
        <f t="shared" si="11"/>
        <v>0</v>
      </c>
      <c r="BL51" s="4">
        <f t="shared" si="11"/>
        <v>5.5096558109696998E-3</v>
      </c>
      <c r="BM51" s="4">
        <f t="shared" si="11"/>
        <v>-2.7456461370321526E-3</v>
      </c>
      <c r="BN51" s="4">
        <f t="shared" si="11"/>
        <v>3.8556750408575034E-3</v>
      </c>
      <c r="BO51" s="4">
        <f t="shared" si="11"/>
        <v>2.1086578961776365E-2</v>
      </c>
      <c r="BP51" s="4">
        <f t="shared" si="11"/>
        <v>-3.9907958788124261E-2</v>
      </c>
      <c r="BQ51" s="4">
        <f t="shared" si="11"/>
        <v>-2.5586551506268124E-2</v>
      </c>
      <c r="BR51" s="4">
        <f t="shared" si="11"/>
        <v>-4.9715593749361638E-2</v>
      </c>
      <c r="BS51" s="4">
        <f t="shared" si="11"/>
        <v>-7.0162887905658541E-2</v>
      </c>
      <c r="BT51" s="4">
        <f t="shared" si="11"/>
        <v>-1.3106335218723083E-2</v>
      </c>
      <c r="BU51" s="4">
        <f t="shared" si="11"/>
        <v>7.7097804027981926E-3</v>
      </c>
      <c r="BV51" s="4">
        <f t="shared" si="11"/>
        <v>0</v>
      </c>
      <c r="BW51" s="4">
        <f t="shared" si="11"/>
        <v>-2.5252635367717644E-3</v>
      </c>
      <c r="BX51" s="4">
        <f t="shared" si="11"/>
        <v>5.1322706069332851E-4</v>
      </c>
      <c r="BY51" s="4">
        <f t="shared" si="11"/>
        <v>8.0670692705285974E-3</v>
      </c>
      <c r="BZ51" s="4">
        <f t="shared" si="11"/>
        <v>-4.4876265631263838E-3</v>
      </c>
      <c r="CA51" s="4">
        <f t="shared" si="11"/>
        <v>-1.011359905910689E-2</v>
      </c>
      <c r="CB51" s="4">
        <f t="shared" si="11"/>
        <v>-1.6999443531674884E-2</v>
      </c>
      <c r="CC51" s="4">
        <f t="shared" si="11"/>
        <v>9.4181887553595398E-3</v>
      </c>
      <c r="CD51" s="4">
        <f t="shared" si="11"/>
        <v>-4.7982760435539909E-2</v>
      </c>
      <c r="CE51" s="4">
        <f t="shared" si="11"/>
        <v>-9.3742826267767237E-3</v>
      </c>
      <c r="CF51" s="4">
        <f t="shared" si="11"/>
        <v>5.8153358268855778E-3</v>
      </c>
      <c r="CG51" s="4">
        <f t="shared" si="11"/>
        <v>0</v>
      </c>
      <c r="CH51" s="4">
        <f t="shared" si="11"/>
        <v>9.6619015637339368E-3</v>
      </c>
      <c r="CI51" s="4">
        <f t="shared" si="11"/>
        <v>-1.4134182117287724E-3</v>
      </c>
      <c r="CJ51" s="4">
        <f t="shared" si="11"/>
        <v>3.1831185520692219E-3</v>
      </c>
      <c r="CK51" s="4">
        <f t="shared" si="11"/>
        <v>2.7846948600809295E-2</v>
      </c>
      <c r="CL51" s="4">
        <f t="shared" si="11"/>
        <v>-4.9756628415466072E-3</v>
      </c>
      <c r="CM51" s="4">
        <f t="shared" si="11"/>
        <v>-1.8673751532182342E-2</v>
      </c>
      <c r="CN51" s="4">
        <f t="shared" si="11"/>
        <v>1.003359912935739E-2</v>
      </c>
      <c r="CO51" s="4">
        <f t="shared" si="11"/>
        <v>-4.9083902807878367E-2</v>
      </c>
      <c r="CP51" s="4">
        <f t="shared" si="11"/>
        <v>-1.9991352094082177E-3</v>
      </c>
      <c r="CQ51" s="4">
        <f t="shared" si="11"/>
        <v>3.9458226708427718E-3</v>
      </c>
      <c r="CR51" s="4">
        <f t="shared" si="11"/>
        <v>0</v>
      </c>
      <c r="CS51" s="4">
        <f t="shared" si="11"/>
        <v>1.0791089773666458E-3</v>
      </c>
      <c r="CT51" s="4">
        <f t="shared" si="11"/>
        <v>2.7816359763314018E-3</v>
      </c>
      <c r="CU51" s="4">
        <f t="shared" si="11"/>
        <v>8.3147214054265593E-3</v>
      </c>
      <c r="CV51" s="4">
        <f t="shared" si="11"/>
        <v>8.4066685411621524E-3</v>
      </c>
      <c r="CW51" s="4">
        <f t="shared" si="11"/>
        <v>-3.9880372912305725E-3</v>
      </c>
      <c r="CX51" s="4">
        <f t="shared" si="11"/>
        <v>-3.1748698314580298E-2</v>
      </c>
      <c r="CY51" s="4">
        <f t="shared" si="11"/>
        <v>7.5162402732691404E-3</v>
      </c>
      <c r="CZ51" s="4">
        <f t="shared" si="11"/>
        <v>-4.1890963612415934E-2</v>
      </c>
      <c r="DA51" s="4">
        <f t="shared" si="11"/>
        <v>-1.0834268728990669E-2</v>
      </c>
      <c r="DB51" s="4">
        <f t="shared" si="11"/>
        <v>5.1027682491289464E-3</v>
      </c>
      <c r="DC51" s="4">
        <f t="shared" si="11"/>
        <v>0</v>
      </c>
      <c r="DD51" s="4">
        <f t="shared" si="11"/>
        <v>7.6796812868849314E-3</v>
      </c>
      <c r="DE51" s="4">
        <f t="shared" si="11"/>
        <v>-6.9753816895713316E-3</v>
      </c>
      <c r="DF51" s="4">
        <f t="shared" si="11"/>
        <v>8.9910343890886645E-4</v>
      </c>
      <c r="DG51" s="4">
        <f t="shared" si="11"/>
        <v>-1.3009207127098911E-2</v>
      </c>
    </row>
    <row r="52" spans="1:111" x14ac:dyDescent="0.25">
      <c r="A52" s="11">
        <v>-24</v>
      </c>
      <c r="B52" s="4">
        <f t="shared" ref="B52:BI52" si="12">LN(B9/B8)</f>
        <v>-8.7241472676437386E-3</v>
      </c>
      <c r="C52" s="4">
        <f t="shared" si="12"/>
        <v>5.8460185347303309E-3</v>
      </c>
      <c r="D52" s="4">
        <f t="shared" si="12"/>
        <v>-2.0401698202734539E-3</v>
      </c>
      <c r="E52" s="4">
        <f t="shared" si="12"/>
        <v>4.4130723108256331E-2</v>
      </c>
      <c r="F52" s="4">
        <f t="shared" si="12"/>
        <v>-3.3253879434275123E-2</v>
      </c>
      <c r="G52" s="4">
        <f t="shared" si="12"/>
        <v>2.4692554439500455E-2</v>
      </c>
      <c r="H52" s="4">
        <f t="shared" si="12"/>
        <v>0</v>
      </c>
      <c r="I52" s="4">
        <f t="shared" si="12"/>
        <v>-2.7431708207361212E-4</v>
      </c>
      <c r="J52" s="4">
        <f t="shared" si="12"/>
        <v>-8.970295336031039E-4</v>
      </c>
      <c r="K52" s="4">
        <f t="shared" si="12"/>
        <v>6.204761058264837E-3</v>
      </c>
      <c r="L52" s="4">
        <f t="shared" si="12"/>
        <v>-9.8401682785202449E-3</v>
      </c>
      <c r="M52" s="4">
        <f t="shared" si="12"/>
        <v>-7.9797747751785691E-3</v>
      </c>
      <c r="N52" s="4">
        <f t="shared" si="12"/>
        <v>5.5814825205460952E-2</v>
      </c>
      <c r="O52" s="4">
        <f t="shared" si="12"/>
        <v>8.0321640063470146E-3</v>
      </c>
      <c r="P52" s="4">
        <f t="shared" si="12"/>
        <v>3.6082273774554488E-2</v>
      </c>
      <c r="Q52" s="4">
        <f t="shared" si="12"/>
        <v>-9.5057206236345507E-3</v>
      </c>
      <c r="R52" s="4">
        <f t="shared" si="12"/>
        <v>-6.5321707947057689E-2</v>
      </c>
      <c r="S52" s="4">
        <f t="shared" si="12"/>
        <v>0</v>
      </c>
      <c r="T52" s="4">
        <f t="shared" si="12"/>
        <v>-3.1770762112849822E-4</v>
      </c>
      <c r="U52" s="4">
        <f t="shared" si="12"/>
        <v>1.05531664282349E-2</v>
      </c>
      <c r="V52" s="4">
        <f t="shared" si="12"/>
        <v>5.3182785036974523E-4</v>
      </c>
      <c r="W52" s="4">
        <f t="shared" si="12"/>
        <v>4.5610069877447456E-3</v>
      </c>
      <c r="X52" s="4">
        <f t="shared" si="12"/>
        <v>1.4478001276528677E-2</v>
      </c>
      <c r="Y52" s="4">
        <f t="shared" si="12"/>
        <v>1.2952500029159552E-2</v>
      </c>
      <c r="Z52" s="4">
        <f t="shared" si="12"/>
        <v>1.7544309650909525E-2</v>
      </c>
      <c r="AA52" s="4">
        <f t="shared" si="12"/>
        <v>3.1605308792762778E-2</v>
      </c>
      <c r="AB52" s="4">
        <f t="shared" si="12"/>
        <v>-7.8045387716860976E-3</v>
      </c>
      <c r="AC52" s="4">
        <f t="shared" si="12"/>
        <v>4.6815071842923545E-3</v>
      </c>
      <c r="AD52" s="4">
        <f t="shared" si="12"/>
        <v>0</v>
      </c>
      <c r="AE52" s="4">
        <f t="shared" si="12"/>
        <v>3.2272467024881011E-3</v>
      </c>
      <c r="AF52" s="4">
        <f t="shared" si="12"/>
        <v>-4.8378141842498751E-3</v>
      </c>
      <c r="AG52" s="4">
        <f t="shared" si="12"/>
        <v>7.2568077415448816E-3</v>
      </c>
      <c r="AH52" s="4">
        <f t="shared" si="12"/>
        <v>1.9894554953336429E-2</v>
      </c>
      <c r="AI52" s="4">
        <f t="shared" si="12"/>
        <v>-1.3451530260725231E-2</v>
      </c>
      <c r="AJ52" s="4">
        <f t="shared" si="12"/>
        <v>2.578982731818356E-3</v>
      </c>
      <c r="AK52" s="4">
        <f t="shared" si="12"/>
        <v>7.6540378784552515E-4</v>
      </c>
      <c r="AL52" s="4">
        <f t="shared" si="12"/>
        <v>1.5212821349268643E-2</v>
      </c>
      <c r="AM52" s="4">
        <f t="shared" si="12"/>
        <v>4.0615083391797938E-3</v>
      </c>
      <c r="AN52" s="4">
        <f t="shared" si="12"/>
        <v>2.6734573274399053E-2</v>
      </c>
      <c r="AO52" s="4">
        <f t="shared" si="12"/>
        <v>0</v>
      </c>
      <c r="AP52" s="4">
        <f t="shared" si="12"/>
        <v>1.6913319279259205E-4</v>
      </c>
      <c r="AQ52" s="4">
        <f t="shared" si="12"/>
        <v>5.8130307255919054E-3</v>
      </c>
      <c r="AR52" s="4">
        <f t="shared" si="12"/>
        <v>1.4474497067949175E-2</v>
      </c>
      <c r="AS52" s="4">
        <f t="shared" si="12"/>
        <v>-9.5543227585213695E-3</v>
      </c>
      <c r="AT52" s="4">
        <f t="shared" si="12"/>
        <v>1.9175461292718545E-3</v>
      </c>
      <c r="AU52" s="4">
        <f t="shared" si="12"/>
        <v>-6.6382849042361169E-3</v>
      </c>
      <c r="AV52" s="4">
        <f t="shared" si="12"/>
        <v>-9.2593254127967123E-3</v>
      </c>
      <c r="AW52" s="4">
        <f t="shared" si="12"/>
        <v>3.8665811388350284E-2</v>
      </c>
      <c r="AX52" s="4">
        <f t="shared" si="12"/>
        <v>-1.7192416030234886E-2</v>
      </c>
      <c r="AY52" s="4">
        <f t="shared" si="12"/>
        <v>1.4297288655829455E-2</v>
      </c>
      <c r="AZ52" s="4">
        <f t="shared" si="12"/>
        <v>0</v>
      </c>
      <c r="BA52" s="4">
        <f t="shared" si="12"/>
        <v>-3.1740993759450241E-4</v>
      </c>
      <c r="BB52" s="4">
        <f t="shared" si="12"/>
        <v>2.1621630044953172E-3</v>
      </c>
      <c r="BC52" s="4">
        <f t="shared" si="12"/>
        <v>0</v>
      </c>
      <c r="BD52" s="4">
        <f t="shared" si="12"/>
        <v>-3.6378827775850359E-2</v>
      </c>
      <c r="BE52" s="4">
        <f t="shared" si="12"/>
        <v>1.023550389402671E-2</v>
      </c>
      <c r="BF52" s="4">
        <f t="shared" si="12"/>
        <v>5.4119288513118612E-3</v>
      </c>
      <c r="BG52" s="4">
        <f t="shared" si="12"/>
        <v>-2.7573351217567106E-2</v>
      </c>
      <c r="BH52" s="4">
        <f t="shared" si="12"/>
        <v>-2.3122432292969335E-2</v>
      </c>
      <c r="BI52" s="4">
        <f t="shared" si="12"/>
        <v>0</v>
      </c>
      <c r="BJ52" s="4">
        <f t="shared" ref="BJ52:DG52" si="13">LN(BJ9/BJ8)</f>
        <v>7.3937066650531106E-3</v>
      </c>
      <c r="BK52" s="4">
        <f t="shared" si="13"/>
        <v>0</v>
      </c>
      <c r="BL52" s="4">
        <f t="shared" si="13"/>
        <v>5.4794657646255705E-3</v>
      </c>
      <c r="BM52" s="4">
        <f t="shared" si="13"/>
        <v>-2.7532054697486752E-3</v>
      </c>
      <c r="BN52" s="4">
        <f t="shared" si="13"/>
        <v>3.8408658918353557E-3</v>
      </c>
      <c r="BO52" s="4">
        <f t="shared" si="13"/>
        <v>0</v>
      </c>
      <c r="BP52" s="4">
        <f t="shared" si="13"/>
        <v>1.9179407491820163E-2</v>
      </c>
      <c r="BQ52" s="4">
        <f t="shared" si="13"/>
        <v>-1.0810925392768393E-2</v>
      </c>
      <c r="BR52" s="4">
        <f t="shared" si="13"/>
        <v>-9.23857337241441E-3</v>
      </c>
      <c r="BS52" s="4">
        <f t="shared" si="13"/>
        <v>1.2121406772799473E-2</v>
      </c>
      <c r="BT52" s="4">
        <f t="shared" si="13"/>
        <v>-1.8642333053194127E-2</v>
      </c>
      <c r="BU52" s="4">
        <f t="shared" si="13"/>
        <v>7.5722236674136177E-3</v>
      </c>
      <c r="BV52" s="4">
        <f t="shared" si="13"/>
        <v>0</v>
      </c>
      <c r="BW52" s="4">
        <f t="shared" si="13"/>
        <v>-2.5316566403793036E-3</v>
      </c>
      <c r="BX52" s="4">
        <f t="shared" si="13"/>
        <v>5.1296379378728532E-4</v>
      </c>
      <c r="BY52" s="4">
        <f t="shared" si="13"/>
        <v>8.0025121037406461E-3</v>
      </c>
      <c r="BZ52" s="4">
        <f t="shared" si="13"/>
        <v>-2.2513879924000099E-3</v>
      </c>
      <c r="CA52" s="4">
        <f t="shared" si="13"/>
        <v>1.6799588562275189E-2</v>
      </c>
      <c r="CB52" s="4">
        <f t="shared" si="13"/>
        <v>-2.9717754425401806E-3</v>
      </c>
      <c r="CC52" s="4">
        <f t="shared" si="13"/>
        <v>-1.6200200660711348E-2</v>
      </c>
      <c r="CD52" s="4">
        <f t="shared" si="13"/>
        <v>3.1038710591884743E-2</v>
      </c>
      <c r="CE52" s="4">
        <f t="shared" si="13"/>
        <v>7.0610286247699706E-4</v>
      </c>
      <c r="CF52" s="4">
        <f t="shared" si="13"/>
        <v>1.4005831388470086E-2</v>
      </c>
      <c r="CG52" s="4">
        <f t="shared" si="13"/>
        <v>0</v>
      </c>
      <c r="CH52" s="4">
        <f t="shared" si="13"/>
        <v>9.5694418462139302E-3</v>
      </c>
      <c r="CI52" s="4">
        <f t="shared" si="13"/>
        <v>-1.4154187907489822E-3</v>
      </c>
      <c r="CJ52" s="4">
        <f t="shared" si="13"/>
        <v>3.1730184496766415E-3</v>
      </c>
      <c r="CK52" s="4">
        <f t="shared" si="13"/>
        <v>3.9544730616852108E-3</v>
      </c>
      <c r="CL52" s="4">
        <f t="shared" si="13"/>
        <v>-6.7457849934002044E-3</v>
      </c>
      <c r="CM52" s="4">
        <f t="shared" si="13"/>
        <v>7.577026719994974E-3</v>
      </c>
      <c r="CN52" s="4">
        <f t="shared" si="13"/>
        <v>-2.8265963289024011E-2</v>
      </c>
      <c r="CO52" s="4">
        <f t="shared" si="13"/>
        <v>7.093887495223607E-3</v>
      </c>
      <c r="CP52" s="4">
        <f t="shared" si="13"/>
        <v>-1.4397023984732258E-2</v>
      </c>
      <c r="CQ52" s="4">
        <f t="shared" si="13"/>
        <v>1.3300452443747205E-2</v>
      </c>
      <c r="CR52" s="4">
        <f t="shared" si="13"/>
        <v>0</v>
      </c>
      <c r="CS52" s="4">
        <f t="shared" si="13"/>
        <v>1.0779457563113402E-3</v>
      </c>
      <c r="CT52" s="4">
        <f t="shared" si="13"/>
        <v>2.7739199358836498E-3</v>
      </c>
      <c r="CU52" s="4">
        <f t="shared" si="13"/>
        <v>8.2461565195426269E-3</v>
      </c>
      <c r="CV52" s="4">
        <f t="shared" si="13"/>
        <v>-2.0373592634727496E-2</v>
      </c>
      <c r="CW52" s="4">
        <f t="shared" si="13"/>
        <v>-1.231330238917989E-2</v>
      </c>
      <c r="CX52" s="4">
        <f t="shared" si="13"/>
        <v>8.6719816236698367E-3</v>
      </c>
      <c r="CY52" s="4">
        <f t="shared" si="13"/>
        <v>-2.16763749375859E-2</v>
      </c>
      <c r="CZ52" s="4">
        <f t="shared" si="13"/>
        <v>9.3147939875114667E-3</v>
      </c>
      <c r="DA52" s="4">
        <f t="shared" si="13"/>
        <v>6.9954959352118542E-3</v>
      </c>
      <c r="DB52" s="4">
        <f t="shared" si="13"/>
        <v>4.5435909993889476E-3</v>
      </c>
      <c r="DC52" s="4">
        <f t="shared" si="13"/>
        <v>0</v>
      </c>
      <c r="DD52" s="4">
        <f t="shared" si="13"/>
        <v>7.6211529755349332E-3</v>
      </c>
      <c r="DE52" s="4">
        <f t="shared" si="13"/>
        <v>-7.0243796186064741E-3</v>
      </c>
      <c r="DF52" s="4">
        <f t="shared" si="13"/>
        <v>8.9829577803521787E-4</v>
      </c>
      <c r="DG52" s="4">
        <f t="shared" si="13"/>
        <v>1.469369297957549E-2</v>
      </c>
    </row>
    <row r="53" spans="1:111" x14ac:dyDescent="0.25">
      <c r="A53" s="11">
        <v>-23</v>
      </c>
      <c r="B53" s="4">
        <f t="shared" ref="B53:BI53" si="14">LN(B10/B9)</f>
        <v>2.1669299540502771E-2</v>
      </c>
      <c r="C53" s="4">
        <f t="shared" si="14"/>
        <v>-9.762499973309989E-3</v>
      </c>
      <c r="D53" s="4">
        <f t="shared" si="14"/>
        <v>4.0761211648287386E-3</v>
      </c>
      <c r="E53" s="4">
        <f t="shared" si="14"/>
        <v>1.5686636756800665E-3</v>
      </c>
      <c r="F53" s="4">
        <f t="shared" si="14"/>
        <v>-1.4492993780955154E-2</v>
      </c>
      <c r="G53" s="4">
        <f t="shared" si="14"/>
        <v>-1.5907733470269594E-2</v>
      </c>
      <c r="H53" s="4">
        <f t="shared" si="14"/>
        <v>-4.5976682572607562E-3</v>
      </c>
      <c r="I53" s="4">
        <f t="shared" si="14"/>
        <v>-2.4721671910240585E-3</v>
      </c>
      <c r="J53" s="4">
        <f t="shared" si="14"/>
        <v>-2.2953746694442875E-2</v>
      </c>
      <c r="K53" s="4">
        <f t="shared" si="14"/>
        <v>6.1664992816596155E-3</v>
      </c>
      <c r="L53" s="4">
        <f t="shared" si="14"/>
        <v>7.3892085251423059E-3</v>
      </c>
      <c r="M53" s="4">
        <f t="shared" si="14"/>
        <v>-6.2355904643152778E-2</v>
      </c>
      <c r="N53" s="4">
        <f t="shared" si="14"/>
        <v>-0.11109120011061085</v>
      </c>
      <c r="O53" s="4">
        <f t="shared" si="14"/>
        <v>-2.9943884234375676E-2</v>
      </c>
      <c r="P53" s="4">
        <f t="shared" si="14"/>
        <v>7.3502516374221158E-2</v>
      </c>
      <c r="Q53" s="4">
        <f t="shared" si="14"/>
        <v>-1.8313816335178808E-2</v>
      </c>
      <c r="R53" s="4">
        <f t="shared" si="14"/>
        <v>-3.5332395013220823E-2</v>
      </c>
      <c r="S53" s="4">
        <f t="shared" si="14"/>
        <v>2.1886382796653347E-2</v>
      </c>
      <c r="T53" s="4">
        <f t="shared" si="14"/>
        <v>-4.6837858870647828E-2</v>
      </c>
      <c r="U53" s="4">
        <f t="shared" si="14"/>
        <v>5.2547251337708253E-2</v>
      </c>
      <c r="V53" s="4">
        <f t="shared" si="14"/>
        <v>5.3154515984327709E-4</v>
      </c>
      <c r="W53" s="4">
        <f t="shared" si="14"/>
        <v>-1.3169359537618722E-2</v>
      </c>
      <c r="X53" s="4">
        <f t="shared" si="14"/>
        <v>-6.2643322553977476E-2</v>
      </c>
      <c r="Y53" s="4">
        <f t="shared" si="14"/>
        <v>-2.8149249443663732E-2</v>
      </c>
      <c r="Z53" s="4">
        <f t="shared" si="14"/>
        <v>3.4191364748279343E-2</v>
      </c>
      <c r="AA53" s="4">
        <f t="shared" si="14"/>
        <v>2.4692653942102353E-2</v>
      </c>
      <c r="AB53" s="4">
        <f t="shared" si="14"/>
        <v>-6.6197944226368717E-3</v>
      </c>
      <c r="AC53" s="4">
        <f t="shared" si="14"/>
        <v>4.1702052705719127E-3</v>
      </c>
      <c r="AD53" s="4">
        <f t="shared" si="14"/>
        <v>5.1175088150477218E-3</v>
      </c>
      <c r="AE53" s="4">
        <f t="shared" si="14"/>
        <v>-1.3268659589638276E-2</v>
      </c>
      <c r="AF53" s="4">
        <f t="shared" si="14"/>
        <v>4.2720051710838834E-2</v>
      </c>
      <c r="AG53" s="4">
        <f t="shared" si="14"/>
        <v>7.2045256562042054E-3</v>
      </c>
      <c r="AH53" s="4">
        <f t="shared" si="14"/>
        <v>-8.5724431239973167E-3</v>
      </c>
      <c r="AI53" s="4">
        <f t="shared" si="14"/>
        <v>1.7662062797068796E-2</v>
      </c>
      <c r="AJ53" s="4">
        <f t="shared" si="14"/>
        <v>-4.0071042384980923E-2</v>
      </c>
      <c r="AK53" s="4">
        <f t="shared" si="14"/>
        <v>-3.821127636383613E-2</v>
      </c>
      <c r="AL53" s="4">
        <f t="shared" si="14"/>
        <v>3.4907558210801951E-2</v>
      </c>
      <c r="AM53" s="4">
        <f t="shared" si="14"/>
        <v>-2.3188416187490098E-3</v>
      </c>
      <c r="AN53" s="4">
        <f t="shared" si="14"/>
        <v>-1.2345835822299379E-2</v>
      </c>
      <c r="AO53" s="4">
        <f t="shared" si="14"/>
        <v>-5.2801530712834749E-3</v>
      </c>
      <c r="AP53" s="4">
        <f t="shared" si="14"/>
        <v>4.5558165358606613E-3</v>
      </c>
      <c r="AQ53" s="4">
        <f t="shared" si="14"/>
        <v>0</v>
      </c>
      <c r="AR53" s="4">
        <f t="shared" si="14"/>
        <v>1.4267971797704816E-2</v>
      </c>
      <c r="AS53" s="4">
        <f t="shared" si="14"/>
        <v>7.0471882079675193E-3</v>
      </c>
      <c r="AT53" s="4">
        <f t="shared" si="14"/>
        <v>1.142869582362285E-2</v>
      </c>
      <c r="AU53" s="4">
        <f t="shared" si="14"/>
        <v>-8.6001633327900014E-3</v>
      </c>
      <c r="AV53" s="4">
        <f t="shared" si="14"/>
        <v>-2.8303776162851822E-2</v>
      </c>
      <c r="AW53" s="4">
        <f t="shared" si="14"/>
        <v>1.2867838726832373E-2</v>
      </c>
      <c r="AX53" s="4">
        <f t="shared" si="14"/>
        <v>-5.7971498506858279E-3</v>
      </c>
      <c r="AY53" s="4">
        <f t="shared" si="14"/>
        <v>-5.2585246504453591E-4</v>
      </c>
      <c r="AZ53" s="4">
        <f t="shared" si="14"/>
        <v>2.2598879674375042E-3</v>
      </c>
      <c r="BA53" s="4">
        <f t="shared" si="14"/>
        <v>1.6060808150184212E-2</v>
      </c>
      <c r="BB53" s="4">
        <f t="shared" si="14"/>
        <v>1.8341831714272605E-3</v>
      </c>
      <c r="BC53" s="4">
        <f t="shared" si="14"/>
        <v>0</v>
      </c>
      <c r="BD53" s="4">
        <f t="shared" si="14"/>
        <v>2.1860773731674937E-3</v>
      </c>
      <c r="BE53" s="4">
        <f t="shared" si="14"/>
        <v>1.0937913240371494E-2</v>
      </c>
      <c r="BF53" s="4">
        <f t="shared" si="14"/>
        <v>-1.8460103398603968E-2</v>
      </c>
      <c r="BG53" s="4">
        <f t="shared" si="14"/>
        <v>-1.9179121439453412E-2</v>
      </c>
      <c r="BH53" s="4">
        <f t="shared" si="14"/>
        <v>-1.9685675366698609E-2</v>
      </c>
      <c r="BI53" s="4">
        <f t="shared" si="14"/>
        <v>0</v>
      </c>
      <c r="BJ53" s="4">
        <f t="shared" ref="BJ53:DG53" si="15">LN(BJ10/BJ9)</f>
        <v>5.9674405263158772E-3</v>
      </c>
      <c r="BK53" s="4">
        <f t="shared" si="15"/>
        <v>4.2680388603819853E-3</v>
      </c>
      <c r="BL53" s="4">
        <f t="shared" si="15"/>
        <v>2.1622464013165709E-2</v>
      </c>
      <c r="BM53" s="4">
        <f t="shared" si="15"/>
        <v>2.7532454246817785E-3</v>
      </c>
      <c r="BN53" s="4">
        <f t="shared" si="15"/>
        <v>3.8261700677287755E-3</v>
      </c>
      <c r="BO53" s="4">
        <f t="shared" si="15"/>
        <v>-9.3868021611040933E-3</v>
      </c>
      <c r="BP53" s="4">
        <f t="shared" si="15"/>
        <v>-2.166507805473945E-2</v>
      </c>
      <c r="BQ53" s="4">
        <f t="shared" si="15"/>
        <v>-3.3440358472081419E-2</v>
      </c>
      <c r="BR53" s="4">
        <f t="shared" si="15"/>
        <v>-1.6038821171144139E-2</v>
      </c>
      <c r="BS53" s="4">
        <f t="shared" si="15"/>
        <v>2.3575320967916598E-2</v>
      </c>
      <c r="BT53" s="4">
        <f t="shared" si="15"/>
        <v>-1.7627590601930393E-2</v>
      </c>
      <c r="BU53" s="4">
        <f t="shared" si="15"/>
        <v>-7.5722236674135128E-3</v>
      </c>
      <c r="BV53" s="4">
        <f t="shared" si="15"/>
        <v>1.2505299337105121E-3</v>
      </c>
      <c r="BW53" s="4">
        <f t="shared" si="15"/>
        <v>-3.0890458010227814E-2</v>
      </c>
      <c r="BX53" s="4">
        <f t="shared" si="15"/>
        <v>-1.5504171634809176E-2</v>
      </c>
      <c r="BY53" s="4">
        <f t="shared" si="15"/>
        <v>7.9389799839879975E-3</v>
      </c>
      <c r="BZ53" s="4">
        <f t="shared" si="15"/>
        <v>-7.5161436477311921E-4</v>
      </c>
      <c r="CA53" s="4">
        <f t="shared" si="15"/>
        <v>-2.7473045682901237E-2</v>
      </c>
      <c r="CB53" s="4">
        <f t="shared" si="15"/>
        <v>-5.9701771840485491E-3</v>
      </c>
      <c r="CC53" s="4">
        <f t="shared" si="15"/>
        <v>-1.9931929104298345E-2</v>
      </c>
      <c r="CD53" s="4">
        <f t="shared" si="15"/>
        <v>9.8103873084212576E-3</v>
      </c>
      <c r="CE53" s="4">
        <f t="shared" si="15"/>
        <v>5.6312132321970987E-3</v>
      </c>
      <c r="CF53" s="4">
        <f t="shared" si="15"/>
        <v>1.3898684372139934E-3</v>
      </c>
      <c r="CG53" s="4">
        <f t="shared" si="15"/>
        <v>4.4389414268338747E-3</v>
      </c>
      <c r="CH53" s="4">
        <f t="shared" si="15"/>
        <v>8.8889474172459942E-3</v>
      </c>
      <c r="CI53" s="4">
        <f t="shared" si="15"/>
        <v>1.4154427712482968E-3</v>
      </c>
      <c r="CJ53" s="4">
        <f t="shared" si="15"/>
        <v>3.1629822402781688E-3</v>
      </c>
      <c r="CK53" s="4">
        <f t="shared" si="15"/>
        <v>-2.2154336335597245E-2</v>
      </c>
      <c r="CL53" s="4">
        <f t="shared" si="15"/>
        <v>1.366173414257173E-2</v>
      </c>
      <c r="CM53" s="4">
        <f t="shared" si="15"/>
        <v>-1.7213220427253585E-2</v>
      </c>
      <c r="CN53" s="4">
        <f t="shared" si="15"/>
        <v>-4.7180275308159794E-3</v>
      </c>
      <c r="CO53" s="4">
        <f t="shared" si="15"/>
        <v>1.8832828522239076E-3</v>
      </c>
      <c r="CP53" s="4">
        <f t="shared" si="15"/>
        <v>2.2369696847865033E-2</v>
      </c>
      <c r="CQ53" s="4">
        <f t="shared" si="15"/>
        <v>-1.8151099840641501E-3</v>
      </c>
      <c r="CR53" s="4">
        <f t="shared" si="15"/>
        <v>1.16574836417966E-2</v>
      </c>
      <c r="CS53" s="4">
        <f t="shared" si="15"/>
        <v>1.1142186343850521E-2</v>
      </c>
      <c r="CT53" s="4">
        <f t="shared" si="15"/>
        <v>0</v>
      </c>
      <c r="CU53" s="4">
        <f t="shared" si="15"/>
        <v>8.1787131913910495E-3</v>
      </c>
      <c r="CV53" s="4">
        <f t="shared" si="15"/>
        <v>-1.7630261531982452E-2</v>
      </c>
      <c r="CW53" s="4">
        <f t="shared" si="15"/>
        <v>3.7855319876047211E-3</v>
      </c>
      <c r="CX53" s="4">
        <f t="shared" si="15"/>
        <v>-1.8070881468114152E-2</v>
      </c>
      <c r="CY53" s="4">
        <f t="shared" si="15"/>
        <v>-1.0489579854169323E-2</v>
      </c>
      <c r="CZ53" s="4">
        <f t="shared" si="15"/>
        <v>6.6006462201095633E-3</v>
      </c>
      <c r="DA53" s="4">
        <f t="shared" si="15"/>
        <v>0</v>
      </c>
      <c r="DB53" s="4">
        <f t="shared" si="15"/>
        <v>9.0258152397594445E-3</v>
      </c>
      <c r="DC53" s="4">
        <f t="shared" si="15"/>
        <v>-3.7673661228949757E-3</v>
      </c>
      <c r="DD53" s="4">
        <f t="shared" si="15"/>
        <v>1.1216693793239899E-2</v>
      </c>
      <c r="DE53" s="4">
        <f t="shared" si="15"/>
        <v>-4.5005530740178489E-4</v>
      </c>
      <c r="DF53" s="4">
        <f t="shared" si="15"/>
        <v>8.9748956689218241E-4</v>
      </c>
      <c r="DG53" s="4">
        <f t="shared" si="15"/>
        <v>-1.12836604036785E-2</v>
      </c>
    </row>
    <row r="54" spans="1:111" x14ac:dyDescent="0.25">
      <c r="A54" s="11">
        <v>-22</v>
      </c>
      <c r="B54" s="4">
        <f t="shared" ref="B54:BI54" si="16">LN(B11/B10)</f>
        <v>-2.6060081706247944E-2</v>
      </c>
      <c r="C54" s="4">
        <f t="shared" si="16"/>
        <v>7.8176219840766503E-3</v>
      </c>
      <c r="D54" s="4">
        <f t="shared" si="16"/>
        <v>-6.8027733616436385E-3</v>
      </c>
      <c r="E54" s="4">
        <f t="shared" si="16"/>
        <v>-1.4207050646496385E-2</v>
      </c>
      <c r="F54" s="4">
        <f t="shared" si="16"/>
        <v>0</v>
      </c>
      <c r="G54" s="4">
        <f t="shared" si="16"/>
        <v>-1.458822848655857E-3</v>
      </c>
      <c r="H54" s="4">
        <f t="shared" si="16"/>
        <v>1.4487449483045535E-2</v>
      </c>
      <c r="I54" s="4">
        <f t="shared" si="16"/>
        <v>1.3114929775130114E-2</v>
      </c>
      <c r="J54" s="4">
        <f t="shared" si="16"/>
        <v>1.5231671029233704E-2</v>
      </c>
      <c r="K54" s="4">
        <f t="shared" si="16"/>
        <v>2.429270820305298E-2</v>
      </c>
      <c r="L54" s="4">
        <f t="shared" si="16"/>
        <v>1.6346144931973818E-3</v>
      </c>
      <c r="M54" s="4">
        <f t="shared" si="16"/>
        <v>7.7220756652092654E-3</v>
      </c>
      <c r="N54" s="4">
        <f t="shared" si="16"/>
        <v>2.3040298183211325E-2</v>
      </c>
      <c r="O54" s="4">
        <f t="shared" si="16"/>
        <v>-5.6833329393202094E-3</v>
      </c>
      <c r="P54" s="4">
        <f t="shared" si="16"/>
        <v>-4.5395778962547963E-2</v>
      </c>
      <c r="Q54" s="4">
        <f t="shared" si="16"/>
        <v>-9.7316553808701658E-4</v>
      </c>
      <c r="R54" s="4">
        <f t="shared" si="16"/>
        <v>8.9508454240465728E-3</v>
      </c>
      <c r="S54" s="4">
        <f t="shared" si="16"/>
        <v>-6.6833616964621315E-3</v>
      </c>
      <c r="T54" s="4">
        <f t="shared" si="16"/>
        <v>-6.0120269130811933E-3</v>
      </c>
      <c r="U54" s="4">
        <f t="shared" si="16"/>
        <v>1.1834457647002798E-2</v>
      </c>
      <c r="V54" s="4">
        <f t="shared" si="16"/>
        <v>-3.6904556935450979E-2</v>
      </c>
      <c r="W54" s="4">
        <f t="shared" si="16"/>
        <v>4.6003486609811316E-3</v>
      </c>
      <c r="X54" s="4">
        <f t="shared" si="16"/>
        <v>1.27231369863444E-2</v>
      </c>
      <c r="Y54" s="4">
        <f t="shared" si="16"/>
        <v>-2.5231234878869937E-2</v>
      </c>
      <c r="Z54" s="4">
        <f t="shared" si="16"/>
        <v>1.6792359177230174E-3</v>
      </c>
      <c r="AA54" s="4">
        <f t="shared" si="16"/>
        <v>-1.364277583576831E-2</v>
      </c>
      <c r="AB54" s="4">
        <f t="shared" si="16"/>
        <v>1.0324270867542751E-2</v>
      </c>
      <c r="AC54" s="4">
        <f t="shared" si="16"/>
        <v>-3.6786727588031011E-3</v>
      </c>
      <c r="AD54" s="4">
        <f t="shared" si="16"/>
        <v>-5.1175088150476724E-3</v>
      </c>
      <c r="AE54" s="4">
        <f t="shared" si="16"/>
        <v>5.7713269759116712E-3</v>
      </c>
      <c r="AF54" s="4">
        <f t="shared" si="16"/>
        <v>1.6670465967773801E-2</v>
      </c>
      <c r="AG54" s="4">
        <f t="shared" si="16"/>
        <v>8.3245113931880946E-3</v>
      </c>
      <c r="AH54" s="4">
        <f t="shared" si="16"/>
        <v>0</v>
      </c>
      <c r="AI54" s="4">
        <f t="shared" si="16"/>
        <v>-3.5075448096773139E-3</v>
      </c>
      <c r="AJ54" s="4">
        <f t="shared" si="16"/>
        <v>5.2867122294571751E-2</v>
      </c>
      <c r="AK54" s="4">
        <f t="shared" si="16"/>
        <v>-1.2800174766961787E-2</v>
      </c>
      <c r="AL54" s="4">
        <f t="shared" si="16"/>
        <v>1.5319448533513242E-2</v>
      </c>
      <c r="AM54" s="4">
        <f t="shared" si="16"/>
        <v>-3.4883756304541201E-3</v>
      </c>
      <c r="AN54" s="4">
        <f t="shared" si="16"/>
        <v>-9.987598628348306E-3</v>
      </c>
      <c r="AO54" s="4">
        <f t="shared" si="16"/>
        <v>6.4497438478861389E-3</v>
      </c>
      <c r="AP54" s="4">
        <f t="shared" si="16"/>
        <v>-5.063301956546762E-3</v>
      </c>
      <c r="AQ54" s="4">
        <f t="shared" si="16"/>
        <v>7.168489478612497E-3</v>
      </c>
      <c r="AR54" s="4">
        <f t="shared" si="16"/>
        <v>-4.173386848430774E-2</v>
      </c>
      <c r="AS54" s="4">
        <f t="shared" si="16"/>
        <v>-1.8649065416757787E-2</v>
      </c>
      <c r="AT54" s="4">
        <f t="shared" si="16"/>
        <v>-1.6229473166979404E-2</v>
      </c>
      <c r="AU54" s="4">
        <f t="shared" si="16"/>
        <v>-2.8831872405499712E-3</v>
      </c>
      <c r="AV54" s="4">
        <f t="shared" si="16"/>
        <v>-1.4458083175229888E-2</v>
      </c>
      <c r="AW54" s="4">
        <f t="shared" si="16"/>
        <v>-3.2485455144488425E-2</v>
      </c>
      <c r="AX54" s="4">
        <f t="shared" si="16"/>
        <v>1.5843840345024364E-3</v>
      </c>
      <c r="AY54" s="4">
        <f t="shared" si="16"/>
        <v>-8.9829518555700413E-3</v>
      </c>
      <c r="AZ54" s="4">
        <f t="shared" si="16"/>
        <v>-1.8074740165639099E-3</v>
      </c>
      <c r="BA54" s="4">
        <f t="shared" si="16"/>
        <v>-1.1310205391586446E-2</v>
      </c>
      <c r="BB54" s="4">
        <f t="shared" si="16"/>
        <v>-8.334747774520708E-3</v>
      </c>
      <c r="BC54" s="4">
        <f t="shared" si="16"/>
        <v>0</v>
      </c>
      <c r="BD54" s="4">
        <f t="shared" si="16"/>
        <v>9.933380662004292E-3</v>
      </c>
      <c r="BE54" s="4">
        <f t="shared" si="16"/>
        <v>-6.8728669922019266E-3</v>
      </c>
      <c r="BF54" s="4">
        <f t="shared" si="16"/>
        <v>-3.3654798701608576E-3</v>
      </c>
      <c r="BG54" s="4">
        <f t="shared" si="16"/>
        <v>2.5542686053092994E-3</v>
      </c>
      <c r="BH54" s="4">
        <f t="shared" si="16"/>
        <v>-1.9878133851723601E-2</v>
      </c>
      <c r="BI54" s="4">
        <f t="shared" si="16"/>
        <v>-3.9722149831085719E-3</v>
      </c>
      <c r="BJ54" s="4">
        <f t="shared" ref="BJ54:DG54" si="17">LN(BJ11/BJ10)</f>
        <v>3.5958930387443973E-2</v>
      </c>
      <c r="BK54" s="4">
        <f t="shared" si="17"/>
        <v>-9.8438759237874963E-3</v>
      </c>
      <c r="BL54" s="4">
        <f t="shared" si="17"/>
        <v>1.780944370994692E-3</v>
      </c>
      <c r="BM54" s="4">
        <f t="shared" si="17"/>
        <v>9.3823747989602059E-3</v>
      </c>
      <c r="BN54" s="4">
        <f t="shared" si="17"/>
        <v>-6.1563914435341059E-3</v>
      </c>
      <c r="BO54" s="4">
        <f t="shared" si="17"/>
        <v>-7.2567547752764479E-3</v>
      </c>
      <c r="BP54" s="4">
        <f t="shared" si="17"/>
        <v>-7.4943951051329354E-3</v>
      </c>
      <c r="BQ54" s="4">
        <f t="shared" si="17"/>
        <v>9.7505561733193698E-3</v>
      </c>
      <c r="BR54" s="4">
        <f t="shared" si="17"/>
        <v>-1.0020379285117093E-2</v>
      </c>
      <c r="BS54" s="4">
        <f t="shared" si="17"/>
        <v>-4.7226337132881185E-2</v>
      </c>
      <c r="BT54" s="4">
        <f t="shared" si="17"/>
        <v>1.7627590601930313E-2</v>
      </c>
      <c r="BU54" s="4">
        <f t="shared" si="17"/>
        <v>-2.0396636968683681E-2</v>
      </c>
      <c r="BV54" s="4">
        <f t="shared" si="17"/>
        <v>-6.4779532786432698E-3</v>
      </c>
      <c r="BW54" s="4">
        <f t="shared" si="17"/>
        <v>-4.7379407614761282E-2</v>
      </c>
      <c r="BX54" s="4">
        <f t="shared" si="17"/>
        <v>2.3409868542858371E-3</v>
      </c>
      <c r="BY54" s="4">
        <f t="shared" si="17"/>
        <v>-4.0974034177212938E-2</v>
      </c>
      <c r="BZ54" s="4">
        <f t="shared" si="17"/>
        <v>1.5025926324763511E-3</v>
      </c>
      <c r="CA54" s="4">
        <f t="shared" si="17"/>
        <v>-1.3330420641011595E-2</v>
      </c>
      <c r="CB54" s="4">
        <f t="shared" si="17"/>
        <v>-7.3455861093454592E-3</v>
      </c>
      <c r="CC54" s="4">
        <f t="shared" si="17"/>
        <v>3.4650201910176328E-3</v>
      </c>
      <c r="CD54" s="4">
        <f t="shared" si="17"/>
        <v>-1.0139071906915547E-2</v>
      </c>
      <c r="CE54" s="4">
        <f t="shared" si="17"/>
        <v>4.6775774107618595E-4</v>
      </c>
      <c r="CF54" s="4">
        <f t="shared" si="17"/>
        <v>-3.8221242178139471E-2</v>
      </c>
      <c r="CG54" s="4">
        <f t="shared" si="17"/>
        <v>-2.463662283418622E-3</v>
      </c>
      <c r="CH54" s="4">
        <f t="shared" si="17"/>
        <v>-1.5158533011641433E-2</v>
      </c>
      <c r="CI54" s="4">
        <f t="shared" si="17"/>
        <v>2.0070628420315709E-2</v>
      </c>
      <c r="CJ54" s="4">
        <f t="shared" si="17"/>
        <v>1.8493097425890861E-2</v>
      </c>
      <c r="CK54" s="4">
        <f t="shared" si="17"/>
        <v>-2.6220850194000073E-2</v>
      </c>
      <c r="CL54" s="4">
        <f t="shared" si="17"/>
        <v>-9.7392992253211123E-3</v>
      </c>
      <c r="CM54" s="4">
        <f t="shared" si="17"/>
        <v>-9.3929131610816473E-3</v>
      </c>
      <c r="CN54" s="4">
        <f t="shared" si="17"/>
        <v>-6.902522889076862E-3</v>
      </c>
      <c r="CO54" s="4">
        <f t="shared" si="17"/>
        <v>-2.0913335150640429E-2</v>
      </c>
      <c r="CP54" s="4">
        <f t="shared" si="17"/>
        <v>1.2961660815368495E-2</v>
      </c>
      <c r="CQ54" s="4">
        <f t="shared" si="17"/>
        <v>1.3917774299802064E-2</v>
      </c>
      <c r="CR54" s="4">
        <f t="shared" si="17"/>
        <v>1.7621073788702116E-3</v>
      </c>
      <c r="CS54" s="4">
        <f t="shared" si="17"/>
        <v>1.3965522030207296E-2</v>
      </c>
      <c r="CT54" s="4">
        <f t="shared" si="17"/>
        <v>5.5248971824696852E-3</v>
      </c>
      <c r="CU54" s="4">
        <f t="shared" si="17"/>
        <v>1.8622511833408378E-2</v>
      </c>
      <c r="CV54" s="4">
        <f t="shared" si="17"/>
        <v>9.4415208734311435E-3</v>
      </c>
      <c r="CW54" s="4">
        <f t="shared" si="17"/>
        <v>-1.5740332882173653E-2</v>
      </c>
      <c r="CX54" s="4">
        <f t="shared" si="17"/>
        <v>-3.9151414897302958E-3</v>
      </c>
      <c r="CY54" s="4">
        <f t="shared" si="17"/>
        <v>-7.0547297967402051E-3</v>
      </c>
      <c r="CZ54" s="4">
        <f t="shared" si="17"/>
        <v>-1.6249728323538649E-2</v>
      </c>
      <c r="DA54" s="4">
        <f t="shared" si="17"/>
        <v>-2.6476557879263631E-3</v>
      </c>
      <c r="DB54" s="4">
        <f t="shared" si="17"/>
        <v>1.884875714061289E-2</v>
      </c>
      <c r="DC54" s="4">
        <f t="shared" si="17"/>
        <v>-8.7667646552649046E-3</v>
      </c>
      <c r="DD54" s="4">
        <f t="shared" si="17"/>
        <v>-1.1650554572451685E-2</v>
      </c>
      <c r="DE54" s="4">
        <f t="shared" si="17"/>
        <v>-2.4788882632099407E-3</v>
      </c>
      <c r="DF54" s="4">
        <f t="shared" si="17"/>
        <v>-3.0804769405356125E-3</v>
      </c>
      <c r="DG54" s="4">
        <f t="shared" si="17"/>
        <v>-4.2644422587946327E-3</v>
      </c>
    </row>
    <row r="55" spans="1:111" x14ac:dyDescent="0.25">
      <c r="A55" s="11">
        <v>-21</v>
      </c>
      <c r="B55" s="4">
        <f t="shared" ref="B55:BI55" si="18">LN(B12/B11)</f>
        <v>-1.4678887462531054E-3</v>
      </c>
      <c r="C55" s="4">
        <f t="shared" si="18"/>
        <v>-2.1633810805176215E-4</v>
      </c>
      <c r="D55" s="4">
        <f t="shared" si="18"/>
        <v>4.99320765241927E-3</v>
      </c>
      <c r="E55" s="4">
        <f t="shared" si="18"/>
        <v>-7.1799139436369988E-3</v>
      </c>
      <c r="F55" s="4">
        <f t="shared" si="18"/>
        <v>-9.7800198177464357E-3</v>
      </c>
      <c r="G55" s="4">
        <f t="shared" si="18"/>
        <v>5.0965270722870019E-3</v>
      </c>
      <c r="H55" s="4">
        <f t="shared" si="18"/>
        <v>-1.0654617135170791E-2</v>
      </c>
      <c r="I55" s="4">
        <f t="shared" si="18"/>
        <v>8.9178223767399888E-3</v>
      </c>
      <c r="J55" s="4">
        <f t="shared" si="18"/>
        <v>7.7220756652092654E-3</v>
      </c>
      <c r="K55" s="4">
        <f t="shared" si="18"/>
        <v>-7.6290486903961936E-3</v>
      </c>
      <c r="L55" s="4">
        <f t="shared" si="18"/>
        <v>-2.8623898113463715E-3</v>
      </c>
      <c r="M55" s="4">
        <f t="shared" si="18"/>
        <v>1.3624705533679053E-2</v>
      </c>
      <c r="N55" s="4">
        <f t="shared" si="18"/>
        <v>-4.7956627904133121E-3</v>
      </c>
      <c r="O55" s="4">
        <f t="shared" si="18"/>
        <v>-3.4601913681380049E-3</v>
      </c>
      <c r="P55" s="4">
        <f t="shared" si="18"/>
        <v>-7.518836996732739E-3</v>
      </c>
      <c r="Q55" s="4">
        <f t="shared" si="18"/>
        <v>-2.1986120950708465E-2</v>
      </c>
      <c r="R55" s="4">
        <f t="shared" si="18"/>
        <v>2.1548268865627468E-2</v>
      </c>
      <c r="S55" s="4">
        <f t="shared" si="18"/>
        <v>7.5156420277002756E-3</v>
      </c>
      <c r="T55" s="4">
        <f t="shared" si="18"/>
        <v>-3.8263791339953591E-3</v>
      </c>
      <c r="U55" s="4">
        <f t="shared" si="18"/>
        <v>-1.1239360326854903E-2</v>
      </c>
      <c r="V55" s="4">
        <f t="shared" si="18"/>
        <v>5.1293294387550481E-2</v>
      </c>
      <c r="W55" s="4">
        <f t="shared" si="18"/>
        <v>2.3063390891887452E-2</v>
      </c>
      <c r="X55" s="4">
        <f t="shared" si="18"/>
        <v>-3.397674204683412E-3</v>
      </c>
      <c r="Y55" s="4">
        <f t="shared" si="18"/>
        <v>3.7194353783582311E-3</v>
      </c>
      <c r="Z55" s="4">
        <f t="shared" si="18"/>
        <v>3.0839440885743124E-2</v>
      </c>
      <c r="AA55" s="4">
        <f t="shared" si="18"/>
        <v>-1.3745845979752013E-3</v>
      </c>
      <c r="AB55" s="4">
        <f t="shared" si="18"/>
        <v>-1.4484000015518578E-2</v>
      </c>
      <c r="AC55" s="4">
        <f t="shared" si="18"/>
        <v>2.4539515166292752E-3</v>
      </c>
      <c r="AD55" s="4">
        <f t="shared" si="18"/>
        <v>-2.3597131439959597E-2</v>
      </c>
      <c r="AE55" s="4">
        <f t="shared" si="18"/>
        <v>-5.3262308454882492E-3</v>
      </c>
      <c r="AF55" s="4">
        <f t="shared" si="18"/>
        <v>4.8270285020958013E-3</v>
      </c>
      <c r="AG55" s="4">
        <f t="shared" si="18"/>
        <v>1.1594763432776647E-2</v>
      </c>
      <c r="AH55" s="4">
        <f t="shared" si="18"/>
        <v>-6.8668032022905822E-3</v>
      </c>
      <c r="AI55" s="4">
        <f t="shared" si="18"/>
        <v>-7.02987726666229E-4</v>
      </c>
      <c r="AJ55" s="4">
        <f t="shared" si="18"/>
        <v>-4.8858302184560378E-3</v>
      </c>
      <c r="AK55" s="4">
        <f t="shared" si="18"/>
        <v>3.482923815578862E-3</v>
      </c>
      <c r="AL55" s="4">
        <f t="shared" si="18"/>
        <v>-2.2547923870903175E-3</v>
      </c>
      <c r="AM55" s="4">
        <f t="shared" si="18"/>
        <v>-7.795790797306041E-3</v>
      </c>
      <c r="AN55" s="4">
        <f t="shared" si="18"/>
        <v>6.2715586878468537E-4</v>
      </c>
      <c r="AO55" s="4">
        <f t="shared" si="18"/>
        <v>-7.0381522202614781E-3</v>
      </c>
      <c r="AP55" s="4">
        <f t="shared" si="18"/>
        <v>4.5581238705315165E-3</v>
      </c>
      <c r="AQ55" s="4">
        <f t="shared" si="18"/>
        <v>-3.5714923484537149E-5</v>
      </c>
      <c r="AR55" s="4">
        <f t="shared" si="18"/>
        <v>-1.0955170609323472E-2</v>
      </c>
      <c r="AS55" s="4">
        <f t="shared" si="18"/>
        <v>-1.4468196494978941E-2</v>
      </c>
      <c r="AT55" s="4">
        <f t="shared" si="18"/>
        <v>6.7146535256409033E-3</v>
      </c>
      <c r="AU55" s="4">
        <f t="shared" si="18"/>
        <v>-1.0967856668556047E-2</v>
      </c>
      <c r="AV55" s="4">
        <f t="shared" si="18"/>
        <v>-1.0409973423200533E-2</v>
      </c>
      <c r="AW55" s="4">
        <f t="shared" si="18"/>
        <v>-1.5209428407331636E-2</v>
      </c>
      <c r="AX55" s="4">
        <f t="shared" si="18"/>
        <v>-1.4707455812205759E-2</v>
      </c>
      <c r="AY55" s="4">
        <f t="shared" si="18"/>
        <v>-2.4719103220407886E-2</v>
      </c>
      <c r="AZ55" s="4">
        <f t="shared" si="18"/>
        <v>-2.0562752722994626E-2</v>
      </c>
      <c r="BA55" s="4">
        <f t="shared" si="18"/>
        <v>-1.0481277467582838E-2</v>
      </c>
      <c r="BB55" s="4">
        <f t="shared" si="18"/>
        <v>-2.8667894869571799E-2</v>
      </c>
      <c r="BC55" s="4">
        <f t="shared" si="18"/>
        <v>1.8343745742955719E-2</v>
      </c>
      <c r="BD55" s="4">
        <f t="shared" si="18"/>
        <v>9.4787439545426389E-3</v>
      </c>
      <c r="BE55" s="4">
        <f t="shared" si="18"/>
        <v>2.0263431452324674E-3</v>
      </c>
      <c r="BF55" s="4">
        <f t="shared" si="18"/>
        <v>-5.0182056928899212E-3</v>
      </c>
      <c r="BG55" s="4">
        <f t="shared" si="18"/>
        <v>-8.662300028503064E-3</v>
      </c>
      <c r="BH55" s="4">
        <f t="shared" si="18"/>
        <v>-8.8949922262012895E-3</v>
      </c>
      <c r="BI55" s="4">
        <f t="shared" si="18"/>
        <v>-1.0134098731423404E-2</v>
      </c>
      <c r="BJ55" s="4">
        <f t="shared" ref="BJ55:DG55" si="19">LN(BJ12/BJ11)</f>
        <v>-1.3781085609009329E-2</v>
      </c>
      <c r="BK55" s="4">
        <f t="shared" si="19"/>
        <v>-1.6916446967164784E-2</v>
      </c>
      <c r="BL55" s="4">
        <f t="shared" si="19"/>
        <v>1.7777782459993572E-3</v>
      </c>
      <c r="BM55" s="4">
        <f t="shared" si="19"/>
        <v>-6.6367486941742394E-3</v>
      </c>
      <c r="BN55" s="4">
        <f t="shared" si="19"/>
        <v>-5.3663195568874437E-3</v>
      </c>
      <c r="BO55" s="4">
        <f t="shared" si="19"/>
        <v>-1.6902345321369737E-3</v>
      </c>
      <c r="BP55" s="4">
        <f t="shared" si="19"/>
        <v>-4.020101967189476E-3</v>
      </c>
      <c r="BQ55" s="4">
        <f t="shared" si="19"/>
        <v>1.9957380848530434E-3</v>
      </c>
      <c r="BR55" s="4">
        <f t="shared" si="19"/>
        <v>2.4820946211633631E-2</v>
      </c>
      <c r="BS55" s="4">
        <f t="shared" si="19"/>
        <v>-1.8933747921357853E-3</v>
      </c>
      <c r="BT55" s="4">
        <f t="shared" si="19"/>
        <v>-1.3532014775687714E-2</v>
      </c>
      <c r="BU55" s="4">
        <f t="shared" si="19"/>
        <v>-2.578412190036385E-2</v>
      </c>
      <c r="BV55" s="4">
        <f t="shared" si="19"/>
        <v>3.1978012450327192E-2</v>
      </c>
      <c r="BW55" s="4">
        <f t="shared" si="19"/>
        <v>-3.2948927908322012E-3</v>
      </c>
      <c r="BX55" s="4">
        <f t="shared" si="19"/>
        <v>-3.1225600728266292E-3</v>
      </c>
      <c r="BY55" s="4">
        <f t="shared" si="19"/>
        <v>-1.0511382854155022E-2</v>
      </c>
      <c r="BZ55" s="4">
        <f t="shared" si="19"/>
        <v>-1.7532802528111336E-3</v>
      </c>
      <c r="CA55" s="4">
        <f t="shared" si="19"/>
        <v>1.1883447222481204E-2</v>
      </c>
      <c r="CB55" s="4">
        <f t="shared" si="19"/>
        <v>-9.9916563155026238E-3</v>
      </c>
      <c r="CC55" s="4">
        <f t="shared" si="19"/>
        <v>-5.0861343921644667E-3</v>
      </c>
      <c r="CD55" s="4">
        <f t="shared" si="19"/>
        <v>-7.6999694496827156E-3</v>
      </c>
      <c r="CE55" s="4">
        <f t="shared" si="19"/>
        <v>-1.1525451577420768E-2</v>
      </c>
      <c r="CF55" s="4">
        <f t="shared" si="19"/>
        <v>-1.0638383683079159E-2</v>
      </c>
      <c r="CG55" s="4">
        <f t="shared" si="19"/>
        <v>-5.4414719298338382E-3</v>
      </c>
      <c r="CH55" s="4">
        <f t="shared" si="19"/>
        <v>-5.3992407716247914E-2</v>
      </c>
      <c r="CI55" s="4">
        <f t="shared" si="19"/>
        <v>-2.5744460223142022E-2</v>
      </c>
      <c r="CJ55" s="4">
        <f t="shared" si="19"/>
        <v>2.4137239941805735E-2</v>
      </c>
      <c r="CK55" s="4">
        <f t="shared" si="19"/>
        <v>-4.7623549473397928E-5</v>
      </c>
      <c r="CL55" s="4">
        <f t="shared" si="19"/>
        <v>3.3292285984306363E-3</v>
      </c>
      <c r="CM55" s="4">
        <f t="shared" si="19"/>
        <v>-4.5040005949812771E-3</v>
      </c>
      <c r="CN55" s="4">
        <f t="shared" si="19"/>
        <v>-6.9504990597355105E-3</v>
      </c>
      <c r="CO55" s="4">
        <f t="shared" si="19"/>
        <v>-1.1594321830291247E-2</v>
      </c>
      <c r="CP55" s="4">
        <f t="shared" si="19"/>
        <v>-1.1827811834591358E-2</v>
      </c>
      <c r="CQ55" s="4">
        <f t="shared" si="19"/>
        <v>-2.3567058674527207E-2</v>
      </c>
      <c r="CR55" s="4">
        <f t="shared" si="19"/>
        <v>-7.067136602957237E-3</v>
      </c>
      <c r="CS55" s="4">
        <f t="shared" si="19"/>
        <v>-2.4676849734675457E-2</v>
      </c>
      <c r="CT55" s="4">
        <f t="shared" si="19"/>
        <v>2.7510963092563737E-3</v>
      </c>
      <c r="CU55" s="4">
        <f t="shared" si="19"/>
        <v>-2.427755481313006E-2</v>
      </c>
      <c r="CV55" s="4">
        <f t="shared" si="19"/>
        <v>-4.4473603808730493E-3</v>
      </c>
      <c r="CW55" s="4">
        <f t="shared" si="19"/>
        <v>2.5555787313330277E-3</v>
      </c>
      <c r="CX55" s="4">
        <f t="shared" si="19"/>
        <v>-2.4001681981914054E-3</v>
      </c>
      <c r="CY55" s="4">
        <f t="shared" si="19"/>
        <v>-2.126156074988571E-3</v>
      </c>
      <c r="CZ55" s="4">
        <f t="shared" si="19"/>
        <v>1.1144178893652199E-4</v>
      </c>
      <c r="DA55" s="4">
        <f t="shared" si="19"/>
        <v>-7.2569379504399982E-3</v>
      </c>
      <c r="DB55" s="4">
        <f t="shared" si="19"/>
        <v>-3.8598576872162831E-2</v>
      </c>
      <c r="DC55" s="4">
        <f t="shared" si="19"/>
        <v>-1.4289446017553859E-3</v>
      </c>
      <c r="DD55" s="4">
        <f t="shared" si="19"/>
        <v>1.1221452263352166E-2</v>
      </c>
      <c r="DE55" s="4">
        <f t="shared" si="19"/>
        <v>-4.5137572431361365E-4</v>
      </c>
      <c r="DF55" s="4">
        <f t="shared" si="19"/>
        <v>9.9770675914950813E-3</v>
      </c>
      <c r="DG55" s="4">
        <f t="shared" si="19"/>
        <v>-3.9012358816042148E-3</v>
      </c>
    </row>
    <row r="56" spans="1:111" x14ac:dyDescent="0.25">
      <c r="A56" s="11">
        <v>-20</v>
      </c>
      <c r="B56" s="4">
        <f t="shared" ref="B56:BI56" si="20">LN(B13/B12)</f>
        <v>-1.4700466115188217E-3</v>
      </c>
      <c r="C56" s="4">
        <f t="shared" si="20"/>
        <v>-2.1638492035629247E-4</v>
      </c>
      <c r="D56" s="4">
        <f t="shared" si="20"/>
        <v>4.9683993514729862E-3</v>
      </c>
      <c r="E56" s="4">
        <f t="shared" si="20"/>
        <v>-7.2318381438434822E-3</v>
      </c>
      <c r="F56" s="4">
        <f t="shared" si="20"/>
        <v>-9.8766140766762371E-3</v>
      </c>
      <c r="G56" s="4">
        <f t="shared" si="20"/>
        <v>3.1419761864952362E-3</v>
      </c>
      <c r="H56" s="4">
        <f t="shared" si="20"/>
        <v>2.1945638123889111E-2</v>
      </c>
      <c r="I56" s="4">
        <f t="shared" si="20"/>
        <v>-8.0744685025126194E-4</v>
      </c>
      <c r="J56" s="4">
        <f t="shared" si="20"/>
        <v>0</v>
      </c>
      <c r="K56" s="4">
        <f t="shared" si="20"/>
        <v>-6.4698911645538959E-3</v>
      </c>
      <c r="L56" s="4">
        <f t="shared" si="20"/>
        <v>-2.8706066120913502E-3</v>
      </c>
      <c r="M56" s="4">
        <f t="shared" si="20"/>
        <v>1.3441565368660887E-2</v>
      </c>
      <c r="N56" s="4">
        <f t="shared" si="20"/>
        <v>-4.8187720406874428E-3</v>
      </c>
      <c r="O56" s="4">
        <f t="shared" si="20"/>
        <v>-3.4722058769655079E-3</v>
      </c>
      <c r="P56" s="4">
        <f t="shared" si="20"/>
        <v>-7.5757984608697537E-3</v>
      </c>
      <c r="Q56" s="4">
        <f t="shared" si="20"/>
        <v>-2.2480398059272981E-2</v>
      </c>
      <c r="R56" s="4">
        <f t="shared" si="20"/>
        <v>-8.433370769942385E-3</v>
      </c>
      <c r="S56" s="4">
        <f t="shared" si="20"/>
        <v>-1.2557720806323093E-2</v>
      </c>
      <c r="T56" s="4">
        <f t="shared" si="20"/>
        <v>4.6300945712595722E-3</v>
      </c>
      <c r="U56" s="4">
        <f t="shared" si="20"/>
        <v>-3.1790975577632906E-2</v>
      </c>
      <c r="V56" s="4">
        <f t="shared" si="20"/>
        <v>2.1202207650602906E-2</v>
      </c>
      <c r="W56" s="4">
        <f t="shared" si="20"/>
        <v>2.2543440191210736E-2</v>
      </c>
      <c r="X56" s="4">
        <f t="shared" si="20"/>
        <v>-3.409257763023464E-3</v>
      </c>
      <c r="Y56" s="4">
        <f t="shared" si="20"/>
        <v>3.7056524277878939E-3</v>
      </c>
      <c r="Z56" s="4">
        <f t="shared" si="20"/>
        <v>2.9916753982612197E-2</v>
      </c>
      <c r="AA56" s="4">
        <f t="shared" si="20"/>
        <v>-1.3764766819201063E-3</v>
      </c>
      <c r="AB56" s="4">
        <f t="shared" si="20"/>
        <v>-1.4696873304839915E-2</v>
      </c>
      <c r="AC56" s="4">
        <f t="shared" si="20"/>
        <v>1.1453761334895724E-2</v>
      </c>
      <c r="AD56" s="4">
        <f t="shared" si="20"/>
        <v>9.0326697759794353E-3</v>
      </c>
      <c r="AE56" s="4">
        <f t="shared" si="20"/>
        <v>8.8966621666445439E-4</v>
      </c>
      <c r="AF56" s="4">
        <f t="shared" si="20"/>
        <v>-2.3549619189723855E-2</v>
      </c>
      <c r="AG56" s="4">
        <f t="shared" si="20"/>
        <v>-1.7230984362778732E-2</v>
      </c>
      <c r="AH56" s="4">
        <f t="shared" si="20"/>
        <v>-6.9142824067178338E-3</v>
      </c>
      <c r="AI56" s="4">
        <f t="shared" si="20"/>
        <v>-7.0348226608557747E-4</v>
      </c>
      <c r="AJ56" s="4">
        <f t="shared" si="20"/>
        <v>-4.9098188075057218E-3</v>
      </c>
      <c r="AK56" s="4">
        <f t="shared" si="20"/>
        <v>3.4708351490022812E-3</v>
      </c>
      <c r="AL56" s="4">
        <f t="shared" si="20"/>
        <v>-2.2598879674368111E-3</v>
      </c>
      <c r="AM56" s="4">
        <f t="shared" si="20"/>
        <v>-7.8570429732608242E-3</v>
      </c>
      <c r="AN56" s="4">
        <f t="shared" si="20"/>
        <v>1.1841833610949244E-2</v>
      </c>
      <c r="AO56" s="4">
        <f t="shared" si="20"/>
        <v>7.0381522202614469E-3</v>
      </c>
      <c r="AP56" s="4">
        <f t="shared" si="20"/>
        <v>-1.5170672947525774E-3</v>
      </c>
      <c r="AQ56" s="4">
        <f t="shared" si="20"/>
        <v>2.0266168070976602E-3</v>
      </c>
      <c r="AR56" s="4">
        <f t="shared" si="20"/>
        <v>1.3957447060806275E-3</v>
      </c>
      <c r="AS56" s="4">
        <f t="shared" si="20"/>
        <v>-1.4680602090255184E-2</v>
      </c>
      <c r="AT56" s="4">
        <f t="shared" si="20"/>
        <v>6.6698675091072324E-3</v>
      </c>
      <c r="AU56" s="4">
        <f t="shared" si="20"/>
        <v>-1.10894857920348E-2</v>
      </c>
      <c r="AV56" s="4">
        <f t="shared" si="20"/>
        <v>-1.0519481950049932E-2</v>
      </c>
      <c r="AW56" s="4">
        <f t="shared" si="20"/>
        <v>-1.5444332474580536E-2</v>
      </c>
      <c r="AX56" s="4">
        <f t="shared" si="20"/>
        <v>-1.4926997992028785E-2</v>
      </c>
      <c r="AY56" s="4">
        <f t="shared" si="20"/>
        <v>9.7455993077112252E-3</v>
      </c>
      <c r="AZ56" s="4">
        <f t="shared" si="20"/>
        <v>2.0562752722994619E-2</v>
      </c>
      <c r="BA56" s="4">
        <f t="shared" si="20"/>
        <v>1.5209418663528708E-2</v>
      </c>
      <c r="BB56" s="4">
        <f t="shared" si="20"/>
        <v>-1.0683261573674226E-2</v>
      </c>
      <c r="BC56" s="4">
        <f t="shared" si="20"/>
        <v>2.5757447165235994E-2</v>
      </c>
      <c r="BD56" s="4">
        <f t="shared" si="20"/>
        <v>9.3897403498380376E-3</v>
      </c>
      <c r="BE56" s="4">
        <f t="shared" si="20"/>
        <v>2.0222453807678706E-3</v>
      </c>
      <c r="BF56" s="4">
        <f t="shared" si="20"/>
        <v>-5.0435151426698136E-3</v>
      </c>
      <c r="BG56" s="4">
        <f t="shared" si="20"/>
        <v>-8.7379916109111624E-3</v>
      </c>
      <c r="BH56" s="4">
        <f t="shared" si="20"/>
        <v>-8.9748237447237096E-3</v>
      </c>
      <c r="BI56" s="4">
        <f t="shared" si="20"/>
        <v>-1.0237851021504457E-2</v>
      </c>
      <c r="BJ56" s="4">
        <f t="shared" ref="BJ56:DG56" si="21">LN(BJ13/BJ12)</f>
        <v>-2.9845837149106033E-4</v>
      </c>
      <c r="BK56" s="4">
        <f t="shared" si="21"/>
        <v>1.906467550545431E-2</v>
      </c>
      <c r="BL56" s="4">
        <f t="shared" si="21"/>
        <v>-1.3231061201302474E-2</v>
      </c>
      <c r="BM56" s="4">
        <f t="shared" si="21"/>
        <v>-5.105069182508983E-3</v>
      </c>
      <c r="BN56" s="4">
        <f t="shared" si="21"/>
        <v>-3.3167652154775058E-3</v>
      </c>
      <c r="BO56" s="4">
        <f t="shared" si="21"/>
        <v>-1.6930962625821549E-3</v>
      </c>
      <c r="BP56" s="4">
        <f t="shared" si="21"/>
        <v>-4.0363284410371769E-3</v>
      </c>
      <c r="BQ56" s="4">
        <f t="shared" si="21"/>
        <v>1.9917630461689282E-3</v>
      </c>
      <c r="BR56" s="4">
        <f t="shared" si="21"/>
        <v>2.4219758765607353E-2</v>
      </c>
      <c r="BS56" s="4">
        <f t="shared" si="21"/>
        <v>-1.896966461691072E-3</v>
      </c>
      <c r="BT56" s="4">
        <f t="shared" si="21"/>
        <v>-1.3717645022294946E-2</v>
      </c>
      <c r="BU56" s="4">
        <f t="shared" si="21"/>
        <v>-1.2445441534807565E-3</v>
      </c>
      <c r="BV56" s="4">
        <f t="shared" si="21"/>
        <v>-1.0614519743293109E-2</v>
      </c>
      <c r="BW56" s="4">
        <f t="shared" si="21"/>
        <v>5.7589378713108147E-3</v>
      </c>
      <c r="BX56" s="4">
        <f t="shared" si="21"/>
        <v>7.78823097771888E-3</v>
      </c>
      <c r="BY56" s="4">
        <f t="shared" si="21"/>
        <v>-1.4514005918267178E-2</v>
      </c>
      <c r="BZ56" s="4">
        <f t="shared" si="21"/>
        <v>-1.7563596442826495E-3</v>
      </c>
      <c r="CA56" s="4">
        <f t="shared" si="21"/>
        <v>1.1743887729421112E-2</v>
      </c>
      <c r="CB56" s="4">
        <f t="shared" si="21"/>
        <v>-1.0092497933628099E-2</v>
      </c>
      <c r="CC56" s="4">
        <f t="shared" si="21"/>
        <v>-5.112135456464737E-3</v>
      </c>
      <c r="CD56" s="4">
        <f t="shared" si="21"/>
        <v>-7.759719349111004E-3</v>
      </c>
      <c r="CE56" s="4">
        <f t="shared" si="21"/>
        <v>-1.1659837980413066E-2</v>
      </c>
      <c r="CF56" s="4">
        <f t="shared" si="21"/>
        <v>8.8731728115400386E-3</v>
      </c>
      <c r="CG56" s="4">
        <f t="shared" si="21"/>
        <v>-1.5798766736737808E-2</v>
      </c>
      <c r="CH56" s="4">
        <f t="shared" si="21"/>
        <v>3.7230918101752414E-2</v>
      </c>
      <c r="CI56" s="4">
        <f t="shared" si="21"/>
        <v>1.0377509201723036E-2</v>
      </c>
      <c r="CJ56" s="4">
        <f t="shared" si="21"/>
        <v>1.4795137937231053E-2</v>
      </c>
      <c r="CK56" s="4">
        <f t="shared" si="21"/>
        <v>-4.7625817582422552E-5</v>
      </c>
      <c r="CL56" s="4">
        <f t="shared" si="21"/>
        <v>3.3181816031729425E-3</v>
      </c>
      <c r="CM56" s="4">
        <f t="shared" si="21"/>
        <v>-4.5243784327388637E-3</v>
      </c>
      <c r="CN56" s="4">
        <f t="shared" si="21"/>
        <v>-6.9991468203448896E-3</v>
      </c>
      <c r="CO56" s="4">
        <f t="shared" si="21"/>
        <v>-1.1730328576439969E-2</v>
      </c>
      <c r="CP56" s="4">
        <f t="shared" si="21"/>
        <v>-1.1969385140019037E-2</v>
      </c>
      <c r="CQ56" s="4">
        <f t="shared" si="21"/>
        <v>3.5750123032249966E-3</v>
      </c>
      <c r="CR56" s="4">
        <f t="shared" si="21"/>
        <v>1.3085251143480785E-2</v>
      </c>
      <c r="CS56" s="4">
        <f t="shared" si="21"/>
        <v>-1.148065829459527E-2</v>
      </c>
      <c r="CT56" s="4">
        <f t="shared" si="21"/>
        <v>9.0250308061942119E-3</v>
      </c>
      <c r="CU56" s="4">
        <f t="shared" si="21"/>
        <v>1.6870085277862105E-2</v>
      </c>
      <c r="CV56" s="4">
        <f t="shared" si="21"/>
        <v>-4.4672277856319231E-3</v>
      </c>
      <c r="CW56" s="4">
        <f t="shared" si="21"/>
        <v>2.5490643930516409E-3</v>
      </c>
      <c r="CX56" s="4">
        <f t="shared" si="21"/>
        <v>-2.4059428685299696E-3</v>
      </c>
      <c r="CY56" s="4">
        <f t="shared" si="21"/>
        <v>-2.1306862482092827E-3</v>
      </c>
      <c r="CZ56" s="4">
        <f t="shared" si="21"/>
        <v>1.1142937105122473E-4</v>
      </c>
      <c r="DA56" s="4">
        <f t="shared" si="21"/>
        <v>-7.3099863019584453E-3</v>
      </c>
      <c r="DB56" s="4">
        <f t="shared" si="21"/>
        <v>4.1244827775259677E-3</v>
      </c>
      <c r="DC56" s="4">
        <f t="shared" si="21"/>
        <v>9.2516233588174103E-3</v>
      </c>
      <c r="DD56" s="4">
        <f t="shared" si="21"/>
        <v>1.5755098921654598E-2</v>
      </c>
      <c r="DE56" s="4">
        <f t="shared" si="21"/>
        <v>4.5045293432154849E-3</v>
      </c>
      <c r="DF56" s="4">
        <f t="shared" si="21"/>
        <v>3.0459187093047822E-2</v>
      </c>
      <c r="DG56" s="4">
        <f t="shared" si="21"/>
        <v>-3.9165151504918002E-3</v>
      </c>
    </row>
    <row r="57" spans="1:111" x14ac:dyDescent="0.25">
      <c r="A57" s="11">
        <v>-19</v>
      </c>
      <c r="B57" s="4">
        <f t="shared" ref="B57:BI57" si="22">LN(B14/B13)</f>
        <v>-1.4722108304516823E-3</v>
      </c>
      <c r="C57" s="4">
        <f t="shared" si="22"/>
        <v>-2.1643175292075266E-4</v>
      </c>
      <c r="D57" s="4">
        <f t="shared" si="22"/>
        <v>4.9438363478900267E-3</v>
      </c>
      <c r="E57" s="4">
        <f t="shared" si="22"/>
        <v>-7.284518836285077E-3</v>
      </c>
      <c r="F57" s="4">
        <f t="shared" si="22"/>
        <v>-9.9751354487268191E-3</v>
      </c>
      <c r="G57" s="4">
        <f t="shared" si="22"/>
        <v>3.1321350845759802E-3</v>
      </c>
      <c r="H57" s="4">
        <f t="shared" si="22"/>
        <v>-2.7482755345881109E-3</v>
      </c>
      <c r="I57" s="4">
        <f t="shared" si="22"/>
        <v>2.6888810941602418E-3</v>
      </c>
      <c r="J57" s="4">
        <f t="shared" si="22"/>
        <v>-5.1413945845733043E-3</v>
      </c>
      <c r="K57" s="4">
        <f t="shared" si="22"/>
        <v>-1.6360267629758445E-2</v>
      </c>
      <c r="L57" s="4">
        <f t="shared" si="22"/>
        <v>-2.8788707231159247E-3</v>
      </c>
      <c r="M57" s="4">
        <f t="shared" si="22"/>
        <v>1.326328342880829E-2</v>
      </c>
      <c r="N57" s="4">
        <f t="shared" si="22"/>
        <v>-4.8421050866631222E-3</v>
      </c>
      <c r="O57" s="4">
        <f t="shared" si="22"/>
        <v>-3.4843041103719209E-3</v>
      </c>
      <c r="P57" s="4">
        <f t="shared" si="22"/>
        <v>-7.6336295787692654E-3</v>
      </c>
      <c r="Q57" s="4">
        <f t="shared" si="22"/>
        <v>-2.2997411293164387E-2</v>
      </c>
      <c r="R57" s="4">
        <f t="shared" si="22"/>
        <v>-8.5050978422025816E-3</v>
      </c>
      <c r="S57" s="4">
        <f t="shared" si="22"/>
        <v>-2.530562047538903E-3</v>
      </c>
      <c r="T57" s="4">
        <f t="shared" si="22"/>
        <v>4.7420297484586241E-3</v>
      </c>
      <c r="U57" s="4">
        <f t="shared" si="22"/>
        <v>5.5523970487591622E-3</v>
      </c>
      <c r="V57" s="4">
        <f t="shared" si="22"/>
        <v>1.2370710173652761E-2</v>
      </c>
      <c r="W57" s="4">
        <f t="shared" si="22"/>
        <v>2.2046417512005922E-2</v>
      </c>
      <c r="X57" s="4">
        <f t="shared" si="22"/>
        <v>-3.420920574377101E-3</v>
      </c>
      <c r="Y57" s="4">
        <f t="shared" si="22"/>
        <v>3.6919712499693617E-3</v>
      </c>
      <c r="Z57" s="4">
        <f t="shared" si="22"/>
        <v>2.9047678788839407E-2</v>
      </c>
      <c r="AA57" s="4">
        <f t="shared" si="22"/>
        <v>-1.3783739818649396E-3</v>
      </c>
      <c r="AB57" s="4">
        <f t="shared" si="22"/>
        <v>-1.4916097301901464E-2</v>
      </c>
      <c r="AC57" s="4">
        <f t="shared" si="22"/>
        <v>1.1324056888044548E-2</v>
      </c>
      <c r="AD57" s="4">
        <f t="shared" si="22"/>
        <v>-6.3122797170323019E-4</v>
      </c>
      <c r="AE57" s="4">
        <f t="shared" si="22"/>
        <v>2.6643045607680762E-3</v>
      </c>
      <c r="AF57" s="4">
        <f t="shared" si="22"/>
        <v>1.6420532248373546E-3</v>
      </c>
      <c r="AG57" s="4">
        <f t="shared" si="22"/>
        <v>1.4449383904491565E-2</v>
      </c>
      <c r="AH57" s="4">
        <f t="shared" si="22"/>
        <v>-6.962422757017808E-3</v>
      </c>
      <c r="AI57" s="4">
        <f t="shared" si="22"/>
        <v>-7.0397750179426938E-4</v>
      </c>
      <c r="AJ57" s="4">
        <f t="shared" si="22"/>
        <v>-4.9340441190237313E-3</v>
      </c>
      <c r="AK57" s="4">
        <f t="shared" si="22"/>
        <v>3.4588301078790368E-3</v>
      </c>
      <c r="AL57" s="4">
        <f t="shared" si="22"/>
        <v>-2.2650066308515684E-3</v>
      </c>
      <c r="AM57" s="4">
        <f t="shared" si="22"/>
        <v>-7.91926530369985E-3</v>
      </c>
      <c r="AN57" s="4">
        <f t="shared" si="22"/>
        <v>1.1703244140571062E-2</v>
      </c>
      <c r="AO57" s="4">
        <f t="shared" si="22"/>
        <v>5.4400755884231764E-3</v>
      </c>
      <c r="AP57" s="4">
        <f t="shared" si="22"/>
        <v>1.3486178712932412E-3</v>
      </c>
      <c r="AQ57" s="4">
        <f t="shared" si="22"/>
        <v>-6.631936486424585E-4</v>
      </c>
      <c r="AR57" s="4">
        <f t="shared" si="22"/>
        <v>2.4531289680768255E-3</v>
      </c>
      <c r="AS57" s="4">
        <f t="shared" si="22"/>
        <v>-1.4899337319831686E-2</v>
      </c>
      <c r="AT57" s="4">
        <f t="shared" si="22"/>
        <v>6.6256749721372533E-3</v>
      </c>
      <c r="AU57" s="4">
        <f t="shared" si="22"/>
        <v>-1.1213842831490087E-2</v>
      </c>
      <c r="AV57" s="4">
        <f t="shared" si="22"/>
        <v>-1.0631318960235022E-2</v>
      </c>
      <c r="AW57" s="4">
        <f t="shared" si="22"/>
        <v>-1.5686606532501719E-2</v>
      </c>
      <c r="AX57" s="4">
        <f t="shared" si="22"/>
        <v>-1.5153193951299267E-2</v>
      </c>
      <c r="AY57" s="4">
        <f t="shared" si="22"/>
        <v>9.6515385430936337E-3</v>
      </c>
      <c r="AZ57" s="4">
        <f t="shared" si="22"/>
        <v>4.8127583759332111E-3</v>
      </c>
      <c r="BA57" s="4">
        <f t="shared" si="22"/>
        <v>-1.5735644474318864E-3</v>
      </c>
      <c r="BB57" s="4">
        <f t="shared" si="22"/>
        <v>9.5640672766591894E-3</v>
      </c>
      <c r="BC57" s="4">
        <f t="shared" si="22"/>
        <v>-5.0125418235442863E-3</v>
      </c>
      <c r="BD57" s="4">
        <f t="shared" si="22"/>
        <v>9.3023926623156099E-3</v>
      </c>
      <c r="BE57" s="4">
        <f t="shared" si="22"/>
        <v>2.0181641562371953E-3</v>
      </c>
      <c r="BF57" s="4">
        <f t="shared" si="22"/>
        <v>-5.0690811848535279E-3</v>
      </c>
      <c r="BG57" s="4">
        <f t="shared" si="22"/>
        <v>-8.815017655648863E-3</v>
      </c>
      <c r="BH57" s="4">
        <f t="shared" si="22"/>
        <v>-9.0561012073704875E-3</v>
      </c>
      <c r="BI57" s="4">
        <f t="shared" si="22"/>
        <v>-1.0343749724721121E-2</v>
      </c>
      <c r="BJ57" s="4">
        <f t="shared" ref="BJ57:DG57" si="23">LN(BJ14/BJ13)</f>
        <v>-2.9854747548501646E-4</v>
      </c>
      <c r="BK57" s="4">
        <f t="shared" si="23"/>
        <v>1.8580767854399353E-3</v>
      </c>
      <c r="BL57" s="4">
        <f t="shared" si="23"/>
        <v>-7.9508620031338486E-3</v>
      </c>
      <c r="BM57" s="4">
        <f t="shared" si="23"/>
        <v>2.0975441580237085E-3</v>
      </c>
      <c r="BN57" s="4">
        <f t="shared" si="23"/>
        <v>2.2583591408822996E-2</v>
      </c>
      <c r="BO57" s="4">
        <f t="shared" si="23"/>
        <v>-1.6959676998432567E-3</v>
      </c>
      <c r="BP57" s="4">
        <f t="shared" si="23"/>
        <v>-4.0526864368625052E-3</v>
      </c>
      <c r="BQ57" s="4">
        <f t="shared" si="23"/>
        <v>1.9878038106909564E-3</v>
      </c>
      <c r="BR57" s="4">
        <f t="shared" si="23"/>
        <v>2.3647006634397543E-2</v>
      </c>
      <c r="BS57" s="4">
        <f t="shared" si="23"/>
        <v>-1.9005717837033856E-3</v>
      </c>
      <c r="BT57" s="4">
        <f t="shared" si="23"/>
        <v>-1.390843908594286E-2</v>
      </c>
      <c r="BU57" s="4">
        <f t="shared" si="23"/>
        <v>-1.2460949738956027E-3</v>
      </c>
      <c r="BV57" s="4">
        <f t="shared" si="23"/>
        <v>2.32303459033772E-3</v>
      </c>
      <c r="BW57" s="4">
        <f t="shared" si="23"/>
        <v>5.4675939925902034E-4</v>
      </c>
      <c r="BX57" s="4">
        <f t="shared" si="23"/>
        <v>5.4158748103136679E-3</v>
      </c>
      <c r="BY57" s="4">
        <f t="shared" si="23"/>
        <v>1.3552907416746912E-2</v>
      </c>
      <c r="BZ57" s="4">
        <f t="shared" si="23"/>
        <v>-1.7594498718217259E-3</v>
      </c>
      <c r="CA57" s="4">
        <f t="shared" si="23"/>
        <v>1.160756820307752E-2</v>
      </c>
      <c r="CB57" s="4">
        <f t="shared" si="23"/>
        <v>-1.0195395827265016E-2</v>
      </c>
      <c r="CC57" s="4">
        <f t="shared" si="23"/>
        <v>-5.138403729861689E-3</v>
      </c>
      <c r="CD57" s="4">
        <f t="shared" si="23"/>
        <v>-7.820403794633262E-3</v>
      </c>
      <c r="CE57" s="4">
        <f t="shared" si="23"/>
        <v>-1.1797395274712135E-2</v>
      </c>
      <c r="CF57" s="4">
        <f t="shared" si="23"/>
        <v>8.7951315815950181E-3</v>
      </c>
      <c r="CG57" s="4">
        <f t="shared" si="23"/>
        <v>7.3882939031453382E-4</v>
      </c>
      <c r="CH57" s="4">
        <f t="shared" si="23"/>
        <v>-3.0459481404325142E-4</v>
      </c>
      <c r="CI57" s="4">
        <f t="shared" si="23"/>
        <v>-6.2589447619953379E-4</v>
      </c>
      <c r="CJ57" s="4">
        <f t="shared" si="23"/>
        <v>9.5669238882386629E-3</v>
      </c>
      <c r="CK57" s="4">
        <f t="shared" si="23"/>
        <v>-4.762808590895537E-5</v>
      </c>
      <c r="CL57" s="4">
        <f t="shared" si="23"/>
        <v>3.3072076774661651E-3</v>
      </c>
      <c r="CM57" s="4">
        <f t="shared" si="23"/>
        <v>-4.5449415032874051E-3</v>
      </c>
      <c r="CN57" s="4">
        <f t="shared" si="23"/>
        <v>-7.0484803721452896E-3</v>
      </c>
      <c r="CO57" s="4">
        <f t="shared" si="23"/>
        <v>-1.186956407865015E-2</v>
      </c>
      <c r="CP57" s="4">
        <f t="shared" si="23"/>
        <v>-1.2114388675952261E-2</v>
      </c>
      <c r="CQ57" s="4">
        <f t="shared" si="23"/>
        <v>3.5622771052311424E-3</v>
      </c>
      <c r="CR57" s="4">
        <f t="shared" si="23"/>
        <v>1.3324439639061157E-3</v>
      </c>
      <c r="CS57" s="4">
        <f t="shared" si="23"/>
        <v>3.6303674776757406E-4</v>
      </c>
      <c r="CT57" s="4">
        <f t="shared" si="23"/>
        <v>9.0713258239577088E-4</v>
      </c>
      <c r="CU57" s="4">
        <f t="shared" si="23"/>
        <v>2.5689514117710335E-2</v>
      </c>
      <c r="CV57" s="4">
        <f t="shared" si="23"/>
        <v>-4.4872734919386452E-3</v>
      </c>
      <c r="CW57" s="4">
        <f t="shared" si="23"/>
        <v>2.5425831812973558E-3</v>
      </c>
      <c r="CX57" s="4">
        <f t="shared" si="23"/>
        <v>-2.4117453929614046E-3</v>
      </c>
      <c r="CY57" s="4">
        <f t="shared" si="23"/>
        <v>-2.1352357674167487E-3</v>
      </c>
      <c r="CZ57" s="4">
        <f t="shared" si="23"/>
        <v>1.1141695592992061E-4</v>
      </c>
      <c r="DA57" s="4">
        <f t="shared" si="23"/>
        <v>-7.3638159370560587E-3</v>
      </c>
      <c r="DB57" s="4">
        <f t="shared" si="23"/>
        <v>4.1075412703806356E-3</v>
      </c>
      <c r="DC57" s="4">
        <f t="shared" si="23"/>
        <v>2.5940496451305429E-3</v>
      </c>
      <c r="DD57" s="4">
        <f t="shared" si="23"/>
        <v>-5.932221848246824E-3</v>
      </c>
      <c r="DE57" s="4">
        <f t="shared" si="23"/>
        <v>-1.5742653556917756E-3</v>
      </c>
      <c r="DF57" s="4">
        <f t="shared" si="23"/>
        <v>2.1978920540141077E-2</v>
      </c>
      <c r="DG57" s="4">
        <f t="shared" si="23"/>
        <v>-3.9319145732503663E-3</v>
      </c>
    </row>
    <row r="58" spans="1:111" x14ac:dyDescent="0.25">
      <c r="A58" s="11">
        <v>-18</v>
      </c>
      <c r="B58" s="4">
        <f t="shared" ref="B58:BI58" si="24">LN(B15/B14)</f>
        <v>2.7585803457885207E-3</v>
      </c>
      <c r="C58" s="4">
        <f t="shared" si="24"/>
        <v>0</v>
      </c>
      <c r="D58" s="4">
        <f t="shared" si="24"/>
        <v>-3.5595783987083407E-2</v>
      </c>
      <c r="E58" s="4">
        <f t="shared" si="24"/>
        <v>1.9308706491961879E-2</v>
      </c>
      <c r="F58" s="4">
        <f t="shared" si="24"/>
        <v>1.6406054904401529E-2</v>
      </c>
      <c r="G58" s="4">
        <f t="shared" si="24"/>
        <v>3.1223554375969446E-3</v>
      </c>
      <c r="H58" s="4">
        <f t="shared" si="24"/>
        <v>-2.755849372776674E-3</v>
      </c>
      <c r="I58" s="4">
        <f t="shared" si="24"/>
        <v>2.6816703969962047E-3</v>
      </c>
      <c r="J58" s="4">
        <f t="shared" si="24"/>
        <v>-5.1679651916558969E-3</v>
      </c>
      <c r="K58" s="4">
        <f t="shared" si="24"/>
        <v>-4.1246562470119029E-4</v>
      </c>
      <c r="L58" s="4">
        <f t="shared" si="24"/>
        <v>1.6340216930901343E-2</v>
      </c>
      <c r="M58" s="4">
        <f t="shared" si="24"/>
        <v>-2.5062096649971614E-2</v>
      </c>
      <c r="N58" s="4">
        <f t="shared" si="24"/>
        <v>5.151480365550317E-2</v>
      </c>
      <c r="O58" s="4">
        <f t="shared" si="24"/>
        <v>-3.1917622940540527E-2</v>
      </c>
      <c r="P58" s="4">
        <f t="shared" si="24"/>
        <v>-7.6659481127228611E-4</v>
      </c>
      <c r="Q58" s="4">
        <f t="shared" si="24"/>
        <v>4.7797538214811558E-2</v>
      </c>
      <c r="R58" s="4">
        <f t="shared" si="24"/>
        <v>-8.5780554869789652E-3</v>
      </c>
      <c r="S58" s="4">
        <f t="shared" si="24"/>
        <v>-2.5369820414430787E-3</v>
      </c>
      <c r="T58" s="4">
        <f t="shared" si="24"/>
        <v>4.719648990806573E-3</v>
      </c>
      <c r="U58" s="4">
        <f t="shared" si="24"/>
        <v>5.5217380881637575E-3</v>
      </c>
      <c r="V58" s="4">
        <f t="shared" si="24"/>
        <v>1.4264240906892549E-3</v>
      </c>
      <c r="W58" s="4">
        <f t="shared" si="24"/>
        <v>-4.0486918082763224E-2</v>
      </c>
      <c r="X58" s="4">
        <f t="shared" si="24"/>
        <v>-9.0753051875112744E-3</v>
      </c>
      <c r="Y58" s="4">
        <f t="shared" si="24"/>
        <v>1.2555797362078572E-2</v>
      </c>
      <c r="Z58" s="4">
        <f t="shared" si="24"/>
        <v>-7.311920063702018E-3</v>
      </c>
      <c r="AA58" s="4">
        <f t="shared" si="24"/>
        <v>1.4242926461875399E-2</v>
      </c>
      <c r="AB58" s="4">
        <f t="shared" si="24"/>
        <v>5.7796723488934935E-3</v>
      </c>
      <c r="AC58" s="4">
        <f t="shared" si="24"/>
        <v>1.1197257171026091E-2</v>
      </c>
      <c r="AD58" s="4">
        <f t="shared" si="24"/>
        <v>-6.3162667213032019E-4</v>
      </c>
      <c r="AE58" s="4">
        <f t="shared" si="24"/>
        <v>2.6572249001707471E-3</v>
      </c>
      <c r="AF58" s="4">
        <f t="shared" si="24"/>
        <v>1.6393613057149488E-3</v>
      </c>
      <c r="AG58" s="4">
        <f t="shared" si="24"/>
        <v>-3.3482229572630675E-3</v>
      </c>
      <c r="AH58" s="4">
        <f t="shared" si="24"/>
        <v>-2.5725396787058541E-3</v>
      </c>
      <c r="AI58" s="4">
        <f t="shared" si="24"/>
        <v>-3.5273405179684107E-3</v>
      </c>
      <c r="AJ58" s="4">
        <f t="shared" si="24"/>
        <v>-2.5839807659250179E-3</v>
      </c>
      <c r="AK58" s="4">
        <f t="shared" si="24"/>
        <v>2.982952720597315E-2</v>
      </c>
      <c r="AL58" s="4">
        <f t="shared" si="24"/>
        <v>2.6019092638959272E-2</v>
      </c>
      <c r="AM58" s="4">
        <f t="shared" si="24"/>
        <v>1.1918952543319029E-3</v>
      </c>
      <c r="AN58" s="4">
        <f t="shared" si="24"/>
        <v>1.156786111045819E-2</v>
      </c>
      <c r="AO58" s="4">
        <f t="shared" si="24"/>
        <v>5.410641219012806E-3</v>
      </c>
      <c r="AP58" s="4">
        <f t="shared" si="24"/>
        <v>1.3468015503783515E-3</v>
      </c>
      <c r="AQ58" s="4">
        <f t="shared" si="24"/>
        <v>-6.6363376635761924E-4</v>
      </c>
      <c r="AR58" s="4">
        <f t="shared" si="24"/>
        <v>9.6372298859468981E-3</v>
      </c>
      <c r="AS58" s="4">
        <f t="shared" si="24"/>
        <v>-3.8181068677258539E-2</v>
      </c>
      <c r="AT58" s="4">
        <f t="shared" si="24"/>
        <v>1.3121087962697276E-2</v>
      </c>
      <c r="AU58" s="4">
        <f t="shared" si="24"/>
        <v>1.3834227703822314E-2</v>
      </c>
      <c r="AV58" s="4">
        <f t="shared" si="24"/>
        <v>2.0019720919411069E-3</v>
      </c>
      <c r="AW58" s="4">
        <f t="shared" si="24"/>
        <v>-4.9529572785790149E-3</v>
      </c>
      <c r="AX58" s="4">
        <f t="shared" si="24"/>
        <v>-7.2002697377310174E-3</v>
      </c>
      <c r="AY58" s="4">
        <f t="shared" si="24"/>
        <v>9.5592761119011119E-3</v>
      </c>
      <c r="AZ58" s="4">
        <f t="shared" si="24"/>
        <v>4.7897066309450925E-3</v>
      </c>
      <c r="BA58" s="4">
        <f t="shared" si="24"/>
        <v>-1.5760444554649873E-3</v>
      </c>
      <c r="BB58" s="4">
        <f t="shared" si="24"/>
        <v>9.4734617668728264E-3</v>
      </c>
      <c r="BC58" s="4">
        <f t="shared" si="24"/>
        <v>5.2982036782798581E-3</v>
      </c>
      <c r="BD58" s="4">
        <f t="shared" si="24"/>
        <v>-4.5146803545265827E-3</v>
      </c>
      <c r="BE58" s="4">
        <f t="shared" si="24"/>
        <v>1.2422544305661511E-2</v>
      </c>
      <c r="BF58" s="4">
        <f t="shared" si="24"/>
        <v>2.4860743163677541E-3</v>
      </c>
      <c r="BG58" s="4">
        <f t="shared" si="24"/>
        <v>0</v>
      </c>
      <c r="BH58" s="4">
        <f t="shared" si="24"/>
        <v>1.8985262481507097E-2</v>
      </c>
      <c r="BI58" s="4">
        <f t="shared" si="24"/>
        <v>7.564156261974841E-3</v>
      </c>
      <c r="BJ58" s="4">
        <f t="shared" ref="BJ58:DG58" si="25">LN(BJ15/BJ14)</f>
        <v>-2.9863663269847067E-4</v>
      </c>
      <c r="BK58" s="4">
        <f t="shared" si="25"/>
        <v>1.8546307381387052E-3</v>
      </c>
      <c r="BL58" s="4">
        <f t="shared" si="25"/>
        <v>-8.0145852024751298E-3</v>
      </c>
      <c r="BM58" s="4">
        <f t="shared" si="25"/>
        <v>2.0931536741564043E-3</v>
      </c>
      <c r="BN58" s="4">
        <f t="shared" si="25"/>
        <v>-5.7003369437945949E-3</v>
      </c>
      <c r="BO58" s="4">
        <f t="shared" si="25"/>
        <v>-1.3457467193473812E-2</v>
      </c>
      <c r="BP58" s="4">
        <f t="shared" si="25"/>
        <v>0</v>
      </c>
      <c r="BQ58" s="4">
        <f t="shared" si="25"/>
        <v>-1.1412449207963285E-2</v>
      </c>
      <c r="BR58" s="4">
        <f t="shared" si="25"/>
        <v>-6.293681825194597E-2</v>
      </c>
      <c r="BS58" s="4">
        <f t="shared" si="25"/>
        <v>-7.9722153187182527E-3</v>
      </c>
      <c r="BT58" s="4">
        <f t="shared" si="25"/>
        <v>2.1887561022194257E-2</v>
      </c>
      <c r="BU58" s="4">
        <f t="shared" si="25"/>
        <v>-1.2476496640713229E-3</v>
      </c>
      <c r="BV58" s="4">
        <f t="shared" si="25"/>
        <v>2.3176506053974931E-3</v>
      </c>
      <c r="BW58" s="4">
        <f t="shared" si="25"/>
        <v>5.4646061677308478E-4</v>
      </c>
      <c r="BX58" s="4">
        <f t="shared" si="25"/>
        <v>5.3867010409176918E-3</v>
      </c>
      <c r="BY58" s="4">
        <f t="shared" si="25"/>
        <v>-4.1753445529027289E-3</v>
      </c>
      <c r="BZ58" s="4">
        <f t="shared" si="25"/>
        <v>0</v>
      </c>
      <c r="CA58" s="4">
        <f t="shared" si="25"/>
        <v>-4.4683775679530118E-4</v>
      </c>
      <c r="CB58" s="4">
        <f t="shared" si="25"/>
        <v>1.2017259611432244E-2</v>
      </c>
      <c r="CC58" s="4">
        <f t="shared" si="25"/>
        <v>6.6515399042218351E-3</v>
      </c>
      <c r="CD58" s="4">
        <f t="shared" si="25"/>
        <v>1.8006519178312513E-2</v>
      </c>
      <c r="CE58" s="4">
        <f t="shared" si="25"/>
        <v>-1.1693179002539517E-2</v>
      </c>
      <c r="CF58" s="4">
        <f t="shared" si="25"/>
        <v>8.7184511664131631E-3</v>
      </c>
      <c r="CG58" s="4">
        <f t="shared" si="25"/>
        <v>7.3828392442893244E-4</v>
      </c>
      <c r="CH58" s="4">
        <f t="shared" si="25"/>
        <v>-3.0468762031306404E-4</v>
      </c>
      <c r="CI58" s="4">
        <f t="shared" si="25"/>
        <v>-6.2628646544210477E-4</v>
      </c>
      <c r="CJ58" s="4">
        <f t="shared" si="25"/>
        <v>9.5635746456739952E-3</v>
      </c>
      <c r="CK58" s="4">
        <f t="shared" si="25"/>
        <v>0</v>
      </c>
      <c r="CL58" s="4">
        <f t="shared" si="25"/>
        <v>2.0250095841771773E-2</v>
      </c>
      <c r="CM58" s="4">
        <f t="shared" si="25"/>
        <v>5.7911956580803592E-3</v>
      </c>
      <c r="CN58" s="4">
        <f t="shared" si="25"/>
        <v>7.9259947087739913E-3</v>
      </c>
      <c r="CO58" s="4">
        <f t="shared" si="25"/>
        <v>6.9409990672484826E-3</v>
      </c>
      <c r="CP58" s="4">
        <f t="shared" si="25"/>
        <v>1.2687668397885096E-2</v>
      </c>
      <c r="CQ58" s="4">
        <f t="shared" si="25"/>
        <v>3.5496323179708702E-3</v>
      </c>
      <c r="CR58" s="4">
        <f t="shared" si="25"/>
        <v>1.3306709192095799E-3</v>
      </c>
      <c r="CS58" s="4">
        <f t="shared" si="25"/>
        <v>3.6290499991518542E-4</v>
      </c>
      <c r="CT58" s="4">
        <f t="shared" si="25"/>
        <v>9.0631043861325034E-4</v>
      </c>
      <c r="CU58" s="4">
        <f t="shared" si="25"/>
        <v>-1.4503367079674156E-3</v>
      </c>
      <c r="CV58" s="4">
        <f t="shared" si="25"/>
        <v>-1.6403641814336577E-2</v>
      </c>
      <c r="CW58" s="4">
        <f t="shared" si="25"/>
        <v>2.1603467168614304E-2</v>
      </c>
      <c r="CX58" s="4">
        <f t="shared" si="25"/>
        <v>9.8728917253831927E-4</v>
      </c>
      <c r="CY58" s="4">
        <f t="shared" si="25"/>
        <v>6.0380250183227849E-3</v>
      </c>
      <c r="CZ58" s="4">
        <f t="shared" si="25"/>
        <v>-1.3378234783838526E-3</v>
      </c>
      <c r="DA58" s="4">
        <f t="shared" si="25"/>
        <v>7.3637848398268547E-3</v>
      </c>
      <c r="DB58" s="4">
        <f t="shared" si="25"/>
        <v>4.0907383701735914E-3</v>
      </c>
      <c r="DC58" s="4">
        <f t="shared" si="25"/>
        <v>2.5873379582665129E-3</v>
      </c>
      <c r="DD58" s="4">
        <f t="shared" si="25"/>
        <v>-5.9676232175177165E-3</v>
      </c>
      <c r="DE58" s="4">
        <f t="shared" si="25"/>
        <v>-1.5767475752856094E-3</v>
      </c>
      <c r="DF58" s="4">
        <f t="shared" si="25"/>
        <v>-4.3573127121884995E-3</v>
      </c>
      <c r="DG58" s="4">
        <f t="shared" si="25"/>
        <v>-1.1306089465376871E-2</v>
      </c>
    </row>
    <row r="59" spans="1:111" x14ac:dyDescent="0.25">
      <c r="A59" s="11">
        <v>-17</v>
      </c>
      <c r="B59" s="4">
        <f t="shared" ref="B59:BI59" si="26">LN(B16/B15)</f>
        <v>-2.5105857009536225E-2</v>
      </c>
      <c r="C59" s="4">
        <f t="shared" si="26"/>
        <v>-2.6984187803283346E-2</v>
      </c>
      <c r="D59" s="4">
        <f t="shared" si="26"/>
        <v>3.4782113021156131E-3</v>
      </c>
      <c r="E59" s="4">
        <f t="shared" si="26"/>
        <v>-1.594933178973275E-3</v>
      </c>
      <c r="F59" s="4">
        <f t="shared" si="26"/>
        <v>2.8437890492620903E-2</v>
      </c>
      <c r="G59" s="4">
        <f t="shared" si="26"/>
        <v>1.7118872055898616E-2</v>
      </c>
      <c r="H59" s="4">
        <f t="shared" si="26"/>
        <v>-2.7634650710889083E-3</v>
      </c>
      <c r="I59" s="4">
        <f t="shared" si="26"/>
        <v>2.6744982698763877E-3</v>
      </c>
      <c r="J59" s="4">
        <f t="shared" si="26"/>
        <v>-5.1948118585759054E-3</v>
      </c>
      <c r="K59" s="4">
        <f t="shared" si="26"/>
        <v>-4.1263582279593946E-4</v>
      </c>
      <c r="L59" s="4">
        <f t="shared" si="26"/>
        <v>-7.3200938518095037E-3</v>
      </c>
      <c r="M59" s="4">
        <f t="shared" si="26"/>
        <v>-2.9600488070861922E-2</v>
      </c>
      <c r="N59" s="4">
        <f t="shared" si="26"/>
        <v>-6.6183465805228256E-2</v>
      </c>
      <c r="O59" s="4">
        <f t="shared" si="26"/>
        <v>-9.9372473813203729E-2</v>
      </c>
      <c r="P59" s="4">
        <f t="shared" si="26"/>
        <v>5.0833088187355893E-2</v>
      </c>
      <c r="Q59" s="4">
        <f t="shared" si="26"/>
        <v>-7.4757199224850515E-3</v>
      </c>
      <c r="R59" s="4">
        <f t="shared" si="26"/>
        <v>1.2839599672374942E-2</v>
      </c>
      <c r="S59" s="4">
        <f t="shared" si="26"/>
        <v>-2.5434346930509246E-3</v>
      </c>
      <c r="T59" s="4">
        <f t="shared" si="26"/>
        <v>4.6974785001829868E-3</v>
      </c>
      <c r="U59" s="4">
        <f t="shared" si="26"/>
        <v>5.4914158514803406E-3</v>
      </c>
      <c r="V59" s="4">
        <f t="shared" si="26"/>
        <v>1.4243923028494769E-3</v>
      </c>
      <c r="W59" s="4">
        <f t="shared" si="26"/>
        <v>1.7160646592528681E-2</v>
      </c>
      <c r="X59" s="4">
        <f t="shared" si="26"/>
        <v>-2.5148527847939271E-2</v>
      </c>
      <c r="Y59" s="4">
        <f t="shared" si="26"/>
        <v>-9.4244996095295935E-2</v>
      </c>
      <c r="Z59" s="4">
        <f t="shared" si="26"/>
        <v>1.4951376977870476E-2</v>
      </c>
      <c r="AA59" s="4">
        <f t="shared" si="26"/>
        <v>5.5025729774933065E-2</v>
      </c>
      <c r="AB59" s="4">
        <f t="shared" si="26"/>
        <v>4.2598737009076348E-3</v>
      </c>
      <c r="AC59" s="4">
        <f t="shared" si="26"/>
        <v>2.0865823601891705E-2</v>
      </c>
      <c r="AD59" s="4">
        <f t="shared" si="26"/>
        <v>-6.3202587654460451E-4</v>
      </c>
      <c r="AE59" s="4">
        <f t="shared" si="26"/>
        <v>2.6501827644154091E-3</v>
      </c>
      <c r="AF59" s="4">
        <f t="shared" si="26"/>
        <v>1.636678198206987E-3</v>
      </c>
      <c r="AG59" s="4">
        <f t="shared" si="26"/>
        <v>-3.3594712264912812E-3</v>
      </c>
      <c r="AH59" s="4">
        <f t="shared" si="26"/>
        <v>-1.5163197190804287E-2</v>
      </c>
      <c r="AI59" s="4">
        <f t="shared" si="26"/>
        <v>-3.5398267051240623E-3</v>
      </c>
      <c r="AJ59" s="4">
        <f t="shared" si="26"/>
        <v>-2.6213820787528395E-2</v>
      </c>
      <c r="AK59" s="4">
        <f t="shared" si="26"/>
        <v>6.9456800977991104E-2</v>
      </c>
      <c r="AL59" s="4">
        <f t="shared" si="26"/>
        <v>0.11787508702110999</v>
      </c>
      <c r="AM59" s="4">
        <f t="shared" si="26"/>
        <v>1.6539065716899774E-2</v>
      </c>
      <c r="AN59" s="4">
        <f t="shared" si="26"/>
        <v>-7.2904332626792323E-3</v>
      </c>
      <c r="AO59" s="4">
        <f t="shared" si="26"/>
        <v>5.3815236546534756E-3</v>
      </c>
      <c r="AP59" s="4">
        <f t="shared" si="26"/>
        <v>1.3449901153332776E-3</v>
      </c>
      <c r="AQ59" s="4">
        <f t="shared" si="26"/>
        <v>-6.6407446861306368E-4</v>
      </c>
      <c r="AR59" s="4">
        <f t="shared" si="26"/>
        <v>9.5452395132638607E-3</v>
      </c>
      <c r="AS59" s="4">
        <f t="shared" si="26"/>
        <v>-1.4283119530828539E-4</v>
      </c>
      <c r="AT59" s="4">
        <f t="shared" si="26"/>
        <v>2.935990701347008E-2</v>
      </c>
      <c r="AU59" s="4">
        <f t="shared" si="26"/>
        <v>-6.1207501630746446E-2</v>
      </c>
      <c r="AV59" s="4">
        <f t="shared" si="26"/>
        <v>-1.9182834971096237E-2</v>
      </c>
      <c r="AW59" s="4">
        <f t="shared" si="26"/>
        <v>6.2550450749735156E-2</v>
      </c>
      <c r="AX59" s="4">
        <f t="shared" si="26"/>
        <v>1.1055944940621183E-2</v>
      </c>
      <c r="AY59" s="4">
        <f t="shared" si="26"/>
        <v>-2.1908387934375405E-2</v>
      </c>
      <c r="AZ59" s="4">
        <f t="shared" si="26"/>
        <v>4.7668746563531948E-3</v>
      </c>
      <c r="BA59" s="4">
        <f t="shared" si="26"/>
        <v>-1.5785322930491708E-3</v>
      </c>
      <c r="BB59" s="4">
        <f t="shared" si="26"/>
        <v>9.3845568675237565E-3</v>
      </c>
      <c r="BC59" s="4">
        <f t="shared" si="26"/>
        <v>5.270280593280342E-3</v>
      </c>
      <c r="BD59" s="4">
        <f t="shared" si="26"/>
        <v>-3.9292411712924108E-3</v>
      </c>
      <c r="BE59" s="4">
        <f t="shared" si="26"/>
        <v>-1.5942974793439807E-3</v>
      </c>
      <c r="BF59" s="4">
        <f t="shared" si="26"/>
        <v>-2.2599869803742293E-2</v>
      </c>
      <c r="BG59" s="4">
        <f t="shared" si="26"/>
        <v>-6.7567940733652531E-3</v>
      </c>
      <c r="BH59" s="4">
        <f t="shared" si="26"/>
        <v>5.7589895855414831E-2</v>
      </c>
      <c r="BI59" s="4">
        <f t="shared" si="26"/>
        <v>1.2347097965702332E-2</v>
      </c>
      <c r="BJ59" s="4">
        <f t="shared" ref="BJ59:DG59" si="27">LN(BJ16/BJ15)</f>
        <v>2.6845926795057819E-3</v>
      </c>
      <c r="BK59" s="4">
        <f t="shared" si="27"/>
        <v>1.8511974494642743E-3</v>
      </c>
      <c r="BL59" s="4">
        <f t="shared" si="27"/>
        <v>-8.0793380954216776E-3</v>
      </c>
      <c r="BM59" s="4">
        <f t="shared" si="27"/>
        <v>2.0887815318254089E-3</v>
      </c>
      <c r="BN59" s="4">
        <f t="shared" si="27"/>
        <v>-5.7330171623237846E-3</v>
      </c>
      <c r="BO59" s="4">
        <f t="shared" si="27"/>
        <v>-2.0202747498665758E-2</v>
      </c>
      <c r="BP59" s="4">
        <f t="shared" si="27"/>
        <v>4.4570242914222791E-3</v>
      </c>
      <c r="BQ59" s="4">
        <f t="shared" si="27"/>
        <v>-4.5495733029602387E-2</v>
      </c>
      <c r="BR59" s="4">
        <f t="shared" si="27"/>
        <v>-4.4366006250562091E-2</v>
      </c>
      <c r="BS59" s="4">
        <f t="shared" si="27"/>
        <v>1.7111392650430463E-2</v>
      </c>
      <c r="BT59" s="4">
        <f t="shared" si="27"/>
        <v>-2.4694276457675798E-3</v>
      </c>
      <c r="BU59" s="4">
        <f t="shared" si="27"/>
        <v>1.2160414469723544E-2</v>
      </c>
      <c r="BV59" s="4">
        <f t="shared" si="27"/>
        <v>2.3122915191659717E-3</v>
      </c>
      <c r="BW59" s="4">
        <f t="shared" si="27"/>
        <v>5.4616216066268389E-4</v>
      </c>
      <c r="BX59" s="4">
        <f t="shared" si="27"/>
        <v>5.3578398897928493E-3</v>
      </c>
      <c r="BY59" s="4">
        <f t="shared" si="27"/>
        <v>-4.1928511767647843E-3</v>
      </c>
      <c r="BZ59" s="4">
        <f t="shared" si="27"/>
        <v>-4.5386175162532745E-3</v>
      </c>
      <c r="CA59" s="4">
        <f t="shared" si="27"/>
        <v>-4.4793079295109752E-3</v>
      </c>
      <c r="CB59" s="4">
        <f t="shared" si="27"/>
        <v>-2.4180758820222272E-2</v>
      </c>
      <c r="CC59" s="4">
        <f t="shared" si="27"/>
        <v>-1.9377010444544911E-2</v>
      </c>
      <c r="CD59" s="4">
        <f t="shared" si="27"/>
        <v>1.4761588716653671E-2</v>
      </c>
      <c r="CE59" s="4">
        <f t="shared" si="27"/>
        <v>-2.9088489004138338E-2</v>
      </c>
      <c r="CF59" s="4">
        <f t="shared" si="27"/>
        <v>8.4866283269306262E-3</v>
      </c>
      <c r="CG59" s="4">
        <f t="shared" si="27"/>
        <v>7.3773926336555046E-4</v>
      </c>
      <c r="CH59" s="4">
        <f t="shared" si="27"/>
        <v>-3.0478048315393905E-4</v>
      </c>
      <c r="CI59" s="4">
        <f t="shared" si="27"/>
        <v>-6.2667894599706029E-4</v>
      </c>
      <c r="CJ59" s="4">
        <f t="shared" si="27"/>
        <v>9.4729784254210646E-3</v>
      </c>
      <c r="CK59" s="4">
        <f t="shared" si="27"/>
        <v>-2.1077712245334307E-2</v>
      </c>
      <c r="CL59" s="4">
        <f t="shared" si="27"/>
        <v>-3.5936655913974031E-3</v>
      </c>
      <c r="CM59" s="4">
        <f t="shared" si="27"/>
        <v>-2.3716544757859354E-2</v>
      </c>
      <c r="CN59" s="4">
        <f t="shared" si="27"/>
        <v>-1.1468953268613734E-2</v>
      </c>
      <c r="CO59" s="4">
        <f t="shared" si="27"/>
        <v>8.065064607794542E-2</v>
      </c>
      <c r="CP59" s="4">
        <f t="shared" si="27"/>
        <v>0</v>
      </c>
      <c r="CQ59" s="4">
        <f t="shared" si="27"/>
        <v>1.1086881821768261E-2</v>
      </c>
      <c r="CR59" s="4">
        <f t="shared" si="27"/>
        <v>1.3289025869222847E-3</v>
      </c>
      <c r="CS59" s="4">
        <f t="shared" si="27"/>
        <v>3.6277334765202218E-4</v>
      </c>
      <c r="CT59" s="4">
        <f t="shared" si="27"/>
        <v>9.0548978371436987E-4</v>
      </c>
      <c r="CU59" s="4">
        <f t="shared" si="27"/>
        <v>-1.4524432400845324E-3</v>
      </c>
      <c r="CV59" s="4">
        <f t="shared" si="27"/>
        <v>-1.6677293348315702E-2</v>
      </c>
      <c r="CW59" s="4">
        <f t="shared" si="27"/>
        <v>-1.8054683040130297E-2</v>
      </c>
      <c r="CX59" s="4">
        <f t="shared" si="27"/>
        <v>-2.0605545550694587E-2</v>
      </c>
      <c r="CY59" s="4">
        <f t="shared" si="27"/>
        <v>-1.4173995215020004E-3</v>
      </c>
      <c r="CZ59" s="4">
        <f t="shared" si="27"/>
        <v>3.0974487812271967E-2</v>
      </c>
      <c r="DA59" s="4">
        <f t="shared" si="27"/>
        <v>-7.1174904254196472E-3</v>
      </c>
      <c r="DB59" s="4">
        <f t="shared" si="27"/>
        <v>-2.6633301047394783E-4</v>
      </c>
      <c r="DC59" s="4">
        <f t="shared" si="27"/>
        <v>2.5806609126146937E-3</v>
      </c>
      <c r="DD59" s="4">
        <f t="shared" si="27"/>
        <v>-6.0034496499945678E-3</v>
      </c>
      <c r="DE59" s="4">
        <f t="shared" si="27"/>
        <v>-1.579237634913842E-3</v>
      </c>
      <c r="DF59" s="4">
        <f t="shared" si="27"/>
        <v>-4.3763820074423001E-3</v>
      </c>
      <c r="DG59" s="4">
        <f t="shared" si="27"/>
        <v>-5.847992386474341E-3</v>
      </c>
    </row>
    <row r="60" spans="1:111" x14ac:dyDescent="0.25">
      <c r="A60" s="11">
        <v>-16</v>
      </c>
      <c r="B60" s="4">
        <f t="shared" ref="B60:BI60" si="28">LN(B17/B16)</f>
        <v>2.8208332377184604E-3</v>
      </c>
      <c r="C60" s="4">
        <f t="shared" si="28"/>
        <v>1.5883840004822677E-2</v>
      </c>
      <c r="D60" s="4">
        <f t="shared" si="28"/>
        <v>-1.7513582960746347E-2</v>
      </c>
      <c r="E60" s="4">
        <f t="shared" si="28"/>
        <v>1.9755680458296791E-2</v>
      </c>
      <c r="F60" s="4">
        <f t="shared" si="28"/>
        <v>2.8714996289251828E-3</v>
      </c>
      <c r="G60" s="4">
        <f t="shared" si="28"/>
        <v>7.0691238157581627E-4</v>
      </c>
      <c r="H60" s="4">
        <f t="shared" si="28"/>
        <v>0</v>
      </c>
      <c r="I60" s="4">
        <f t="shared" si="28"/>
        <v>0</v>
      </c>
      <c r="J60" s="4">
        <f t="shared" si="28"/>
        <v>1.7041486112189485E-2</v>
      </c>
      <c r="K60" s="4">
        <f t="shared" si="28"/>
        <v>-4.1280616140441836E-4</v>
      </c>
      <c r="L60" s="4">
        <f t="shared" si="28"/>
        <v>-1.6340247212305564E-3</v>
      </c>
      <c r="M60" s="4">
        <f t="shared" si="28"/>
        <v>-1.0590353995281656E-2</v>
      </c>
      <c r="N60" s="4">
        <f t="shared" si="28"/>
        <v>3.9986512398785264E-2</v>
      </c>
      <c r="O60" s="4">
        <f t="shared" si="28"/>
        <v>-8.6631552903294426E-2</v>
      </c>
      <c r="P60" s="4">
        <f t="shared" si="28"/>
        <v>-2.189033111451836E-3</v>
      </c>
      <c r="Q60" s="4">
        <f t="shared" si="28"/>
        <v>-3.7721076328695494E-2</v>
      </c>
      <c r="R60" s="4">
        <f t="shared" si="28"/>
        <v>-2.634996026449753E-2</v>
      </c>
      <c r="S60" s="4">
        <f t="shared" si="28"/>
        <v>-1.4536421562702807E-2</v>
      </c>
      <c r="T60" s="4">
        <f t="shared" si="28"/>
        <v>0</v>
      </c>
      <c r="U60" s="4">
        <f t="shared" si="28"/>
        <v>2.6464784916084463E-2</v>
      </c>
      <c r="V60" s="4">
        <f t="shared" si="28"/>
        <v>1.4223662949066956E-3</v>
      </c>
      <c r="W60" s="4">
        <f t="shared" si="28"/>
        <v>2.6538237208034686E-2</v>
      </c>
      <c r="X60" s="4">
        <f t="shared" si="28"/>
        <v>-3.2289339019007778E-3</v>
      </c>
      <c r="Y60" s="4">
        <f t="shared" si="28"/>
        <v>5.6634599341891467E-2</v>
      </c>
      <c r="Z60" s="4">
        <f t="shared" si="28"/>
        <v>-4.2758106430552494E-2</v>
      </c>
      <c r="AA60" s="4">
        <f t="shared" si="28"/>
        <v>-9.3095266339715769E-3</v>
      </c>
      <c r="AB60" s="4">
        <f t="shared" si="28"/>
        <v>-1.7149385857450506E-2</v>
      </c>
      <c r="AC60" s="4">
        <f t="shared" si="28"/>
        <v>2.3204121056948838E-4</v>
      </c>
      <c r="AD60" s="4">
        <f t="shared" si="28"/>
        <v>-2.4965276721450328E-2</v>
      </c>
      <c r="AE60" s="4">
        <f t="shared" si="28"/>
        <v>0</v>
      </c>
      <c r="AF60" s="4">
        <f t="shared" si="28"/>
        <v>-1.0686522049426984E-2</v>
      </c>
      <c r="AG60" s="4">
        <f t="shared" si="28"/>
        <v>-3.3707953270880578E-3</v>
      </c>
      <c r="AH60" s="4">
        <f t="shared" si="28"/>
        <v>-5.1059621839482884E-3</v>
      </c>
      <c r="AI60" s="4">
        <f t="shared" si="28"/>
        <v>7.0896848059998703E-4</v>
      </c>
      <c r="AJ60" s="4">
        <f t="shared" si="28"/>
        <v>9.2532054804831763E-3</v>
      </c>
      <c r="AK60" s="4">
        <f t="shared" si="28"/>
        <v>-1.0881500187534173E-2</v>
      </c>
      <c r="AL60" s="4">
        <f t="shared" si="28"/>
        <v>-4.3648764669013289E-2</v>
      </c>
      <c r="AM60" s="4">
        <f t="shared" si="28"/>
        <v>4.0923763632845674E-3</v>
      </c>
      <c r="AN60" s="4">
        <f t="shared" si="28"/>
        <v>7.8955770027799681E-3</v>
      </c>
      <c r="AO60" s="4">
        <f t="shared" si="28"/>
        <v>-1.5064016030163102E-2</v>
      </c>
      <c r="AP60" s="4">
        <f t="shared" si="28"/>
        <v>0</v>
      </c>
      <c r="AQ60" s="4">
        <f t="shared" si="28"/>
        <v>1.4184634991956381E-2</v>
      </c>
      <c r="AR60" s="4">
        <f t="shared" si="28"/>
        <v>9.4549887027436282E-3</v>
      </c>
      <c r="AS60" s="4">
        <f t="shared" si="28"/>
        <v>2.4434487221695084E-2</v>
      </c>
      <c r="AT60" s="4">
        <f t="shared" si="28"/>
        <v>-9.0456813042693847E-4</v>
      </c>
      <c r="AU60" s="4">
        <f t="shared" si="28"/>
        <v>1.0895081071454258E-2</v>
      </c>
      <c r="AV60" s="4">
        <f t="shared" si="28"/>
        <v>-3.0007441275957468E-2</v>
      </c>
      <c r="AW60" s="4">
        <f t="shared" si="28"/>
        <v>2.122832908774611E-2</v>
      </c>
      <c r="AX60" s="4">
        <f t="shared" si="28"/>
        <v>1.3650226053328033E-2</v>
      </c>
      <c r="AY60" s="4">
        <f t="shared" si="28"/>
        <v>2.2964895972840894E-2</v>
      </c>
      <c r="AZ60" s="4">
        <f t="shared" si="28"/>
        <v>-1.2561865646667749E-2</v>
      </c>
      <c r="BA60" s="4">
        <f t="shared" si="28"/>
        <v>0</v>
      </c>
      <c r="BB60" s="4">
        <f t="shared" si="28"/>
        <v>1.6469946078219973E-3</v>
      </c>
      <c r="BC60" s="4">
        <f t="shared" si="28"/>
        <v>5.2426502915749853E-3</v>
      </c>
      <c r="BD60" s="4">
        <f t="shared" si="28"/>
        <v>-2.2975431568909577E-2</v>
      </c>
      <c r="BE60" s="4">
        <f t="shared" si="28"/>
        <v>-1.0828246826317669E-2</v>
      </c>
      <c r="BF60" s="4">
        <f t="shared" si="28"/>
        <v>1.1677608930679021E-2</v>
      </c>
      <c r="BG60" s="4">
        <f t="shared" si="28"/>
        <v>-4.1921161782176898E-2</v>
      </c>
      <c r="BH60" s="4">
        <f t="shared" si="28"/>
        <v>3.0828511619960513E-3</v>
      </c>
      <c r="BI60" s="4">
        <f t="shared" si="28"/>
        <v>-6.0532719197533844E-3</v>
      </c>
      <c r="BJ60" s="4">
        <f t="shared" ref="BJ60:DG60" si="29">LN(BJ17/BJ16)</f>
        <v>-1.7125263161548998E-2</v>
      </c>
      <c r="BK60" s="4">
        <f t="shared" si="29"/>
        <v>-2.9891804062747853E-2</v>
      </c>
      <c r="BL60" s="4">
        <f t="shared" si="29"/>
        <v>0</v>
      </c>
      <c r="BM60" s="4">
        <f t="shared" si="29"/>
        <v>-3.5273763789056283E-3</v>
      </c>
      <c r="BN60" s="4">
        <f t="shared" si="29"/>
        <v>-5.7660742560484987E-3</v>
      </c>
      <c r="BO60" s="4">
        <f t="shared" si="29"/>
        <v>1.7295318903626351E-2</v>
      </c>
      <c r="BP60" s="4">
        <f t="shared" si="29"/>
        <v>9.4558458118003518E-3</v>
      </c>
      <c r="BQ60" s="4">
        <f t="shared" si="29"/>
        <v>1.2005364285754484E-3</v>
      </c>
      <c r="BR60" s="4">
        <f t="shared" si="29"/>
        <v>-6.2793097920975302E-2</v>
      </c>
      <c r="BS60" s="4">
        <f t="shared" si="29"/>
        <v>1.3432929866881542E-2</v>
      </c>
      <c r="BT60" s="4">
        <f t="shared" si="29"/>
        <v>-1.3831531876559987E-2</v>
      </c>
      <c r="BU60" s="4">
        <f t="shared" si="29"/>
        <v>1.2988780758535217E-2</v>
      </c>
      <c r="BV60" s="4">
        <f t="shared" si="29"/>
        <v>-3.0415053995803222E-2</v>
      </c>
      <c r="BW60" s="4">
        <f t="shared" si="29"/>
        <v>0</v>
      </c>
      <c r="BX60" s="4">
        <f t="shared" si="29"/>
        <v>1.4399610527870551E-2</v>
      </c>
      <c r="BY60" s="4">
        <f t="shared" si="29"/>
        <v>-4.2105052245125707E-3</v>
      </c>
      <c r="BZ60" s="4">
        <f t="shared" si="29"/>
        <v>0</v>
      </c>
      <c r="CA60" s="4">
        <f t="shared" si="29"/>
        <v>-1.8577781834479959E-2</v>
      </c>
      <c r="CB60" s="4">
        <f t="shared" si="29"/>
        <v>1.3889098822565806E-2</v>
      </c>
      <c r="CC60" s="4">
        <f t="shared" si="29"/>
        <v>-5.8980673639232338E-2</v>
      </c>
      <c r="CD60" s="4">
        <f t="shared" si="29"/>
        <v>1.5188568776474915E-2</v>
      </c>
      <c r="CE60" s="4">
        <f t="shared" si="29"/>
        <v>-4.225253433803508E-2</v>
      </c>
      <c r="CF60" s="4">
        <f t="shared" si="29"/>
        <v>-2.8209050775927971E-3</v>
      </c>
      <c r="CG60" s="4">
        <f t="shared" si="29"/>
        <v>-1.540367168948676E-2</v>
      </c>
      <c r="CH60" s="4">
        <f t="shared" si="29"/>
        <v>0</v>
      </c>
      <c r="CI60" s="4">
        <f t="shared" si="29"/>
        <v>1.0290067388326957E-2</v>
      </c>
      <c r="CJ60" s="4">
        <f t="shared" si="29"/>
        <v>9.3840825553015844E-3</v>
      </c>
      <c r="CK60" s="4">
        <f t="shared" si="29"/>
        <v>1.7929888461006148E-2</v>
      </c>
      <c r="CL60" s="4">
        <f t="shared" si="29"/>
        <v>9.6944716488251703E-3</v>
      </c>
      <c r="CM60" s="4">
        <f t="shared" si="29"/>
        <v>1.3130774918048628E-2</v>
      </c>
      <c r="CN60" s="4">
        <f t="shared" si="29"/>
        <v>-3.7979253524611185E-2</v>
      </c>
      <c r="CO60" s="4">
        <f t="shared" si="29"/>
        <v>3.1854267485457092E-3</v>
      </c>
      <c r="CP60" s="4">
        <f t="shared" si="29"/>
        <v>-5.7471639902993994E-3</v>
      </c>
      <c r="CQ60" s="4">
        <f t="shared" si="29"/>
        <v>-4.626076250085793E-3</v>
      </c>
      <c r="CR60" s="4">
        <f t="shared" si="29"/>
        <v>-2.31747941124297E-2</v>
      </c>
      <c r="CS60" s="4">
        <f t="shared" si="29"/>
        <v>0</v>
      </c>
      <c r="CT60" s="4">
        <f t="shared" si="29"/>
        <v>1.2144176899843765E-2</v>
      </c>
      <c r="CU60" s="4">
        <f t="shared" si="29"/>
        <v>-1.4545559003375727E-3</v>
      </c>
      <c r="CV60" s="4">
        <f t="shared" si="29"/>
        <v>-2.8753232707086434E-3</v>
      </c>
      <c r="CW60" s="4">
        <f t="shared" si="29"/>
        <v>2.0221952653820693E-3</v>
      </c>
      <c r="CX60" s="4">
        <f t="shared" si="29"/>
        <v>1.8629928636515188E-2</v>
      </c>
      <c r="CY60" s="4">
        <f t="shared" si="29"/>
        <v>-4.4226171185825607E-2</v>
      </c>
      <c r="CZ60" s="4">
        <f t="shared" si="29"/>
        <v>-1.7676368744310812E-2</v>
      </c>
      <c r="DA60" s="4">
        <f t="shared" si="29"/>
        <v>0</v>
      </c>
      <c r="DB60" s="4">
        <f t="shared" si="29"/>
        <v>-9.0958401379875216E-3</v>
      </c>
      <c r="DC60" s="4">
        <f t="shared" si="29"/>
        <v>-1.6060815300505325E-2</v>
      </c>
      <c r="DD60" s="4">
        <f t="shared" si="29"/>
        <v>0</v>
      </c>
      <c r="DE60" s="4">
        <f t="shared" si="29"/>
        <v>-6.5693046880420779E-3</v>
      </c>
      <c r="DF60" s="4">
        <f t="shared" si="29"/>
        <v>-4.3956189459471188E-3</v>
      </c>
      <c r="DG60" s="4">
        <f t="shared" si="29"/>
        <v>1.1661984495028577E-2</v>
      </c>
    </row>
    <row r="61" spans="1:111" x14ac:dyDescent="0.25">
      <c r="A61" s="11">
        <v>-15</v>
      </c>
      <c r="B61" s="4">
        <f>LN(B18/B17)</f>
        <v>5.0576197835692435E-3</v>
      </c>
      <c r="C61" s="4">
        <f t="shared" ref="C61:BI61" si="30">LN(C18/C17)</f>
        <v>2.6230123581542403E-3</v>
      </c>
      <c r="D61" s="4">
        <f t="shared" si="30"/>
        <v>-1.638793674309624E-2</v>
      </c>
      <c r="E61" s="4">
        <f t="shared" si="30"/>
        <v>0</v>
      </c>
      <c r="F61" s="4">
        <f t="shared" si="30"/>
        <v>-2.5409673803373233E-2</v>
      </c>
      <c r="G61" s="4">
        <f t="shared" si="30"/>
        <v>-2.1429336953967572E-2</v>
      </c>
      <c r="H61" s="4">
        <f t="shared" si="30"/>
        <v>0</v>
      </c>
      <c r="I61" s="4">
        <f t="shared" si="30"/>
        <v>-3.6723818471821816E-2</v>
      </c>
      <c r="J61" s="4">
        <f t="shared" si="30"/>
        <v>6.8885996488304421E-3</v>
      </c>
      <c r="K61" s="4">
        <f t="shared" si="30"/>
        <v>-2.5296616118735564E-2</v>
      </c>
      <c r="L61" s="4">
        <f t="shared" si="30"/>
        <v>-7.3860983578611676E-3</v>
      </c>
      <c r="M61" s="4">
        <f t="shared" si="30"/>
        <v>2.1069800340415102E-2</v>
      </c>
      <c r="N61" s="4">
        <f t="shared" si="30"/>
        <v>-1.8377780921245455E-2</v>
      </c>
      <c r="O61" s="4">
        <f t="shared" si="30"/>
        <v>7.1290650190810226E-2</v>
      </c>
      <c r="P61" s="4">
        <f t="shared" si="30"/>
        <v>0</v>
      </c>
      <c r="Q61" s="4">
        <f t="shared" si="30"/>
        <v>-2.3654231479778763E-2</v>
      </c>
      <c r="R61" s="4">
        <f t="shared" si="30"/>
        <v>-2.4994912975965601E-2</v>
      </c>
      <c r="S61" s="4">
        <f t="shared" si="30"/>
        <v>0</v>
      </c>
      <c r="T61" s="4">
        <f t="shared" si="30"/>
        <v>-3.9173161249779258E-2</v>
      </c>
      <c r="U61" s="4">
        <f t="shared" si="30"/>
        <v>0</v>
      </c>
      <c r="V61" s="4">
        <f t="shared" si="30"/>
        <v>-1.4687773889254766E-2</v>
      </c>
      <c r="W61" s="4">
        <f t="shared" si="30"/>
        <v>4.9019227548568869E-2</v>
      </c>
      <c r="X61" s="4">
        <f t="shared" si="30"/>
        <v>-7.7923264878041396E-3</v>
      </c>
      <c r="Y61" s="4">
        <f t="shared" si="30"/>
        <v>1.6861065569484093E-2</v>
      </c>
      <c r="Z61" s="4">
        <f t="shared" si="30"/>
        <v>1.1907246745517487E-3</v>
      </c>
      <c r="AA61" s="4">
        <f t="shared" si="30"/>
        <v>0</v>
      </c>
      <c r="AB61" s="4">
        <f t="shared" si="30"/>
        <v>-1.4153780900350956E-2</v>
      </c>
      <c r="AC61" s="4">
        <f t="shared" si="30"/>
        <v>-3.0380316213924525E-2</v>
      </c>
      <c r="AD61" s="4">
        <f t="shared" si="30"/>
        <v>0</v>
      </c>
      <c r="AE61" s="4">
        <f t="shared" si="30"/>
        <v>-2.9545527788768407E-2</v>
      </c>
      <c r="AF61" s="4">
        <f t="shared" si="30"/>
        <v>-1.624694702962352E-2</v>
      </c>
      <c r="AG61" s="4">
        <f t="shared" si="30"/>
        <v>-1.4739508557782751E-2</v>
      </c>
      <c r="AH61" s="4">
        <f t="shared" si="30"/>
        <v>2.8370722225811256E-2</v>
      </c>
      <c r="AI61" s="4">
        <f t="shared" si="30"/>
        <v>1.5471475975357947E-2</v>
      </c>
      <c r="AJ61" s="4">
        <f t="shared" si="30"/>
        <v>1.1772536225267194E-2</v>
      </c>
      <c r="AK61" s="4">
        <f t="shared" si="30"/>
        <v>6.5430985889358868E-3</v>
      </c>
      <c r="AL61" s="4">
        <f t="shared" si="30"/>
        <v>0</v>
      </c>
      <c r="AM61" s="4">
        <f t="shared" si="30"/>
        <v>-1.2327717024589756E-2</v>
      </c>
      <c r="AN61" s="4">
        <f t="shared" si="30"/>
        <v>-1.3398495200010303E-2</v>
      </c>
      <c r="AO61" s="4">
        <f t="shared" si="30"/>
        <v>0</v>
      </c>
      <c r="AP61" s="4">
        <f t="shared" si="30"/>
        <v>-1.9339025098867743E-2</v>
      </c>
      <c r="AQ61" s="4">
        <f t="shared" si="30"/>
        <v>-1.7124638955267189E-2</v>
      </c>
      <c r="AR61" s="4">
        <f t="shared" si="30"/>
        <v>8.1596548018144782E-3</v>
      </c>
      <c r="AS61" s="4">
        <f t="shared" si="30"/>
        <v>-1.8877744824032656E-2</v>
      </c>
      <c r="AT61" s="4">
        <f t="shared" si="30"/>
        <v>2.148695019780875E-2</v>
      </c>
      <c r="AU61" s="4">
        <f t="shared" si="30"/>
        <v>9.2450736011749912E-3</v>
      </c>
      <c r="AV61" s="4">
        <f t="shared" si="30"/>
        <v>-1.5881753066117325E-2</v>
      </c>
      <c r="AW61" s="4">
        <f t="shared" si="30"/>
        <v>0</v>
      </c>
      <c r="AX61" s="4">
        <f t="shared" si="30"/>
        <v>6.4865752142548505E-3</v>
      </c>
      <c r="AY61" s="4">
        <f t="shared" si="30"/>
        <v>7.8885502329367162E-3</v>
      </c>
      <c r="AZ61" s="4">
        <f t="shared" si="30"/>
        <v>0</v>
      </c>
      <c r="BA61" s="4">
        <f t="shared" si="30"/>
        <v>-3.3738139631850114E-2</v>
      </c>
      <c r="BB61" s="4">
        <f t="shared" si="30"/>
        <v>-4.4072824714374195E-2</v>
      </c>
      <c r="BC61" s="4">
        <f t="shared" si="30"/>
        <v>-1.9767262722354084E-2</v>
      </c>
      <c r="BD61" s="4">
        <f t="shared" si="30"/>
        <v>1.5482275305035459E-3</v>
      </c>
      <c r="BE61" s="4">
        <f t="shared" si="30"/>
        <v>6.062462181643484E-2</v>
      </c>
      <c r="BF61" s="4">
        <f t="shared" si="30"/>
        <v>-6.2776076702330305E-4</v>
      </c>
      <c r="BG61" s="4">
        <f t="shared" si="30"/>
        <v>-6.6994602867877714E-3</v>
      </c>
      <c r="BH61" s="4">
        <f t="shared" si="30"/>
        <v>0</v>
      </c>
      <c r="BI61" s="4">
        <f t="shared" si="30"/>
        <v>1.6178331096058562E-3</v>
      </c>
      <c r="BJ61" s="4">
        <f>LN(BJ18/BJ17)</f>
        <v>-2.0202679008085707E-2</v>
      </c>
      <c r="BK61" s="4">
        <f t="shared" ref="BK61:DG61" si="31">LN(BK18/BK17)</f>
        <v>0</v>
      </c>
      <c r="BL61" s="4">
        <f t="shared" si="31"/>
        <v>2.2098557278127013E-3</v>
      </c>
      <c r="BM61" s="4">
        <f t="shared" si="31"/>
        <v>3.5273763789055593E-3</v>
      </c>
      <c r="BN61" s="4">
        <f t="shared" si="31"/>
        <v>-1.8972748675002527E-2</v>
      </c>
      <c r="BO61" s="4">
        <f t="shared" si="31"/>
        <v>4.5190324893808363E-3</v>
      </c>
      <c r="BP61" s="4">
        <f t="shared" si="31"/>
        <v>-1.8186024492861851E-2</v>
      </c>
      <c r="BQ61" s="4">
        <f t="shared" si="31"/>
        <v>-1.8771376035041629E-2</v>
      </c>
      <c r="BR61" s="4">
        <f t="shared" si="31"/>
        <v>-6.6224913292399429E-3</v>
      </c>
      <c r="BS61" s="4">
        <f t="shared" si="31"/>
        <v>0</v>
      </c>
      <c r="BT61" s="4">
        <f t="shared" si="31"/>
        <v>-4.5591897951328238E-2</v>
      </c>
      <c r="BU61" s="4">
        <f t="shared" si="31"/>
        <v>-2.9261382533105089E-3</v>
      </c>
      <c r="BV61" s="4">
        <f t="shared" si="31"/>
        <v>0</v>
      </c>
      <c r="BW61" s="4">
        <f t="shared" si="31"/>
        <v>-2.6557551669245758E-2</v>
      </c>
      <c r="BX61" s="4">
        <f t="shared" si="31"/>
        <v>3.7551820710431437E-3</v>
      </c>
      <c r="BY61" s="4">
        <f t="shared" si="31"/>
        <v>-1.4713368844137879E-2</v>
      </c>
      <c r="BZ61" s="4">
        <f t="shared" si="31"/>
        <v>-7.5838268716327945E-4</v>
      </c>
      <c r="CA61" s="4">
        <f t="shared" si="31"/>
        <v>-1.6136836475018981E-2</v>
      </c>
      <c r="CB61" s="4">
        <f t="shared" si="31"/>
        <v>-3.4734232543025295E-2</v>
      </c>
      <c r="CC61" s="4">
        <f t="shared" si="31"/>
        <v>5.269089768915553E-3</v>
      </c>
      <c r="CD61" s="4">
        <f t="shared" si="31"/>
        <v>0</v>
      </c>
      <c r="CE61" s="4">
        <f t="shared" si="31"/>
        <v>-4.483672679264257E-3</v>
      </c>
      <c r="CF61" s="4">
        <f t="shared" si="31"/>
        <v>-1.7094390007659159E-2</v>
      </c>
      <c r="CG61" s="4">
        <f t="shared" si="31"/>
        <v>0</v>
      </c>
      <c r="CH61" s="4">
        <f t="shared" si="31"/>
        <v>-7.8035601881792545E-3</v>
      </c>
      <c r="CI61" s="4">
        <f t="shared" si="31"/>
        <v>-8.4112075006881754E-3</v>
      </c>
      <c r="CJ61" s="4">
        <f t="shared" si="31"/>
        <v>-1.5544363783344126E-2</v>
      </c>
      <c r="CK61" s="4">
        <f t="shared" si="31"/>
        <v>-1.4870681718350244E-2</v>
      </c>
      <c r="CL61" s="4">
        <f t="shared" si="31"/>
        <v>2.3218268067503649E-2</v>
      </c>
      <c r="CM61" s="4">
        <f t="shared" si="31"/>
        <v>-8.6192571961112574E-3</v>
      </c>
      <c r="CN61" s="4">
        <f t="shared" si="31"/>
        <v>2.3014618297822632E-3</v>
      </c>
      <c r="CO61" s="4">
        <f t="shared" si="31"/>
        <v>0</v>
      </c>
      <c r="CP61" s="4">
        <f t="shared" si="31"/>
        <v>-1.4221736712008564E-2</v>
      </c>
      <c r="CQ61" s="4">
        <f t="shared" si="31"/>
        <v>-1.8196519113373378E-2</v>
      </c>
      <c r="CR61" s="4">
        <f t="shared" si="31"/>
        <v>0</v>
      </c>
      <c r="CS61" s="4">
        <f t="shared" si="31"/>
        <v>-6.3312276455617751E-3</v>
      </c>
      <c r="CT61" s="4">
        <f t="shared" si="31"/>
        <v>-3.5215788345234617E-2</v>
      </c>
      <c r="CU61" s="4">
        <f t="shared" si="31"/>
        <v>-1.7251274417591365E-2</v>
      </c>
      <c r="CV61" s="4">
        <f t="shared" si="31"/>
        <v>6.1513264700615066E-3</v>
      </c>
      <c r="CW61" s="4">
        <f t="shared" si="31"/>
        <v>7.5472824102597235E-3</v>
      </c>
      <c r="CX61" s="4">
        <f t="shared" si="31"/>
        <v>-1.6952382980617207E-2</v>
      </c>
      <c r="CY61" s="4">
        <f t="shared" si="31"/>
        <v>1.4815156608801883E-3</v>
      </c>
      <c r="CZ61" s="4">
        <f t="shared" si="31"/>
        <v>0</v>
      </c>
      <c r="DA61" s="4">
        <f t="shared" si="31"/>
        <v>-9.4036143293053237E-3</v>
      </c>
      <c r="DB61" s="4">
        <f t="shared" si="31"/>
        <v>-7.0118497120962619E-3</v>
      </c>
      <c r="DC61" s="4">
        <f t="shared" si="31"/>
        <v>0</v>
      </c>
      <c r="DD61" s="4">
        <f t="shared" si="31"/>
        <v>-1.6479087302856455E-2</v>
      </c>
      <c r="DE61" s="4">
        <f t="shared" si="31"/>
        <v>1.7795286741387292E-2</v>
      </c>
      <c r="DF61" s="4">
        <f t="shared" si="31"/>
        <v>-4.4150140264984398E-3</v>
      </c>
      <c r="DG61" s="4">
        <f t="shared" si="31"/>
        <v>5.7955543873577074E-4</v>
      </c>
    </row>
    <row r="62" spans="1:111" x14ac:dyDescent="0.25">
      <c r="A62" s="11">
        <v>-14</v>
      </c>
      <c r="B62" s="4">
        <f t="shared" ref="B62:BI62" si="32">LN(B19/B18)</f>
        <v>1.4012791699841471E-4</v>
      </c>
      <c r="C62" s="4">
        <f t="shared" si="32"/>
        <v>-4.3754337710499866E-3</v>
      </c>
      <c r="D62" s="4">
        <f t="shared" si="32"/>
        <v>-4.7905288972800275E-4</v>
      </c>
      <c r="E62" s="4">
        <f t="shared" si="32"/>
        <v>-9.9607670997117967E-3</v>
      </c>
      <c r="F62" s="4">
        <f t="shared" si="32"/>
        <v>4.6460427390639675E-3</v>
      </c>
      <c r="G62" s="4">
        <f t="shared" si="32"/>
        <v>0</v>
      </c>
      <c r="H62" s="4">
        <f t="shared" si="32"/>
        <v>-3.7807372895197816E-3</v>
      </c>
      <c r="I62" s="4">
        <f t="shared" si="32"/>
        <v>-3.3305578396481046E-3</v>
      </c>
      <c r="J62" s="4">
        <f t="shared" si="32"/>
        <v>-8.4259141262147657E-3</v>
      </c>
      <c r="K62" s="4">
        <f t="shared" si="32"/>
        <v>-2.5953179661522829E-2</v>
      </c>
      <c r="L62" s="4">
        <f t="shared" si="32"/>
        <v>2.8788707231159187E-3</v>
      </c>
      <c r="M62" s="4">
        <f t="shared" si="32"/>
        <v>-2.0971260105523443E-2</v>
      </c>
      <c r="N62" s="4">
        <f t="shared" si="32"/>
        <v>3.1866600258563173E-2</v>
      </c>
      <c r="O62" s="4">
        <f t="shared" si="32"/>
        <v>1.802390990380625E-2</v>
      </c>
      <c r="P62" s="4">
        <f t="shared" si="32"/>
        <v>-9.2955456160653122E-3</v>
      </c>
      <c r="Q62" s="4">
        <f t="shared" si="32"/>
        <v>1.6005968041514027E-2</v>
      </c>
      <c r="R62" s="4">
        <f t="shared" si="32"/>
        <v>0</v>
      </c>
      <c r="S62" s="4">
        <f t="shared" si="32"/>
        <v>-2.794939089011738E-2</v>
      </c>
      <c r="T62" s="4">
        <f t="shared" si="32"/>
        <v>2.3204773421942472E-2</v>
      </c>
      <c r="U62" s="4">
        <f t="shared" si="32"/>
        <v>-1.177145200354111E-3</v>
      </c>
      <c r="V62" s="4">
        <f t="shared" si="32"/>
        <v>-1.4906724482714911E-2</v>
      </c>
      <c r="W62" s="4">
        <f t="shared" si="32"/>
        <v>1.7321558118759073E-2</v>
      </c>
      <c r="X62" s="4">
        <f t="shared" si="32"/>
        <v>-6.5402459416875622E-3</v>
      </c>
      <c r="Y62" s="4">
        <f t="shared" si="32"/>
        <v>1.1959346289799272E-2</v>
      </c>
      <c r="Z62" s="4">
        <f t="shared" si="32"/>
        <v>1.0783878296441916E-2</v>
      </c>
      <c r="AA62" s="4">
        <f t="shared" si="32"/>
        <v>-1.2987775712825575E-2</v>
      </c>
      <c r="AB62" s="4">
        <f t="shared" si="32"/>
        <v>5.1039176371790937E-3</v>
      </c>
      <c r="AC62" s="4">
        <f t="shared" si="32"/>
        <v>0</v>
      </c>
      <c r="AD62" s="4">
        <f t="shared" si="32"/>
        <v>-3.2712018635011032E-2</v>
      </c>
      <c r="AE62" s="4">
        <f t="shared" si="32"/>
        <v>1.3089755197062607E-2</v>
      </c>
      <c r="AF62" s="4">
        <f t="shared" si="32"/>
        <v>5.4449885017552116E-3</v>
      </c>
      <c r="AG62" s="4">
        <f t="shared" si="32"/>
        <v>-1.4960015891883633E-2</v>
      </c>
      <c r="AH62" s="4">
        <f t="shared" si="32"/>
        <v>-4.7629725813299207E-3</v>
      </c>
      <c r="AI62" s="4">
        <f t="shared" si="32"/>
        <v>-8.2333827634260472E-3</v>
      </c>
      <c r="AJ62" s="4">
        <f t="shared" si="32"/>
        <v>4.3336945423610014E-4</v>
      </c>
      <c r="AK62" s="4">
        <f t="shared" si="32"/>
        <v>9.8546645372044623E-3</v>
      </c>
      <c r="AL62" s="4">
        <f t="shared" si="32"/>
        <v>-2.2035888399180904E-2</v>
      </c>
      <c r="AM62" s="4">
        <f t="shared" si="32"/>
        <v>-6.5185416002419751E-3</v>
      </c>
      <c r="AN62" s="4">
        <f t="shared" si="32"/>
        <v>0</v>
      </c>
      <c r="AO62" s="4">
        <f t="shared" si="32"/>
        <v>-1.5887359762319177E-2</v>
      </c>
      <c r="AP62" s="4">
        <f t="shared" si="32"/>
        <v>6.1475603445052193E-3</v>
      </c>
      <c r="AQ62" s="4">
        <f t="shared" si="32"/>
        <v>-3.5452657256945415E-3</v>
      </c>
      <c r="AR62" s="4">
        <f t="shared" si="32"/>
        <v>8.0936133473493762E-3</v>
      </c>
      <c r="AS62" s="4">
        <f t="shared" si="32"/>
        <v>9.9876272841575731E-3</v>
      </c>
      <c r="AT62" s="4">
        <f t="shared" si="32"/>
        <v>-3.7714964283803235E-3</v>
      </c>
      <c r="AU62" s="4">
        <f t="shared" si="32"/>
        <v>0</v>
      </c>
      <c r="AV62" s="4">
        <f t="shared" si="32"/>
        <v>8.1488603767924973E-3</v>
      </c>
      <c r="AW62" s="4">
        <f t="shared" si="32"/>
        <v>-2.2472865353173114E-2</v>
      </c>
      <c r="AX62" s="4">
        <f t="shared" si="32"/>
        <v>-5.3894377072608425E-4</v>
      </c>
      <c r="AY62" s="4">
        <f t="shared" si="32"/>
        <v>0</v>
      </c>
      <c r="AZ62" s="4">
        <f t="shared" si="32"/>
        <v>1.3534991901270809E-3</v>
      </c>
      <c r="BA62" s="4">
        <f t="shared" si="32"/>
        <v>2.1339316034995389E-2</v>
      </c>
      <c r="BB62" s="4">
        <f t="shared" si="32"/>
        <v>-2.4489167606734672E-2</v>
      </c>
      <c r="BC62" s="4">
        <f t="shared" si="32"/>
        <v>-2.0165900619914957E-2</v>
      </c>
      <c r="BD62" s="4">
        <f t="shared" si="32"/>
        <v>2.5750644148390804E-3</v>
      </c>
      <c r="BE62" s="4">
        <f t="shared" si="32"/>
        <v>-2.5649681308911976E-3</v>
      </c>
      <c r="BF62" s="4">
        <f t="shared" si="32"/>
        <v>1.98651883251846E-3</v>
      </c>
      <c r="BG62" s="4">
        <f t="shared" si="32"/>
        <v>1.9751091216694116E-3</v>
      </c>
      <c r="BH62" s="4">
        <f t="shared" si="32"/>
        <v>-1.310329407446794E-2</v>
      </c>
      <c r="BI62" s="4">
        <f t="shared" si="32"/>
        <v>3.9324414442091513E-3</v>
      </c>
      <c r="BJ62" s="4">
        <f t="shared" ref="BJ62:DG62" si="33">LN(BJ19/BJ18)</f>
        <v>0</v>
      </c>
      <c r="BK62" s="4">
        <f t="shared" si="33"/>
        <v>2.1963549940894208E-3</v>
      </c>
      <c r="BL62" s="4">
        <f t="shared" si="33"/>
        <v>-1.7443313838265459E-2</v>
      </c>
      <c r="BM62" s="4">
        <f t="shared" si="33"/>
        <v>-1.3391334952270335E-2</v>
      </c>
      <c r="BN62" s="4">
        <f t="shared" si="33"/>
        <v>-1.9339686914023969E-2</v>
      </c>
      <c r="BO62" s="4">
        <f t="shared" si="33"/>
        <v>3.3224467552988831E-3</v>
      </c>
      <c r="BP62" s="4">
        <f t="shared" si="33"/>
        <v>2.799925820707315E-3</v>
      </c>
      <c r="BQ62" s="4">
        <f t="shared" si="33"/>
        <v>1.2452694892540295E-2</v>
      </c>
      <c r="BR62" s="4">
        <f t="shared" si="33"/>
        <v>1.1212449528284273E-2</v>
      </c>
      <c r="BS62" s="4">
        <f t="shared" si="33"/>
        <v>-1.0404926740523871E-2</v>
      </c>
      <c r="BT62" s="4">
        <f t="shared" si="33"/>
        <v>-7.217442736973544E-3</v>
      </c>
      <c r="BU62" s="4">
        <f t="shared" si="33"/>
        <v>0</v>
      </c>
      <c r="BV62" s="4">
        <f t="shared" si="33"/>
        <v>-2.1876238402264932E-2</v>
      </c>
      <c r="BW62" s="4">
        <f t="shared" si="33"/>
        <v>-1.6835405972214755E-3</v>
      </c>
      <c r="BX62" s="4">
        <f t="shared" si="33"/>
        <v>1.1922633518540301E-2</v>
      </c>
      <c r="BY62" s="4">
        <f t="shared" si="33"/>
        <v>-1.4933088912243668E-2</v>
      </c>
      <c r="BZ62" s="4">
        <f t="shared" si="33"/>
        <v>-1.2653472445527591E-3</v>
      </c>
      <c r="CA62" s="4">
        <f t="shared" si="33"/>
        <v>4.2901201855144264E-3</v>
      </c>
      <c r="CB62" s="4">
        <f t="shared" si="33"/>
        <v>6.8785840385537766E-3</v>
      </c>
      <c r="CC62" s="4">
        <f t="shared" si="33"/>
        <v>-1.6279405394107383E-3</v>
      </c>
      <c r="CD62" s="4">
        <f t="shared" si="33"/>
        <v>-1.5297078022585578E-2</v>
      </c>
      <c r="CE62" s="4">
        <f t="shared" si="33"/>
        <v>-1.1788319778191831E-2</v>
      </c>
      <c r="CF62" s="4">
        <f t="shared" si="33"/>
        <v>0</v>
      </c>
      <c r="CG62" s="4">
        <f t="shared" si="33"/>
        <v>-8.173461151758446E-4</v>
      </c>
      <c r="CH62" s="4">
        <f t="shared" si="33"/>
        <v>-5.5452865748313275E-3</v>
      </c>
      <c r="CI62" s="4">
        <f t="shared" si="33"/>
        <v>4.6911023150780892E-4</v>
      </c>
      <c r="CJ62" s="4">
        <f t="shared" si="33"/>
        <v>-1.5789811375648732E-2</v>
      </c>
      <c r="CK62" s="4">
        <f t="shared" si="33"/>
        <v>-4.8495866009295774E-4</v>
      </c>
      <c r="CL62" s="4">
        <f t="shared" si="33"/>
        <v>3.6817449529934743E-3</v>
      </c>
      <c r="CM62" s="4">
        <f t="shared" si="33"/>
        <v>3.111503114008248E-3</v>
      </c>
      <c r="CN62" s="4">
        <f t="shared" si="33"/>
        <v>1.5313997047609383E-3</v>
      </c>
      <c r="CO62" s="4">
        <f t="shared" si="33"/>
        <v>-6.5334928403426281E-3</v>
      </c>
      <c r="CP62" s="4">
        <f t="shared" si="33"/>
        <v>4.3751056448009537E-3</v>
      </c>
      <c r="CQ62" s="4">
        <f t="shared" si="33"/>
        <v>0</v>
      </c>
      <c r="CR62" s="4">
        <f t="shared" si="33"/>
        <v>5.0946862417668647E-4</v>
      </c>
      <c r="CS62" s="4">
        <f t="shared" si="33"/>
        <v>-1.3671633601403294E-2</v>
      </c>
      <c r="CT62" s="4">
        <f t="shared" si="33"/>
        <v>-1.3426869040415294E-2</v>
      </c>
      <c r="CU62" s="4">
        <f t="shared" si="33"/>
        <v>-1.7554112878298098E-2</v>
      </c>
      <c r="CV62" s="4">
        <f t="shared" si="33"/>
        <v>-4.0889771128571476E-4</v>
      </c>
      <c r="CW62" s="4">
        <f t="shared" si="33"/>
        <v>5.3116728275657615E-3</v>
      </c>
      <c r="CX62" s="4">
        <f t="shared" si="33"/>
        <v>4.4688767836804623E-4</v>
      </c>
      <c r="CY62" s="4">
        <f t="shared" si="33"/>
        <v>3.9399175567541899E-3</v>
      </c>
      <c r="CZ62" s="4">
        <f t="shared" si="33"/>
        <v>-9.9569526333998497E-3</v>
      </c>
      <c r="DA62" s="4">
        <f t="shared" si="33"/>
        <v>8.2841916525694924E-4</v>
      </c>
      <c r="DB62" s="4">
        <f t="shared" si="33"/>
        <v>0</v>
      </c>
      <c r="DC62" s="4">
        <f t="shared" si="33"/>
        <v>-5.970166986503796E-3</v>
      </c>
      <c r="DD62" s="4">
        <f t="shared" si="33"/>
        <v>-3.4927441136733559E-2</v>
      </c>
      <c r="DE62" s="4">
        <f t="shared" si="33"/>
        <v>3.0994893941884476E-2</v>
      </c>
      <c r="DF62" s="4">
        <f t="shared" si="33"/>
        <v>-4.4345928480648538E-3</v>
      </c>
      <c r="DG62" s="4">
        <f t="shared" si="33"/>
        <v>-1.6429284489517979E-3</v>
      </c>
    </row>
    <row r="63" spans="1:111" x14ac:dyDescent="0.25">
      <c r="A63" s="11">
        <v>-13</v>
      </c>
      <c r="B63" s="4">
        <f t="shared" ref="B63:BI63" si="34">LN(B20/B19)</f>
        <v>1.4010828391659795E-4</v>
      </c>
      <c r="C63" s="4">
        <f t="shared" si="34"/>
        <v>-4.3946623559428183E-3</v>
      </c>
      <c r="D63" s="4">
        <f t="shared" si="34"/>
        <v>-4.7928249139490083E-4</v>
      </c>
      <c r="E63" s="4">
        <f t="shared" si="34"/>
        <v>-1.0060983045547653E-2</v>
      </c>
      <c r="F63" s="4">
        <f t="shared" si="34"/>
        <v>4.6245568119958431E-3</v>
      </c>
      <c r="G63" s="4">
        <f t="shared" si="34"/>
        <v>9.8192583210005117E-3</v>
      </c>
      <c r="H63" s="4">
        <f t="shared" si="34"/>
        <v>0</v>
      </c>
      <c r="I63" s="4">
        <f t="shared" si="34"/>
        <v>1.6667051994667115E-3</v>
      </c>
      <c r="J63" s="4">
        <f t="shared" si="34"/>
        <v>2.0179656010016582E-2</v>
      </c>
      <c r="K63" s="4">
        <f t="shared" si="34"/>
        <v>-4.3469806518260781E-4</v>
      </c>
      <c r="L63" s="4">
        <f t="shared" si="34"/>
        <v>2.8706066120913927E-3</v>
      </c>
      <c r="M63" s="4">
        <f t="shared" si="34"/>
        <v>-2.1420491623348619E-2</v>
      </c>
      <c r="N63" s="4">
        <f t="shared" si="34"/>
        <v>3.0882402377123804E-2</v>
      </c>
      <c r="O63" s="4">
        <f t="shared" si="34"/>
        <v>1.7704791844730977E-2</v>
      </c>
      <c r="P63" s="4">
        <f t="shared" si="34"/>
        <v>-9.3827641622556864E-3</v>
      </c>
      <c r="Q63" s="4">
        <f t="shared" si="34"/>
        <v>1.575380779880026E-2</v>
      </c>
      <c r="R63" s="4">
        <f t="shared" si="34"/>
        <v>2.0450590527952815E-2</v>
      </c>
      <c r="S63" s="4">
        <f t="shared" si="34"/>
        <v>0</v>
      </c>
      <c r="T63" s="4">
        <f t="shared" si="34"/>
        <v>2.0100202570605356E-3</v>
      </c>
      <c r="U63" s="4">
        <f t="shared" si="34"/>
        <v>-2.948984685078032E-3</v>
      </c>
      <c r="V63" s="4">
        <f t="shared" si="34"/>
        <v>-3.1219156460386929E-3</v>
      </c>
      <c r="W63" s="4">
        <f t="shared" si="34"/>
        <v>1.7026623226384555E-2</v>
      </c>
      <c r="X63" s="4">
        <f t="shared" si="34"/>
        <v>-6.5833025137240877E-3</v>
      </c>
      <c r="Y63" s="4">
        <f t="shared" si="34"/>
        <v>1.1818008963493689E-2</v>
      </c>
      <c r="Z63" s="4">
        <f t="shared" si="34"/>
        <v>1.0668825873583707E-2</v>
      </c>
      <c r="AA63" s="4">
        <f t="shared" si="34"/>
        <v>-1.3158680133039115E-2</v>
      </c>
      <c r="AB63" s="4">
        <f t="shared" si="34"/>
        <v>5.0779998880129251E-3</v>
      </c>
      <c r="AC63" s="4">
        <f t="shared" si="34"/>
        <v>2.0824221619832276E-2</v>
      </c>
      <c r="AD63" s="4">
        <f t="shared" si="34"/>
        <v>0</v>
      </c>
      <c r="AE63" s="4">
        <f t="shared" si="34"/>
        <v>-2.7274417919659174E-2</v>
      </c>
      <c r="AF63" s="4">
        <f t="shared" si="34"/>
        <v>2.0863767749130149E-3</v>
      </c>
      <c r="AG63" s="4">
        <f t="shared" si="34"/>
        <v>6.9324850907501439E-3</v>
      </c>
      <c r="AH63" s="4">
        <f t="shared" si="34"/>
        <v>-4.785767102115453E-3</v>
      </c>
      <c r="AI63" s="4">
        <f t="shared" si="34"/>
        <v>-8.3017345105785827E-3</v>
      </c>
      <c r="AJ63" s="4">
        <f t="shared" si="34"/>
        <v>4.3318172650461828E-4</v>
      </c>
      <c r="AK63" s="4">
        <f t="shared" si="34"/>
        <v>9.7584970517002913E-3</v>
      </c>
      <c r="AL63" s="4">
        <f t="shared" si="34"/>
        <v>-2.2532431080696795E-2</v>
      </c>
      <c r="AM63" s="4">
        <f t="shared" si="34"/>
        <v>-6.5613119374996519E-3</v>
      </c>
      <c r="AN63" s="4">
        <f t="shared" si="34"/>
        <v>7.5333757476115527E-3</v>
      </c>
      <c r="AO63" s="4">
        <f t="shared" si="34"/>
        <v>0</v>
      </c>
      <c r="AP63" s="4">
        <f t="shared" si="34"/>
        <v>1.6211094628082467E-2</v>
      </c>
      <c r="AQ63" s="4">
        <f t="shared" si="34"/>
        <v>3.3266292366647292E-2</v>
      </c>
      <c r="AR63" s="4">
        <f t="shared" si="34"/>
        <v>-6.2368441869293023E-2</v>
      </c>
      <c r="AS63" s="4">
        <f t="shared" si="34"/>
        <v>9.8888602211037041E-3</v>
      </c>
      <c r="AT63" s="4">
        <f t="shared" si="34"/>
        <v>-3.7857744802999443E-3</v>
      </c>
      <c r="AU63" s="4">
        <f t="shared" si="34"/>
        <v>0</v>
      </c>
      <c r="AV63" s="4">
        <f t="shared" si="34"/>
        <v>8.0829928352158936E-3</v>
      </c>
      <c r="AW63" s="4">
        <f t="shared" si="34"/>
        <v>-2.2989528167725821E-2</v>
      </c>
      <c r="AX63" s="4">
        <f t="shared" si="34"/>
        <v>-5.3923438774439527E-4</v>
      </c>
      <c r="AY63" s="4">
        <f t="shared" si="34"/>
        <v>1.094046379180732E-2</v>
      </c>
      <c r="AZ63" s="4">
        <f t="shared" si="34"/>
        <v>0</v>
      </c>
      <c r="BA63" s="4">
        <f t="shared" si="34"/>
        <v>-4.0142442998091624E-2</v>
      </c>
      <c r="BB63" s="4">
        <f t="shared" si="34"/>
        <v>2.8722355244549642E-2</v>
      </c>
      <c r="BC63" s="4">
        <f t="shared" si="34"/>
        <v>-8.8639962605366763E-3</v>
      </c>
      <c r="BD63" s="4">
        <f t="shared" si="34"/>
        <v>2.5684504857467851E-3</v>
      </c>
      <c r="BE63" s="4">
        <f t="shared" si="34"/>
        <v>-2.5715641145172595E-3</v>
      </c>
      <c r="BF63" s="4">
        <f t="shared" si="34"/>
        <v>1.9825803979299996E-3</v>
      </c>
      <c r="BG63" s="4">
        <f t="shared" si="34"/>
        <v>1.9712157541915062E-3</v>
      </c>
      <c r="BH63" s="4">
        <f t="shared" si="34"/>
        <v>-1.3277272604224736E-2</v>
      </c>
      <c r="BI63" s="4">
        <f t="shared" si="34"/>
        <v>3.9170379022512858E-3</v>
      </c>
      <c r="BJ63" s="4">
        <f t="shared" ref="BJ63:DG63" si="35">LN(BJ20/BJ19)</f>
        <v>4.3196422308769342E-3</v>
      </c>
      <c r="BK63" s="4">
        <f t="shared" si="35"/>
        <v>0</v>
      </c>
      <c r="BL63" s="4">
        <f t="shared" si="35"/>
        <v>0</v>
      </c>
      <c r="BM63" s="4">
        <f t="shared" si="35"/>
        <v>1.1825128082063477E-2</v>
      </c>
      <c r="BN63" s="4">
        <f t="shared" si="35"/>
        <v>4.2826617920009493E-3</v>
      </c>
      <c r="BO63" s="4">
        <f t="shared" si="35"/>
        <v>3.3114446466900745E-3</v>
      </c>
      <c r="BP63" s="4">
        <f t="shared" si="35"/>
        <v>2.7921081199950115E-3</v>
      </c>
      <c r="BQ63" s="4">
        <f t="shared" si="35"/>
        <v>1.2299530635317859E-2</v>
      </c>
      <c r="BR63" s="4">
        <f t="shared" si="35"/>
        <v>1.1088123218271441E-2</v>
      </c>
      <c r="BS63" s="4">
        <f t="shared" si="35"/>
        <v>-1.0514328556259656E-2</v>
      </c>
      <c r="BT63" s="4">
        <f t="shared" si="35"/>
        <v>-7.2699131482509361E-3</v>
      </c>
      <c r="BU63" s="4">
        <f t="shared" si="35"/>
        <v>8.5106916415307061E-3</v>
      </c>
      <c r="BV63" s="4">
        <f t="shared" si="35"/>
        <v>0</v>
      </c>
      <c r="BW63" s="4">
        <f t="shared" si="35"/>
        <v>5.8798738402979535E-3</v>
      </c>
      <c r="BX63" s="4">
        <f t="shared" si="35"/>
        <v>-5.9435482157586886E-3</v>
      </c>
      <c r="BY63" s="4">
        <f t="shared" si="35"/>
        <v>4.2225158710561629E-2</v>
      </c>
      <c r="BZ63" s="4">
        <f t="shared" si="35"/>
        <v>-1.2669503769278207E-3</v>
      </c>
      <c r="CA63" s="4">
        <f t="shared" si="35"/>
        <v>4.2717936493634626E-3</v>
      </c>
      <c r="CB63" s="4">
        <f t="shared" si="35"/>
        <v>6.8315921736518707E-3</v>
      </c>
      <c r="CC63" s="4">
        <f t="shared" si="35"/>
        <v>-1.6305950517841758E-3</v>
      </c>
      <c r="CD63" s="4">
        <f t="shared" si="35"/>
        <v>-1.5534718529932063E-2</v>
      </c>
      <c r="CE63" s="4">
        <f t="shared" si="35"/>
        <v>-1.1928943628188087E-2</v>
      </c>
      <c r="CF63" s="4">
        <f t="shared" si="35"/>
        <v>1.2532874158780922E-2</v>
      </c>
      <c r="CG63" s="4">
        <f t="shared" si="35"/>
        <v>0</v>
      </c>
      <c r="CH63" s="4">
        <f t="shared" si="35"/>
        <v>-4.502063209561559E-2</v>
      </c>
      <c r="CI63" s="4">
        <f t="shared" si="35"/>
        <v>-4.2302948936832176E-3</v>
      </c>
      <c r="CJ63" s="4">
        <f t="shared" si="35"/>
        <v>7.267893609606009E-3</v>
      </c>
      <c r="CK63" s="4">
        <f t="shared" si="35"/>
        <v>-4.8519395910836378E-4</v>
      </c>
      <c r="CL63" s="4">
        <f t="shared" si="35"/>
        <v>3.6682394158398051E-3</v>
      </c>
      <c r="CM63" s="4">
        <f t="shared" si="35"/>
        <v>3.1018516850719021E-3</v>
      </c>
      <c r="CN63" s="4">
        <f t="shared" si="35"/>
        <v>1.5290581051732484E-3</v>
      </c>
      <c r="CO63" s="4">
        <f t="shared" si="35"/>
        <v>-6.5764602501507327E-3</v>
      </c>
      <c r="CP63" s="4">
        <f t="shared" si="35"/>
        <v>4.3560474467626547E-3</v>
      </c>
      <c r="CQ63" s="4">
        <f t="shared" si="35"/>
        <v>1.1562848736060437E-2</v>
      </c>
      <c r="CR63" s="4">
        <f t="shared" si="35"/>
        <v>0</v>
      </c>
      <c r="CS63" s="4">
        <f t="shared" si="35"/>
        <v>-8.8851438809773805E-4</v>
      </c>
      <c r="CT63" s="4">
        <f t="shared" si="35"/>
        <v>9.5292247952000562E-3</v>
      </c>
      <c r="CU63" s="4">
        <f t="shared" si="35"/>
        <v>3.0097810931974025E-3</v>
      </c>
      <c r="CV63" s="4">
        <f t="shared" si="35"/>
        <v>-4.0906497702093215E-4</v>
      </c>
      <c r="CW63" s="4">
        <f t="shared" si="35"/>
        <v>5.2836079650726434E-3</v>
      </c>
      <c r="CX63" s="4">
        <f t="shared" si="35"/>
        <v>4.4668805897517266E-4</v>
      </c>
      <c r="CY63" s="4">
        <f t="shared" si="35"/>
        <v>3.9244555056837964E-3</v>
      </c>
      <c r="CZ63" s="4">
        <f t="shared" si="35"/>
        <v>-1.0057091452257159E-2</v>
      </c>
      <c r="DA63" s="4">
        <f t="shared" si="35"/>
        <v>8.2773345495997528E-4</v>
      </c>
      <c r="DB63" s="4">
        <f t="shared" si="35"/>
        <v>5.3083946691511842E-3</v>
      </c>
      <c r="DC63" s="4">
        <f t="shared" si="35"/>
        <v>0</v>
      </c>
      <c r="DD63" s="4">
        <f t="shared" si="35"/>
        <v>-1.5284846059082145E-2</v>
      </c>
      <c r="DE63" s="4">
        <f t="shared" si="35"/>
        <v>-5.4259491961503072E-3</v>
      </c>
      <c r="DF63" s="4">
        <f t="shared" si="35"/>
        <v>9.2166551049240476E-3</v>
      </c>
      <c r="DG63" s="4">
        <f t="shared" si="35"/>
        <v>-1.6456321053633042E-3</v>
      </c>
    </row>
    <row r="64" spans="1:111" x14ac:dyDescent="0.25">
      <c r="A64" s="11">
        <v>-12</v>
      </c>
      <c r="B64" s="4">
        <f t="shared" ref="B64:BI64" si="36">LN(B21/B20)</f>
        <v>1.4008865633522428E-4</v>
      </c>
      <c r="C64" s="4">
        <f t="shared" si="36"/>
        <v>-4.4140606936680024E-3</v>
      </c>
      <c r="D64" s="4">
        <f t="shared" si="36"/>
        <v>-4.7951231325548516E-4</v>
      </c>
      <c r="E64" s="4">
        <f t="shared" si="36"/>
        <v>-1.0163236062551644E-2</v>
      </c>
      <c r="F64" s="4">
        <f t="shared" si="36"/>
        <v>4.6032686966223551E-3</v>
      </c>
      <c r="G64" s="4">
        <f t="shared" si="36"/>
        <v>9.723777280323264E-3</v>
      </c>
      <c r="H64" s="4">
        <f t="shared" si="36"/>
        <v>-1.7692332573242995E-3</v>
      </c>
      <c r="I64" s="4">
        <f t="shared" si="36"/>
        <v>-8.3300536149781199E-4</v>
      </c>
      <c r="J64" s="4">
        <f t="shared" si="36"/>
        <v>-4.1548679851320684E-3</v>
      </c>
      <c r="K64" s="4">
        <f t="shared" si="36"/>
        <v>1.9376311497867268E-2</v>
      </c>
      <c r="L64" s="4">
        <f t="shared" si="36"/>
        <v>2.862389811346316E-3</v>
      </c>
      <c r="M64" s="4">
        <f t="shared" si="36"/>
        <v>-2.1889391471105898E-2</v>
      </c>
      <c r="N64" s="4">
        <f t="shared" si="36"/>
        <v>2.9957181322086975E-2</v>
      </c>
      <c r="O64" s="4">
        <f t="shared" si="36"/>
        <v>1.7396777612591736E-2</v>
      </c>
      <c r="P64" s="4">
        <f t="shared" si="36"/>
        <v>-9.4716349372632909E-3</v>
      </c>
      <c r="Q64" s="4">
        <f t="shared" si="36"/>
        <v>1.5509469620405503E-2</v>
      </c>
      <c r="R64" s="4">
        <f t="shared" si="36"/>
        <v>2.0040731731514778E-2</v>
      </c>
      <c r="S64" s="4">
        <f t="shared" si="36"/>
        <v>-2.364775103025817E-3</v>
      </c>
      <c r="T64" s="4">
        <f t="shared" si="36"/>
        <v>5.340461633423949E-3</v>
      </c>
      <c r="U64" s="4">
        <f t="shared" si="36"/>
        <v>9.2112300040063655E-3</v>
      </c>
      <c r="V64" s="4">
        <f t="shared" si="36"/>
        <v>-3.1180408441819688E-2</v>
      </c>
      <c r="W64" s="4">
        <f t="shared" si="36"/>
        <v>1.674156415008168E-2</v>
      </c>
      <c r="X64" s="4">
        <f t="shared" si="36"/>
        <v>-6.6269297556531791E-3</v>
      </c>
      <c r="Y64" s="4">
        <f t="shared" si="36"/>
        <v>1.1679973346012352E-2</v>
      </c>
      <c r="Z64" s="4">
        <f t="shared" si="36"/>
        <v>1.0556202529920514E-2</v>
      </c>
      <c r="AA64" s="4">
        <f t="shared" si="36"/>
        <v>-1.3334142413431513E-2</v>
      </c>
      <c r="AB64" s="4">
        <f t="shared" si="36"/>
        <v>5.0523440307389143E-3</v>
      </c>
      <c r="AC64" s="4">
        <f t="shared" si="36"/>
        <v>2.0399404853985937E-2</v>
      </c>
      <c r="AD64" s="4">
        <f t="shared" si="36"/>
        <v>-6.1133497206718916E-3</v>
      </c>
      <c r="AE64" s="4">
        <f t="shared" si="36"/>
        <v>9.2124388628217523E-4</v>
      </c>
      <c r="AF64" s="4">
        <f t="shared" si="36"/>
        <v>4.4364584913063956E-3</v>
      </c>
      <c r="AG64" s="4">
        <f t="shared" si="36"/>
        <v>1.7972163890985656E-2</v>
      </c>
      <c r="AH64" s="4">
        <f t="shared" si="36"/>
        <v>-4.8087808514516656E-3</v>
      </c>
      <c r="AI64" s="4">
        <f t="shared" si="36"/>
        <v>-8.3712306474125458E-3</v>
      </c>
      <c r="AJ64" s="4">
        <f t="shared" si="36"/>
        <v>4.3299416134467674E-4</v>
      </c>
      <c r="AK64" s="4">
        <f t="shared" si="36"/>
        <v>9.6641883569455068E-3</v>
      </c>
      <c r="AL64" s="4">
        <f t="shared" si="36"/>
        <v>-2.305186819510158E-2</v>
      </c>
      <c r="AM64" s="4">
        <f t="shared" si="36"/>
        <v>-6.6046472448047762E-3</v>
      </c>
      <c r="AN64" s="4">
        <f t="shared" si="36"/>
        <v>7.4770480706151908E-3</v>
      </c>
      <c r="AO64" s="4">
        <f t="shared" si="36"/>
        <v>1.9768706202487717E-4</v>
      </c>
      <c r="AP64" s="4">
        <f t="shared" si="36"/>
        <v>0</v>
      </c>
      <c r="AQ64" s="4">
        <f t="shared" si="36"/>
        <v>1.6552102028731711E-2</v>
      </c>
      <c r="AR64" s="4">
        <f t="shared" si="36"/>
        <v>8.2296060125946046E-3</v>
      </c>
      <c r="AS64" s="4">
        <f t="shared" si="36"/>
        <v>9.7920274490071266E-3</v>
      </c>
      <c r="AT64" s="4">
        <f t="shared" si="36"/>
        <v>-3.8001610502728959E-3</v>
      </c>
      <c r="AU64" s="4">
        <f t="shared" si="36"/>
        <v>0</v>
      </c>
      <c r="AV64" s="4">
        <f t="shared" si="36"/>
        <v>8.0181815809073406E-3</v>
      </c>
      <c r="AW64" s="4">
        <f t="shared" si="36"/>
        <v>-2.3530507826698716E-2</v>
      </c>
      <c r="AX64" s="4">
        <f t="shared" si="36"/>
        <v>-5.3952531835628557E-4</v>
      </c>
      <c r="AY64" s="4">
        <f t="shared" si="36"/>
        <v>1.0822064221849401E-2</v>
      </c>
      <c r="AZ64" s="4">
        <f t="shared" si="36"/>
        <v>2.1017781099318339E-3</v>
      </c>
      <c r="BA64" s="4">
        <f t="shared" si="36"/>
        <v>6.3070748493531757E-3</v>
      </c>
      <c r="BB64" s="4">
        <f t="shared" si="36"/>
        <v>-3.2400111298276678E-3</v>
      </c>
      <c r="BC64" s="4">
        <f t="shared" si="36"/>
        <v>4.4505272571833979E-4</v>
      </c>
      <c r="BD64" s="4">
        <f t="shared" si="36"/>
        <v>2.5618704447533318E-3</v>
      </c>
      <c r="BE64" s="4">
        <f t="shared" si="36"/>
        <v>-2.5781941096326769E-3</v>
      </c>
      <c r="BF64" s="4">
        <f t="shared" si="36"/>
        <v>1.9786575489767707E-3</v>
      </c>
      <c r="BG64" s="4">
        <f t="shared" si="36"/>
        <v>1.9673377058586844E-3</v>
      </c>
      <c r="BH64" s="4">
        <f t="shared" si="36"/>
        <v>-1.3455933359491794E-2</v>
      </c>
      <c r="BI64" s="4">
        <f t="shared" si="36"/>
        <v>3.9017545622814826E-3</v>
      </c>
      <c r="BJ64" s="4">
        <f t="shared" ref="BJ64:DG64" si="37">LN(BJ21/BJ20)</f>
        <v>4.3010631481086971E-3</v>
      </c>
      <c r="BK64" s="4">
        <f t="shared" si="37"/>
        <v>-4.2506388094563962E-3</v>
      </c>
      <c r="BL64" s="4">
        <f t="shared" si="37"/>
        <v>-2.4990640948788162E-3</v>
      </c>
      <c r="BM64" s="4">
        <f t="shared" si="37"/>
        <v>2.0876715220573688E-3</v>
      </c>
      <c r="BN64" s="4">
        <f t="shared" si="37"/>
        <v>-3.8535431318890041E-3</v>
      </c>
      <c r="BO64" s="4">
        <f t="shared" si="37"/>
        <v>3.300515163466218E-3</v>
      </c>
      <c r="BP64" s="4">
        <f t="shared" si="37"/>
        <v>2.7843339535183376E-3</v>
      </c>
      <c r="BQ64" s="4">
        <f t="shared" si="37"/>
        <v>1.2150088389899541E-2</v>
      </c>
      <c r="BR64" s="4">
        <f t="shared" si="37"/>
        <v>1.0966523818713594E-2</v>
      </c>
      <c r="BS64" s="4">
        <f t="shared" si="37"/>
        <v>-1.0626055434579011E-2</v>
      </c>
      <c r="BT64" s="4">
        <f t="shared" si="37"/>
        <v>-7.3231520639222862E-3</v>
      </c>
      <c r="BU64" s="4">
        <f t="shared" si="37"/>
        <v>8.4388705863178374E-3</v>
      </c>
      <c r="BV64" s="4">
        <f t="shared" si="37"/>
        <v>-1.3608893105837953E-3</v>
      </c>
      <c r="BW64" s="4">
        <f t="shared" si="37"/>
        <v>-1.3773929270531086E-2</v>
      </c>
      <c r="BX64" s="4">
        <f t="shared" si="37"/>
        <v>9.9304778876860528E-4</v>
      </c>
      <c r="BY64" s="4">
        <f t="shared" si="37"/>
        <v>-1.648123425118854E-2</v>
      </c>
      <c r="BZ64" s="4">
        <f t="shared" si="37"/>
        <v>-1.2685575766429021E-3</v>
      </c>
      <c r="CA64" s="4">
        <f t="shared" si="37"/>
        <v>4.2536230220380266E-3</v>
      </c>
      <c r="CB64" s="4">
        <f t="shared" si="37"/>
        <v>6.7852380156714744E-3</v>
      </c>
      <c r="CC64" s="4">
        <f t="shared" si="37"/>
        <v>-1.6332582351718311E-3</v>
      </c>
      <c r="CD64" s="4">
        <f t="shared" si="37"/>
        <v>-1.5779859208849088E-2</v>
      </c>
      <c r="CE64" s="4">
        <f t="shared" si="37"/>
        <v>-1.20729630522958E-2</v>
      </c>
      <c r="CF64" s="4">
        <f t="shared" si="37"/>
        <v>1.2377743452303545E-2</v>
      </c>
      <c r="CG64" s="4">
        <f t="shared" si="37"/>
        <v>-3.4811020289433076E-3</v>
      </c>
      <c r="CH64" s="4">
        <f t="shared" si="37"/>
        <v>5.3178805445462281E-3</v>
      </c>
      <c r="CI64" s="4">
        <f t="shared" si="37"/>
        <v>-2.0432274867396463E-3</v>
      </c>
      <c r="CJ64" s="4">
        <f t="shared" si="37"/>
        <v>-3.7699784484378628E-2</v>
      </c>
      <c r="CK64" s="4">
        <f t="shared" si="37"/>
        <v>-4.8542948656726077E-4</v>
      </c>
      <c r="CL64" s="4">
        <f t="shared" si="37"/>
        <v>3.654832599860203E-3</v>
      </c>
      <c r="CM64" s="4">
        <f t="shared" si="37"/>
        <v>3.0922599456817451E-3</v>
      </c>
      <c r="CN64" s="4">
        <f t="shared" si="37"/>
        <v>1.5267236555392622E-3</v>
      </c>
      <c r="CO64" s="4">
        <f t="shared" si="37"/>
        <v>-6.6199965522827416E-3</v>
      </c>
      <c r="CP64" s="4">
        <f t="shared" si="37"/>
        <v>4.3371545659447201E-3</v>
      </c>
      <c r="CQ64" s="4">
        <f t="shared" si="37"/>
        <v>1.1430676101572295E-2</v>
      </c>
      <c r="CR64" s="4">
        <f t="shared" si="37"/>
        <v>-3.9132257711274546E-3</v>
      </c>
      <c r="CS64" s="4">
        <f t="shared" si="37"/>
        <v>-2.2246893581223015E-3</v>
      </c>
      <c r="CT64" s="4">
        <f t="shared" si="37"/>
        <v>2.507318661997326E-3</v>
      </c>
      <c r="CU64" s="4">
        <f t="shared" si="37"/>
        <v>3.0007494873241099E-3</v>
      </c>
      <c r="CV64" s="4">
        <f t="shared" si="37"/>
        <v>-4.0923237965313249E-4</v>
      </c>
      <c r="CW64" s="4">
        <f t="shared" si="37"/>
        <v>5.2558381126935269E-3</v>
      </c>
      <c r="CX64" s="4">
        <f t="shared" si="37"/>
        <v>4.4648861784102621E-4</v>
      </c>
      <c r="CY64" s="4">
        <f t="shared" si="37"/>
        <v>3.9091143407741988E-3</v>
      </c>
      <c r="CZ64" s="4">
        <f t="shared" si="37"/>
        <v>-1.0159264979181059E-2</v>
      </c>
      <c r="DA64" s="4">
        <f t="shared" si="37"/>
        <v>8.2704887889731586E-4</v>
      </c>
      <c r="DB64" s="4">
        <f t="shared" si="37"/>
        <v>5.280364345732487E-3</v>
      </c>
      <c r="DC64" s="4">
        <f t="shared" si="37"/>
        <v>-1.1983346893845533E-3</v>
      </c>
      <c r="DD64" s="4">
        <f t="shared" si="37"/>
        <v>3.8306253834906323E-4</v>
      </c>
      <c r="DE64" s="4">
        <f t="shared" si="37"/>
        <v>-1.0887427982927689E-3</v>
      </c>
      <c r="DF64" s="4">
        <f t="shared" si="37"/>
        <v>3.6691355538444201E-4</v>
      </c>
      <c r="DG64" s="4">
        <f t="shared" si="37"/>
        <v>-1.6483446748911208E-3</v>
      </c>
    </row>
    <row r="65" spans="1:112" x14ac:dyDescent="0.25">
      <c r="A65" s="11">
        <v>-11</v>
      </c>
      <c r="B65" s="4">
        <f t="shared" ref="B65:BI65" si="38">LN(B22/B21)</f>
        <v>1.4006903425540406E-4</v>
      </c>
      <c r="C65" s="4">
        <f t="shared" si="38"/>
        <v>-1.6728393112071697E-2</v>
      </c>
      <c r="D65" s="4">
        <f t="shared" si="38"/>
        <v>7.1685169224796905E-3</v>
      </c>
      <c r="E65" s="4">
        <f t="shared" si="38"/>
        <v>1.6000402385503612E-2</v>
      </c>
      <c r="F65" s="4">
        <f t="shared" si="38"/>
        <v>-1.4513430548200709E-3</v>
      </c>
      <c r="G65" s="4">
        <f t="shared" si="38"/>
        <v>9.6301352591573394E-3</v>
      </c>
      <c r="H65" s="4">
        <f t="shared" si="38"/>
        <v>-1.7723689923055282E-3</v>
      </c>
      <c r="I65" s="4">
        <f t="shared" si="38"/>
        <v>-8.3369983797292079E-4</v>
      </c>
      <c r="J65" s="4">
        <f t="shared" si="38"/>
        <v>-4.1722029626909156E-3</v>
      </c>
      <c r="K65" s="4">
        <f t="shared" si="38"/>
        <v>3.1223316209234965E-3</v>
      </c>
      <c r="L65" s="4">
        <f t="shared" si="38"/>
        <v>-1.1705641378483168E-2</v>
      </c>
      <c r="M65" s="4">
        <f t="shared" si="38"/>
        <v>-2.2379280296301998E-2</v>
      </c>
      <c r="N65" s="4">
        <f t="shared" si="38"/>
        <v>-2.8695080729594356E-3</v>
      </c>
      <c r="O65" s="4">
        <f t="shared" si="38"/>
        <v>-2.946114023687409E-2</v>
      </c>
      <c r="P65" s="4">
        <f t="shared" si="38"/>
        <v>-7.5161436477311921E-4</v>
      </c>
      <c r="Q65" s="4">
        <f t="shared" si="38"/>
        <v>3.5452861939615694E-3</v>
      </c>
      <c r="R65" s="4">
        <f t="shared" si="38"/>
        <v>1.9646978977076495E-2</v>
      </c>
      <c r="S65" s="4">
        <f t="shared" si="38"/>
        <v>-2.3703805224866347E-3</v>
      </c>
      <c r="T65" s="4">
        <f t="shared" si="38"/>
        <v>5.3120925399552351E-3</v>
      </c>
      <c r="U65" s="4">
        <f t="shared" si="38"/>
        <v>9.1271570719193337E-3</v>
      </c>
      <c r="V65" s="4">
        <f t="shared" si="38"/>
        <v>1.3592457596367085E-2</v>
      </c>
      <c r="W65" s="4">
        <f t="shared" si="38"/>
        <v>-1.167327293371267E-2</v>
      </c>
      <c r="X65" s="4">
        <f t="shared" si="38"/>
        <v>-6.6711390886549848E-3</v>
      </c>
      <c r="Y65" s="4">
        <f t="shared" si="38"/>
        <v>-6.4538505503564852E-2</v>
      </c>
      <c r="Z65" s="4">
        <f t="shared" si="38"/>
        <v>-5.3929019218158653E-3</v>
      </c>
      <c r="AA65" s="4">
        <f t="shared" si="38"/>
        <v>1.1554617425352649E-2</v>
      </c>
      <c r="AB65" s="4">
        <f t="shared" si="38"/>
        <v>4.0631953454296557E-2</v>
      </c>
      <c r="AC65" s="4">
        <f t="shared" si="38"/>
        <v>1.9991574766951598E-2</v>
      </c>
      <c r="AD65" s="4">
        <f t="shared" si="38"/>
        <v>-6.1509527638643428E-3</v>
      </c>
      <c r="AE65" s="4">
        <f t="shared" si="38"/>
        <v>9.2039597705526424E-4</v>
      </c>
      <c r="AF65" s="4">
        <f t="shared" si="38"/>
        <v>4.4168632289318128E-3</v>
      </c>
      <c r="AG65" s="4">
        <f t="shared" si="38"/>
        <v>8.025382224695659E-3</v>
      </c>
      <c r="AH65" s="4">
        <f t="shared" si="38"/>
        <v>-1.9771268167383938E-2</v>
      </c>
      <c r="AI65" s="4">
        <f t="shared" si="38"/>
        <v>-8.441900156906124E-3</v>
      </c>
      <c r="AJ65" s="4">
        <f t="shared" si="38"/>
        <v>3.8885337396923746E-3</v>
      </c>
      <c r="AK65" s="4">
        <f t="shared" si="38"/>
        <v>2.7075586605281528E-2</v>
      </c>
      <c r="AL65" s="4">
        <f t="shared" si="38"/>
        <v>2.0367302824433733E-2</v>
      </c>
      <c r="AM65" s="4">
        <f t="shared" si="38"/>
        <v>3.6668803637087126E-2</v>
      </c>
      <c r="AN65" s="4">
        <f t="shared" si="38"/>
        <v>7.421556479451653E-3</v>
      </c>
      <c r="AO65" s="4">
        <f t="shared" si="38"/>
        <v>1.9764798957545322E-4</v>
      </c>
      <c r="AP65" s="4">
        <f t="shared" si="38"/>
        <v>0</v>
      </c>
      <c r="AQ65" s="4">
        <f t="shared" si="38"/>
        <v>1.6282584967980716E-2</v>
      </c>
      <c r="AR65" s="4">
        <f t="shared" si="38"/>
        <v>1.9722844512038595E-4</v>
      </c>
      <c r="AS65" s="4">
        <f t="shared" si="38"/>
        <v>-2.2792255611528492E-2</v>
      </c>
      <c r="AT65" s="4">
        <f t="shared" si="38"/>
        <v>-3.8146573801810814E-3</v>
      </c>
      <c r="AU65" s="4">
        <f t="shared" si="38"/>
        <v>1.6227520768582835E-2</v>
      </c>
      <c r="AV65" s="4">
        <f t="shared" si="38"/>
        <v>-8.8935816891199029E-3</v>
      </c>
      <c r="AW65" s="4">
        <f t="shared" si="38"/>
        <v>-3.1811797774367954E-2</v>
      </c>
      <c r="AX65" s="4">
        <f t="shared" si="38"/>
        <v>-1.6203246822686416E-3</v>
      </c>
      <c r="AY65" s="4">
        <f t="shared" si="38"/>
        <v>1.0706199920051099E-2</v>
      </c>
      <c r="AZ65" s="4">
        <f t="shared" si="38"/>
        <v>2.097369902163723E-3</v>
      </c>
      <c r="BA65" s="4">
        <f t="shared" si="38"/>
        <v>6.2675448446803525E-3</v>
      </c>
      <c r="BB65" s="4">
        <f t="shared" si="38"/>
        <v>-3.2505429343560334E-3</v>
      </c>
      <c r="BC65" s="4">
        <f t="shared" si="38"/>
        <v>2.8634863829613663E-3</v>
      </c>
      <c r="BD65" s="4">
        <f t="shared" si="38"/>
        <v>-1.173578301543813E-2</v>
      </c>
      <c r="BE65" s="4">
        <f t="shared" si="38"/>
        <v>-2.5848583799832157E-3</v>
      </c>
      <c r="BF65" s="4">
        <f t="shared" si="38"/>
        <v>2.2223056974949057E-2</v>
      </c>
      <c r="BG65" s="4">
        <f t="shared" si="38"/>
        <v>2.4845974668319323E-2</v>
      </c>
      <c r="BH65" s="4">
        <f t="shared" si="38"/>
        <v>1.0004850595215159E-3</v>
      </c>
      <c r="BI65" s="4">
        <f t="shared" si="38"/>
        <v>-3.1339758524261692E-2</v>
      </c>
      <c r="BJ65" s="4">
        <f t="shared" ref="BJ65:DG65" si="39">LN(BJ22/BJ21)</f>
        <v>4.2826432009860811E-3</v>
      </c>
      <c r="BK65" s="4">
        <f t="shared" si="39"/>
        <v>-4.2687838953882088E-3</v>
      </c>
      <c r="BL65" s="4">
        <f t="shared" si="39"/>
        <v>-2.5053250660566494E-3</v>
      </c>
      <c r="BM65" s="4">
        <f t="shared" si="39"/>
        <v>2.0833222280020082E-3</v>
      </c>
      <c r="BN65" s="4">
        <f t="shared" si="39"/>
        <v>2.7133095619221348E-3</v>
      </c>
      <c r="BO65" s="4">
        <f t="shared" si="39"/>
        <v>-1.5262566035014927E-2</v>
      </c>
      <c r="BP65" s="4">
        <f t="shared" si="39"/>
        <v>2.7766029586441341E-3</v>
      </c>
      <c r="BQ65" s="4">
        <f t="shared" si="39"/>
        <v>-1.4738030550047907E-3</v>
      </c>
      <c r="BR65" s="4">
        <f t="shared" si="39"/>
        <v>-3.2187756659752234E-3</v>
      </c>
      <c r="BS65" s="4">
        <f t="shared" si="39"/>
        <v>-2.3816646898659085E-2</v>
      </c>
      <c r="BT65" s="4">
        <f t="shared" si="39"/>
        <v>-2.4431874484401369E-2</v>
      </c>
      <c r="BU65" s="4">
        <f t="shared" si="39"/>
        <v>8.368251578628862E-3</v>
      </c>
      <c r="BV65" s="4">
        <f t="shared" si="39"/>
        <v>-1.3627438544150312E-3</v>
      </c>
      <c r="BW65" s="4">
        <f t="shared" si="39"/>
        <v>-1.3966303227252994E-2</v>
      </c>
      <c r="BX65" s="4">
        <f t="shared" si="39"/>
        <v>9.9206262310066063E-4</v>
      </c>
      <c r="BY65" s="4">
        <f t="shared" si="39"/>
        <v>1.3025373616180045E-3</v>
      </c>
      <c r="BZ65" s="4">
        <f t="shared" si="39"/>
        <v>-6.8781434575753498E-3</v>
      </c>
      <c r="CA65" s="4">
        <f t="shared" si="39"/>
        <v>4.2356063224215368E-3</v>
      </c>
      <c r="CB65" s="4">
        <f t="shared" si="39"/>
        <v>3.2011003567844191E-2</v>
      </c>
      <c r="CC65" s="4">
        <f t="shared" si="39"/>
        <v>6.7669544913588767E-3</v>
      </c>
      <c r="CD65" s="4">
        <f t="shared" si="39"/>
        <v>1.6330966821038708E-2</v>
      </c>
      <c r="CE65" s="4">
        <f t="shared" si="39"/>
        <v>1.9534023422624877E-2</v>
      </c>
      <c r="CF65" s="4">
        <f t="shared" si="39"/>
        <v>1.2226406224185265E-2</v>
      </c>
      <c r="CG65" s="4">
        <f t="shared" si="39"/>
        <v>-3.4932624442474964E-3</v>
      </c>
      <c r="CH65" s="4">
        <f t="shared" si="39"/>
        <v>5.289750218829407E-3</v>
      </c>
      <c r="CI65" s="4">
        <f t="shared" si="39"/>
        <v>-2.0474108142503763E-3</v>
      </c>
      <c r="CJ65" s="4">
        <f t="shared" si="39"/>
        <v>1.0931852548033095E-3</v>
      </c>
      <c r="CK65" s="4">
        <f t="shared" si="39"/>
        <v>-1.0617010360587563E-2</v>
      </c>
      <c r="CL65" s="4">
        <f t="shared" si="39"/>
        <v>3.6415234265664664E-3</v>
      </c>
      <c r="CM65" s="4">
        <f t="shared" si="39"/>
        <v>1.3628818323452623E-2</v>
      </c>
      <c r="CN65" s="4">
        <f t="shared" si="39"/>
        <v>1.8141069612082557E-2</v>
      </c>
      <c r="CO65" s="4">
        <f t="shared" si="39"/>
        <v>-2.6768430543730737E-2</v>
      </c>
      <c r="CP65" s="4">
        <f t="shared" si="39"/>
        <v>3.7932658571070636E-2</v>
      </c>
      <c r="CQ65" s="4">
        <f t="shared" si="39"/>
        <v>1.1301491027464795E-2</v>
      </c>
      <c r="CR65" s="4">
        <f t="shared" si="39"/>
        <v>-3.9285992867961143E-3</v>
      </c>
      <c r="CS65" s="4">
        <f t="shared" si="39"/>
        <v>-2.2296496379947089E-3</v>
      </c>
      <c r="CT65" s="4">
        <f t="shared" si="39"/>
        <v>2.5010477350596977E-3</v>
      </c>
      <c r="CU65" s="4">
        <f t="shared" si="39"/>
        <v>-2.2497234881756058E-3</v>
      </c>
      <c r="CV65" s="4">
        <f t="shared" si="39"/>
        <v>-3.6908039330960122E-3</v>
      </c>
      <c r="CW65" s="4">
        <f t="shared" si="39"/>
        <v>5.2283586431438409E-3</v>
      </c>
      <c r="CX65" s="4">
        <f t="shared" si="39"/>
        <v>3.6809904089772409E-2</v>
      </c>
      <c r="CY65" s="4">
        <f t="shared" si="39"/>
        <v>2.0634205204167314E-2</v>
      </c>
      <c r="CZ65" s="4">
        <f t="shared" si="39"/>
        <v>0</v>
      </c>
      <c r="DA65" s="4">
        <f t="shared" si="39"/>
        <v>5.4415474128927154E-3</v>
      </c>
      <c r="DB65" s="4">
        <f t="shared" si="39"/>
        <v>5.252628489429317E-3</v>
      </c>
      <c r="DC65" s="4">
        <f t="shared" si="39"/>
        <v>-1.1997724184629919E-3</v>
      </c>
      <c r="DD65" s="4">
        <f t="shared" si="39"/>
        <v>3.829158576247786E-4</v>
      </c>
      <c r="DE65" s="4">
        <f t="shared" si="39"/>
        <v>-1.0899294512506882E-3</v>
      </c>
      <c r="DF65" s="4">
        <f t="shared" si="39"/>
        <v>2.4453426628282573E-4</v>
      </c>
      <c r="DG65" s="4">
        <f t="shared" si="39"/>
        <v>-2.1857599281459544E-3</v>
      </c>
    </row>
    <row r="66" spans="1:112" x14ac:dyDescent="0.25">
      <c r="A66" s="11">
        <v>-10</v>
      </c>
      <c r="B66" s="4">
        <f t="shared" ref="B66:BI66" si="40">LN(B23/B22)</f>
        <v>-5.6180136750746705E-3</v>
      </c>
      <c r="C66" s="4">
        <f t="shared" si="40"/>
        <v>-2.9444054518079174E-2</v>
      </c>
      <c r="D66" s="4">
        <f t="shared" si="40"/>
        <v>3.1637071743535396E-2</v>
      </c>
      <c r="E66" s="4">
        <f t="shared" si="40"/>
        <v>-2.8170907242068832E-2</v>
      </c>
      <c r="F66" s="4">
        <f t="shared" si="40"/>
        <v>2.1762600004144742E-3</v>
      </c>
      <c r="G66" s="4">
        <f t="shared" si="40"/>
        <v>7.0103253071975122E-4</v>
      </c>
      <c r="H66" s="4">
        <f t="shared" si="40"/>
        <v>-1.7755158623905093E-3</v>
      </c>
      <c r="I66" s="4">
        <f t="shared" si="40"/>
        <v>-8.3439547338008246E-4</v>
      </c>
      <c r="J66" s="4">
        <f t="shared" si="40"/>
        <v>-4.189683196800565E-3</v>
      </c>
      <c r="K66" s="4">
        <f t="shared" si="40"/>
        <v>3.1126130030494836E-3</v>
      </c>
      <c r="L66" s="4">
        <f t="shared" si="40"/>
        <v>-1.1844287967684773E-2</v>
      </c>
      <c r="M66" s="4">
        <f t="shared" si="40"/>
        <v>2.4949334714055211E-2</v>
      </c>
      <c r="N66" s="4">
        <f t="shared" si="40"/>
        <v>-2.8860707519191516E-2</v>
      </c>
      <c r="O66" s="4">
        <f t="shared" si="40"/>
        <v>1.2356791133937652E-2</v>
      </c>
      <c r="P66" s="4">
        <f t="shared" si="40"/>
        <v>-6.0037433054412899E-2</v>
      </c>
      <c r="Q66" s="4">
        <f t="shared" si="40"/>
        <v>-2.7679927567284164E-2</v>
      </c>
      <c r="R66" s="4">
        <f t="shared" si="40"/>
        <v>4.0977653970014287E-2</v>
      </c>
      <c r="S66" s="4">
        <f t="shared" si="40"/>
        <v>-2.3760125790687008E-3</v>
      </c>
      <c r="T66" s="4">
        <f t="shared" si="40"/>
        <v>5.2840232537910807E-3</v>
      </c>
      <c r="U66" s="4">
        <f t="shared" si="40"/>
        <v>9.0446049737737452E-3</v>
      </c>
      <c r="V66" s="4">
        <f t="shared" si="40"/>
        <v>1.3410177557787735E-2</v>
      </c>
      <c r="W66" s="4">
        <f t="shared" si="40"/>
        <v>-1.1811149287125511E-2</v>
      </c>
      <c r="X66" s="4">
        <f t="shared" si="40"/>
        <v>1.9553313648976743E-2</v>
      </c>
      <c r="Y66" s="4">
        <f t="shared" si="40"/>
        <v>-4.1067819526533593E-3</v>
      </c>
      <c r="Z66" s="4">
        <f t="shared" si="40"/>
        <v>5.8145010425905301E-2</v>
      </c>
      <c r="AA66" s="4">
        <f t="shared" si="40"/>
        <v>-1.1554617425352538E-2</v>
      </c>
      <c r="AB66" s="4">
        <f t="shared" si="40"/>
        <v>1.6862412228635566E-2</v>
      </c>
      <c r="AC66" s="4">
        <f t="shared" si="40"/>
        <v>3.013078242113856E-2</v>
      </c>
      <c r="AD66" s="4">
        <f t="shared" si="40"/>
        <v>-6.1890212620690482E-3</v>
      </c>
      <c r="AE66" s="4">
        <f t="shared" si="40"/>
        <v>9.1954962722724733E-4</v>
      </c>
      <c r="AF66" s="4">
        <f t="shared" si="40"/>
        <v>4.3974403051175621E-3</v>
      </c>
      <c r="AG66" s="4">
        <f t="shared" si="40"/>
        <v>7.9614879010088176E-3</v>
      </c>
      <c r="AH66" s="4">
        <f t="shared" si="40"/>
        <v>-2.0170069268669981E-2</v>
      </c>
      <c r="AI66" s="4">
        <f t="shared" si="40"/>
        <v>-4.3384015985981298E-3</v>
      </c>
      <c r="AJ66" s="4">
        <f t="shared" si="40"/>
        <v>-3.8885337396924805E-3</v>
      </c>
      <c r="AK66" s="4">
        <f t="shared" si="40"/>
        <v>1.3689256073417405E-3</v>
      </c>
      <c r="AL66" s="4">
        <f t="shared" si="40"/>
        <v>-1.6260520871780291E-2</v>
      </c>
      <c r="AM66" s="4">
        <f t="shared" si="40"/>
        <v>8.0972102326193028E-3</v>
      </c>
      <c r="AN66" s="4">
        <f t="shared" si="40"/>
        <v>7.7635504899234925E-3</v>
      </c>
      <c r="AO66" s="4">
        <f t="shared" si="40"/>
        <v>1.9760893256709554E-4</v>
      </c>
      <c r="AP66" s="4">
        <f t="shared" si="40"/>
        <v>0</v>
      </c>
      <c r="AQ66" s="4">
        <f t="shared" si="40"/>
        <v>1.6021704531265585E-2</v>
      </c>
      <c r="AR66" s="4">
        <f t="shared" si="40"/>
        <v>1.9718955373134516E-4</v>
      </c>
      <c r="AS66" s="4">
        <f t="shared" si="40"/>
        <v>-2.3323883066883825E-2</v>
      </c>
      <c r="AT66" s="4">
        <f t="shared" si="40"/>
        <v>-5.4516962676552184E-2</v>
      </c>
      <c r="AU66" s="4">
        <f t="shared" si="40"/>
        <v>-3.0227030748426801E-3</v>
      </c>
      <c r="AV66" s="4">
        <f t="shared" si="40"/>
        <v>1.3051607666398539E-2</v>
      </c>
      <c r="AW66" s="4">
        <f t="shared" si="40"/>
        <v>-3.8614836127779543E-2</v>
      </c>
      <c r="AX66" s="4">
        <f t="shared" si="40"/>
        <v>3.0345671525122232E-2</v>
      </c>
      <c r="AY66" s="4">
        <f t="shared" si="40"/>
        <v>1.159580963682948E-2</v>
      </c>
      <c r="AZ66" s="4">
        <f t="shared" si="40"/>
        <v>2.0929801469918297E-3</v>
      </c>
      <c r="BA66" s="4">
        <f t="shared" si="40"/>
        <v>6.2285072690624532E-3</v>
      </c>
      <c r="BB66" s="4">
        <f t="shared" si="40"/>
        <v>-3.2611434304538386E-3</v>
      </c>
      <c r="BC66" s="4">
        <f t="shared" si="40"/>
        <v>2.8553102354153936E-3</v>
      </c>
      <c r="BD66" s="4">
        <f t="shared" si="40"/>
        <v>-1.1875148803611769E-2</v>
      </c>
      <c r="BE66" s="4">
        <f t="shared" si="40"/>
        <v>-2.3667413242755994E-2</v>
      </c>
      <c r="BF66" s="4">
        <f t="shared" si="40"/>
        <v>-2.2847485884869616E-2</v>
      </c>
      <c r="BG66" s="4">
        <f t="shared" si="40"/>
        <v>2.1620402164720831E-2</v>
      </c>
      <c r="BH66" s="4">
        <f t="shared" si="40"/>
        <v>-1.5113637810048184E-2</v>
      </c>
      <c r="BI66" s="4">
        <f t="shared" si="40"/>
        <v>1.9790531311098359E-2</v>
      </c>
      <c r="BJ66" s="4">
        <f t="shared" ref="BJ66:DG66" si="41">LN(BJ23/BJ22)</f>
        <v>-5.9701109261650134E-3</v>
      </c>
      <c r="BK66" s="4">
        <f t="shared" si="41"/>
        <v>-4.2870845608201317E-3</v>
      </c>
      <c r="BL66" s="4">
        <f t="shared" si="41"/>
        <v>-2.5116174876042082E-3</v>
      </c>
      <c r="BM66" s="4">
        <f t="shared" si="41"/>
        <v>2.0789910182387188E-3</v>
      </c>
      <c r="BN66" s="4">
        <f t="shared" si="41"/>
        <v>2.7059674301275144E-3</v>
      </c>
      <c r="BO66" s="4">
        <f t="shared" si="41"/>
        <v>-1.54991271499085E-2</v>
      </c>
      <c r="BP66" s="4">
        <f t="shared" si="41"/>
        <v>-6.8798164632257897E-3</v>
      </c>
      <c r="BQ66" s="4">
        <f t="shared" si="41"/>
        <v>-1.6057478132493211E-2</v>
      </c>
      <c r="BR66" s="4">
        <f t="shared" si="41"/>
        <v>1.2813264580804274E-2</v>
      </c>
      <c r="BS66" s="4">
        <f t="shared" si="41"/>
        <v>-4.002106337660738E-2</v>
      </c>
      <c r="BT66" s="4">
        <f t="shared" si="41"/>
        <v>1.3948074052706729E-2</v>
      </c>
      <c r="BU66" s="4">
        <f t="shared" si="41"/>
        <v>1.1599198314369669E-2</v>
      </c>
      <c r="BV66" s="4">
        <f t="shared" si="41"/>
        <v>-1.364603459680584E-3</v>
      </c>
      <c r="BW66" s="4">
        <f t="shared" si="41"/>
        <v>-1.416412698071557E-2</v>
      </c>
      <c r="BX66" s="4">
        <f t="shared" si="41"/>
        <v>9.9107941018099655E-4</v>
      </c>
      <c r="BY66" s="4">
        <f t="shared" si="41"/>
        <v>1.3008429648152231E-3</v>
      </c>
      <c r="BZ66" s="4">
        <f t="shared" si="41"/>
        <v>-6.9257801561328864E-3</v>
      </c>
      <c r="CA66" s="4">
        <f t="shared" si="41"/>
        <v>-6.1877235665537197E-3</v>
      </c>
      <c r="CB66" s="4">
        <f t="shared" si="41"/>
        <v>-2.034635281650367E-3</v>
      </c>
      <c r="CC66" s="4">
        <f t="shared" si="41"/>
        <v>1.3028301606936863E-2</v>
      </c>
      <c r="CD66" s="4">
        <f t="shared" si="41"/>
        <v>-3.2933068133710323E-2</v>
      </c>
      <c r="CE66" s="4">
        <f t="shared" si="41"/>
        <v>2.8864710548288736E-2</v>
      </c>
      <c r="CF66" s="4">
        <f t="shared" si="41"/>
        <v>6.4398067330736705E-3</v>
      </c>
      <c r="CG66" s="4">
        <f t="shared" si="41"/>
        <v>-3.5055081165956282E-3</v>
      </c>
      <c r="CH66" s="4">
        <f t="shared" si="41"/>
        <v>5.2619159333171682E-3</v>
      </c>
      <c r="CI66" s="4">
        <f t="shared" si="41"/>
        <v>-2.0516113068876712E-3</v>
      </c>
      <c r="CJ66" s="4">
        <f t="shared" si="41"/>
        <v>1.0919915056735196E-3</v>
      </c>
      <c r="CK66" s="4">
        <f t="shared" si="41"/>
        <v>-1.0730941964285669E-2</v>
      </c>
      <c r="CL66" s="4">
        <f t="shared" si="41"/>
        <v>-3.5769521271105643E-2</v>
      </c>
      <c r="CM66" s="4">
        <f t="shared" si="41"/>
        <v>-2.1896167283288467E-2</v>
      </c>
      <c r="CN66" s="4">
        <f t="shared" si="41"/>
        <v>0</v>
      </c>
      <c r="CO66" s="4">
        <f t="shared" si="41"/>
        <v>-1.9707431437372826E-2</v>
      </c>
      <c r="CP66" s="4">
        <f t="shared" si="41"/>
        <v>-9.489330300080874E-3</v>
      </c>
      <c r="CQ66" s="4">
        <f t="shared" si="41"/>
        <v>1.0590067972028631E-2</v>
      </c>
      <c r="CR66" s="4">
        <f t="shared" si="41"/>
        <v>-3.9440940719593252E-3</v>
      </c>
      <c r="CS66" s="4">
        <f t="shared" si="41"/>
        <v>-2.234632086684181E-3</v>
      </c>
      <c r="CT66" s="4">
        <f t="shared" si="41"/>
        <v>2.4948080976733514E-3</v>
      </c>
      <c r="CU66" s="4">
        <f t="shared" si="41"/>
        <v>-2.254796158198142E-3</v>
      </c>
      <c r="CV66" s="4">
        <f t="shared" si="41"/>
        <v>-3.7044764449028333E-3</v>
      </c>
      <c r="CW66" s="4">
        <f t="shared" si="41"/>
        <v>-2.1079477548475726E-2</v>
      </c>
      <c r="CX66" s="4">
        <f t="shared" si="41"/>
        <v>-9.4018849693898801E-3</v>
      </c>
      <c r="CY66" s="4">
        <f t="shared" si="41"/>
        <v>-1.0754862903956126E-3</v>
      </c>
      <c r="CZ66" s="4">
        <f t="shared" si="41"/>
        <v>-3.3925010445820254E-2</v>
      </c>
      <c r="DA66" s="4">
        <f t="shared" si="41"/>
        <v>-1.4159960343447081E-2</v>
      </c>
      <c r="DB66" s="4">
        <f t="shared" si="41"/>
        <v>1.3310060889423253E-3</v>
      </c>
      <c r="DC66" s="4">
        <f t="shared" si="41"/>
        <v>-1.2012136015836941E-3</v>
      </c>
      <c r="DD66" s="4">
        <f t="shared" si="41"/>
        <v>3.8276928919676602E-4</v>
      </c>
      <c r="DE66" s="4">
        <f t="shared" si="41"/>
        <v>-1.0911186937678087E-3</v>
      </c>
      <c r="DF66" s="4">
        <f t="shared" si="41"/>
        <v>2.4447448389787452E-4</v>
      </c>
      <c r="DG66" s="4">
        <f t="shared" si="41"/>
        <v>-2.1905479419686322E-3</v>
      </c>
    </row>
    <row r="67" spans="1:112" x14ac:dyDescent="0.25">
      <c r="A67" s="11">
        <v>-9</v>
      </c>
      <c r="B67" s="4">
        <f t="shared" ref="B67:BI67" si="42">LN(B24/B23)</f>
        <v>1.6887527833150727E-3</v>
      </c>
      <c r="C67" s="4">
        <f t="shared" si="42"/>
        <v>2.0825923899399118E-3</v>
      </c>
      <c r="D67" s="4">
        <f t="shared" si="42"/>
        <v>-1.0434850754831028E-2</v>
      </c>
      <c r="E67" s="4">
        <f t="shared" si="42"/>
        <v>-9.0201230790917918E-3</v>
      </c>
      <c r="F67" s="4">
        <f t="shared" si="42"/>
        <v>-6.5431096278839359E-3</v>
      </c>
      <c r="G67" s="4">
        <f t="shared" si="42"/>
        <v>-7.010325307198359E-4</v>
      </c>
      <c r="H67" s="4">
        <f t="shared" si="42"/>
        <v>-2.1555856003104796E-2</v>
      </c>
      <c r="I67" s="4">
        <f t="shared" si="42"/>
        <v>-1.9385313886475089E-2</v>
      </c>
      <c r="J67" s="4">
        <f t="shared" si="42"/>
        <v>5.708849577524531E-3</v>
      </c>
      <c r="K67" s="4">
        <f t="shared" si="42"/>
        <v>3.1029546981345127E-3</v>
      </c>
      <c r="L67" s="4">
        <f t="shared" si="42"/>
        <v>-2.9270405195370122E-2</v>
      </c>
      <c r="M67" s="4">
        <f t="shared" si="42"/>
        <v>1.6091617124415099E-2</v>
      </c>
      <c r="N67" s="4">
        <f t="shared" si="42"/>
        <v>-1.1302947776883161E-2</v>
      </c>
      <c r="O67" s="4">
        <f t="shared" si="42"/>
        <v>-4.2407130300313962E-2</v>
      </c>
      <c r="P67" s="4">
        <f t="shared" si="42"/>
        <v>7.9810292305159119E-4</v>
      </c>
      <c r="Q67" s="4">
        <f t="shared" si="42"/>
        <v>-1.8358784138825284E-2</v>
      </c>
      <c r="R67" s="4">
        <f t="shared" si="42"/>
        <v>1.7584866216408583E-2</v>
      </c>
      <c r="S67" s="4">
        <f t="shared" si="42"/>
        <v>-6.7337515459580097E-2</v>
      </c>
      <c r="T67" s="4">
        <f t="shared" si="42"/>
        <v>-4.2387748194270415E-2</v>
      </c>
      <c r="U67" s="4">
        <f t="shared" si="42"/>
        <v>3.8889059446998574E-2</v>
      </c>
      <c r="V67" s="4">
        <f t="shared" si="42"/>
        <v>1.3232721784928405E-2</v>
      </c>
      <c r="W67" s="4">
        <f t="shared" si="42"/>
        <v>-2.0000743008244681E-2</v>
      </c>
      <c r="X67" s="4">
        <f t="shared" si="42"/>
        <v>-2.3000246478956975E-3</v>
      </c>
      <c r="Y67" s="4">
        <f t="shared" si="42"/>
        <v>-6.0539872408421512E-3</v>
      </c>
      <c r="Z67" s="4">
        <f t="shared" si="42"/>
        <v>1.554910467919818E-2</v>
      </c>
      <c r="AA67" s="4">
        <f t="shared" si="42"/>
        <v>1.5820148991129299E-2</v>
      </c>
      <c r="AB67" s="4">
        <f t="shared" si="42"/>
        <v>-3.8819630441612823E-3</v>
      </c>
      <c r="AC67" s="4">
        <f t="shared" si="42"/>
        <v>-7.0083444081259607E-3</v>
      </c>
      <c r="AD67" s="4">
        <f t="shared" si="42"/>
        <v>-1.6300802764140903E-2</v>
      </c>
      <c r="AE67" s="4">
        <f t="shared" si="42"/>
        <v>-1.2485767784216555E-2</v>
      </c>
      <c r="AF67" s="4">
        <f t="shared" si="42"/>
        <v>2.55851023440502E-2</v>
      </c>
      <c r="AG67" s="4">
        <f t="shared" si="42"/>
        <v>7.8986029397288358E-3</v>
      </c>
      <c r="AH67" s="4">
        <f t="shared" si="42"/>
        <v>-3.9533178249790926E-2</v>
      </c>
      <c r="AI67" s="4">
        <f t="shared" si="42"/>
        <v>3.9081350042471062E-2</v>
      </c>
      <c r="AJ67" s="4">
        <f t="shared" si="42"/>
        <v>-2.6007817000573675E-3</v>
      </c>
      <c r="AK67" s="4">
        <f t="shared" si="42"/>
        <v>-1.5162247739677523E-2</v>
      </c>
      <c r="AL67" s="4">
        <f t="shared" si="42"/>
        <v>2.0284671171505717E-2</v>
      </c>
      <c r="AM67" s="4">
        <f t="shared" si="42"/>
        <v>-2.5672355054126836E-2</v>
      </c>
      <c r="AN67" s="4">
        <f t="shared" si="42"/>
        <v>-1.0164512027461756E-2</v>
      </c>
      <c r="AO67" s="4">
        <f t="shared" si="42"/>
        <v>-4.1760984927531268E-2</v>
      </c>
      <c r="AP67" s="4">
        <f t="shared" si="42"/>
        <v>-4.1555093992790428E-2</v>
      </c>
      <c r="AQ67" s="4">
        <f t="shared" si="42"/>
        <v>1.9659765818591274E-2</v>
      </c>
      <c r="AR67" s="4">
        <f t="shared" si="42"/>
        <v>1.9715067767705336E-4</v>
      </c>
      <c r="AS67" s="4">
        <f t="shared" si="42"/>
        <v>-2.5342825303732597E-2</v>
      </c>
      <c r="AT67" s="4">
        <f t="shared" si="42"/>
        <v>7.9385029254565712E-2</v>
      </c>
      <c r="AU67" s="4">
        <f t="shared" si="42"/>
        <v>-1.6277047934774393E-2</v>
      </c>
      <c r="AV67" s="4">
        <f t="shared" si="42"/>
        <v>-3.5906724291858962E-2</v>
      </c>
      <c r="AW67" s="4">
        <f t="shared" si="42"/>
        <v>-1.2146983630981361E-2</v>
      </c>
      <c r="AX67" s="4">
        <f t="shared" si="42"/>
        <v>2.1271910271093639E-2</v>
      </c>
      <c r="AY67" s="4">
        <f t="shared" si="42"/>
        <v>-1.6679704752977729E-2</v>
      </c>
      <c r="AZ67" s="4">
        <f t="shared" si="42"/>
        <v>-4.209220181255334E-2</v>
      </c>
      <c r="BA67" s="4">
        <f t="shared" si="42"/>
        <v>-5.6466611667771179E-2</v>
      </c>
      <c r="BB67" s="4">
        <f t="shared" si="42"/>
        <v>2.3471483444649058E-2</v>
      </c>
      <c r="BC67" s="4">
        <f t="shared" si="42"/>
        <v>2.847180645867693E-3</v>
      </c>
      <c r="BD67" s="4">
        <f t="shared" si="42"/>
        <v>5.1736225164441896E-3</v>
      </c>
      <c r="BE67" s="4">
        <f t="shared" si="42"/>
        <v>1.6741691695901232E-2</v>
      </c>
      <c r="BF67" s="4">
        <f t="shared" si="42"/>
        <v>-5.9514829676656283E-3</v>
      </c>
      <c r="BG67" s="4">
        <f t="shared" si="42"/>
        <v>-9.8040089106985941E-3</v>
      </c>
      <c r="BH67" s="4">
        <f t="shared" si="42"/>
        <v>1.1105601092438947E-2</v>
      </c>
      <c r="BI67" s="4">
        <f t="shared" si="42"/>
        <v>1.7522350692202492E-2</v>
      </c>
      <c r="BJ67" s="4">
        <f t="shared" ref="BJ67:DG67" si="43">LN(BJ24/BJ23)</f>
        <v>-2.000533318963486E-2</v>
      </c>
      <c r="BK67" s="4">
        <f t="shared" si="43"/>
        <v>-3.804803945879532E-2</v>
      </c>
      <c r="BL67" s="4">
        <f t="shared" si="43"/>
        <v>-3.6493389935877432E-2</v>
      </c>
      <c r="BM67" s="4">
        <f t="shared" si="43"/>
        <v>1.2384106734894079E-2</v>
      </c>
      <c r="BN67" s="4">
        <f t="shared" si="43"/>
        <v>2.69866492629681E-3</v>
      </c>
      <c r="BO67" s="4">
        <f t="shared" si="43"/>
        <v>-2.7673105745223196E-2</v>
      </c>
      <c r="BP67" s="4">
        <f t="shared" si="43"/>
        <v>4.6612236570230628E-2</v>
      </c>
      <c r="BQ67" s="4">
        <f t="shared" si="43"/>
        <v>-5.7117406911565052E-3</v>
      </c>
      <c r="BR67" s="4">
        <f t="shared" si="43"/>
        <v>-3.5039709119879074E-2</v>
      </c>
      <c r="BS67" s="4">
        <f t="shared" si="43"/>
        <v>1.9033095529507455E-2</v>
      </c>
      <c r="BT67" s="4">
        <f t="shared" si="43"/>
        <v>-3.1816721631272943E-2</v>
      </c>
      <c r="BU67" s="4">
        <f t="shared" si="43"/>
        <v>3.4693602331598329E-2</v>
      </c>
      <c r="BV67" s="4">
        <f t="shared" si="43"/>
        <v>-6.0665104444940235E-2</v>
      </c>
      <c r="BW67" s="4">
        <f t="shared" si="43"/>
        <v>-3.3750994189456512E-2</v>
      </c>
      <c r="BX67" s="4">
        <f t="shared" si="43"/>
        <v>2.9673583937084949E-3</v>
      </c>
      <c r="BY67" s="4">
        <f t="shared" si="43"/>
        <v>1.2991529705754059E-3</v>
      </c>
      <c r="BZ67" s="4">
        <f t="shared" si="43"/>
        <v>0</v>
      </c>
      <c r="CA67" s="4">
        <f t="shared" si="43"/>
        <v>2.2728251077556091E-2</v>
      </c>
      <c r="CB67" s="4">
        <f t="shared" si="43"/>
        <v>-7.4957529036389636E-3</v>
      </c>
      <c r="CC67" s="4">
        <f t="shared" si="43"/>
        <v>-3.2321512894439491E-2</v>
      </c>
      <c r="CD67" s="4">
        <f t="shared" si="43"/>
        <v>3.8865857594518743E-2</v>
      </c>
      <c r="CE67" s="4">
        <f t="shared" si="43"/>
        <v>-3.614532651726108E-2</v>
      </c>
      <c r="CF67" s="4">
        <f t="shared" si="43"/>
        <v>-1.431567306485378E-2</v>
      </c>
      <c r="CG67" s="4">
        <f t="shared" si="43"/>
        <v>-3.6604880071972268E-2</v>
      </c>
      <c r="CH67" s="4">
        <f t="shared" si="43"/>
        <v>-5.6933950872170132E-2</v>
      </c>
      <c r="CI67" s="4">
        <f t="shared" si="43"/>
        <v>2.3420274208098422E-2</v>
      </c>
      <c r="CJ67" s="4">
        <f t="shared" si="43"/>
        <v>1.0908003608268771E-3</v>
      </c>
      <c r="CK67" s="4">
        <f t="shared" si="43"/>
        <v>-5.2219213935006505E-3</v>
      </c>
      <c r="CL67" s="4">
        <f t="shared" si="43"/>
        <v>4.1407852361287294E-2</v>
      </c>
      <c r="CM67" s="4">
        <f t="shared" si="43"/>
        <v>-2.5575033450174915E-2</v>
      </c>
      <c r="CN67" s="4">
        <f t="shared" si="43"/>
        <v>-1.85988507489241E-2</v>
      </c>
      <c r="CO67" s="4">
        <f t="shared" si="43"/>
        <v>1.9231343409940982E-2</v>
      </c>
      <c r="CP67" s="4">
        <f t="shared" si="43"/>
        <v>3.0799579123139608E-3</v>
      </c>
      <c r="CQ67" s="4">
        <f t="shared" si="43"/>
        <v>-1.8223673191306765E-2</v>
      </c>
      <c r="CR67" s="4">
        <f t="shared" si="43"/>
        <v>-2.6111144523881261E-2</v>
      </c>
      <c r="CS67" s="4">
        <f t="shared" si="43"/>
        <v>-3.4827751535113666E-2</v>
      </c>
      <c r="CT67" s="4">
        <f t="shared" si="43"/>
        <v>2.217753815061177E-2</v>
      </c>
      <c r="CU67" s="4">
        <f t="shared" si="43"/>
        <v>-2.2598917556064984E-3</v>
      </c>
      <c r="CV67" s="4">
        <f t="shared" si="43"/>
        <v>-1.2030882346903801E-2</v>
      </c>
      <c r="CW67" s="4">
        <f t="shared" si="43"/>
        <v>2.5242534197846452E-2</v>
      </c>
      <c r="CX67" s="4">
        <f t="shared" si="43"/>
        <v>-7.1919636446460483E-3</v>
      </c>
      <c r="CY67" s="4">
        <f t="shared" si="43"/>
        <v>-2.1022881546282492E-2</v>
      </c>
      <c r="CZ67" s="4">
        <f t="shared" si="43"/>
        <v>3.1198358249005419E-2</v>
      </c>
      <c r="DA67" s="4">
        <f t="shared" si="43"/>
        <v>-1.436334823193621E-2</v>
      </c>
      <c r="DB67" s="4">
        <f t="shared" si="43"/>
        <v>-1.8639252968060301E-3</v>
      </c>
      <c r="DC67" s="4">
        <f t="shared" si="43"/>
        <v>-3.3710456619853138E-3</v>
      </c>
      <c r="DD67" s="4">
        <f t="shared" si="43"/>
        <v>-4.1252587412177084E-2</v>
      </c>
      <c r="DE67" s="4">
        <f t="shared" si="43"/>
        <v>2.2453467525083853E-2</v>
      </c>
      <c r="DF67" s="4">
        <f t="shared" si="43"/>
        <v>2.4441473073237981E-4</v>
      </c>
      <c r="DG67" s="4">
        <f t="shared" si="43"/>
        <v>-3.2215757508890961E-3</v>
      </c>
    </row>
    <row r="68" spans="1:112" x14ac:dyDescent="0.25">
      <c r="A68" s="11">
        <v>-8</v>
      </c>
      <c r="B68" s="4">
        <f t="shared" ref="B68:BI68" si="44">LN(B25/B24)</f>
        <v>-7.9052527265261099E-3</v>
      </c>
      <c r="C68" s="4">
        <f t="shared" si="44"/>
        <v>2.7700822210781797E-3</v>
      </c>
      <c r="D68" s="4">
        <f t="shared" si="44"/>
        <v>-2.0488173918016734E-2</v>
      </c>
      <c r="E68" s="4">
        <f t="shared" si="44"/>
        <v>1.7959610340974479E-2</v>
      </c>
      <c r="F68" s="4">
        <f t="shared" si="44"/>
        <v>5.8181926822896083E-3</v>
      </c>
      <c r="G68" s="4">
        <f t="shared" si="44"/>
        <v>6.2915377521171817E-3</v>
      </c>
      <c r="H68" s="4">
        <f t="shared" si="44"/>
        <v>1.1605516433950403E-2</v>
      </c>
      <c r="I68" s="4">
        <f t="shared" si="44"/>
        <v>-6.8317877540941862E-3</v>
      </c>
      <c r="J68" s="4">
        <f t="shared" si="44"/>
        <v>-3.0406683416145421E-3</v>
      </c>
      <c r="K68" s="4">
        <f t="shared" si="44"/>
        <v>1.4261993016807053E-2</v>
      </c>
      <c r="L68" s="4">
        <f t="shared" si="44"/>
        <v>1.2406615416558998E-2</v>
      </c>
      <c r="M68" s="4">
        <f t="shared" si="44"/>
        <v>-3.0355486852772081E-3</v>
      </c>
      <c r="N68" s="4">
        <f t="shared" si="44"/>
        <v>4.7321882152618587E-2</v>
      </c>
      <c r="O68" s="4">
        <f t="shared" si="44"/>
        <v>-2.2833385301749956E-2</v>
      </c>
      <c r="P68" s="4">
        <f t="shared" si="44"/>
        <v>9.9226852259645098E-3</v>
      </c>
      <c r="Q68" s="4">
        <f t="shared" si="44"/>
        <v>-5.3077870530358253E-3</v>
      </c>
      <c r="R68" s="4">
        <f t="shared" si="44"/>
        <v>-3.4534453450853951E-2</v>
      </c>
      <c r="S68" s="4">
        <f t="shared" si="44"/>
        <v>-4.9687530110104974E-2</v>
      </c>
      <c r="T68" s="4">
        <f t="shared" si="44"/>
        <v>3.3953081533393742E-2</v>
      </c>
      <c r="U68" s="4">
        <f t="shared" si="44"/>
        <v>1.6991398947458065E-2</v>
      </c>
      <c r="V68" s="4">
        <f t="shared" si="44"/>
        <v>2.7779564107075671E-2</v>
      </c>
      <c r="W68" s="4">
        <f t="shared" si="44"/>
        <v>1.3544248434485333E-2</v>
      </c>
      <c r="X68" s="4">
        <f t="shared" si="44"/>
        <v>-1.324522675002068E-2</v>
      </c>
      <c r="Y68" s="4">
        <f t="shared" si="44"/>
        <v>4.7698688512560775E-2</v>
      </c>
      <c r="Z68" s="4">
        <f t="shared" si="44"/>
        <v>-2.4333911991796648E-2</v>
      </c>
      <c r="AA68" s="4">
        <f t="shared" si="44"/>
        <v>2.3920179658384985E-2</v>
      </c>
      <c r="AB68" s="4">
        <f t="shared" si="44"/>
        <v>-3.0765252865473103E-2</v>
      </c>
      <c r="AC68" s="4">
        <f t="shared" si="44"/>
        <v>6.0753864383372332E-2</v>
      </c>
      <c r="AD68" s="4">
        <f t="shared" si="44"/>
        <v>-2.4994583167052714E-3</v>
      </c>
      <c r="AE68" s="4">
        <f t="shared" si="44"/>
        <v>-1.5947776760475103E-2</v>
      </c>
      <c r="AF68" s="4">
        <f t="shared" si="44"/>
        <v>-1.1696015290392303E-2</v>
      </c>
      <c r="AG68" s="4">
        <f t="shared" si="44"/>
        <v>3.3924557186927495E-2</v>
      </c>
      <c r="AH68" s="4">
        <f t="shared" si="44"/>
        <v>1.174761042761608E-2</v>
      </c>
      <c r="AI68" s="4">
        <f t="shared" si="44"/>
        <v>-3.4904049397684908E-3</v>
      </c>
      <c r="AJ68" s="4">
        <f t="shared" si="44"/>
        <v>5.8422756242283609E-3</v>
      </c>
      <c r="AK68" s="4">
        <f t="shared" si="44"/>
        <v>-2.3183335455657279E-2</v>
      </c>
      <c r="AL68" s="4">
        <f t="shared" si="44"/>
        <v>2.0668462290645968E-2</v>
      </c>
      <c r="AM68" s="4">
        <f t="shared" si="44"/>
        <v>-5.3333459753626168E-3</v>
      </c>
      <c r="AN68" s="4">
        <f t="shared" si="44"/>
        <v>2.140390866315358E-2</v>
      </c>
      <c r="AO68" s="4">
        <f t="shared" si="44"/>
        <v>-3.7151745518634312E-3</v>
      </c>
      <c r="AP68" s="4">
        <f t="shared" si="44"/>
        <v>2.8912700577614078E-2</v>
      </c>
      <c r="AQ68" s="4">
        <f t="shared" si="44"/>
        <v>1.2999780113721831E-5</v>
      </c>
      <c r="AR68" s="4">
        <f t="shared" si="44"/>
        <v>1.4937091929729106E-2</v>
      </c>
      <c r="AS68" s="4">
        <f t="shared" si="44"/>
        <v>1.8501392881613734E-3</v>
      </c>
      <c r="AT68" s="4">
        <f t="shared" si="44"/>
        <v>-8.7757794135900761E-4</v>
      </c>
      <c r="AU68" s="4">
        <f t="shared" si="44"/>
        <v>-5.1298336637371625E-4</v>
      </c>
      <c r="AV68" s="4">
        <f t="shared" si="44"/>
        <v>1.069528911674795E-2</v>
      </c>
      <c r="AW68" s="4">
        <f t="shared" si="44"/>
        <v>5.3124093422027719E-4</v>
      </c>
      <c r="AX68" s="4">
        <f t="shared" si="44"/>
        <v>2.0512514704448359E-3</v>
      </c>
      <c r="AY68" s="4">
        <f t="shared" si="44"/>
        <v>-4.0858232042667057E-3</v>
      </c>
      <c r="AZ68" s="4">
        <f t="shared" si="44"/>
        <v>-2.9881298832890434E-2</v>
      </c>
      <c r="BA68" s="4">
        <f t="shared" si="44"/>
        <v>1.8500013743920209E-2</v>
      </c>
      <c r="BB68" s="4">
        <f t="shared" si="44"/>
        <v>-3.1806808451613502E-2</v>
      </c>
      <c r="BC68" s="4">
        <f t="shared" si="44"/>
        <v>2.5839713088924181E-2</v>
      </c>
      <c r="BD68" s="4">
        <f t="shared" si="44"/>
        <v>3.7459453328927352E-3</v>
      </c>
      <c r="BE68" s="4">
        <f t="shared" si="44"/>
        <v>2.3139466416217396E-3</v>
      </c>
      <c r="BF68" s="4">
        <f t="shared" si="44"/>
        <v>3.6098322569398301E-2</v>
      </c>
      <c r="BG68" s="4">
        <f t="shared" si="44"/>
        <v>5.6679360130982778E-3</v>
      </c>
      <c r="BH68" s="4">
        <f t="shared" si="44"/>
        <v>2.20641171371996E-3</v>
      </c>
      <c r="BI68" s="4">
        <f t="shared" si="44"/>
        <v>9.8766234959120989E-3</v>
      </c>
      <c r="BJ68" s="4">
        <f t="shared" ref="BJ68:DG68" si="45">LN(BJ25/BJ24)</f>
        <v>-4.2383353379513138E-3</v>
      </c>
      <c r="BK68" s="4">
        <f t="shared" si="45"/>
        <v>-7.8795874988170003E-3</v>
      </c>
      <c r="BL68" s="4">
        <f t="shared" si="45"/>
        <v>1.0507906460126362E-2</v>
      </c>
      <c r="BM68" s="4">
        <f t="shared" si="45"/>
        <v>-1.5504186535965199E-2</v>
      </c>
      <c r="BN68" s="4">
        <f t="shared" si="45"/>
        <v>1.4364395445038824E-2</v>
      </c>
      <c r="BO68" s="4">
        <f t="shared" si="45"/>
        <v>3.651252069601852E-2</v>
      </c>
      <c r="BP68" s="4">
        <f t="shared" si="45"/>
        <v>-9.73711957849706E-3</v>
      </c>
      <c r="BQ68" s="4">
        <f t="shared" si="45"/>
        <v>3.0287350923501873E-2</v>
      </c>
      <c r="BR68" s="4">
        <f t="shared" si="45"/>
        <v>-4.0360101193019478E-2</v>
      </c>
      <c r="BS68" s="4">
        <f t="shared" si="45"/>
        <v>1.1973074765159486E-2</v>
      </c>
      <c r="BT68" s="4">
        <f t="shared" si="45"/>
        <v>-9.3298746730586992E-4</v>
      </c>
      <c r="BU68" s="4">
        <f t="shared" si="45"/>
        <v>3.9884956006957885E-2</v>
      </c>
      <c r="BV68" s="4">
        <f t="shared" si="45"/>
        <v>-1.3841038851053535E-2</v>
      </c>
      <c r="BW68" s="4">
        <f t="shared" si="45"/>
        <v>-1.3642741849342393E-2</v>
      </c>
      <c r="BX68" s="4">
        <f t="shared" si="45"/>
        <v>-2.1715564022420843E-2</v>
      </c>
      <c r="BY68" s="4">
        <f t="shared" si="45"/>
        <v>9.7316553808707372E-4</v>
      </c>
      <c r="BZ68" s="4">
        <f t="shared" si="45"/>
        <v>0</v>
      </c>
      <c r="CA68" s="4">
        <f t="shared" si="45"/>
        <v>-6.0859076415793753E-3</v>
      </c>
      <c r="CB68" s="4">
        <f t="shared" si="45"/>
        <v>4.4361467311586755E-3</v>
      </c>
      <c r="CC68" s="4">
        <f t="shared" si="45"/>
        <v>2.4152094336285786E-2</v>
      </c>
      <c r="CD68" s="4">
        <f t="shared" si="45"/>
        <v>3.1697334754956175E-2</v>
      </c>
      <c r="CE68" s="4">
        <f t="shared" si="45"/>
        <v>1.1570162559828519E-2</v>
      </c>
      <c r="CF68" s="4">
        <f t="shared" si="45"/>
        <v>-1.5467864402327622E-2</v>
      </c>
      <c r="CG68" s="4">
        <f t="shared" si="45"/>
        <v>-2.1878882967818633E-2</v>
      </c>
      <c r="CH68" s="4">
        <f t="shared" si="45"/>
        <v>1.7025919284484374E-2</v>
      </c>
      <c r="CI68" s="4">
        <f t="shared" si="45"/>
        <v>-1.8535403398891785E-3</v>
      </c>
      <c r="CJ68" s="4">
        <f t="shared" si="45"/>
        <v>9.6291395031524989E-3</v>
      </c>
      <c r="CK68" s="4">
        <f t="shared" si="45"/>
        <v>-4.1972596942101738E-3</v>
      </c>
      <c r="CL68" s="4">
        <f t="shared" si="45"/>
        <v>-1.1308633306819176E-2</v>
      </c>
      <c r="CM68" s="4">
        <f t="shared" si="45"/>
        <v>1.4794213863860373E-2</v>
      </c>
      <c r="CN68" s="4">
        <f t="shared" si="45"/>
        <v>-9.6619566978683232E-3</v>
      </c>
      <c r="CO68" s="4">
        <f t="shared" si="45"/>
        <v>2.8530436235410087E-3</v>
      </c>
      <c r="CP68" s="4">
        <f t="shared" si="45"/>
        <v>5.0195393209489609E-3</v>
      </c>
      <c r="CQ68" s="4">
        <f t="shared" si="45"/>
        <v>-3.5824809200201819E-3</v>
      </c>
      <c r="CR68" s="4">
        <f t="shared" si="45"/>
        <v>-5.2925267942530684E-4</v>
      </c>
      <c r="CS68" s="4">
        <f t="shared" si="45"/>
        <v>2.3352720913277818E-2</v>
      </c>
      <c r="CT68" s="4">
        <f t="shared" si="45"/>
        <v>-5.4303897594594353E-3</v>
      </c>
      <c r="CU68" s="4">
        <f t="shared" si="45"/>
        <v>1.6084143085712991E-2</v>
      </c>
      <c r="CV68" s="4">
        <f t="shared" si="45"/>
        <v>3.0012589951021962E-2</v>
      </c>
      <c r="CW68" s="4">
        <f t="shared" si="45"/>
        <v>-9.0831345896049461E-3</v>
      </c>
      <c r="CX68" s="4">
        <f t="shared" si="45"/>
        <v>3.6024473510202948E-3</v>
      </c>
      <c r="CY68" s="4">
        <f t="shared" si="45"/>
        <v>-7.3529322823840193E-3</v>
      </c>
      <c r="CZ68" s="4">
        <f t="shared" si="45"/>
        <v>2.6605405728870109E-2</v>
      </c>
      <c r="DA68" s="4">
        <f t="shared" si="45"/>
        <v>-2.5389354405390229E-4</v>
      </c>
      <c r="DB68" s="4">
        <f t="shared" si="45"/>
        <v>7.9639188226006928E-3</v>
      </c>
      <c r="DC68" s="4">
        <f t="shared" si="45"/>
        <v>-1.0181861754764066E-2</v>
      </c>
      <c r="DD68" s="4">
        <f t="shared" si="45"/>
        <v>2.7845127827535336E-2</v>
      </c>
      <c r="DE68" s="4">
        <f t="shared" si="45"/>
        <v>-7.0702348394495358E-3</v>
      </c>
      <c r="DF68" s="4">
        <f t="shared" si="45"/>
        <v>4.3891413262183354E-3</v>
      </c>
      <c r="DG68" s="4">
        <f t="shared" si="45"/>
        <v>2.3439219147422178E-3</v>
      </c>
    </row>
    <row r="69" spans="1:112" x14ac:dyDescent="0.25">
      <c r="A69" s="11">
        <v>-7</v>
      </c>
      <c r="B69" s="4">
        <f t="shared" ref="B69:BI69" si="46">LN(B26/B25)</f>
        <v>-3.2175684484192176E-3</v>
      </c>
      <c r="C69" s="4">
        <f t="shared" si="46"/>
        <v>-3.0012746589427276E-3</v>
      </c>
      <c r="D69" s="4">
        <f t="shared" si="46"/>
        <v>4.7572560080368412E-4</v>
      </c>
      <c r="E69" s="4">
        <f t="shared" si="46"/>
        <v>-7.0365454041183152E-3</v>
      </c>
      <c r="F69" s="4">
        <f t="shared" si="46"/>
        <v>2.4169737596203204E-4</v>
      </c>
      <c r="G69" s="4">
        <f t="shared" si="46"/>
        <v>0</v>
      </c>
      <c r="H69" s="4">
        <f t="shared" si="46"/>
        <v>0</v>
      </c>
      <c r="I69" s="4">
        <f t="shared" si="46"/>
        <v>-8.5728500016829176E-4</v>
      </c>
      <c r="J69" s="4">
        <f t="shared" si="46"/>
        <v>-6.1092150355895715E-3</v>
      </c>
      <c r="K69" s="4">
        <f t="shared" si="46"/>
        <v>9.5337319928594597E-3</v>
      </c>
      <c r="L69" s="4">
        <f t="shared" si="46"/>
        <v>-3.6916160657216764E-3</v>
      </c>
      <c r="M69" s="4">
        <f t="shared" si="46"/>
        <v>1.7810981987263212E-2</v>
      </c>
      <c r="N69" s="4">
        <f t="shared" si="46"/>
        <v>4.2270312521961388E-2</v>
      </c>
      <c r="O69" s="4">
        <f t="shared" si="46"/>
        <v>5.8091195490590965E-3</v>
      </c>
      <c r="P69" s="4">
        <f t="shared" si="46"/>
        <v>-5.0151769794324029E-3</v>
      </c>
      <c r="Q69" s="4">
        <f t="shared" si="46"/>
        <v>-1.0521722114302641E-2</v>
      </c>
      <c r="R69" s="4">
        <f t="shared" si="46"/>
        <v>-1.2422531319476038E-2</v>
      </c>
      <c r="S69" s="4">
        <f t="shared" si="46"/>
        <v>-5.4825181581237378E-2</v>
      </c>
      <c r="T69" s="4">
        <f t="shared" si="46"/>
        <v>3.090755266864734E-2</v>
      </c>
      <c r="U69" s="4">
        <f t="shared" si="46"/>
        <v>-2.4760549680652111E-2</v>
      </c>
      <c r="V69" s="4">
        <f t="shared" si="46"/>
        <v>0</v>
      </c>
      <c r="W69" s="4">
        <f t="shared" si="46"/>
        <v>-1.9949953856283017E-3</v>
      </c>
      <c r="X69" s="4">
        <f t="shared" si="46"/>
        <v>9.5101967184806867E-3</v>
      </c>
      <c r="Y69" s="4">
        <f t="shared" si="46"/>
        <v>5.7727844088810015E-3</v>
      </c>
      <c r="Z69" s="4">
        <f t="shared" si="46"/>
        <v>4.8899852941869095E-3</v>
      </c>
      <c r="AA69" s="4">
        <f t="shared" si="46"/>
        <v>-7.2121078796717917E-3</v>
      </c>
      <c r="AB69" s="4">
        <f t="shared" si="46"/>
        <v>-9.1189061315692481E-3</v>
      </c>
      <c r="AC69" s="4">
        <f t="shared" si="46"/>
        <v>-3.1071534551031276E-3</v>
      </c>
      <c r="AD69" s="4">
        <f t="shared" si="46"/>
        <v>-3.4584990564277433E-2</v>
      </c>
      <c r="AE69" s="4">
        <f t="shared" si="46"/>
        <v>-1.90936588155797E-2</v>
      </c>
      <c r="AF69" s="4">
        <f t="shared" si="46"/>
        <v>-2.1735541282110887E-2</v>
      </c>
      <c r="AG69" s="4">
        <f t="shared" si="46"/>
        <v>7.7627970841082944E-2</v>
      </c>
      <c r="AH69" s="4">
        <f t="shared" si="46"/>
        <v>-7.5711831359868897E-3</v>
      </c>
      <c r="AI69" s="4">
        <f t="shared" si="46"/>
        <v>-8.6621166684337416E-3</v>
      </c>
      <c r="AJ69" s="4">
        <f t="shared" si="46"/>
        <v>-1.5113896863887246E-3</v>
      </c>
      <c r="AK69" s="4">
        <f t="shared" si="46"/>
        <v>3.5473609387982347E-3</v>
      </c>
      <c r="AL69" s="4">
        <f t="shared" si="46"/>
        <v>-5.5226964826513049E-3</v>
      </c>
      <c r="AM69" s="4">
        <f t="shared" si="46"/>
        <v>3.9603960913641817E-4</v>
      </c>
      <c r="AN69" s="4">
        <f t="shared" si="46"/>
        <v>2.350177344953673E-3</v>
      </c>
      <c r="AO69" s="4">
        <f t="shared" si="46"/>
        <v>-1.9418085857101627E-2</v>
      </c>
      <c r="AP69" s="4">
        <f t="shared" si="46"/>
        <v>-1.0744539282977266E-2</v>
      </c>
      <c r="AQ69" s="4">
        <f t="shared" si="46"/>
        <v>-4.5558165358606907E-3</v>
      </c>
      <c r="AR69" s="4">
        <f t="shared" si="46"/>
        <v>-1.1034587774762924E-2</v>
      </c>
      <c r="AS69" s="4">
        <f t="shared" si="46"/>
        <v>1.8467225931647112E-3</v>
      </c>
      <c r="AT69" s="4">
        <f t="shared" si="46"/>
        <v>3.2140276023781261E-3</v>
      </c>
      <c r="AU69" s="4">
        <f t="shared" si="46"/>
        <v>8.5477399109779126E-4</v>
      </c>
      <c r="AV69" s="4">
        <f t="shared" si="46"/>
        <v>7.0671672230908089E-3</v>
      </c>
      <c r="AW69" s="4">
        <f t="shared" si="46"/>
        <v>-6.7495869034128742E-3</v>
      </c>
      <c r="AX69" s="4">
        <f t="shared" si="46"/>
        <v>1.3651931508930782E-3</v>
      </c>
      <c r="AY69" s="4">
        <f t="shared" si="46"/>
        <v>-2.0683261242618645E-2</v>
      </c>
      <c r="AZ69" s="4">
        <f t="shared" si="46"/>
        <v>-1.3084737050552846E-2</v>
      </c>
      <c r="BA69" s="4">
        <f t="shared" si="46"/>
        <v>-1.1882925565864478E-2</v>
      </c>
      <c r="BB69" s="4">
        <f t="shared" si="46"/>
        <v>-5.0113591285601269E-3</v>
      </c>
      <c r="BC69" s="4">
        <f t="shared" si="46"/>
        <v>3.5762859712487739E-3</v>
      </c>
      <c r="BD69" s="4">
        <f t="shared" si="46"/>
        <v>-7.924556185731766E-3</v>
      </c>
      <c r="BE69" s="4">
        <f t="shared" si="46"/>
        <v>-1.1562844119752962E-3</v>
      </c>
      <c r="BF69" s="4">
        <f t="shared" si="46"/>
        <v>-2.5284463533591941E-3</v>
      </c>
      <c r="BG69" s="4">
        <f t="shared" si="46"/>
        <v>7.2581960995277157E-3</v>
      </c>
      <c r="BH69" s="4">
        <f t="shared" si="46"/>
        <v>-9.1245223286627822E-3</v>
      </c>
      <c r="BI69" s="4">
        <f t="shared" si="46"/>
        <v>-2.9527630644538053E-3</v>
      </c>
      <c r="BJ69" s="4">
        <f t="shared" ref="BJ69:DG69" si="47">LN(BJ26/BJ25)</f>
        <v>-8.5307995690233496E-3</v>
      </c>
      <c r="BK69" s="4">
        <f t="shared" si="47"/>
        <v>-2.5926505958012592E-2</v>
      </c>
      <c r="BL69" s="4">
        <f t="shared" si="47"/>
        <v>-1.6393738496424601E-2</v>
      </c>
      <c r="BM69" s="4">
        <f t="shared" si="47"/>
        <v>3.1200798010712072E-3</v>
      </c>
      <c r="BN69" s="4">
        <f t="shared" si="47"/>
        <v>-1.6792359177230981E-3</v>
      </c>
      <c r="BO69" s="4">
        <f t="shared" si="47"/>
        <v>5.4177185266648569E-3</v>
      </c>
      <c r="BP69" s="4">
        <f t="shared" si="47"/>
        <v>-3.9215698032777991E-3</v>
      </c>
      <c r="BQ69" s="4">
        <f t="shared" si="47"/>
        <v>2.4344036469732041E-3</v>
      </c>
      <c r="BR69" s="4">
        <f t="shared" si="47"/>
        <v>6.0141293728074707E-3</v>
      </c>
      <c r="BS69" s="4">
        <f t="shared" si="47"/>
        <v>-3.4557236712714334E-3</v>
      </c>
      <c r="BT69" s="4">
        <f t="shared" si="47"/>
        <v>-5.1868625167895825E-4</v>
      </c>
      <c r="BU69" s="4">
        <f t="shared" si="47"/>
        <v>3.9405529159035335E-2</v>
      </c>
      <c r="BV69" s="4">
        <f t="shared" si="47"/>
        <v>1.0398725172235808E-2</v>
      </c>
      <c r="BW69" s="4">
        <f t="shared" si="47"/>
        <v>9.1158679607345975E-3</v>
      </c>
      <c r="BX69" s="4">
        <f t="shared" si="47"/>
        <v>-1.371975077860153E-2</v>
      </c>
      <c r="BY69" s="4">
        <f t="shared" si="47"/>
        <v>6.7863225169082844E-3</v>
      </c>
      <c r="BZ69" s="4">
        <f t="shared" si="47"/>
        <v>-7.7249220553445486E-4</v>
      </c>
      <c r="CA69" s="4">
        <f t="shared" si="47"/>
        <v>-2.8679345965737526E-3</v>
      </c>
      <c r="CB69" s="4">
        <f t="shared" si="47"/>
        <v>6.8992943480137275E-3</v>
      </c>
      <c r="CC69" s="4">
        <f t="shared" si="47"/>
        <v>-2.7380143417631703E-3</v>
      </c>
      <c r="CD69" s="4">
        <f t="shared" si="47"/>
        <v>5.3046775956869111E-4</v>
      </c>
      <c r="CE69" s="4">
        <f t="shared" si="47"/>
        <v>-9.857614266520905E-3</v>
      </c>
      <c r="CF69" s="4">
        <f t="shared" si="47"/>
        <v>-3.3120302492686666E-3</v>
      </c>
      <c r="CG69" s="4">
        <f t="shared" si="47"/>
        <v>-4.0675991639498456E-2</v>
      </c>
      <c r="CH69" s="4">
        <f t="shared" si="47"/>
        <v>-5.8058408989005099E-2</v>
      </c>
      <c r="CI69" s="4">
        <f t="shared" si="47"/>
        <v>-7.4488523224243239E-3</v>
      </c>
      <c r="CJ69" s="4">
        <f t="shared" si="47"/>
        <v>-1.1265734490472412E-2</v>
      </c>
      <c r="CK69" s="4">
        <f t="shared" si="47"/>
        <v>4.0050979786726657E-4</v>
      </c>
      <c r="CL69" s="4">
        <f t="shared" si="47"/>
        <v>-2.6436429243116236E-3</v>
      </c>
      <c r="CM69" s="4">
        <f t="shared" si="47"/>
        <v>-5.0242589792617821E-3</v>
      </c>
      <c r="CN69" s="4">
        <f t="shared" si="47"/>
        <v>4.152262286759926E-3</v>
      </c>
      <c r="CO69" s="4">
        <f t="shared" si="47"/>
        <v>-6.510540779235777E-3</v>
      </c>
      <c r="CP69" s="4">
        <f t="shared" si="47"/>
        <v>-6.1384105775394984E-3</v>
      </c>
      <c r="CQ69" s="4">
        <f t="shared" si="47"/>
        <v>-2.5633436234002587E-4</v>
      </c>
      <c r="CR69" s="4">
        <f t="shared" si="47"/>
        <v>-1.3591103989003581E-2</v>
      </c>
      <c r="CS69" s="4">
        <f t="shared" si="47"/>
        <v>-3.0326232371013055E-2</v>
      </c>
      <c r="CT69" s="4">
        <f t="shared" si="47"/>
        <v>-2.2856509370815389E-2</v>
      </c>
      <c r="CU69" s="4">
        <f t="shared" si="47"/>
        <v>8.1301005818308243E-3</v>
      </c>
      <c r="CV69" s="4">
        <f t="shared" si="47"/>
        <v>-5.4149260349442077E-3</v>
      </c>
      <c r="CW69" s="4">
        <f t="shared" si="47"/>
        <v>1.6439633525578993E-4</v>
      </c>
      <c r="CX69" s="4">
        <f t="shared" si="47"/>
        <v>-6.5595553854420219E-3</v>
      </c>
      <c r="CY69" s="4">
        <f t="shared" si="47"/>
        <v>2.5796842842484243E-3</v>
      </c>
      <c r="CZ69" s="4">
        <f t="shared" si="47"/>
        <v>-8.5665591003051249E-3</v>
      </c>
      <c r="DA69" s="4">
        <f t="shared" si="47"/>
        <v>5.9218897715298223E-4</v>
      </c>
      <c r="DB69" s="4">
        <f t="shared" si="47"/>
        <v>3.9583512317102089E-3</v>
      </c>
      <c r="DC69" s="4">
        <f t="shared" si="47"/>
        <v>-1.7451568883607965E-2</v>
      </c>
      <c r="DD69" s="4">
        <f t="shared" si="47"/>
        <v>1.5242785421560937E-2</v>
      </c>
      <c r="DE69" s="4">
        <f t="shared" si="47"/>
        <v>-7.9870676303513567E-3</v>
      </c>
      <c r="DF69" s="4">
        <f t="shared" si="47"/>
        <v>-3.6503848052107295E-4</v>
      </c>
      <c r="DG69" s="4">
        <f t="shared" si="47"/>
        <v>7.80125194374545E-4</v>
      </c>
    </row>
    <row r="70" spans="1:112" x14ac:dyDescent="0.25">
      <c r="A70" s="11">
        <v>-6</v>
      </c>
      <c r="B70" s="4">
        <f t="shared" ref="B70:BI70" si="48">LN(B27/B26)</f>
        <v>-3.2279546223545033E-3</v>
      </c>
      <c r="C70" s="4">
        <f t="shared" si="48"/>
        <v>-3.0103094311597755E-3</v>
      </c>
      <c r="D70" s="4">
        <f t="shared" si="48"/>
        <v>4.75499393564737E-4</v>
      </c>
      <c r="E70" s="4">
        <f t="shared" si="48"/>
        <v>-7.0864094531841336E-3</v>
      </c>
      <c r="F70" s="4">
        <f t="shared" si="48"/>
        <v>2.4163897245992914E-4</v>
      </c>
      <c r="G70" s="4">
        <f t="shared" si="48"/>
        <v>0</v>
      </c>
      <c r="H70" s="4">
        <f t="shared" si="48"/>
        <v>-6.1728532019804279E-3</v>
      </c>
      <c r="I70" s="4">
        <f t="shared" si="48"/>
        <v>-2.6065784764978134E-2</v>
      </c>
      <c r="J70" s="4">
        <f t="shared" si="48"/>
        <v>9.5293267015680357E-3</v>
      </c>
      <c r="K70" s="4">
        <f t="shared" si="48"/>
        <v>-3.2707347558500799E-2</v>
      </c>
      <c r="L70" s="4">
        <f t="shared" si="48"/>
        <v>-3.7052946064105802E-3</v>
      </c>
      <c r="M70" s="4">
        <f t="shared" si="48"/>
        <v>1.749929427668076E-2</v>
      </c>
      <c r="N70" s="4">
        <f t="shared" si="48"/>
        <v>4.0555762834971226E-2</v>
      </c>
      <c r="O70" s="4">
        <f t="shared" si="48"/>
        <v>5.7755684874459569E-3</v>
      </c>
      <c r="P70" s="4">
        <f t="shared" si="48"/>
        <v>-5.0404558106312966E-3</v>
      </c>
      <c r="Q70" s="4">
        <f t="shared" si="48"/>
        <v>-1.0633607015563512E-2</v>
      </c>
      <c r="R70" s="4">
        <f t="shared" si="48"/>
        <v>0</v>
      </c>
      <c r="S70" s="4">
        <f t="shared" si="48"/>
        <v>5.762909667266608E-2</v>
      </c>
      <c r="T70" s="4">
        <f t="shared" si="48"/>
        <v>-4.6676469950742108E-2</v>
      </c>
      <c r="U70" s="4">
        <f t="shared" si="48"/>
        <v>-5.922783986325007E-3</v>
      </c>
      <c r="V70" s="4">
        <f t="shared" si="48"/>
        <v>6.6249385541200662E-2</v>
      </c>
      <c r="W70" s="4">
        <f t="shared" si="48"/>
        <v>-1.9989833495118185E-3</v>
      </c>
      <c r="X70" s="4">
        <f t="shared" si="48"/>
        <v>9.4206042499700594E-3</v>
      </c>
      <c r="Y70" s="4">
        <f t="shared" si="48"/>
        <v>5.7396505521736512E-3</v>
      </c>
      <c r="Z70" s="4">
        <f t="shared" si="48"/>
        <v>4.8661896511753367E-3</v>
      </c>
      <c r="AA70" s="4">
        <f t="shared" si="48"/>
        <v>-7.2645004694969484E-3</v>
      </c>
      <c r="AB70" s="4">
        <f t="shared" si="48"/>
        <v>-9.2028264287967662E-3</v>
      </c>
      <c r="AC70" s="4">
        <f t="shared" si="48"/>
        <v>0</v>
      </c>
      <c r="AD70" s="4">
        <f t="shared" si="48"/>
        <v>3.1870128972102077E-2</v>
      </c>
      <c r="AE70" s="4">
        <f t="shared" si="48"/>
        <v>-1.4563364187896555E-2</v>
      </c>
      <c r="AF70" s="4">
        <f t="shared" si="48"/>
        <v>-1.6301275898587448E-2</v>
      </c>
      <c r="AG70" s="4">
        <f t="shared" si="48"/>
        <v>7.7418145645043401E-2</v>
      </c>
      <c r="AH70" s="4">
        <f t="shared" si="48"/>
        <v>-7.6289435427029616E-3</v>
      </c>
      <c r="AI70" s="4">
        <f t="shared" si="48"/>
        <v>-8.7378050324330887E-3</v>
      </c>
      <c r="AJ70" s="4">
        <f t="shared" si="48"/>
        <v>-1.5136774433013578E-3</v>
      </c>
      <c r="AK70" s="4">
        <f t="shared" si="48"/>
        <v>3.5348216374930293E-3</v>
      </c>
      <c r="AL70" s="4">
        <f t="shared" si="48"/>
        <v>-5.5533661165553388E-3</v>
      </c>
      <c r="AM70" s="4">
        <f t="shared" si="48"/>
        <v>3.9588282385562344E-4</v>
      </c>
      <c r="AN70" s="4">
        <f t="shared" si="48"/>
        <v>0</v>
      </c>
      <c r="AO70" s="4">
        <f t="shared" si="48"/>
        <v>-6.9819388671182765E-3</v>
      </c>
      <c r="AP70" s="4">
        <f t="shared" si="48"/>
        <v>-4.7941758735024625E-2</v>
      </c>
      <c r="AQ70" s="4">
        <f t="shared" si="48"/>
        <v>-1.5116949062844168E-2</v>
      </c>
      <c r="AR70" s="4">
        <f t="shared" si="48"/>
        <v>-4.3173688317974634E-2</v>
      </c>
      <c r="AS70" s="4">
        <f t="shared" si="48"/>
        <v>1.8433184942893146E-3</v>
      </c>
      <c r="AT70" s="4">
        <f t="shared" si="48"/>
        <v>3.203730714595033E-3</v>
      </c>
      <c r="AU70" s="4">
        <f t="shared" si="48"/>
        <v>8.5404397648021035E-4</v>
      </c>
      <c r="AV70" s="4">
        <f t="shared" si="48"/>
        <v>7.0175726586447764E-3</v>
      </c>
      <c r="AW70" s="4">
        <f t="shared" si="48"/>
        <v>-6.7954535832325785E-3</v>
      </c>
      <c r="AX70" s="4">
        <f t="shared" si="48"/>
        <v>1.3633319391808969E-3</v>
      </c>
      <c r="AY70" s="4">
        <f t="shared" si="48"/>
        <v>0</v>
      </c>
      <c r="AZ70" s="4">
        <f t="shared" si="48"/>
        <v>-6.3616708872781084E-3</v>
      </c>
      <c r="BA70" s="4">
        <f t="shared" si="48"/>
        <v>-1.077509832671949E-2</v>
      </c>
      <c r="BB70" s="4">
        <f t="shared" si="48"/>
        <v>1.2308533743664252E-2</v>
      </c>
      <c r="BC70" s="4">
        <f t="shared" si="48"/>
        <v>-4.2846218692050469E-4</v>
      </c>
      <c r="BD70" s="4">
        <f t="shared" si="48"/>
        <v>-7.9878567391754706E-3</v>
      </c>
      <c r="BE70" s="4">
        <f t="shared" si="48"/>
        <v>-1.1576229534927963E-3</v>
      </c>
      <c r="BF70" s="4">
        <f t="shared" si="48"/>
        <v>-2.5348556031885112E-3</v>
      </c>
      <c r="BG70" s="4">
        <f t="shared" si="48"/>
        <v>7.2058940792729502E-3</v>
      </c>
      <c r="BH70" s="4">
        <f t="shared" si="48"/>
        <v>-9.2085465051958328E-3</v>
      </c>
      <c r="BI70" s="4">
        <f t="shared" si="48"/>
        <v>-2.9615077013722076E-3</v>
      </c>
      <c r="BJ70" s="4">
        <f t="shared" ref="BJ70:DG70" si="49">LN(BJ27/BJ26)</f>
        <v>0</v>
      </c>
      <c r="BK70" s="4">
        <f t="shared" si="49"/>
        <v>1.6576273942174213E-2</v>
      </c>
      <c r="BL70" s="4">
        <f t="shared" si="49"/>
        <v>8.6206713958754556E-3</v>
      </c>
      <c r="BM70" s="4">
        <f t="shared" si="49"/>
        <v>-3.1200798010711916E-3</v>
      </c>
      <c r="BN70" s="4">
        <f t="shared" si="49"/>
        <v>2.1202232757612242E-2</v>
      </c>
      <c r="BO70" s="4">
        <f t="shared" si="49"/>
        <v>5.3885249442213274E-3</v>
      </c>
      <c r="BP70" s="4">
        <f t="shared" si="49"/>
        <v>-3.9370090790517634E-3</v>
      </c>
      <c r="BQ70" s="4">
        <f t="shared" si="49"/>
        <v>2.4284917149744933E-3</v>
      </c>
      <c r="BR70" s="4">
        <f t="shared" si="49"/>
        <v>5.9781757427554332E-3</v>
      </c>
      <c r="BS70" s="4">
        <f t="shared" si="49"/>
        <v>-3.4677071208206569E-3</v>
      </c>
      <c r="BT70" s="4">
        <f t="shared" si="49"/>
        <v>-5.1895542672984935E-4</v>
      </c>
      <c r="BU70" s="4">
        <f t="shared" si="49"/>
        <v>0</v>
      </c>
      <c r="BV70" s="4">
        <f t="shared" si="49"/>
        <v>5.7306966325336162E-3</v>
      </c>
      <c r="BW70" s="4">
        <f t="shared" si="49"/>
        <v>-1.816572465743703E-3</v>
      </c>
      <c r="BX70" s="4">
        <f t="shared" si="49"/>
        <v>3.4694282609520073E-2</v>
      </c>
      <c r="BY70" s="4">
        <f t="shared" si="49"/>
        <v>-3.0409446104272021E-2</v>
      </c>
      <c r="BZ70" s="4">
        <f t="shared" si="49"/>
        <v>-7.7308941110850956E-4</v>
      </c>
      <c r="CA70" s="4">
        <f t="shared" si="49"/>
        <v>-2.8761833078585312E-3</v>
      </c>
      <c r="CB70" s="4">
        <f t="shared" si="49"/>
        <v>6.8520200585144072E-3</v>
      </c>
      <c r="CC70" s="4">
        <f t="shared" si="49"/>
        <v>-2.7455316515099344E-3</v>
      </c>
      <c r="CD70" s="4">
        <f t="shared" si="49"/>
        <v>5.3018651271062773E-4</v>
      </c>
      <c r="CE70" s="4">
        <f t="shared" si="49"/>
        <v>-9.9557550622798065E-3</v>
      </c>
      <c r="CF70" s="4">
        <f t="shared" si="49"/>
        <v>0</v>
      </c>
      <c r="CG70" s="4">
        <f t="shared" si="49"/>
        <v>1.1398436734270487E-3</v>
      </c>
      <c r="CH70" s="4">
        <f t="shared" si="49"/>
        <v>-1.6125924135427853E-2</v>
      </c>
      <c r="CI70" s="4">
        <f t="shared" si="49"/>
        <v>-7.0340266573799357E-3</v>
      </c>
      <c r="CJ70" s="4">
        <f t="shared" si="49"/>
        <v>1.5172265060328868E-2</v>
      </c>
      <c r="CK70" s="4">
        <f t="shared" si="49"/>
        <v>4.0034945398642754E-4</v>
      </c>
      <c r="CL70" s="4">
        <f t="shared" si="49"/>
        <v>-2.6506503013174515E-3</v>
      </c>
      <c r="CM70" s="4">
        <f t="shared" si="49"/>
        <v>-5.0496296801634307E-3</v>
      </c>
      <c r="CN70" s="4">
        <f t="shared" si="49"/>
        <v>4.1350922744936769E-3</v>
      </c>
      <c r="CO70" s="4">
        <f t="shared" si="49"/>
        <v>-6.5532058448096574E-3</v>
      </c>
      <c r="CP70" s="4">
        <f t="shared" si="49"/>
        <v>-6.1763235068662504E-3</v>
      </c>
      <c r="CQ70" s="4">
        <f t="shared" si="49"/>
        <v>0</v>
      </c>
      <c r="CR70" s="4">
        <f t="shared" si="49"/>
        <v>1.2266796070072198E-2</v>
      </c>
      <c r="CS70" s="4">
        <f t="shared" si="49"/>
        <v>-5.6139998620690565E-3</v>
      </c>
      <c r="CT70" s="4">
        <f t="shared" si="49"/>
        <v>-8.3607623103089867E-4</v>
      </c>
      <c r="CU70" s="4">
        <f t="shared" si="49"/>
        <v>-1.3711567197357433E-2</v>
      </c>
      <c r="CV70" s="4">
        <f t="shared" si="49"/>
        <v>-5.4444071694990338E-3</v>
      </c>
      <c r="CW70" s="4">
        <f t="shared" si="49"/>
        <v>1.6436931354518893E-4</v>
      </c>
      <c r="CX70" s="4">
        <f t="shared" si="49"/>
        <v>-6.6028674162885619E-3</v>
      </c>
      <c r="CY70" s="4">
        <f t="shared" si="49"/>
        <v>2.5730466326161347E-3</v>
      </c>
      <c r="CZ70" s="4">
        <f t="shared" si="49"/>
        <v>-8.640579592624641E-3</v>
      </c>
      <c r="DA70" s="4">
        <f t="shared" si="49"/>
        <v>5.9183849691116935E-4</v>
      </c>
      <c r="DB70" s="4">
        <f t="shared" si="49"/>
        <v>0</v>
      </c>
      <c r="DC70" s="4">
        <f t="shared" si="49"/>
        <v>-7.9662733691152482E-3</v>
      </c>
      <c r="DD70" s="4">
        <f t="shared" si="49"/>
        <v>-6.4383435892320469E-3</v>
      </c>
      <c r="DE70" s="4">
        <f t="shared" si="49"/>
        <v>-1.3967913560449709E-2</v>
      </c>
      <c r="DF70" s="4">
        <f t="shared" si="49"/>
        <v>2.2026549183956107E-2</v>
      </c>
      <c r="DG70" s="4">
        <f t="shared" si="49"/>
        <v>7.7951707343560934E-4</v>
      </c>
    </row>
    <row r="71" spans="1:112" x14ac:dyDescent="0.25">
      <c r="A71" s="11">
        <v>-5</v>
      </c>
      <c r="B71" s="4">
        <f t="shared" ref="B71:BI71" si="50">LN(B28/B27)</f>
        <v>-3.2384080657428507E-3</v>
      </c>
      <c r="C71" s="4">
        <f t="shared" si="50"/>
        <v>-3.0193987626091945E-3</v>
      </c>
      <c r="D71" s="4">
        <f t="shared" si="50"/>
        <v>4.7527340135002978E-4</v>
      </c>
      <c r="E71" s="4">
        <f t="shared" si="50"/>
        <v>-7.1369852661999017E-3</v>
      </c>
      <c r="F71" s="4">
        <f t="shared" si="50"/>
        <v>2.4158059717235342E-4</v>
      </c>
      <c r="G71" s="4">
        <f t="shared" si="50"/>
        <v>0</v>
      </c>
      <c r="H71" s="4">
        <f t="shared" si="50"/>
        <v>-4.6547874276374485E-3</v>
      </c>
      <c r="I71" s="4">
        <f t="shared" si="50"/>
        <v>5.2678000012842414E-3</v>
      </c>
      <c r="J71" s="4">
        <f t="shared" si="50"/>
        <v>-3.1663631571702449E-3</v>
      </c>
      <c r="K71" s="4">
        <f t="shared" si="50"/>
        <v>-8.6691771638354228E-3</v>
      </c>
      <c r="L71" s="4">
        <f t="shared" si="50"/>
        <v>-3.7190748903673716E-3</v>
      </c>
      <c r="M71" s="4">
        <f t="shared" si="50"/>
        <v>1.7198328123694873E-2</v>
      </c>
      <c r="N71" s="4">
        <f t="shared" si="50"/>
        <v>3.8974897901884083E-2</v>
      </c>
      <c r="O71" s="4">
        <f t="shared" si="50"/>
        <v>5.7424027553865074E-3</v>
      </c>
      <c r="P71" s="4">
        <f t="shared" si="50"/>
        <v>-5.0659907675681343E-3</v>
      </c>
      <c r="Q71" s="4">
        <f t="shared" si="50"/>
        <v>-1.0747897017188457E-2</v>
      </c>
      <c r="R71" s="4">
        <f t="shared" si="50"/>
        <v>0</v>
      </c>
      <c r="S71" s="4">
        <f t="shared" si="50"/>
        <v>-5.0795344965364597E-3</v>
      </c>
      <c r="T71" s="4">
        <f t="shared" si="50"/>
        <v>4.1084456955956502E-3</v>
      </c>
      <c r="U71" s="4">
        <f t="shared" si="50"/>
        <v>4.7335917742233075E-3</v>
      </c>
      <c r="V71" s="4">
        <f t="shared" si="50"/>
        <v>-7.3746210492761741E-4</v>
      </c>
      <c r="W71" s="4">
        <f t="shared" si="50"/>
        <v>-2.0029872890879792E-3</v>
      </c>
      <c r="X71" s="4">
        <f t="shared" si="50"/>
        <v>9.3326840824836024E-3</v>
      </c>
      <c r="Y71" s="4">
        <f t="shared" si="50"/>
        <v>5.7068948804165145E-3</v>
      </c>
      <c r="Z71" s="4">
        <f t="shared" si="50"/>
        <v>4.8426244757904221E-3</v>
      </c>
      <c r="AA71" s="4">
        <f t="shared" si="50"/>
        <v>-7.3176598483913561E-3</v>
      </c>
      <c r="AB71" s="4">
        <f t="shared" si="50"/>
        <v>-9.2883057028819421E-3</v>
      </c>
      <c r="AC71" s="4">
        <f t="shared" si="50"/>
        <v>0</v>
      </c>
      <c r="AD71" s="4">
        <f t="shared" si="50"/>
        <v>-1.1920769299958204E-2</v>
      </c>
      <c r="AE71" s="4">
        <f t="shared" si="50"/>
        <v>6.8226336103628304E-3</v>
      </c>
      <c r="AF71" s="4">
        <f t="shared" si="50"/>
        <v>1.4044644181399784E-4</v>
      </c>
      <c r="AG71" s="4">
        <f t="shared" si="50"/>
        <v>-9.644142133090618E-3</v>
      </c>
      <c r="AH71" s="4">
        <f t="shared" si="50"/>
        <v>-7.6875920349515885E-3</v>
      </c>
      <c r="AI71" s="4">
        <f t="shared" si="50"/>
        <v>-8.814827773280411E-3</v>
      </c>
      <c r="AJ71" s="4">
        <f t="shared" si="50"/>
        <v>-1.5159721365665328E-3</v>
      </c>
      <c r="AK71" s="4">
        <f t="shared" si="50"/>
        <v>3.5223706725056947E-3</v>
      </c>
      <c r="AL71" s="4">
        <f t="shared" si="50"/>
        <v>-5.5843782939006192E-3</v>
      </c>
      <c r="AM71" s="4">
        <f t="shared" si="50"/>
        <v>3.9572616266402445E-4</v>
      </c>
      <c r="AN71" s="4">
        <f t="shared" si="50"/>
        <v>0</v>
      </c>
      <c r="AO71" s="4">
        <f t="shared" si="50"/>
        <v>1.0610080570941035E-3</v>
      </c>
      <c r="AP71" s="4">
        <f t="shared" si="50"/>
        <v>1.7972686361985581E-3</v>
      </c>
      <c r="AQ71" s="4">
        <f t="shared" si="50"/>
        <v>3.6797556036881019E-3</v>
      </c>
      <c r="AR71" s="4">
        <f t="shared" si="50"/>
        <v>-6.7517145065968216E-3</v>
      </c>
      <c r="AS71" s="4">
        <f t="shared" si="50"/>
        <v>1.8399269220072951E-3</v>
      </c>
      <c r="AT71" s="4">
        <f t="shared" si="50"/>
        <v>3.1934995931405595E-3</v>
      </c>
      <c r="AU71" s="4">
        <f t="shared" si="50"/>
        <v>8.53315207722715E-4</v>
      </c>
      <c r="AV71" s="4">
        <f t="shared" si="50"/>
        <v>6.9686693160967437E-3</v>
      </c>
      <c r="AW71" s="4">
        <f t="shared" si="50"/>
        <v>-6.8419479027671494E-3</v>
      </c>
      <c r="AX71" s="4">
        <f t="shared" si="50"/>
        <v>1.361475795457647E-3</v>
      </c>
      <c r="AY71" s="4">
        <f t="shared" si="50"/>
        <v>0</v>
      </c>
      <c r="AZ71" s="4">
        <f t="shared" si="50"/>
        <v>-1.0858926864394981E-2</v>
      </c>
      <c r="BA71" s="4">
        <f t="shared" si="50"/>
        <v>3.46620797648478E-3</v>
      </c>
      <c r="BB71" s="4">
        <f t="shared" si="50"/>
        <v>-2.5036122851076407E-3</v>
      </c>
      <c r="BC71" s="4">
        <f t="shared" si="50"/>
        <v>-8.6083745366001638E-3</v>
      </c>
      <c r="BD71" s="4">
        <f t="shared" si="50"/>
        <v>-8.0521767179860832E-3</v>
      </c>
      <c r="BE71" s="4">
        <f t="shared" si="50"/>
        <v>-1.1589645976635796E-3</v>
      </c>
      <c r="BF71" s="4">
        <f t="shared" si="50"/>
        <v>-2.5412974286715311E-3</v>
      </c>
      <c r="BG71" s="4">
        <f t="shared" si="50"/>
        <v>7.1543404383867188E-3</v>
      </c>
      <c r="BH71" s="4">
        <f t="shared" si="50"/>
        <v>-9.2941325675752907E-3</v>
      </c>
      <c r="BI71" s="4">
        <f t="shared" si="50"/>
        <v>-2.9703042868412391E-3</v>
      </c>
      <c r="BJ71" s="4">
        <f t="shared" ref="BJ71:DG71" si="51">LN(BJ28/BJ27)</f>
        <v>0</v>
      </c>
      <c r="BK71" s="4">
        <f t="shared" si="51"/>
        <v>-5.0227652802550659E-3</v>
      </c>
      <c r="BL71" s="4">
        <f t="shared" si="51"/>
        <v>6.0940381698218072E-3</v>
      </c>
      <c r="BM71" s="4">
        <f t="shared" si="51"/>
        <v>-2.6044660630433601E-4</v>
      </c>
      <c r="BN71" s="4">
        <f t="shared" si="51"/>
        <v>-3.1930871599418578E-3</v>
      </c>
      <c r="BO71" s="4">
        <f t="shared" si="51"/>
        <v>5.3596442977297916E-3</v>
      </c>
      <c r="BP71" s="4">
        <f t="shared" si="51"/>
        <v>-3.9525704048007553E-3</v>
      </c>
      <c r="BQ71" s="4">
        <f t="shared" si="51"/>
        <v>2.4226084275949687E-3</v>
      </c>
      <c r="BR71" s="4">
        <f t="shared" si="51"/>
        <v>5.94264943488171E-3</v>
      </c>
      <c r="BS71" s="4">
        <f t="shared" si="51"/>
        <v>-3.4797739699265399E-3</v>
      </c>
      <c r="BT71" s="4">
        <f t="shared" si="51"/>
        <v>-5.1922488130438981E-4</v>
      </c>
      <c r="BU71" s="4">
        <f t="shared" si="51"/>
        <v>0</v>
      </c>
      <c r="BV71" s="4">
        <f t="shared" si="51"/>
        <v>4.5704159479857524E-4</v>
      </c>
      <c r="BW71" s="4">
        <f t="shared" si="51"/>
        <v>-1.2128552678397663E-3</v>
      </c>
      <c r="BX71" s="4">
        <f t="shared" si="51"/>
        <v>0</v>
      </c>
      <c r="BY71" s="4">
        <f t="shared" si="51"/>
        <v>-9.7586248338410678E-3</v>
      </c>
      <c r="BZ71" s="4">
        <f t="shared" si="51"/>
        <v>-7.7368754078361755E-4</v>
      </c>
      <c r="CA71" s="4">
        <f t="shared" si="51"/>
        <v>-2.884479605686923E-3</v>
      </c>
      <c r="CB71" s="4">
        <f t="shared" si="51"/>
        <v>6.8053892139144853E-3</v>
      </c>
      <c r="CC71" s="4">
        <f t="shared" si="51"/>
        <v>-2.7530903529746557E-3</v>
      </c>
      <c r="CD71" s="4">
        <f t="shared" si="51"/>
        <v>5.2990556392258853E-4</v>
      </c>
      <c r="CE71" s="4">
        <f t="shared" si="51"/>
        <v>-1.0055869672915047E-2</v>
      </c>
      <c r="CF71" s="4">
        <f t="shared" si="51"/>
        <v>0</v>
      </c>
      <c r="CG71" s="4">
        <f t="shared" si="51"/>
        <v>-1.291926844040483E-3</v>
      </c>
      <c r="CH71" s="4">
        <f t="shared" si="51"/>
        <v>5.4751831341790722E-3</v>
      </c>
      <c r="CI71" s="4">
        <f t="shared" si="51"/>
        <v>1.2541200104956641E-3</v>
      </c>
      <c r="CJ71" s="4">
        <f t="shared" si="51"/>
        <v>-4.8855266380809972E-3</v>
      </c>
      <c r="CK71" s="4">
        <f t="shared" si="51"/>
        <v>4.0018923844266683E-4</v>
      </c>
      <c r="CL71" s="4">
        <f t="shared" si="51"/>
        <v>-2.6576949253054884E-3</v>
      </c>
      <c r="CM71" s="4">
        <f t="shared" si="51"/>
        <v>-5.075257907863135E-3</v>
      </c>
      <c r="CN71" s="4">
        <f t="shared" si="51"/>
        <v>4.1180636770322635E-3</v>
      </c>
      <c r="CO71" s="4">
        <f t="shared" si="51"/>
        <v>-6.596433788990946E-3</v>
      </c>
      <c r="CP71" s="4">
        <f t="shared" si="51"/>
        <v>-6.2147076747410468E-3</v>
      </c>
      <c r="CQ71" s="4">
        <f t="shared" si="51"/>
        <v>0</v>
      </c>
      <c r="CR71" s="4">
        <f t="shared" si="51"/>
        <v>1.1478617575594032E-3</v>
      </c>
      <c r="CS71" s="4">
        <f t="shared" si="51"/>
        <v>5.9250060877405917E-3</v>
      </c>
      <c r="CT71" s="4">
        <f t="shared" si="51"/>
        <v>1.1145422220211073E-3</v>
      </c>
      <c r="CU71" s="4">
        <f t="shared" si="51"/>
        <v>-2.7088804113535271E-3</v>
      </c>
      <c r="CV71" s="4">
        <f t="shared" si="51"/>
        <v>-5.4742110775551902E-3</v>
      </c>
      <c r="CW71" s="4">
        <f t="shared" si="51"/>
        <v>1.6434230071396043E-4</v>
      </c>
      <c r="CX71" s="4">
        <f t="shared" si="51"/>
        <v>-6.6467552202639571E-3</v>
      </c>
      <c r="CY71" s="4">
        <f t="shared" si="51"/>
        <v>2.5664430513310998E-3</v>
      </c>
      <c r="CZ71" s="4">
        <f t="shared" si="51"/>
        <v>-8.7158904100717877E-3</v>
      </c>
      <c r="DA71" s="4">
        <f t="shared" si="51"/>
        <v>5.9148843127674884E-4</v>
      </c>
      <c r="DB71" s="4">
        <f t="shared" si="51"/>
        <v>0</v>
      </c>
      <c r="DC71" s="4">
        <f t="shared" si="51"/>
        <v>-8.3301994489043261E-5</v>
      </c>
      <c r="DD71" s="4">
        <f t="shared" si="51"/>
        <v>5.750447330267164E-3</v>
      </c>
      <c r="DE71" s="4">
        <f t="shared" si="51"/>
        <v>1.1714736110665092E-3</v>
      </c>
      <c r="DF71" s="4">
        <f t="shared" si="51"/>
        <v>-3.3090477864470501E-3</v>
      </c>
      <c r="DG71" s="4">
        <f t="shared" si="51"/>
        <v>7.7890989984192856E-4</v>
      </c>
    </row>
    <row r="72" spans="1:112" x14ac:dyDescent="0.25">
      <c r="A72" s="11">
        <v>-4</v>
      </c>
      <c r="B72" s="4">
        <f t="shared" ref="B72:BI72" si="52">LN(B29/B28)</f>
        <v>1.0250676924591343E-2</v>
      </c>
      <c r="C72" s="4">
        <f t="shared" si="52"/>
        <v>-4.8968054792416131E-3</v>
      </c>
      <c r="D72" s="4">
        <f t="shared" si="52"/>
        <v>4.9769493570463435E-3</v>
      </c>
      <c r="E72" s="4">
        <f t="shared" si="52"/>
        <v>1.8829826859468095E-2</v>
      </c>
      <c r="F72" s="4">
        <f t="shared" si="52"/>
        <v>1.4481902728132813E-3</v>
      </c>
      <c r="G72" s="4">
        <f t="shared" si="52"/>
        <v>0</v>
      </c>
      <c r="H72" s="4">
        <f t="shared" si="52"/>
        <v>-4.6765558404608465E-3</v>
      </c>
      <c r="I72" s="4">
        <f t="shared" si="52"/>
        <v>5.2401956352102763E-3</v>
      </c>
      <c r="J72" s="4">
        <f t="shared" si="52"/>
        <v>-3.1764208676030763E-3</v>
      </c>
      <c r="K72" s="4">
        <f t="shared" si="52"/>
        <v>-8.744989506114265E-3</v>
      </c>
      <c r="L72" s="4">
        <f t="shared" si="52"/>
        <v>1.2889662754728244E-3</v>
      </c>
      <c r="M72" s="4">
        <f t="shared" si="52"/>
        <v>-5.3725424126926422E-2</v>
      </c>
      <c r="N72" s="4">
        <f t="shared" si="52"/>
        <v>-4.5569776371340688E-3</v>
      </c>
      <c r="O72" s="4">
        <f t="shared" si="52"/>
        <v>2.5440505582622744E-2</v>
      </c>
      <c r="P72" s="4">
        <f t="shared" si="52"/>
        <v>3.2738080762116872E-2</v>
      </c>
      <c r="Q72" s="4">
        <f t="shared" si="52"/>
        <v>8.2079592866226292E-3</v>
      </c>
      <c r="R72" s="4">
        <f t="shared" si="52"/>
        <v>0</v>
      </c>
      <c r="S72" s="4">
        <f t="shared" si="52"/>
        <v>-5.1054679531726986E-3</v>
      </c>
      <c r="T72" s="4">
        <f t="shared" si="52"/>
        <v>4.0916354101580487E-3</v>
      </c>
      <c r="U72" s="4">
        <f t="shared" si="52"/>
        <v>4.7112904072611587E-3</v>
      </c>
      <c r="V72" s="4">
        <f t="shared" si="52"/>
        <v>-7.3800635667353276E-4</v>
      </c>
      <c r="W72" s="4">
        <f t="shared" si="52"/>
        <v>-0.141367296064009</v>
      </c>
      <c r="X72" s="4">
        <f t="shared" si="52"/>
        <v>-1.4360539753639946E-2</v>
      </c>
      <c r="Y72" s="4">
        <f t="shared" si="52"/>
        <v>-3.108842418470926E-3</v>
      </c>
      <c r="Z72" s="4">
        <f t="shared" si="52"/>
        <v>-4.445176257083381E-2</v>
      </c>
      <c r="AA72" s="4">
        <f t="shared" si="52"/>
        <v>3.9740820649684398E-3</v>
      </c>
      <c r="AB72" s="4">
        <f t="shared" si="52"/>
        <v>2.1893912501727755E-2</v>
      </c>
      <c r="AC72" s="4">
        <f t="shared" si="52"/>
        <v>0</v>
      </c>
      <c r="AD72" s="4">
        <f t="shared" si="52"/>
        <v>-1.2064590220344116E-2</v>
      </c>
      <c r="AE72" s="4">
        <f t="shared" si="52"/>
        <v>6.7764005342068412E-3</v>
      </c>
      <c r="AF72" s="4">
        <f t="shared" si="52"/>
        <v>1.4042671938069488E-4</v>
      </c>
      <c r="AG72" s="4">
        <f t="shared" si="52"/>
        <v>-9.7380580843644503E-3</v>
      </c>
      <c r="AH72" s="4">
        <f t="shared" si="52"/>
        <v>-2.9558756658901147E-2</v>
      </c>
      <c r="AI72" s="4">
        <f t="shared" si="52"/>
        <v>3.5957345672965949E-2</v>
      </c>
      <c r="AJ72" s="4">
        <f t="shared" si="52"/>
        <v>3.7017627944164709E-2</v>
      </c>
      <c r="AK72" s="4">
        <f t="shared" si="52"/>
        <v>1.3966707481708102E-2</v>
      </c>
      <c r="AL72" s="4">
        <f t="shared" si="52"/>
        <v>2.3971245997214514E-3</v>
      </c>
      <c r="AM72" s="4">
        <f t="shared" si="52"/>
        <v>-1.7820022535687523E-3</v>
      </c>
      <c r="AN72" s="4">
        <f t="shared" si="52"/>
        <v>0</v>
      </c>
      <c r="AO72" s="4">
        <f t="shared" si="52"/>
        <v>1.0598835120425869E-3</v>
      </c>
      <c r="AP72" s="4">
        <f t="shared" si="52"/>
        <v>1.7940442558599624E-3</v>
      </c>
      <c r="AQ72" s="4">
        <f t="shared" si="52"/>
        <v>3.6662646307011699E-3</v>
      </c>
      <c r="AR72" s="4">
        <f t="shared" si="52"/>
        <v>-6.7976102055636641E-3</v>
      </c>
      <c r="AS72" s="4">
        <f t="shared" si="52"/>
        <v>0</v>
      </c>
      <c r="AT72" s="4">
        <f t="shared" si="52"/>
        <v>-3.4501431717665738E-2</v>
      </c>
      <c r="AU72" s="4">
        <f t="shared" si="52"/>
        <v>-1.18404873301526E-2</v>
      </c>
      <c r="AV72" s="4">
        <f t="shared" si="52"/>
        <v>6.4538536038728236E-2</v>
      </c>
      <c r="AW72" s="4">
        <f t="shared" si="52"/>
        <v>5.4189165163088691E-4</v>
      </c>
      <c r="AX72" s="4">
        <f t="shared" si="52"/>
        <v>6.6107692656523602E-3</v>
      </c>
      <c r="AY72" s="4">
        <f t="shared" si="52"/>
        <v>0</v>
      </c>
      <c r="AZ72" s="4">
        <f t="shared" si="52"/>
        <v>-1.0978138855605349E-2</v>
      </c>
      <c r="BA72" s="4">
        <f t="shared" si="52"/>
        <v>3.4542348680882675E-3</v>
      </c>
      <c r="BB72" s="4">
        <f t="shared" si="52"/>
        <v>-2.5098960950939277E-3</v>
      </c>
      <c r="BC72" s="4">
        <f t="shared" si="52"/>
        <v>-8.6831225734608809E-3</v>
      </c>
      <c r="BD72" s="4">
        <f t="shared" si="52"/>
        <v>-1.9659047702807221E-2</v>
      </c>
      <c r="BE72" s="4">
        <f t="shared" si="52"/>
        <v>-1.5190200702955363E-2</v>
      </c>
      <c r="BF72" s="4">
        <f t="shared" si="52"/>
        <v>-1.2288988302171556E-2</v>
      </c>
      <c r="BG72" s="4">
        <f t="shared" si="52"/>
        <v>4.435554961210382E-2</v>
      </c>
      <c r="BH72" s="4">
        <f t="shared" si="52"/>
        <v>5.4706609784926731E-2</v>
      </c>
      <c r="BI72" s="4">
        <f t="shared" si="52"/>
        <v>1.4764047928819654E-2</v>
      </c>
      <c r="BJ72" s="4">
        <f t="shared" ref="BJ72:DG72" si="53">LN(BJ29/BJ28)</f>
        <v>0</v>
      </c>
      <c r="BK72" s="4">
        <f t="shared" si="53"/>
        <v>-5.0481208600166002E-3</v>
      </c>
      <c r="BL72" s="4">
        <f t="shared" si="53"/>
        <v>6.0571257010642596E-3</v>
      </c>
      <c r="BM72" s="4">
        <f t="shared" si="53"/>
        <v>-2.6051445640300593E-4</v>
      </c>
      <c r="BN72" s="4">
        <f t="shared" si="53"/>
        <v>-3.2033156346743153E-3</v>
      </c>
      <c r="BO72" s="4">
        <f t="shared" si="53"/>
        <v>-3.8559871081689889E-3</v>
      </c>
      <c r="BP72" s="4">
        <f t="shared" si="53"/>
        <v>1.0342327169178636E-2</v>
      </c>
      <c r="BQ72" s="4">
        <f t="shared" si="53"/>
        <v>-2.0238263902444448E-2</v>
      </c>
      <c r="BR72" s="4">
        <f t="shared" si="53"/>
        <v>7.0115947376954924E-2</v>
      </c>
      <c r="BS72" s="4">
        <f t="shared" si="53"/>
        <v>5.6417369182119648E-2</v>
      </c>
      <c r="BT72" s="4">
        <f t="shared" si="53"/>
        <v>2.6446794507474468E-2</v>
      </c>
      <c r="BU72" s="4">
        <f t="shared" si="53"/>
        <v>0</v>
      </c>
      <c r="BV72" s="4">
        <f t="shared" si="53"/>
        <v>4.5683280320312045E-4</v>
      </c>
      <c r="BW72" s="4">
        <f t="shared" si="53"/>
        <v>-1.2143280722196558E-3</v>
      </c>
      <c r="BX72" s="4">
        <f t="shared" si="53"/>
        <v>0</v>
      </c>
      <c r="BY72" s="4">
        <f t="shared" si="53"/>
        <v>-9.8547948503114012E-3</v>
      </c>
      <c r="BZ72" s="4">
        <f t="shared" si="53"/>
        <v>-1.7174525813506956E-2</v>
      </c>
      <c r="CA72" s="4">
        <f t="shared" si="53"/>
        <v>3.8694024768122313E-3</v>
      </c>
      <c r="CB72" s="4">
        <f t="shared" si="53"/>
        <v>7.6424876876577588E-3</v>
      </c>
      <c r="CC72" s="4">
        <f t="shared" si="53"/>
        <v>2.4142290980633644E-2</v>
      </c>
      <c r="CD72" s="4">
        <f t="shared" si="53"/>
        <v>2.542115172047802E-2</v>
      </c>
      <c r="CE72" s="4">
        <f t="shared" si="53"/>
        <v>1.8028345994621893E-2</v>
      </c>
      <c r="CF72" s="4">
        <f t="shared" si="53"/>
        <v>0</v>
      </c>
      <c r="CG72" s="4">
        <f t="shared" si="53"/>
        <v>-1.2935980783561629E-3</v>
      </c>
      <c r="CH72" s="4">
        <f t="shared" si="53"/>
        <v>5.4453686694060756E-3</v>
      </c>
      <c r="CI72" s="4">
        <f t="shared" si="53"/>
        <v>1.2525491633203598E-3</v>
      </c>
      <c r="CJ72" s="4">
        <f t="shared" si="53"/>
        <v>-4.9095122388459356E-3</v>
      </c>
      <c r="CK72" s="4">
        <f t="shared" si="53"/>
        <v>-1.2835184808056179E-2</v>
      </c>
      <c r="CL72" s="4">
        <f t="shared" si="53"/>
        <v>-2.5501528624039239E-2</v>
      </c>
      <c r="CM72" s="4">
        <f t="shared" si="53"/>
        <v>-3.2000081560322547E-3</v>
      </c>
      <c r="CN72" s="4">
        <f t="shared" si="53"/>
        <v>5.5076075985313819E-2</v>
      </c>
      <c r="CO72" s="4">
        <f t="shared" si="53"/>
        <v>3.6609767647481639E-2</v>
      </c>
      <c r="CP72" s="4">
        <f t="shared" si="53"/>
        <v>-3.4062692072268333E-3</v>
      </c>
      <c r="CQ72" s="4">
        <f t="shared" si="53"/>
        <v>0</v>
      </c>
      <c r="CR72" s="4">
        <f t="shared" si="53"/>
        <v>1.1465456814741121E-3</v>
      </c>
      <c r="CS72" s="4">
        <f t="shared" si="53"/>
        <v>5.8901070660225558E-3</v>
      </c>
      <c r="CT72" s="4">
        <f t="shared" si="53"/>
        <v>1.1133014004790105E-3</v>
      </c>
      <c r="CU72" s="4">
        <f t="shared" si="53"/>
        <v>-2.7162383808076174E-3</v>
      </c>
      <c r="CV72" s="4">
        <f t="shared" si="53"/>
        <v>-3.5194253278594899E-2</v>
      </c>
      <c r="CW72" s="4">
        <f t="shared" si="53"/>
        <v>-6.1812535018832939E-3</v>
      </c>
      <c r="CX72" s="4">
        <f t="shared" si="53"/>
        <v>-6.3556172196152731E-3</v>
      </c>
      <c r="CY72" s="4">
        <f t="shared" si="53"/>
        <v>3.737412769925879E-2</v>
      </c>
      <c r="CZ72" s="4">
        <f t="shared" si="53"/>
        <v>1.791498600816643E-2</v>
      </c>
      <c r="DA72" s="4">
        <f t="shared" si="53"/>
        <v>4.0465369183465211E-3</v>
      </c>
      <c r="DB72" s="4">
        <f t="shared" si="53"/>
        <v>0</v>
      </c>
      <c r="DC72" s="4">
        <f t="shared" si="53"/>
        <v>-8.3308934289228295E-5</v>
      </c>
      <c r="DD72" s="4">
        <f t="shared" si="53"/>
        <v>5.7175686627315226E-3</v>
      </c>
      <c r="DE72" s="4">
        <f t="shared" si="53"/>
        <v>1.1701028662797113E-3</v>
      </c>
      <c r="DF72" s="4">
        <f t="shared" si="53"/>
        <v>-3.3200339474864075E-3</v>
      </c>
      <c r="DG72" s="4">
        <f t="shared" si="53"/>
        <v>-1.9160543152142183E-2</v>
      </c>
    </row>
    <row r="73" spans="1:112" x14ac:dyDescent="0.25">
      <c r="A73" s="11">
        <v>-3</v>
      </c>
      <c r="B73" s="4">
        <f t="shared" ref="B73:BI73" si="54">LN(B30/B29)</f>
        <v>-1.0823263790535323E-2</v>
      </c>
      <c r="C73" s="4">
        <f t="shared" si="54"/>
        <v>4.8968054792415585E-3</v>
      </c>
      <c r="D73" s="4">
        <f t="shared" si="54"/>
        <v>0</v>
      </c>
      <c r="E73" s="4">
        <f t="shared" si="54"/>
        <v>-8.1137765397420862E-4</v>
      </c>
      <c r="F73" s="4">
        <f t="shared" si="54"/>
        <v>-5.0779721447579557E-3</v>
      </c>
      <c r="G73" s="4">
        <f t="shared" si="54"/>
        <v>1.0398680637644573E-2</v>
      </c>
      <c r="H73" s="4">
        <f t="shared" si="54"/>
        <v>-4.698528813049288E-3</v>
      </c>
      <c r="I73" s="4">
        <f t="shared" si="54"/>
        <v>5.212879066899042E-3</v>
      </c>
      <c r="J73" s="4">
        <f t="shared" si="54"/>
        <v>-3.1865426767946872E-3</v>
      </c>
      <c r="K73" s="4">
        <f t="shared" si="54"/>
        <v>-8.822139519644721E-3</v>
      </c>
      <c r="L73" s="4">
        <f t="shared" si="54"/>
        <v>-2.5218807402515087E-2</v>
      </c>
      <c r="M73" s="4">
        <f t="shared" si="54"/>
        <v>-8.5094691334103634E-2</v>
      </c>
      <c r="N73" s="4">
        <f t="shared" si="54"/>
        <v>1.9349779646896666E-2</v>
      </c>
      <c r="O73" s="4">
        <f t="shared" si="54"/>
        <v>-2.1155123939643396E-2</v>
      </c>
      <c r="P73" s="4">
        <f t="shared" si="54"/>
        <v>1.7692733999160524E-2</v>
      </c>
      <c r="Q73" s="4">
        <f t="shared" si="54"/>
        <v>2.6352681958238432E-2</v>
      </c>
      <c r="R73" s="4">
        <f t="shared" si="54"/>
        <v>-3.9220676473496946E-2</v>
      </c>
      <c r="S73" s="4">
        <f t="shared" si="54"/>
        <v>-5.1316675747193081E-3</v>
      </c>
      <c r="T73" s="4">
        <f t="shared" si="54"/>
        <v>4.0749621276559679E-3</v>
      </c>
      <c r="U73" s="4">
        <f t="shared" si="54"/>
        <v>4.6891981921285486E-3</v>
      </c>
      <c r="V73" s="4">
        <f t="shared" si="54"/>
        <v>-7.385514123353764E-4</v>
      </c>
      <c r="W73" s="4">
        <f t="shared" si="54"/>
        <v>-2.3120824021009216E-3</v>
      </c>
      <c r="X73" s="4">
        <f t="shared" si="54"/>
        <v>-3.6226157527735319E-3</v>
      </c>
      <c r="Y73" s="4">
        <f t="shared" si="54"/>
        <v>-5.2029254513344799E-3</v>
      </c>
      <c r="Z73" s="4">
        <f t="shared" si="54"/>
        <v>1.7646457905087367E-2</v>
      </c>
      <c r="AA73" s="4">
        <f t="shared" si="54"/>
        <v>-2.4626462762934561E-2</v>
      </c>
      <c r="AB73" s="4">
        <f t="shared" si="54"/>
        <v>2.7226876623217138E-2</v>
      </c>
      <c r="AC73" s="4">
        <f t="shared" si="54"/>
        <v>-7.2879508750072911E-3</v>
      </c>
      <c r="AD73" s="4">
        <f t="shared" si="54"/>
        <v>-1.2211923886738243E-2</v>
      </c>
      <c r="AE73" s="4">
        <f t="shared" si="54"/>
        <v>6.7307898330265375E-3</v>
      </c>
      <c r="AF73" s="4">
        <f t="shared" si="54"/>
        <v>1.4040700248623802E-4</v>
      </c>
      <c r="AG73" s="4">
        <f t="shared" si="54"/>
        <v>-9.8338211703166197E-3</v>
      </c>
      <c r="AH73" s="4">
        <f t="shared" si="54"/>
        <v>3.2255474697956655E-3</v>
      </c>
      <c r="AI73" s="4">
        <f t="shared" si="54"/>
        <v>-1.324522675002068E-2</v>
      </c>
      <c r="AJ73" s="4">
        <f t="shared" si="54"/>
        <v>-2.0253856904497686E-2</v>
      </c>
      <c r="AK73" s="4">
        <f t="shared" si="54"/>
        <v>8.2873402485702866E-3</v>
      </c>
      <c r="AL73" s="4">
        <f t="shared" si="54"/>
        <v>4.7770791482789074E-3</v>
      </c>
      <c r="AM73" s="4">
        <f t="shared" si="54"/>
        <v>1.1883542693787133E-3</v>
      </c>
      <c r="AN73" s="4">
        <f t="shared" si="54"/>
        <v>1.1730206623633479E-3</v>
      </c>
      <c r="AO73" s="4">
        <f t="shared" si="54"/>
        <v>1.0587613482430055E-3</v>
      </c>
      <c r="AP73" s="4">
        <f t="shared" si="54"/>
        <v>1.7908314241701819E-3</v>
      </c>
      <c r="AQ73" s="4">
        <f t="shared" si="54"/>
        <v>3.6528722195372965E-3</v>
      </c>
      <c r="AR73" s="4">
        <f t="shared" si="54"/>
        <v>-6.8441341420278669E-3</v>
      </c>
      <c r="AS73" s="4">
        <f t="shared" si="54"/>
        <v>-1.4563233611470557E-2</v>
      </c>
      <c r="AT73" s="4">
        <f t="shared" si="54"/>
        <v>-4.5106075573499308E-3</v>
      </c>
      <c r="AU73" s="4">
        <f t="shared" si="54"/>
        <v>-2.6766258212571864E-2</v>
      </c>
      <c r="AV73" s="4">
        <f t="shared" si="54"/>
        <v>-1.8729000007433976E-2</v>
      </c>
      <c r="AW73" s="4">
        <f t="shared" si="54"/>
        <v>3.0410435206448806E-2</v>
      </c>
      <c r="AX73" s="4">
        <f t="shared" si="54"/>
        <v>-5.3082162594450553E-2</v>
      </c>
      <c r="AY73" s="4">
        <f t="shared" si="54"/>
        <v>9.8779548719046366E-3</v>
      </c>
      <c r="AZ73" s="4">
        <f t="shared" si="54"/>
        <v>-1.1099997405862497E-2</v>
      </c>
      <c r="BA73" s="4">
        <f t="shared" si="54"/>
        <v>3.4423441909735837E-3</v>
      </c>
      <c r="BB73" s="4">
        <f t="shared" si="54"/>
        <v>-2.5162115279057972E-3</v>
      </c>
      <c r="BC73" s="4">
        <f t="shared" si="54"/>
        <v>-8.759180089881578E-3</v>
      </c>
      <c r="BD73" s="4">
        <f t="shared" si="54"/>
        <v>-3.0967744606050693E-3</v>
      </c>
      <c r="BE73" s="4">
        <f t="shared" si="54"/>
        <v>-8.2759333575288252E-3</v>
      </c>
      <c r="BF73" s="4">
        <f t="shared" si="54"/>
        <v>-9.0047837626551896E-3</v>
      </c>
      <c r="BG73" s="4">
        <f t="shared" si="54"/>
        <v>-2.4721783208595432E-3</v>
      </c>
      <c r="BH73" s="4">
        <f t="shared" si="54"/>
        <v>-7.4378352732985932E-3</v>
      </c>
      <c r="BI73" s="4">
        <f t="shared" si="54"/>
        <v>1.2621556404378819E-2</v>
      </c>
      <c r="BJ73" s="4">
        <f t="shared" ref="BJ73:DG73" si="55">LN(BJ30/BJ29)</f>
        <v>-7.6445956626169844E-3</v>
      </c>
      <c r="BK73" s="4">
        <f t="shared" si="55"/>
        <v>-5.0737337357945229E-3</v>
      </c>
      <c r="BL73" s="4">
        <f t="shared" si="55"/>
        <v>6.0206577096877977E-3</v>
      </c>
      <c r="BM73" s="4">
        <f t="shared" si="55"/>
        <v>-2.605823418705458E-4</v>
      </c>
      <c r="BN73" s="4">
        <f t="shared" si="55"/>
        <v>-3.2136098501820065E-3</v>
      </c>
      <c r="BO73" s="4">
        <f t="shared" si="55"/>
        <v>-3.6391512809803517E-2</v>
      </c>
      <c r="BP73" s="4">
        <f t="shared" si="55"/>
        <v>-4.0291337628209044E-2</v>
      </c>
      <c r="BQ73" s="4">
        <f t="shared" si="55"/>
        <v>-1.1858727956755111E-3</v>
      </c>
      <c r="BR73" s="4">
        <f t="shared" si="55"/>
        <v>-1.9037201576640642E-2</v>
      </c>
      <c r="BS73" s="4">
        <f t="shared" si="55"/>
        <v>-1.9787038454816453E-3</v>
      </c>
      <c r="BT73" s="4">
        <f t="shared" si="55"/>
        <v>-1.3751194767283951E-2</v>
      </c>
      <c r="BU73" s="4">
        <f t="shared" si="55"/>
        <v>2.4477477627843042E-2</v>
      </c>
      <c r="BV73" s="4">
        <f t="shared" si="55"/>
        <v>4.5662420228500004E-4</v>
      </c>
      <c r="BW73" s="4">
        <f t="shared" si="55"/>
        <v>-1.2158044578850385E-3</v>
      </c>
      <c r="BX73" s="4">
        <f t="shared" si="55"/>
        <v>0</v>
      </c>
      <c r="BY73" s="4">
        <f t="shared" si="55"/>
        <v>-9.9528792350446656E-3</v>
      </c>
      <c r="BZ73" s="4">
        <f t="shared" si="55"/>
        <v>-1.9881370855405207E-2</v>
      </c>
      <c r="CA73" s="4">
        <f t="shared" si="55"/>
        <v>-2.0466215627555043E-3</v>
      </c>
      <c r="CB73" s="4">
        <f t="shared" si="55"/>
        <v>-1.6352768347402364E-2</v>
      </c>
      <c r="CC73" s="4">
        <f t="shared" si="55"/>
        <v>1.7461322010546742E-2</v>
      </c>
      <c r="CD73" s="4">
        <f t="shared" si="55"/>
        <v>-2.8285971293970258E-2</v>
      </c>
      <c r="CE73" s="4">
        <f t="shared" si="55"/>
        <v>7.5513464162376724E-3</v>
      </c>
      <c r="CF73" s="4">
        <f t="shared" si="55"/>
        <v>-3.3248033755740675E-2</v>
      </c>
      <c r="CG73" s="4">
        <f t="shared" si="55"/>
        <v>-1.2952736420843776E-3</v>
      </c>
      <c r="CH73" s="4">
        <f t="shared" si="55"/>
        <v>5.4158771491816691E-3</v>
      </c>
      <c r="CI73" s="4">
        <f t="shared" si="55"/>
        <v>1.2509822463589479E-3</v>
      </c>
      <c r="CJ73" s="4">
        <f t="shared" si="55"/>
        <v>-4.9337345177359057E-3</v>
      </c>
      <c r="CK73" s="4">
        <f t="shared" si="55"/>
        <v>2.6396171092169771E-2</v>
      </c>
      <c r="CL73" s="4">
        <f t="shared" si="55"/>
        <v>-9.7067461951100345E-3</v>
      </c>
      <c r="CM73" s="4">
        <f t="shared" si="55"/>
        <v>-1.7241789896117382E-2</v>
      </c>
      <c r="CN73" s="4">
        <f t="shared" si="55"/>
        <v>9.4624886990301305E-3</v>
      </c>
      <c r="CO73" s="4">
        <f t="shared" si="55"/>
        <v>-5.6180316847863881E-3</v>
      </c>
      <c r="CP73" s="4">
        <f t="shared" si="55"/>
        <v>3.7118866165527502E-2</v>
      </c>
      <c r="CQ73" s="4">
        <f t="shared" si="55"/>
        <v>8.680170709959991E-3</v>
      </c>
      <c r="CR73" s="4">
        <f t="shared" si="55"/>
        <v>1.1452326198184708E-3</v>
      </c>
      <c r="CS73" s="4">
        <f t="shared" si="55"/>
        <v>5.8556167572533513E-3</v>
      </c>
      <c r="CT73" s="4">
        <f t="shared" si="55"/>
        <v>1.1120633386787068E-3</v>
      </c>
      <c r="CU73" s="4">
        <f t="shared" si="55"/>
        <v>-2.7236364311781706E-3</v>
      </c>
      <c r="CV73" s="4">
        <f t="shared" si="55"/>
        <v>-5.1304446638884152E-3</v>
      </c>
      <c r="CW73" s="4">
        <f t="shared" si="55"/>
        <v>-1.9281941271111897E-2</v>
      </c>
      <c r="CX73" s="4">
        <f t="shared" si="55"/>
        <v>2.3462924148530831E-3</v>
      </c>
      <c r="CY73" s="4">
        <f t="shared" si="55"/>
        <v>1.4706149845117627E-2</v>
      </c>
      <c r="CZ73" s="4">
        <f t="shared" si="55"/>
        <v>-2.0305278940300008E-2</v>
      </c>
      <c r="DA73" s="4">
        <f t="shared" si="55"/>
        <v>1.2291680687490604E-2</v>
      </c>
      <c r="DB73" s="4">
        <f t="shared" si="55"/>
        <v>5.2660498848190772E-4</v>
      </c>
      <c r="DC73" s="4">
        <f t="shared" si="55"/>
        <v>-8.3315875246077177E-5</v>
      </c>
      <c r="DD73" s="4">
        <f t="shared" si="55"/>
        <v>5.6850638318742324E-3</v>
      </c>
      <c r="DE73" s="4">
        <f t="shared" si="55"/>
        <v>1.1687353255695949E-3</v>
      </c>
      <c r="DF73" s="4">
        <f t="shared" si="55"/>
        <v>-3.3310933005223594E-3</v>
      </c>
      <c r="DG73" s="4">
        <f t="shared" si="55"/>
        <v>2.9718384413750867E-3</v>
      </c>
    </row>
    <row r="74" spans="1:112" x14ac:dyDescent="0.25">
      <c r="A74" s="11">
        <v>-2</v>
      </c>
      <c r="B74" s="4">
        <f t="shared" ref="B74:BI74" si="56">LN(B31/B30)</f>
        <v>-8.594408306156579E-4</v>
      </c>
      <c r="C74" s="4">
        <f t="shared" si="56"/>
        <v>1.1793412910520235E-2</v>
      </c>
      <c r="D74" s="4">
        <f t="shared" si="56"/>
        <v>8.4746187147802677E-3</v>
      </c>
      <c r="E74" s="4">
        <f t="shared" si="56"/>
        <v>-8.1195905078338413E-4</v>
      </c>
      <c r="F74" s="4">
        <f t="shared" si="56"/>
        <v>8.6894019631902318E-3</v>
      </c>
      <c r="G74" s="4">
        <f t="shared" si="56"/>
        <v>-4.8392554920488563E-3</v>
      </c>
      <c r="H74" s="4">
        <f t="shared" si="56"/>
        <v>-2.22231157575488E-2</v>
      </c>
      <c r="I74" s="4">
        <f t="shared" si="56"/>
        <v>1.3769567727261041E-2</v>
      </c>
      <c r="J74" s="4">
        <f t="shared" si="56"/>
        <v>0</v>
      </c>
      <c r="K74" s="4">
        <f t="shared" si="56"/>
        <v>-8.9006629235867767E-3</v>
      </c>
      <c r="L74" s="4">
        <f t="shared" si="56"/>
        <v>-6.6269128465345868E-3</v>
      </c>
      <c r="M74" s="4">
        <f t="shared" si="56"/>
        <v>1.4586011368064448E-2</v>
      </c>
      <c r="N74" s="4">
        <f t="shared" si="56"/>
        <v>-1.2018160071240661E-2</v>
      </c>
      <c r="O74" s="4">
        <f t="shared" si="56"/>
        <v>-4.2853816429793369E-3</v>
      </c>
      <c r="P74" s="4">
        <f t="shared" si="56"/>
        <v>-3.9266473116324509E-2</v>
      </c>
      <c r="Q74" s="4">
        <f t="shared" si="56"/>
        <v>-4.4499999664079991E-2</v>
      </c>
      <c r="R74" s="4">
        <f t="shared" si="56"/>
        <v>-1.5011605101234852E-3</v>
      </c>
      <c r="S74" s="4">
        <f t="shared" si="56"/>
        <v>-6.9289077188242499E-3</v>
      </c>
      <c r="T74" s="4">
        <f t="shared" si="56"/>
        <v>9.950330853168092E-3</v>
      </c>
      <c r="U74" s="4">
        <f t="shared" si="56"/>
        <v>0</v>
      </c>
      <c r="V74" s="4">
        <f t="shared" si="56"/>
        <v>-7.3909727369546611E-4</v>
      </c>
      <c r="W74" s="4">
        <f t="shared" si="56"/>
        <v>-7.1351832624653083E-2</v>
      </c>
      <c r="X74" s="4">
        <f t="shared" si="56"/>
        <v>2.4121097172805216E-2</v>
      </c>
      <c r="Y74" s="4">
        <f t="shared" si="56"/>
        <v>1.3471737957660586E-2</v>
      </c>
      <c r="Z74" s="4">
        <f t="shared" si="56"/>
        <v>-6.3469026511540384E-3</v>
      </c>
      <c r="AA74" s="4">
        <f t="shared" si="56"/>
        <v>-2.4692653942102311E-2</v>
      </c>
      <c r="AB74" s="4">
        <f t="shared" si="56"/>
        <v>-2.2144237939938208E-2</v>
      </c>
      <c r="AC74" s="4">
        <f t="shared" si="56"/>
        <v>-1.5798117384374567E-2</v>
      </c>
      <c r="AD74" s="4">
        <f t="shared" si="56"/>
        <v>8.6694665283646485E-4</v>
      </c>
      <c r="AE74" s="4">
        <f t="shared" si="56"/>
        <v>2.4143213404374409E-2</v>
      </c>
      <c r="AF74" s="4">
        <f t="shared" si="56"/>
        <v>0</v>
      </c>
      <c r="AG74" s="4">
        <f t="shared" si="56"/>
        <v>-9.9314864266553757E-3</v>
      </c>
      <c r="AH74" s="4">
        <f t="shared" si="56"/>
        <v>-2.0606477297970067E-2</v>
      </c>
      <c r="AI74" s="4">
        <f t="shared" si="56"/>
        <v>-8.8106296821549197E-3</v>
      </c>
      <c r="AJ74" s="4">
        <f t="shared" si="56"/>
        <v>9.5450931503857812E-3</v>
      </c>
      <c r="AK74" s="4">
        <f t="shared" si="56"/>
        <v>4.1180566089175476E-3</v>
      </c>
      <c r="AL74" s="4">
        <f t="shared" si="56"/>
        <v>-4.383818811959185E-2</v>
      </c>
      <c r="AM74" s="4">
        <f t="shared" si="56"/>
        <v>-5.9400061146597574E-4</v>
      </c>
      <c r="AN74" s="4">
        <f t="shared" si="56"/>
        <v>-3.5231980073170167E-3</v>
      </c>
      <c r="AO74" s="4">
        <f t="shared" si="56"/>
        <v>-1.4710850516569392E-2</v>
      </c>
      <c r="AP74" s="4">
        <f t="shared" si="56"/>
        <v>-5.3691276457607916E-4</v>
      </c>
      <c r="AQ74" s="4">
        <f t="shared" si="56"/>
        <v>0</v>
      </c>
      <c r="AR74" s="4">
        <f t="shared" si="56"/>
        <v>-6.8912993042570137E-3</v>
      </c>
      <c r="AS74" s="4">
        <f t="shared" si="56"/>
        <v>-6.8778414489196804E-2</v>
      </c>
      <c r="AT74" s="4">
        <f t="shared" si="56"/>
        <v>8.1045018119390994E-3</v>
      </c>
      <c r="AU74" s="4">
        <f t="shared" si="56"/>
        <v>8.4746591825066043E-3</v>
      </c>
      <c r="AV74" s="4">
        <f t="shared" si="56"/>
        <v>3.7113663767015803E-2</v>
      </c>
      <c r="AW74" s="4">
        <f t="shared" si="56"/>
        <v>-3.5842278908726447E-2</v>
      </c>
      <c r="AX74" s="4">
        <f t="shared" si="56"/>
        <v>8.5151703002468576E-3</v>
      </c>
      <c r="AY74" s="4">
        <f t="shared" si="56"/>
        <v>2.5833132016488511E-3</v>
      </c>
      <c r="AZ74" s="4">
        <f t="shared" si="56"/>
        <v>-1.1737838250726376E-2</v>
      </c>
      <c r="BA74" s="4">
        <f t="shared" si="56"/>
        <v>-6.2047768868828696E-3</v>
      </c>
      <c r="BB74" s="4">
        <f t="shared" si="56"/>
        <v>0</v>
      </c>
      <c r="BC74" s="4">
        <f t="shared" si="56"/>
        <v>-8.8365818004980008E-3</v>
      </c>
      <c r="BD74" s="4">
        <f t="shared" si="56"/>
        <v>2.6419102154956079E-2</v>
      </c>
      <c r="BE74" s="4">
        <f t="shared" si="56"/>
        <v>-5.9377152915254621E-4</v>
      </c>
      <c r="BF74" s="4">
        <f t="shared" si="56"/>
        <v>3.0412353196859858E-2</v>
      </c>
      <c r="BG74" s="4">
        <f t="shared" si="56"/>
        <v>-4.6075242742468553E-3</v>
      </c>
      <c r="BH74" s="4">
        <f t="shared" si="56"/>
        <v>-2.4864532310563039E-2</v>
      </c>
      <c r="BI74" s="4">
        <f t="shared" si="56"/>
        <v>-6.7764497725458948E-3</v>
      </c>
      <c r="BJ74" s="4">
        <f t="shared" ref="BJ74:DG74" si="57">LN(BJ31/BJ30)</f>
        <v>-1.6929062100447968E-2</v>
      </c>
      <c r="BK74" s="4">
        <f t="shared" si="57"/>
        <v>-1.6346488484890575E-2</v>
      </c>
      <c r="BL74" s="4">
        <f t="shared" si="57"/>
        <v>1.4454370641095173E-2</v>
      </c>
      <c r="BM74" s="4">
        <f t="shared" si="57"/>
        <v>0</v>
      </c>
      <c r="BN74" s="4">
        <f t="shared" si="57"/>
        <v>-3.2239704422972796E-3</v>
      </c>
      <c r="BO74" s="4">
        <f t="shared" si="57"/>
        <v>-1.0404544725731765E-2</v>
      </c>
      <c r="BP74" s="4">
        <f t="shared" si="57"/>
        <v>-9.8422155023976752E-3</v>
      </c>
      <c r="BQ74" s="4">
        <f t="shared" si="57"/>
        <v>2.8656945599606066E-2</v>
      </c>
      <c r="BR74" s="4">
        <f t="shared" si="57"/>
        <v>-1.7626761313254219E-2</v>
      </c>
      <c r="BS74" s="4">
        <f t="shared" si="57"/>
        <v>-6.2089099128906124E-3</v>
      </c>
      <c r="BT74" s="4">
        <f t="shared" si="57"/>
        <v>-4.2425841040675892E-2</v>
      </c>
      <c r="BU74" s="4">
        <f t="shared" si="57"/>
        <v>-7.7075797407257021E-2</v>
      </c>
      <c r="BV74" s="4">
        <f t="shared" si="57"/>
        <v>-5.7228255994272769E-3</v>
      </c>
      <c r="BW74" s="4">
        <f t="shared" si="57"/>
        <v>-1.1009274912560665E-2</v>
      </c>
      <c r="BX74" s="4">
        <f t="shared" si="57"/>
        <v>0</v>
      </c>
      <c r="BY74" s="4">
        <f t="shared" si="57"/>
        <v>-1.0052935724532355E-2</v>
      </c>
      <c r="BZ74" s="4">
        <f t="shared" si="57"/>
        <v>2.3810664013790922E-2</v>
      </c>
      <c r="CA74" s="4">
        <f t="shared" si="57"/>
        <v>-1.1907639138091817E-2</v>
      </c>
      <c r="CB74" s="4">
        <f t="shared" si="57"/>
        <v>0</v>
      </c>
      <c r="CC74" s="4">
        <f t="shared" si="57"/>
        <v>4.3181369507895584E-3</v>
      </c>
      <c r="CD74" s="4">
        <f t="shared" si="57"/>
        <v>-2.1915162921998695E-2</v>
      </c>
      <c r="CE74" s="4">
        <f t="shared" si="57"/>
        <v>1.8789347312083658E-3</v>
      </c>
      <c r="CF74" s="4">
        <f t="shared" si="57"/>
        <v>3.9119257367484089E-3</v>
      </c>
      <c r="CG74" s="4">
        <f t="shared" si="57"/>
        <v>-2.2899549426092106E-3</v>
      </c>
      <c r="CH74" s="4">
        <f t="shared" si="57"/>
        <v>1.3585697942319987E-2</v>
      </c>
      <c r="CI74" s="4">
        <f t="shared" si="57"/>
        <v>0</v>
      </c>
      <c r="CJ74" s="4">
        <f t="shared" si="57"/>
        <v>-4.9581969952647697E-3</v>
      </c>
      <c r="CK74" s="4">
        <f t="shared" si="57"/>
        <v>2.1814868248909741E-2</v>
      </c>
      <c r="CL74" s="4">
        <f t="shared" si="57"/>
        <v>-8.6248884958227377E-3</v>
      </c>
      <c r="CM74" s="4">
        <f t="shared" si="57"/>
        <v>2.2569439505422891E-2</v>
      </c>
      <c r="CN74" s="4">
        <f t="shared" si="57"/>
        <v>-1.0327103984888173E-2</v>
      </c>
      <c r="CO74" s="4">
        <f t="shared" si="57"/>
        <v>-2.6160790219915631E-2</v>
      </c>
      <c r="CP74" s="4">
        <f t="shared" si="57"/>
        <v>-1.7689775391060408E-2</v>
      </c>
      <c r="CQ74" s="4">
        <f t="shared" si="57"/>
        <v>-3.3100238847007298E-3</v>
      </c>
      <c r="CR74" s="4">
        <f t="shared" si="57"/>
        <v>-5.2966427251692587E-3</v>
      </c>
      <c r="CS74" s="4">
        <f t="shared" si="57"/>
        <v>-2.3073031410264741E-3</v>
      </c>
      <c r="CT74" s="4">
        <f t="shared" si="57"/>
        <v>0</v>
      </c>
      <c r="CU74" s="4">
        <f t="shared" si="57"/>
        <v>-2.7310748908543014E-3</v>
      </c>
      <c r="CV74" s="4">
        <f t="shared" si="57"/>
        <v>-7.7453187090628199E-3</v>
      </c>
      <c r="CW74" s="4">
        <f t="shared" si="57"/>
        <v>1.8945572742852267E-3</v>
      </c>
      <c r="CX74" s="4">
        <f t="shared" si="57"/>
        <v>2.4472112572717284E-2</v>
      </c>
      <c r="CY74" s="4">
        <f t="shared" si="57"/>
        <v>1.106128427787979E-2</v>
      </c>
      <c r="CZ74" s="4">
        <f t="shared" si="57"/>
        <v>-2.4923384384966822E-2</v>
      </c>
      <c r="DA74" s="4">
        <f t="shared" si="57"/>
        <v>-1.0274488088140453E-2</v>
      </c>
      <c r="DB74" s="4">
        <f t="shared" si="57"/>
        <v>2.6314834504699612E-4</v>
      </c>
      <c r="DC74" s="4">
        <f t="shared" si="57"/>
        <v>1.4989104045891033E-3</v>
      </c>
      <c r="DD74" s="4">
        <f t="shared" si="57"/>
        <v>1.9980532308263951E-2</v>
      </c>
      <c r="DE74" s="4">
        <f t="shared" si="57"/>
        <v>0</v>
      </c>
      <c r="DF74" s="4">
        <f t="shared" si="57"/>
        <v>-3.3422265794153636E-3</v>
      </c>
      <c r="DG74" s="4">
        <f t="shared" si="57"/>
        <v>1.0625855556833508E-2</v>
      </c>
    </row>
    <row r="75" spans="1:112" x14ac:dyDescent="0.25">
      <c r="A75" s="11">
        <v>-1</v>
      </c>
      <c r="B75" s="4">
        <f t="shared" ref="B75:BI75" si="58">LN(B32/B31)</f>
        <v>-8.6018010455924732E-4</v>
      </c>
      <c r="C75" s="4">
        <f t="shared" si="58"/>
        <v>3.4423572998972113E-3</v>
      </c>
      <c r="D75" s="4">
        <f t="shared" si="58"/>
        <v>-2.8169005279480475E-3</v>
      </c>
      <c r="E75" s="4">
        <f t="shared" si="58"/>
        <v>-3.2194306246128346E-2</v>
      </c>
      <c r="F75" s="4">
        <f t="shared" si="58"/>
        <v>-8.6894019631901485E-3</v>
      </c>
      <c r="G75" s="4">
        <f t="shared" si="58"/>
        <v>-2.0301709185802378E-2</v>
      </c>
      <c r="H75" s="4">
        <f t="shared" si="58"/>
        <v>2.5357911634252429E-2</v>
      </c>
      <c r="I75" s="4">
        <f t="shared" si="58"/>
        <v>3.4129694024694086E-3</v>
      </c>
      <c r="J75" s="4">
        <f t="shared" si="58"/>
        <v>-5.7615495181560662E-3</v>
      </c>
      <c r="K75" s="4">
        <f t="shared" si="58"/>
        <v>1.0540272212813706E-2</v>
      </c>
      <c r="L75" s="4">
        <f t="shared" si="58"/>
        <v>0</v>
      </c>
      <c r="M75" s="4">
        <f t="shared" si="58"/>
        <v>1.437631461536266E-2</v>
      </c>
      <c r="N75" s="4">
        <f t="shared" si="58"/>
        <v>-3.2512794392929235E-2</v>
      </c>
      <c r="O75" s="4">
        <f t="shared" si="58"/>
        <v>-6.1537716732493744E-3</v>
      </c>
      <c r="P75" s="4">
        <f t="shared" si="58"/>
        <v>2.6991685374323903E-2</v>
      </c>
      <c r="Q75" s="4">
        <f t="shared" si="58"/>
        <v>-7.7995547749009813E-3</v>
      </c>
      <c r="R75" s="4">
        <f t="shared" si="58"/>
        <v>3.0088613654844689E-2</v>
      </c>
      <c r="S75" s="4">
        <f t="shared" si="58"/>
        <v>7.7408667696077038E-3</v>
      </c>
      <c r="T75" s="4">
        <f t="shared" si="58"/>
        <v>-9.950330853168092E-3</v>
      </c>
      <c r="U75" s="4">
        <f t="shared" si="58"/>
        <v>5.6201827611739334E-3</v>
      </c>
      <c r="V75" s="4">
        <f t="shared" si="58"/>
        <v>2.8020935848874672E-2</v>
      </c>
      <c r="W75" s="4">
        <f t="shared" si="58"/>
        <v>6.9034281471649583E-2</v>
      </c>
      <c r="X75" s="4">
        <f t="shared" si="58"/>
        <v>2.3552947343745637E-2</v>
      </c>
      <c r="Y75" s="4">
        <f t="shared" si="58"/>
        <v>-2.5278250733716683E-2</v>
      </c>
      <c r="Z75" s="4">
        <f t="shared" si="58"/>
        <v>-1.1299555253933394E-2</v>
      </c>
      <c r="AA75" s="4">
        <f t="shared" si="58"/>
        <v>1.0500263993821774E-2</v>
      </c>
      <c r="AB75" s="4">
        <f t="shared" si="58"/>
        <v>-8.2723854047574309E-3</v>
      </c>
      <c r="AC75" s="4">
        <f t="shared" si="58"/>
        <v>0</v>
      </c>
      <c r="AD75" s="4">
        <f t="shared" si="58"/>
        <v>6.4780887423378317E-3</v>
      </c>
      <c r="AE75" s="4">
        <f t="shared" si="58"/>
        <v>3.3121688652925939E-2</v>
      </c>
      <c r="AF75" s="4">
        <f t="shared" si="58"/>
        <v>3.5585079466635396E-2</v>
      </c>
      <c r="AG75" s="4">
        <f t="shared" si="58"/>
        <v>-1.9921499162419646E-2</v>
      </c>
      <c r="AH75" s="4">
        <f t="shared" si="58"/>
        <v>-1.3712922751600852E-2</v>
      </c>
      <c r="AI75" s="4">
        <f t="shared" si="58"/>
        <v>-8.8889474172460393E-3</v>
      </c>
      <c r="AJ75" s="4">
        <f t="shared" si="58"/>
        <v>3.7926720557389759E-3</v>
      </c>
      <c r="AK75" s="4">
        <f t="shared" si="58"/>
        <v>2.1010600062356399E-2</v>
      </c>
      <c r="AL75" s="4">
        <f t="shared" si="58"/>
        <v>-1.2526259819180256E-2</v>
      </c>
      <c r="AM75" s="4">
        <f t="shared" si="58"/>
        <v>-9.5523114400119808E-3</v>
      </c>
      <c r="AN75" s="4">
        <f t="shared" si="58"/>
        <v>-5.8840837237544483E-4</v>
      </c>
      <c r="AO75" s="4">
        <f t="shared" si="58"/>
        <v>1.6613800662655432E-2</v>
      </c>
      <c r="AP75" s="4">
        <f t="shared" si="58"/>
        <v>2.0202707317519469E-2</v>
      </c>
      <c r="AQ75" s="4">
        <f t="shared" si="58"/>
        <v>-1.4069815144920726E-2</v>
      </c>
      <c r="AR75" s="4">
        <f t="shared" si="58"/>
        <v>-9.3971550021414931E-6</v>
      </c>
      <c r="AS75" s="4">
        <f t="shared" si="58"/>
        <v>-2.6317308317373417E-2</v>
      </c>
      <c r="AT75" s="4">
        <f t="shared" si="58"/>
        <v>8.0393465594171855E-3</v>
      </c>
      <c r="AU75" s="4">
        <f t="shared" si="58"/>
        <v>-1.9169948299254495E-2</v>
      </c>
      <c r="AV75" s="4">
        <f t="shared" si="58"/>
        <v>-4.8053911339971181E-3</v>
      </c>
      <c r="AW75" s="4">
        <f t="shared" si="58"/>
        <v>-7.1058130050163813E-3</v>
      </c>
      <c r="AX75" s="4">
        <f t="shared" si="58"/>
        <v>-1.2263566694660218E-2</v>
      </c>
      <c r="AY75" s="4">
        <f t="shared" si="58"/>
        <v>-1.2461268073553326E-2</v>
      </c>
      <c r="AZ75" s="4">
        <f t="shared" si="58"/>
        <v>6.1412523559764313E-3</v>
      </c>
      <c r="BA75" s="4">
        <f t="shared" si="58"/>
        <v>3.3140173110360687E-3</v>
      </c>
      <c r="BB75" s="4">
        <f t="shared" si="58"/>
        <v>-1.7359089062880948E-2</v>
      </c>
      <c r="BC75" s="4">
        <f t="shared" si="58"/>
        <v>4.7225769268323401E-3</v>
      </c>
      <c r="BD75" s="4">
        <f t="shared" si="58"/>
        <v>-1.0066375218645967E-2</v>
      </c>
      <c r="BE75" s="4">
        <f t="shared" si="58"/>
        <v>-5.9412430325104192E-4</v>
      </c>
      <c r="BF75" s="4">
        <f t="shared" si="58"/>
        <v>-2.2025894839558868E-2</v>
      </c>
      <c r="BG75" s="4">
        <f t="shared" si="58"/>
        <v>4.9610766413227649E-3</v>
      </c>
      <c r="BH75" s="4">
        <f t="shared" si="58"/>
        <v>7.4245133771962827E-3</v>
      </c>
      <c r="BI75" s="4">
        <f t="shared" si="58"/>
        <v>-1.8627929780594979E-2</v>
      </c>
      <c r="BJ75" s="4">
        <f t="shared" ref="BJ75:DG75" si="59">LN(BJ32/BJ31)</f>
        <v>9.7088141269609032E-3</v>
      </c>
      <c r="BK75" s="4">
        <f t="shared" si="59"/>
        <v>-1.2192299107119456E-2</v>
      </c>
      <c r="BL75" s="4">
        <f t="shared" si="59"/>
        <v>4.8974229567728192E-3</v>
      </c>
      <c r="BM75" s="4">
        <f t="shared" si="59"/>
        <v>0</v>
      </c>
      <c r="BN75" s="4">
        <f t="shared" si="59"/>
        <v>6.2305497506361628E-3</v>
      </c>
      <c r="BO75" s="4">
        <f t="shared" si="59"/>
        <v>2.0371404641123945E-2</v>
      </c>
      <c r="BP75" s="4">
        <f t="shared" si="59"/>
        <v>-9.9400483984350158E-3</v>
      </c>
      <c r="BQ75" s="4">
        <f t="shared" si="59"/>
        <v>-2.1562641735876079E-2</v>
      </c>
      <c r="BR75" s="4">
        <f t="shared" si="59"/>
        <v>1.3833901505076277E-2</v>
      </c>
      <c r="BS75" s="4">
        <f t="shared" si="59"/>
        <v>1.3854806463167677E-2</v>
      </c>
      <c r="BT75" s="4">
        <f t="shared" si="59"/>
        <v>-2.0104450294670645E-2</v>
      </c>
      <c r="BU75" s="4">
        <f t="shared" si="59"/>
        <v>1.3629535559221119E-2</v>
      </c>
      <c r="BV75" s="4">
        <f t="shared" si="59"/>
        <v>5.0581342933557379E-2</v>
      </c>
      <c r="BW75" s="4">
        <f t="shared" si="59"/>
        <v>2.0092023946349701E-2</v>
      </c>
      <c r="BX75" s="4">
        <f t="shared" si="59"/>
        <v>3.2813721977867541E-2</v>
      </c>
      <c r="BY75" s="4">
        <f t="shared" si="59"/>
        <v>-1.0367315835049973E-3</v>
      </c>
      <c r="BZ75" s="4">
        <f t="shared" si="59"/>
        <v>1.0144457956935402E-2</v>
      </c>
      <c r="CA75" s="4">
        <f t="shared" si="59"/>
        <v>-1.2051141498298964E-2</v>
      </c>
      <c r="CB75" s="4">
        <f t="shared" si="59"/>
        <v>5.3691354320849899E-3</v>
      </c>
      <c r="CC75" s="4">
        <f t="shared" si="59"/>
        <v>-2.1567033716901143E-3</v>
      </c>
      <c r="CD75" s="4">
        <f t="shared" si="59"/>
        <v>-1.1799566848297801E-2</v>
      </c>
      <c r="CE75" s="4">
        <f t="shared" si="59"/>
        <v>1.8860940984106681E-2</v>
      </c>
      <c r="CF75" s="4">
        <f t="shared" si="59"/>
        <v>-3.911925736748382E-3</v>
      </c>
      <c r="CG75" s="4">
        <f t="shared" si="59"/>
        <v>1.8323832734540131E-3</v>
      </c>
      <c r="CH75" s="4">
        <f t="shared" si="59"/>
        <v>8.4755786357755079E-3</v>
      </c>
      <c r="CI75" s="4">
        <f t="shared" si="59"/>
        <v>1.0261269759155934E-2</v>
      </c>
      <c r="CJ75" s="4">
        <f t="shared" si="59"/>
        <v>1.2671336507401083E-2</v>
      </c>
      <c r="CK75" s="4">
        <f t="shared" si="59"/>
        <v>-4.3541875049669864E-3</v>
      </c>
      <c r="CL75" s="4">
        <f t="shared" si="59"/>
        <v>-8.6999248467456314E-3</v>
      </c>
      <c r="CM75" s="4">
        <f t="shared" si="59"/>
        <v>-5.3276496093054553E-3</v>
      </c>
      <c r="CN75" s="4">
        <f t="shared" si="59"/>
        <v>3.4542314543842931E-3</v>
      </c>
      <c r="CO75" s="4">
        <f t="shared" si="59"/>
        <v>-3.8628692919855049E-3</v>
      </c>
      <c r="CP75" s="4">
        <f t="shared" si="59"/>
        <v>-1.9539348389176411E-3</v>
      </c>
      <c r="CQ75" s="4">
        <f t="shared" si="59"/>
        <v>-1.9833244578389479E-2</v>
      </c>
      <c r="CR75" s="4">
        <f t="shared" si="59"/>
        <v>-1.3096584129751241E-2</v>
      </c>
      <c r="CS75" s="4">
        <f t="shared" si="59"/>
        <v>1.8462506167083136E-3</v>
      </c>
      <c r="CT75" s="4">
        <f t="shared" si="59"/>
        <v>-1.2301033939747808E-2</v>
      </c>
      <c r="CU75" s="4">
        <f t="shared" si="59"/>
        <v>3.389201193894251E-3</v>
      </c>
      <c r="CV75" s="4">
        <f t="shared" si="59"/>
        <v>1.8404127819620565E-2</v>
      </c>
      <c r="CW75" s="4">
        <f t="shared" si="59"/>
        <v>1.8909747133196689E-3</v>
      </c>
      <c r="CX75" s="4">
        <f t="shared" si="59"/>
        <v>-4.2560570969808692E-3</v>
      </c>
      <c r="CY75" s="4">
        <f t="shared" si="59"/>
        <v>-2.4005346017354774E-2</v>
      </c>
      <c r="CZ75" s="4">
        <f t="shared" si="59"/>
        <v>-3.8630639394297782E-3</v>
      </c>
      <c r="DA75" s="4">
        <f t="shared" si="59"/>
        <v>-5.0505350036855745E-3</v>
      </c>
      <c r="DB75" s="4">
        <f t="shared" si="59"/>
        <v>6.29597234977402E-3</v>
      </c>
      <c r="DC75" s="4">
        <f t="shared" si="59"/>
        <v>-2.2211944213062173E-2</v>
      </c>
      <c r="DD75" s="4">
        <f t="shared" si="59"/>
        <v>2.2220960968674663E-4</v>
      </c>
      <c r="DE75" s="4">
        <f t="shared" si="59"/>
        <v>1.9691539617096099E-3</v>
      </c>
      <c r="DF75" s="4">
        <f t="shared" si="59"/>
        <v>-1.3848587452079595E-2</v>
      </c>
      <c r="DG75" s="4">
        <f t="shared" si="59"/>
        <v>-1.7631909381392958E-3</v>
      </c>
    </row>
    <row r="76" spans="1:112" s="9" customFormat="1" x14ac:dyDescent="0.25">
      <c r="A76" s="7">
        <v>0</v>
      </c>
      <c r="B76" s="8">
        <f t="shared" ref="B76:BI76" si="60">LN(B33/B32)</f>
        <v>-9.5668512186659947E-4</v>
      </c>
      <c r="C76" s="8">
        <f t="shared" si="60"/>
        <v>9.1595979260153816E-4</v>
      </c>
      <c r="D76" s="8">
        <f t="shared" si="60"/>
        <v>5.1582602158949829E-3</v>
      </c>
      <c r="E76" s="8">
        <f t="shared" si="60"/>
        <v>7.5219606428988421E-3</v>
      </c>
      <c r="F76" s="8">
        <f t="shared" si="60"/>
        <v>5.0779951470338643E-3</v>
      </c>
      <c r="G76" s="8">
        <f t="shared" si="60"/>
        <v>1.5438854963127302E-2</v>
      </c>
      <c r="H76" s="8">
        <f t="shared" si="60"/>
        <v>-6.2141772905618377E-2</v>
      </c>
      <c r="I76" s="8">
        <f t="shared" si="60"/>
        <v>-2.0654759534847206E-2</v>
      </c>
      <c r="J76" s="8">
        <f t="shared" si="60"/>
        <v>5.7615495181560254E-3</v>
      </c>
      <c r="K76" s="8">
        <f t="shared" si="60"/>
        <v>2.6178624501778116E-3</v>
      </c>
      <c r="L76" s="8">
        <f t="shared" si="60"/>
        <v>2.8034033528006575E-3</v>
      </c>
      <c r="M76" s="8">
        <f t="shared" si="60"/>
        <v>-2.8005316927393289E-2</v>
      </c>
      <c r="N76" s="8">
        <f t="shared" si="60"/>
        <v>2.2046783402437993E-2</v>
      </c>
      <c r="O76" s="8">
        <f t="shared" si="60"/>
        <v>9.012732295472661E-3</v>
      </c>
      <c r="P76" s="8">
        <f t="shared" si="60"/>
        <v>1.1639190724592239E-2</v>
      </c>
      <c r="Q76" s="8">
        <f t="shared" si="60"/>
        <v>7.7994842107659054E-3</v>
      </c>
      <c r="R76" s="8">
        <f t="shared" si="60"/>
        <v>-1.4684514117470886E-2</v>
      </c>
      <c r="S76" s="8">
        <f t="shared" si="60"/>
        <v>4.8583431658541067E-3</v>
      </c>
      <c r="T76" s="8">
        <f t="shared" si="60"/>
        <v>-2.9428826405322087E-2</v>
      </c>
      <c r="U76" s="8">
        <f t="shared" si="60"/>
        <v>3.2913145096777827E-3</v>
      </c>
      <c r="V76" s="8">
        <f t="shared" si="60"/>
        <v>2.8108343380691941E-2</v>
      </c>
      <c r="W76" s="8">
        <f t="shared" si="60"/>
        <v>1.2680282430093955E-2</v>
      </c>
      <c r="X76" s="8">
        <f t="shared" si="60"/>
        <v>-1.3087251800483745E-2</v>
      </c>
      <c r="Y76" s="8">
        <f t="shared" si="60"/>
        <v>9.7177444549521146E-3</v>
      </c>
      <c r="Z76" s="8">
        <f t="shared" si="60"/>
        <v>9.9253204100015254E-3</v>
      </c>
      <c r="AA76" s="8">
        <f t="shared" si="60"/>
        <v>3.7584214814282729E-2</v>
      </c>
      <c r="AB76" s="8">
        <f t="shared" si="60"/>
        <v>5.8754850561336686E-3</v>
      </c>
      <c r="AC76" s="8">
        <f t="shared" si="60"/>
        <v>5.2938187807636218E-3</v>
      </c>
      <c r="AD76" s="8">
        <f t="shared" si="60"/>
        <v>4.1114693163060233E-2</v>
      </c>
      <c r="AE76" s="8">
        <f t="shared" si="60"/>
        <v>-6.3549640885979695E-3</v>
      </c>
      <c r="AF76" s="8">
        <f t="shared" si="60"/>
        <v>-2.1780203822015481E-2</v>
      </c>
      <c r="AG76" s="8">
        <f t="shared" si="60"/>
        <v>-6.0790460763822263E-3</v>
      </c>
      <c r="AH76" s="8">
        <f t="shared" si="60"/>
        <v>1.6734810070766635E-2</v>
      </c>
      <c r="AI76" s="8">
        <f t="shared" si="60"/>
        <v>-1.1911853701555633E-3</v>
      </c>
      <c r="AJ76" s="8">
        <f t="shared" si="60"/>
        <v>7.3337154254697525E-3</v>
      </c>
      <c r="AK76" s="8">
        <f t="shared" si="60"/>
        <v>-3.3590894870339284E-3</v>
      </c>
      <c r="AL76" s="8">
        <f t="shared" si="60"/>
        <v>2.5178359923410348E-3</v>
      </c>
      <c r="AM76" s="8">
        <f t="shared" si="60"/>
        <v>-6.0006002400604848E-4</v>
      </c>
      <c r="AN76" s="8">
        <f t="shared" si="60"/>
        <v>5.2832526765831432E-3</v>
      </c>
      <c r="AO76" s="8">
        <f t="shared" si="60"/>
        <v>-7.633624855071095E-3</v>
      </c>
      <c r="AP76" s="8">
        <f t="shared" si="60"/>
        <v>5.2617733389735721E-4</v>
      </c>
      <c r="AQ76" s="8">
        <f t="shared" si="60"/>
        <v>1.0362157710804211E-2</v>
      </c>
      <c r="AR76" s="8">
        <f t="shared" si="60"/>
        <v>1.1816809833074489E-2</v>
      </c>
      <c r="AS76" s="8">
        <f t="shared" si="60"/>
        <v>8.5106896679072903E-3</v>
      </c>
      <c r="AT76" s="8">
        <f t="shared" si="60"/>
        <v>6.5031266724242601E-3</v>
      </c>
      <c r="AU76" s="8">
        <f t="shared" si="60"/>
        <v>2.4255410550573741E-2</v>
      </c>
      <c r="AV76" s="8">
        <f t="shared" si="60"/>
        <v>-9.6806174247278196E-3</v>
      </c>
      <c r="AW76" s="8">
        <f t="shared" si="60"/>
        <v>6.5609690697007329E-3</v>
      </c>
      <c r="AX76" s="8">
        <f t="shared" si="60"/>
        <v>1.0723970998763822E-3</v>
      </c>
      <c r="AY76" s="8">
        <f t="shared" si="60"/>
        <v>1.4523093012658483E-2</v>
      </c>
      <c r="AZ76" s="8">
        <f t="shared" si="60"/>
        <v>-2.1661480870035093E-2</v>
      </c>
      <c r="BA76" s="8">
        <f t="shared" si="60"/>
        <v>-9.5575339507210644E-3</v>
      </c>
      <c r="BB76" s="8">
        <f t="shared" si="60"/>
        <v>-1.814759939402889E-2</v>
      </c>
      <c r="BC76" s="8">
        <f t="shared" si="60"/>
        <v>3.9674023598048344E-3</v>
      </c>
      <c r="BD76" s="8">
        <f t="shared" si="60"/>
        <v>5.1257389499125092E-3</v>
      </c>
      <c r="BE76" s="8">
        <f t="shared" si="60"/>
        <v>5.2813463403814651E-4</v>
      </c>
      <c r="BF76" s="8">
        <f t="shared" si="60"/>
        <v>7.0889349378440627E-3</v>
      </c>
      <c r="BG76" s="8">
        <f t="shared" si="60"/>
        <v>-2.4774505238800348E-3</v>
      </c>
      <c r="BH76" s="8">
        <f t="shared" si="60"/>
        <v>1.1133317702197797E-2</v>
      </c>
      <c r="BI76" s="8">
        <f t="shared" si="60"/>
        <v>1.8126244063762986E-3</v>
      </c>
      <c r="BJ76" s="8">
        <f t="shared" ref="BJ76:DG76" si="61">LN(BJ33/BJ32)</f>
        <v>4.8192864359489218E-3</v>
      </c>
      <c r="BK76" s="8">
        <f t="shared" si="61"/>
        <v>2.1840227154805963E-2</v>
      </c>
      <c r="BL76" s="8">
        <f t="shared" si="61"/>
        <v>-8.3019805394230709E-3</v>
      </c>
      <c r="BM76" s="8">
        <f t="shared" si="61"/>
        <v>-2.4135716010955235E-2</v>
      </c>
      <c r="BN76" s="8">
        <f t="shared" si="61"/>
        <v>-7.0642177729583911E-3</v>
      </c>
      <c r="BO76" s="8">
        <f t="shared" si="61"/>
        <v>9.3227985351201827E-3</v>
      </c>
      <c r="BP76" s="8">
        <f t="shared" si="61"/>
        <v>-7.5203895110120683E-3</v>
      </c>
      <c r="BQ76" s="8">
        <f t="shared" si="61"/>
        <v>-9.8181307243264875E-5</v>
      </c>
      <c r="BR76" s="8">
        <f t="shared" si="61"/>
        <v>5.2478158353588631E-3</v>
      </c>
      <c r="BS76" s="8">
        <f t="shared" si="61"/>
        <v>1.3826946200610427E-2</v>
      </c>
      <c r="BT76" s="8">
        <f t="shared" si="61"/>
        <v>-4.1575408302531531E-3</v>
      </c>
      <c r="BU76" s="8">
        <f t="shared" si="61"/>
        <v>-5.2538848083492195E-3</v>
      </c>
      <c r="BV76" s="8">
        <f t="shared" si="61"/>
        <v>-2.7884066506174598E-2</v>
      </c>
      <c r="BW76" s="8">
        <f t="shared" si="61"/>
        <v>1.1685450790359871E-2</v>
      </c>
      <c r="BX76" s="8">
        <f t="shared" si="61"/>
        <v>-1.4357148435918405E-3</v>
      </c>
      <c r="BY76" s="8">
        <f t="shared" si="61"/>
        <v>-1.8848757140610538E-2</v>
      </c>
      <c r="BZ76" s="8">
        <f t="shared" si="61"/>
        <v>2.5846338412100663E-3</v>
      </c>
      <c r="CA76" s="8">
        <f t="shared" si="61"/>
        <v>-1.1490346052057931E-2</v>
      </c>
      <c r="CB76" s="8">
        <f t="shared" si="61"/>
        <v>3.4523268278839419E-3</v>
      </c>
      <c r="CC76" s="8">
        <f t="shared" si="61"/>
        <v>5.9794483773953295E-3</v>
      </c>
      <c r="CD76" s="8">
        <f t="shared" si="61"/>
        <v>2.0666382975599279E-2</v>
      </c>
      <c r="CE76" s="8">
        <f t="shared" si="61"/>
        <v>-8.7756454470557129E-4</v>
      </c>
      <c r="CF76" s="8">
        <f t="shared" si="61"/>
        <v>2.4467836286464588E-3</v>
      </c>
      <c r="CG76" s="8">
        <f t="shared" si="61"/>
        <v>3.4633568789193964E-2</v>
      </c>
      <c r="CH76" s="8">
        <f t="shared" si="61"/>
        <v>-3.0090076705210061E-2</v>
      </c>
      <c r="CI76" s="8">
        <f t="shared" si="61"/>
        <v>-2.015537216130801E-2</v>
      </c>
      <c r="CJ76" s="8">
        <f t="shared" si="61"/>
        <v>1.304748087374815E-2</v>
      </c>
      <c r="CK76" s="8">
        <f t="shared" si="61"/>
        <v>1.8891206190984407E-3</v>
      </c>
      <c r="CL76" s="8">
        <f t="shared" si="61"/>
        <v>-3.6744760913099733E-3</v>
      </c>
      <c r="CM76" s="8">
        <f t="shared" si="61"/>
        <v>1.5548012863596588E-2</v>
      </c>
      <c r="CN76" s="8">
        <f t="shared" si="61"/>
        <v>-7.1866540176183295E-4</v>
      </c>
      <c r="CO76" s="8">
        <f t="shared" si="61"/>
        <v>1.4091492797509601E-2</v>
      </c>
      <c r="CP76" s="8">
        <f t="shared" si="61"/>
        <v>-2.2377787818419312E-3</v>
      </c>
      <c r="CQ76" s="8">
        <f t="shared" si="61"/>
        <v>-6.001310878121331E-3</v>
      </c>
      <c r="CR76" s="8">
        <f t="shared" si="61"/>
        <v>2.0767588897911894E-2</v>
      </c>
      <c r="CS76" s="8">
        <f t="shared" si="61"/>
        <v>-7.4057200677313789E-3</v>
      </c>
      <c r="CT76" s="8">
        <f t="shared" si="61"/>
        <v>-9.3259970607910015E-3</v>
      </c>
      <c r="CU76" s="8">
        <f t="shared" si="61"/>
        <v>-8.3051146526962639E-3</v>
      </c>
      <c r="CV76" s="8">
        <f t="shared" si="61"/>
        <v>1.0826122719200654E-2</v>
      </c>
      <c r="CW76" s="8">
        <f t="shared" si="61"/>
        <v>1.6778591055318761E-3</v>
      </c>
      <c r="CX76" s="8">
        <f t="shared" si="61"/>
        <v>2.0757153501216744E-3</v>
      </c>
      <c r="CY76" s="8">
        <f t="shared" si="61"/>
        <v>0</v>
      </c>
      <c r="CZ76" s="8">
        <f t="shared" si="61"/>
        <v>1.1196747333530191E-2</v>
      </c>
      <c r="DA76" s="8">
        <f t="shared" si="61"/>
        <v>1.1807321099214728E-3</v>
      </c>
      <c r="DB76" s="8">
        <f t="shared" si="61"/>
        <v>6.7761092175786979E-3</v>
      </c>
      <c r="DC76" s="8">
        <f t="shared" si="61"/>
        <v>2.6943583559109321E-2</v>
      </c>
      <c r="DD76" s="8">
        <f t="shared" si="61"/>
        <v>-1.816400170463706E-2</v>
      </c>
      <c r="DE76" s="8">
        <f t="shared" si="61"/>
        <v>-1.7641013830833271E-2</v>
      </c>
      <c r="DF76" s="8">
        <f t="shared" si="61"/>
        <v>-1.4690019608241903E-3</v>
      </c>
      <c r="DG76" s="8">
        <f t="shared" si="61"/>
        <v>9.7561749453637762E-3</v>
      </c>
      <c r="DH76" s="25"/>
    </row>
    <row r="77" spans="1:112" x14ac:dyDescent="0.25">
      <c r="A77" s="11">
        <v>1</v>
      </c>
      <c r="B77" s="4">
        <f t="shared" ref="B77:BI77" si="62">LN(B34/B33)</f>
        <v>-9.5760124480028593E-4</v>
      </c>
      <c r="C77" s="4">
        <f t="shared" si="62"/>
        <v>9.1512157797210179E-4</v>
      </c>
      <c r="D77" s="4">
        <f t="shared" si="62"/>
        <v>5.1317890541941096E-3</v>
      </c>
      <c r="E77" s="4">
        <f t="shared" si="62"/>
        <v>7.465802904477967E-3</v>
      </c>
      <c r="F77" s="4">
        <f t="shared" si="62"/>
        <v>5.0523393375452698E-3</v>
      </c>
      <c r="G77" s="4">
        <f t="shared" si="62"/>
        <v>2.0869608636215945E-3</v>
      </c>
      <c r="H77" s="4">
        <f t="shared" si="62"/>
        <v>1.8969603235188204E-2</v>
      </c>
      <c r="I77" s="4">
        <f t="shared" si="62"/>
        <v>4.3384181124380061E-3</v>
      </c>
      <c r="J77" s="4">
        <f t="shared" si="62"/>
        <v>1.4448888556469369E-2</v>
      </c>
      <c r="K77" s="4">
        <f t="shared" si="62"/>
        <v>1.9845305234654026E-2</v>
      </c>
      <c r="L77" s="4">
        <f t="shared" si="62"/>
        <v>2.7955662478942956E-3</v>
      </c>
      <c r="M77" s="4">
        <f t="shared" si="62"/>
        <v>-2.8812267879058041E-2</v>
      </c>
      <c r="N77" s="4">
        <f t="shared" si="62"/>
        <v>2.1571189218057348E-2</v>
      </c>
      <c r="O77" s="4">
        <f t="shared" si="62"/>
        <v>8.9322279758513104E-3</v>
      </c>
      <c r="P77" s="4">
        <f t="shared" si="62"/>
        <v>1.1505277115535029E-2</v>
      </c>
      <c r="Q77" s="4">
        <f t="shared" si="62"/>
        <v>7.7391227415153033E-3</v>
      </c>
      <c r="R77" s="4">
        <f t="shared" si="62"/>
        <v>1.3140593390409856E-3</v>
      </c>
      <c r="S77" s="4">
        <f t="shared" si="62"/>
        <v>7.5434136920304734E-2</v>
      </c>
      <c r="T77" s="4">
        <f t="shared" si="62"/>
        <v>2.7426854313383972E-2</v>
      </c>
      <c r="U77" s="4">
        <f t="shared" si="62"/>
        <v>-4.2807746099623352E-3</v>
      </c>
      <c r="V77" s="4">
        <f t="shared" si="62"/>
        <v>-3.1657415072733025E-3</v>
      </c>
      <c r="W77" s="4">
        <f t="shared" si="62"/>
        <v>1.252150412056628E-2</v>
      </c>
      <c r="X77" s="4">
        <f t="shared" si="62"/>
        <v>-1.3260801762115722E-2</v>
      </c>
      <c r="Y77" s="4">
        <f t="shared" si="62"/>
        <v>9.6242180345949366E-3</v>
      </c>
      <c r="Z77" s="4">
        <f t="shared" si="62"/>
        <v>9.8277757934242139E-3</v>
      </c>
      <c r="AA77" s="4">
        <f t="shared" si="62"/>
        <v>3.622266011739704E-2</v>
      </c>
      <c r="AB77" s="4">
        <f t="shared" si="62"/>
        <v>5.8411652786750558E-3</v>
      </c>
      <c r="AC77" s="4">
        <f t="shared" si="62"/>
        <v>2.039460068557764E-3</v>
      </c>
      <c r="AD77" s="4">
        <f t="shared" si="62"/>
        <v>-2.0240675058098449E-2</v>
      </c>
      <c r="AE77" s="4">
        <f t="shared" si="62"/>
        <v>1.8198089232067001E-3</v>
      </c>
      <c r="AF77" s="4">
        <f t="shared" si="62"/>
        <v>-1.3804875644619886E-2</v>
      </c>
      <c r="AG77" s="4">
        <f t="shared" si="62"/>
        <v>-9.7610832479763231E-4</v>
      </c>
      <c r="AH77" s="4">
        <f t="shared" si="62"/>
        <v>1.6459359493241149E-2</v>
      </c>
      <c r="AI77" s="4">
        <f t="shared" si="62"/>
        <v>-1.1926059851254701E-3</v>
      </c>
      <c r="AJ77" s="4">
        <f t="shared" si="62"/>
        <v>7.280323368124883E-3</v>
      </c>
      <c r="AK77" s="4">
        <f t="shared" si="62"/>
        <v>-3.3704110099056928E-3</v>
      </c>
      <c r="AL77" s="4">
        <f t="shared" si="62"/>
        <v>2.511512412660994E-3</v>
      </c>
      <c r="AM77" s="4">
        <f t="shared" si="62"/>
        <v>-6.0042031224381181E-4</v>
      </c>
      <c r="AN77" s="4">
        <f t="shared" si="62"/>
        <v>4.2843298250638453E-3</v>
      </c>
      <c r="AO77" s="4">
        <f t="shared" si="62"/>
        <v>-2.7186140304156833E-2</v>
      </c>
      <c r="AP77" s="4">
        <f t="shared" si="62"/>
        <v>-5.8032344347411502E-3</v>
      </c>
      <c r="AQ77" s="4">
        <f t="shared" si="62"/>
        <v>5.7949770811455414E-3</v>
      </c>
      <c r="AR77" s="4">
        <f t="shared" si="62"/>
        <v>-1.1807412678072286E-2</v>
      </c>
      <c r="AS77" s="4">
        <f t="shared" si="62"/>
        <v>8.438868645865483E-3</v>
      </c>
      <c r="AT77" s="4">
        <f t="shared" si="62"/>
        <v>6.4611091142895037E-3</v>
      </c>
      <c r="AU77" s="4">
        <f t="shared" si="62"/>
        <v>2.3680990899663825E-2</v>
      </c>
      <c r="AV77" s="4">
        <f t="shared" si="62"/>
        <v>-9.7752486130278336E-3</v>
      </c>
      <c r="AW77" s="4">
        <f t="shared" si="62"/>
        <v>6.51820318778635E-3</v>
      </c>
      <c r="AX77" s="4">
        <f t="shared" si="62"/>
        <v>1.0712482962029666E-3</v>
      </c>
      <c r="AY77" s="4">
        <f t="shared" si="62"/>
        <v>1.5436229157847923E-3</v>
      </c>
      <c r="AZ77" s="4">
        <f t="shared" si="62"/>
        <v>4.6813812230038247E-3</v>
      </c>
      <c r="BA77" s="4">
        <f t="shared" si="62"/>
        <v>-5.4427727415168091E-3</v>
      </c>
      <c r="BB77" s="4">
        <f t="shared" si="62"/>
        <v>5.5268381143949849E-3</v>
      </c>
      <c r="BC77" s="4">
        <f t="shared" si="62"/>
        <v>-1.2395059479182577E-2</v>
      </c>
      <c r="BD77" s="4">
        <f t="shared" si="62"/>
        <v>5.0995996762877817E-3</v>
      </c>
      <c r="BE77" s="4">
        <f t="shared" si="62"/>
        <v>5.278558550730636E-4</v>
      </c>
      <c r="BF77" s="4">
        <f t="shared" si="62"/>
        <v>7.0390354659075702E-3</v>
      </c>
      <c r="BG77" s="4">
        <f t="shared" si="62"/>
        <v>-2.4836035319062409E-3</v>
      </c>
      <c r="BH77" s="4">
        <f t="shared" si="62"/>
        <v>1.1010730489248118E-2</v>
      </c>
      <c r="BI77" s="4">
        <f t="shared" si="62"/>
        <v>1.8093447430493305E-3</v>
      </c>
      <c r="BJ77" s="4">
        <f t="shared" ref="BJ77:DG77" si="63">LN(BJ34/BJ33)</f>
        <v>-1.6038495819777408E-3</v>
      </c>
      <c r="BK77" s="4">
        <f t="shared" si="63"/>
        <v>-9.6060018839427505E-4</v>
      </c>
      <c r="BL77" s="4">
        <f t="shared" si="63"/>
        <v>-2.338617722683619E-2</v>
      </c>
      <c r="BM77" s="4">
        <f t="shared" si="63"/>
        <v>-2.063593685791603E-2</v>
      </c>
      <c r="BN77" s="4">
        <f t="shared" si="63"/>
        <v>6.6500280599342343E-3</v>
      </c>
      <c r="BO77" s="4">
        <f t="shared" si="63"/>
        <v>9.2366861530514786E-3</v>
      </c>
      <c r="BP77" s="4">
        <f t="shared" si="63"/>
        <v>-7.577374590006002E-3</v>
      </c>
      <c r="BQ77" s="4">
        <f t="shared" si="63"/>
        <v>-9.8190947758815175E-5</v>
      </c>
      <c r="BR77" s="4">
        <f t="shared" si="63"/>
        <v>5.2204199702261629E-3</v>
      </c>
      <c r="BS77" s="4">
        <f t="shared" si="63"/>
        <v>1.3638366280330567E-2</v>
      </c>
      <c r="BT77" s="4">
        <f t="shared" si="63"/>
        <v>-4.174898164940731E-3</v>
      </c>
      <c r="BU77" s="4">
        <f t="shared" si="63"/>
        <v>-1.1849282705586217E-2</v>
      </c>
      <c r="BV77" s="4">
        <f t="shared" si="63"/>
        <v>-1.7202718721402728E-2</v>
      </c>
      <c r="BW77" s="4">
        <f t="shared" si="63"/>
        <v>-1.0781765671852879E-2</v>
      </c>
      <c r="BX77" s="4">
        <f t="shared" si="63"/>
        <v>1.0718189049318035E-2</v>
      </c>
      <c r="BY77" s="4">
        <f t="shared" si="63"/>
        <v>5.2715135285523592E-3</v>
      </c>
      <c r="BZ77" s="4">
        <f t="shared" si="63"/>
        <v>2.5779707271350325E-3</v>
      </c>
      <c r="CA77" s="4">
        <f t="shared" si="63"/>
        <v>-1.1623910290362742E-2</v>
      </c>
      <c r="CB77" s="4">
        <f t="shared" si="63"/>
        <v>3.4404492608444402E-3</v>
      </c>
      <c r="CC77" s="4">
        <f t="shared" si="63"/>
        <v>5.9439069871404611E-3</v>
      </c>
      <c r="CD77" s="4">
        <f t="shared" si="63"/>
        <v>2.0247917172858815E-2</v>
      </c>
      <c r="CE77" s="4">
        <f t="shared" si="63"/>
        <v>-8.78335340708231E-4</v>
      </c>
      <c r="CF77" s="4">
        <f t="shared" si="63"/>
        <v>-2.4467836286464948E-3</v>
      </c>
      <c r="CG77" s="4">
        <f t="shared" si="63"/>
        <v>2.6179438909085875E-2</v>
      </c>
      <c r="CH77" s="4">
        <f t="shared" si="63"/>
        <v>-8.4891593455619935E-4</v>
      </c>
      <c r="CI77" s="4">
        <f t="shared" si="63"/>
        <v>2.5708357076948362E-2</v>
      </c>
      <c r="CJ77" s="4">
        <f t="shared" si="63"/>
        <v>-3.3979892385317914E-2</v>
      </c>
      <c r="CK77" s="4">
        <f t="shared" si="63"/>
        <v>1.885558570468431E-3</v>
      </c>
      <c r="CL77" s="4">
        <f t="shared" si="63"/>
        <v>-3.6880276761339153E-3</v>
      </c>
      <c r="CM77" s="4">
        <f t="shared" si="63"/>
        <v>1.530996855364199E-2</v>
      </c>
      <c r="CN77" s="4">
        <f t="shared" si="63"/>
        <v>-7.191822531868845E-4</v>
      </c>
      <c r="CO77" s="4">
        <f t="shared" si="63"/>
        <v>1.3895678745379027E-2</v>
      </c>
      <c r="CP77" s="4">
        <f t="shared" si="63"/>
        <v>-2.2427976689738992E-3</v>
      </c>
      <c r="CQ77" s="4">
        <f t="shared" si="63"/>
        <v>-2.8829620406266173E-3</v>
      </c>
      <c r="CR77" s="4">
        <f t="shared" si="63"/>
        <v>-9.2655141314840588E-3</v>
      </c>
      <c r="CS77" s="4">
        <f t="shared" si="63"/>
        <v>-2.5645451442523021E-2</v>
      </c>
      <c r="CT77" s="4">
        <f t="shared" si="63"/>
        <v>-3.1281301631123025E-3</v>
      </c>
      <c r="CU77" s="4">
        <f t="shared" si="63"/>
        <v>-2.1844122437291651E-2</v>
      </c>
      <c r="CV77" s="4">
        <f t="shared" si="63"/>
        <v>1.0710171962827626E-2</v>
      </c>
      <c r="CW77" s="4">
        <f t="shared" si="63"/>
        <v>1.6750486093122239E-3</v>
      </c>
      <c r="CX77" s="4">
        <f t="shared" si="63"/>
        <v>2.0714156792591603E-3</v>
      </c>
      <c r="CY77" s="4">
        <f t="shared" si="63"/>
        <v>0</v>
      </c>
      <c r="CZ77" s="4">
        <f t="shared" si="63"/>
        <v>1.1072767077377581E-2</v>
      </c>
      <c r="DA77" s="4">
        <f t="shared" si="63"/>
        <v>1.1793396255954831E-3</v>
      </c>
      <c r="DB77" s="4">
        <f t="shared" si="63"/>
        <v>2.680399092576348E-3</v>
      </c>
      <c r="DC77" s="4">
        <f t="shared" si="63"/>
        <v>-1.0991832356215496E-2</v>
      </c>
      <c r="DD77" s="4">
        <f t="shared" si="63"/>
        <v>8.7868809654937305E-3</v>
      </c>
      <c r="DE77" s="4">
        <f t="shared" si="63"/>
        <v>-1.1129491585491348E-3</v>
      </c>
      <c r="DF77" s="4">
        <f t="shared" si="63"/>
        <v>2.5758761478332358E-2</v>
      </c>
      <c r="DG77" s="4">
        <f t="shared" si="63"/>
        <v>9.6619109117360089E-3</v>
      </c>
    </row>
    <row r="78" spans="1:112" x14ac:dyDescent="0.25">
      <c r="A78" s="11">
        <v>2</v>
      </c>
      <c r="B78" s="4">
        <f t="shared" ref="B78:BI78" si="64">LN(B35/B34)</f>
        <v>-9.5851912397375749E-4</v>
      </c>
      <c r="C78" s="4">
        <f t="shared" si="64"/>
        <v>9.1428489608056111E-4</v>
      </c>
      <c r="D78" s="4">
        <f t="shared" si="64"/>
        <v>5.1055881953674777E-3</v>
      </c>
      <c r="E78" s="4">
        <f t="shared" si="64"/>
        <v>7.4104774850772773E-3</v>
      </c>
      <c r="F78" s="4">
        <f t="shared" si="64"/>
        <v>5.0269414696563208E-3</v>
      </c>
      <c r="G78" s="4">
        <f t="shared" si="64"/>
        <v>2.0826145270387546E-3</v>
      </c>
      <c r="H78" s="4">
        <f t="shared" si="64"/>
        <v>4.0766620893556652E-3</v>
      </c>
      <c r="I78" s="4">
        <f t="shared" si="64"/>
        <v>4.6069717280811957E-3</v>
      </c>
      <c r="J78" s="4">
        <f t="shared" si="64"/>
        <v>-4.9195859741309128E-3</v>
      </c>
      <c r="K78" s="4">
        <f t="shared" si="64"/>
        <v>1.6522273636392668E-2</v>
      </c>
      <c r="L78" s="4">
        <f t="shared" si="64"/>
        <v>2.7877728391768842E-3</v>
      </c>
      <c r="M78" s="4">
        <f t="shared" si="64"/>
        <v>-2.9667105354374331E-2</v>
      </c>
      <c r="N78" s="4">
        <f t="shared" si="64"/>
        <v>2.1115681565980052E-2</v>
      </c>
      <c r="O78" s="4">
        <f t="shared" si="64"/>
        <v>8.8531491085922284E-3</v>
      </c>
      <c r="P78" s="4">
        <f t="shared" si="64"/>
        <v>1.1374409949876357E-2</v>
      </c>
      <c r="Q78" s="4">
        <f t="shared" si="64"/>
        <v>7.6796883960341565E-3</v>
      </c>
      <c r="R78" s="4">
        <f t="shared" si="64"/>
        <v>1.3123348529239384E-3</v>
      </c>
      <c r="S78" s="4">
        <f t="shared" si="64"/>
        <v>6.2401544452729313E-4</v>
      </c>
      <c r="T78" s="4">
        <f t="shared" si="64"/>
        <v>-3.3407750929313572E-4</v>
      </c>
      <c r="U78" s="4">
        <f t="shared" si="64"/>
        <v>8.7250687537002072E-3</v>
      </c>
      <c r="V78" s="4">
        <f t="shared" si="64"/>
        <v>1.4528063883126607E-2</v>
      </c>
      <c r="W78" s="4">
        <f t="shared" si="64"/>
        <v>1.2366653025552135E-2</v>
      </c>
      <c r="X78" s="4">
        <f t="shared" si="64"/>
        <v>-1.3439016543023171E-2</v>
      </c>
      <c r="Y78" s="4">
        <f t="shared" si="64"/>
        <v>9.5324747181042471E-3</v>
      </c>
      <c r="Z78" s="4">
        <f t="shared" si="64"/>
        <v>9.7321298410329195E-3</v>
      </c>
      <c r="AA78" s="4">
        <f t="shared" si="64"/>
        <v>3.4956315759575057E-2</v>
      </c>
      <c r="AB78" s="4">
        <f t="shared" si="64"/>
        <v>5.8072441101284155E-3</v>
      </c>
      <c r="AC78" s="4">
        <f t="shared" si="64"/>
        <v>2.0353091354144213E-3</v>
      </c>
      <c r="AD78" s="4">
        <f t="shared" si="64"/>
        <v>-2.7440608255873983E-3</v>
      </c>
      <c r="AE78" s="4">
        <f t="shared" si="64"/>
        <v>-7.6045993852253448E-3</v>
      </c>
      <c r="AF78" s="4">
        <f t="shared" si="64"/>
        <v>7.4141812333269747E-3</v>
      </c>
      <c r="AG78" s="4">
        <f t="shared" si="64"/>
        <v>-1.1293984267016674E-2</v>
      </c>
      <c r="AH78" s="4">
        <f t="shared" si="64"/>
        <v>1.6192829964029848E-2</v>
      </c>
      <c r="AI78" s="4">
        <f t="shared" si="64"/>
        <v>-1.1940299926030211E-3</v>
      </c>
      <c r="AJ78" s="4">
        <f t="shared" si="64"/>
        <v>7.2277031214539244E-3</v>
      </c>
      <c r="AK78" s="4">
        <f t="shared" si="64"/>
        <v>-3.3818091073809682E-3</v>
      </c>
      <c r="AL78" s="4">
        <f t="shared" si="64"/>
        <v>2.5052205169371418E-3</v>
      </c>
      <c r="AM78" s="4">
        <f t="shared" si="64"/>
        <v>-6.0078103339033064E-4</v>
      </c>
      <c r="AN78" s="4">
        <f t="shared" si="64"/>
        <v>4.266052620748602E-3</v>
      </c>
      <c r="AO78" s="4">
        <f t="shared" si="64"/>
        <v>-3.7252152206435135E-3</v>
      </c>
      <c r="AP78" s="4">
        <f t="shared" si="64"/>
        <v>-3.0027400465075481E-3</v>
      </c>
      <c r="AQ78" s="4">
        <f t="shared" si="64"/>
        <v>1.3303565331519124E-3</v>
      </c>
      <c r="AR78" s="4">
        <f t="shared" si="64"/>
        <v>-3.432781642177226E-2</v>
      </c>
      <c r="AS78" s="4">
        <f t="shared" si="64"/>
        <v>8.3682496705172402E-3</v>
      </c>
      <c r="AT78" s="4">
        <f t="shared" si="64"/>
        <v>6.4196310343346968E-3</v>
      </c>
      <c r="AU78" s="4">
        <f t="shared" si="64"/>
        <v>2.3133149976617955E-2</v>
      </c>
      <c r="AV78" s="4">
        <f t="shared" si="64"/>
        <v>-9.871748181753591E-3</v>
      </c>
      <c r="AW78" s="4">
        <f t="shared" si="64"/>
        <v>6.4759912127381972E-3</v>
      </c>
      <c r="AX78" s="4">
        <f t="shared" si="64"/>
        <v>1.0701019512016107E-3</v>
      </c>
      <c r="AY78" s="4">
        <f t="shared" si="64"/>
        <v>1.541243816042452E-3</v>
      </c>
      <c r="AZ78" s="4">
        <f t="shared" si="64"/>
        <v>-2.2512834442269852E-3</v>
      </c>
      <c r="BA78" s="4">
        <f t="shared" si="64"/>
        <v>-1.1201388229774504E-3</v>
      </c>
      <c r="BB78" s="4">
        <f t="shared" si="64"/>
        <v>0</v>
      </c>
      <c r="BC78" s="4">
        <f t="shared" si="64"/>
        <v>-1.1198325310029563E-2</v>
      </c>
      <c r="BD78" s="4">
        <f t="shared" si="64"/>
        <v>5.0737256508126133E-3</v>
      </c>
      <c r="BE78" s="4">
        <f t="shared" si="64"/>
        <v>5.2757737027038466E-4</v>
      </c>
      <c r="BF78" s="4">
        <f t="shared" si="64"/>
        <v>6.9898335777189829E-3</v>
      </c>
      <c r="BG78" s="4">
        <f t="shared" si="64"/>
        <v>-2.4897871793230948E-3</v>
      </c>
      <c r="BH78" s="4">
        <f t="shared" si="64"/>
        <v>1.0890813478901648E-2</v>
      </c>
      <c r="BI78" s="4">
        <f t="shared" si="64"/>
        <v>1.806076926366948E-3</v>
      </c>
      <c r="BJ78" s="4">
        <f t="shared" ref="BJ78:DG78" si="65">LN(BJ35/BJ34)</f>
        <v>-1.6064260482769126E-3</v>
      </c>
      <c r="BK78" s="4">
        <f t="shared" si="65"/>
        <v>-5.783158311263463E-3</v>
      </c>
      <c r="BL78" s="4">
        <f t="shared" si="65"/>
        <v>3.3561490340275149E-3</v>
      </c>
      <c r="BM78" s="4">
        <f t="shared" si="65"/>
        <v>1.9060507709375023E-3</v>
      </c>
      <c r="BN78" s="4">
        <f t="shared" si="65"/>
        <v>-1.9661779752601301E-2</v>
      </c>
      <c r="BO78" s="4">
        <f t="shared" si="65"/>
        <v>9.1521500201664132E-3</v>
      </c>
      <c r="BP78" s="4">
        <f t="shared" si="65"/>
        <v>-7.6352298657131777E-3</v>
      </c>
      <c r="BQ78" s="4">
        <f t="shared" si="65"/>
        <v>-9.8200590166353207E-5</v>
      </c>
      <c r="BR78" s="4">
        <f t="shared" si="65"/>
        <v>5.1933086567541517E-3</v>
      </c>
      <c r="BS78" s="4">
        <f t="shared" si="65"/>
        <v>1.3454861149614382E-2</v>
      </c>
      <c r="BT78" s="4">
        <f t="shared" si="65"/>
        <v>-4.1924010378697092E-3</v>
      </c>
      <c r="BU78" s="4">
        <f t="shared" si="65"/>
        <v>-1.1991373563418914E-2</v>
      </c>
      <c r="BV78" s="4">
        <f t="shared" si="65"/>
        <v>-6.1834867778074471E-3</v>
      </c>
      <c r="BW78" s="4">
        <f t="shared" si="65"/>
        <v>9.0295528067550084E-4</v>
      </c>
      <c r="BX78" s="4">
        <f t="shared" si="65"/>
        <v>5.6697701595984076E-3</v>
      </c>
      <c r="BY78" s="4">
        <f t="shared" si="65"/>
        <v>-7.3879649183019045E-3</v>
      </c>
      <c r="BZ78" s="4">
        <f t="shared" si="65"/>
        <v>2.5713418793787027E-3</v>
      </c>
      <c r="CA78" s="4">
        <f t="shared" si="65"/>
        <v>-1.1760616195322496E-2</v>
      </c>
      <c r="CB78" s="4">
        <f t="shared" si="65"/>
        <v>3.4286531420805256E-3</v>
      </c>
      <c r="CC78" s="4">
        <f t="shared" si="65"/>
        <v>5.9087856122639051E-3</v>
      </c>
      <c r="CD78" s="4">
        <f t="shared" si="65"/>
        <v>1.9846062290828789E-2</v>
      </c>
      <c r="CE78" s="4">
        <f t="shared" si="65"/>
        <v>-8.7910749193516368E-4</v>
      </c>
      <c r="CF78" s="4">
        <f t="shared" si="65"/>
        <v>-2.4527850659920628E-3</v>
      </c>
      <c r="CG78" s="4">
        <f t="shared" si="65"/>
        <v>-2.2275550119342465E-3</v>
      </c>
      <c r="CH78" s="4">
        <f t="shared" si="65"/>
        <v>-7.7876599901408083E-4</v>
      </c>
      <c r="CI78" s="4">
        <f t="shared" si="65"/>
        <v>-1.0773328575136305E-3</v>
      </c>
      <c r="CJ78" s="4">
        <f t="shared" si="65"/>
        <v>-1.3781877578915238E-2</v>
      </c>
      <c r="CK78" s="4">
        <f t="shared" si="65"/>
        <v>1.8820099294668488E-3</v>
      </c>
      <c r="CL78" s="4">
        <f t="shared" si="65"/>
        <v>-3.7016795884331098E-3</v>
      </c>
      <c r="CM78" s="4">
        <f t="shared" si="65"/>
        <v>1.5079103511646142E-2</v>
      </c>
      <c r="CN78" s="4">
        <f t="shared" si="65"/>
        <v>-7.1969984856809434E-4</v>
      </c>
      <c r="CO78" s="4">
        <f t="shared" si="65"/>
        <v>1.3705232218920636E-2</v>
      </c>
      <c r="CP78" s="4">
        <f t="shared" si="65"/>
        <v>-2.24783911942912E-3</v>
      </c>
      <c r="CQ78" s="4">
        <f t="shared" si="65"/>
        <v>-2.8912975474943807E-3</v>
      </c>
      <c r="CR78" s="4">
        <f t="shared" si="65"/>
        <v>0</v>
      </c>
      <c r="CS78" s="4">
        <f t="shared" si="65"/>
        <v>6.414096397030021E-3</v>
      </c>
      <c r="CT78" s="4">
        <f t="shared" si="65"/>
        <v>2.6547733052492951E-3</v>
      </c>
      <c r="CU78" s="4">
        <f t="shared" si="65"/>
        <v>-1.7983247953325041E-2</v>
      </c>
      <c r="CV78" s="4">
        <f t="shared" si="65"/>
        <v>1.0596678638990954E-2</v>
      </c>
      <c r="CW78" s="4">
        <f t="shared" si="65"/>
        <v>1.6722475127901545E-3</v>
      </c>
      <c r="CX78" s="4">
        <f t="shared" si="65"/>
        <v>2.0671337844023387E-3</v>
      </c>
      <c r="CY78" s="4">
        <f t="shared" si="65"/>
        <v>0</v>
      </c>
      <c r="CZ78" s="4">
        <f t="shared" si="65"/>
        <v>1.0951502416568466E-2</v>
      </c>
      <c r="DA78" s="4">
        <f t="shared" si="65"/>
        <v>1.1779504218278763E-3</v>
      </c>
      <c r="DB78" s="4">
        <f t="shared" si="65"/>
        <v>2.6732337549668032E-3</v>
      </c>
      <c r="DC78" s="4">
        <f t="shared" si="65"/>
        <v>1.1715431062075867E-3</v>
      </c>
      <c r="DD78" s="4">
        <f t="shared" si="65"/>
        <v>-2.095828500691713E-3</v>
      </c>
      <c r="DE78" s="4">
        <f t="shared" si="65"/>
        <v>7.4210371710098583E-4</v>
      </c>
      <c r="DF78" s="4">
        <f t="shared" si="65"/>
        <v>-4.307287374037105E-3</v>
      </c>
      <c r="DG78" s="4">
        <f t="shared" si="65"/>
        <v>9.5694510161526518E-3</v>
      </c>
    </row>
    <row r="79" spans="1:112" x14ac:dyDescent="0.25">
      <c r="A79" s="11">
        <v>3</v>
      </c>
      <c r="B79" s="4">
        <f t="shared" ref="B79:BI79" si="66">LN(B36/B35)</f>
        <v>-1.1513271592347902E-3</v>
      </c>
      <c r="C79" s="4">
        <f t="shared" si="66"/>
        <v>-1.4498012741841561E-2</v>
      </c>
      <c r="D79" s="4">
        <f t="shared" si="66"/>
        <v>-1.25787369375085E-2</v>
      </c>
      <c r="E79" s="4">
        <f t="shared" si="66"/>
        <v>5.7260401069013211E-3</v>
      </c>
      <c r="F79" s="4">
        <f t="shared" si="66"/>
        <v>9.2692366732867633E-3</v>
      </c>
      <c r="G79" s="4">
        <f t="shared" si="66"/>
        <v>2.078286256328768E-3</v>
      </c>
      <c r="H79" s="4">
        <f t="shared" si="66"/>
        <v>4.0601103685076797E-3</v>
      </c>
      <c r="I79" s="4">
        <f t="shared" si="66"/>
        <v>4.585844833389024E-3</v>
      </c>
      <c r="J79" s="4">
        <f t="shared" si="66"/>
        <v>-4.9439080039007498E-3</v>
      </c>
      <c r="K79" s="4">
        <f t="shared" si="66"/>
        <v>-3.226481705980977E-3</v>
      </c>
      <c r="L79" s="4">
        <f t="shared" si="66"/>
        <v>4.8235396692453891E-3</v>
      </c>
      <c r="M79" s="4">
        <f t="shared" si="66"/>
        <v>1.2558325873031842E-2</v>
      </c>
      <c r="N79" s="4">
        <f t="shared" si="66"/>
        <v>-4.2347567242311292E-2</v>
      </c>
      <c r="O79" s="4">
        <f t="shared" si="66"/>
        <v>-1.7887400546624833E-2</v>
      </c>
      <c r="P79" s="4">
        <f t="shared" si="66"/>
        <v>1.4069134876326552E-2</v>
      </c>
      <c r="Q79" s="4">
        <f t="shared" si="66"/>
        <v>-2.4897488560191899E-2</v>
      </c>
      <c r="R79" s="4">
        <f t="shared" si="66"/>
        <v>1.3106148870870506E-3</v>
      </c>
      <c r="S79" s="4">
        <f t="shared" si="66"/>
        <v>6.2362629207665633E-4</v>
      </c>
      <c r="T79" s="4">
        <f t="shared" si="66"/>
        <v>-3.3418915437326296E-4</v>
      </c>
      <c r="U79" s="4">
        <f t="shared" si="66"/>
        <v>8.649599925039355E-3</v>
      </c>
      <c r="V79" s="4">
        <f t="shared" si="66"/>
        <v>-2.8084149639033625E-3</v>
      </c>
      <c r="W79" s="4">
        <f t="shared" si="66"/>
        <v>-3.9891263359198834E-2</v>
      </c>
      <c r="X79" s="4">
        <f t="shared" si="66"/>
        <v>-4.5931638575848911E-3</v>
      </c>
      <c r="Y79" s="4">
        <f t="shared" si="66"/>
        <v>-7.6949545485665075E-4</v>
      </c>
      <c r="Z79" s="4">
        <f t="shared" si="66"/>
        <v>3.6773710522245594E-4</v>
      </c>
      <c r="AA79" s="4">
        <f t="shared" si="66"/>
        <v>2.1705506846376687E-2</v>
      </c>
      <c r="AB79" s="4">
        <f t="shared" si="66"/>
        <v>-2.2862935337365799E-2</v>
      </c>
      <c r="AC79" s="4">
        <f t="shared" si="66"/>
        <v>2.0311750648250465E-3</v>
      </c>
      <c r="AD79" s="4">
        <f t="shared" si="66"/>
        <v>-2.7516114194406868E-3</v>
      </c>
      <c r="AE79" s="4">
        <f t="shared" si="66"/>
        <v>-7.662872745566116E-3</v>
      </c>
      <c r="AF79" s="4">
        <f t="shared" si="66"/>
        <v>7.3596154623727936E-3</v>
      </c>
      <c r="AG79" s="4">
        <f t="shared" si="66"/>
        <v>7.911013340331681E-3</v>
      </c>
      <c r="AH79" s="4">
        <f t="shared" si="66"/>
        <v>-1.5834576908256539E-2</v>
      </c>
      <c r="AI79" s="4">
        <f t="shared" si="66"/>
        <v>3.5778213478839024E-3</v>
      </c>
      <c r="AJ79" s="4">
        <f t="shared" si="66"/>
        <v>1.9560525854493572E-2</v>
      </c>
      <c r="AK79" s="4">
        <f t="shared" si="66"/>
        <v>-1.5017347066953157E-2</v>
      </c>
      <c r="AL79" s="4">
        <f t="shared" si="66"/>
        <v>4.2455355439396915E-2</v>
      </c>
      <c r="AM79" s="4">
        <f t="shared" si="66"/>
        <v>4.7961722634930135E-3</v>
      </c>
      <c r="AN79" s="4">
        <f t="shared" si="66"/>
        <v>4.2479306974969253E-3</v>
      </c>
      <c r="AO79" s="4">
        <f t="shared" si="66"/>
        <v>-3.7391443542711101E-3</v>
      </c>
      <c r="AP79" s="4">
        <f t="shared" si="66"/>
        <v>-3.0117836567196059E-3</v>
      </c>
      <c r="AQ79" s="4">
        <f t="shared" si="66"/>
        <v>1.3285890357893925E-3</v>
      </c>
      <c r="AR79" s="4">
        <f t="shared" si="66"/>
        <v>3.069227273273064E-2</v>
      </c>
      <c r="AS79" s="4">
        <f t="shared" si="66"/>
        <v>1.3912728530505316E-2</v>
      </c>
      <c r="AT79" s="4">
        <f t="shared" si="66"/>
        <v>-6.126933827502787E-3</v>
      </c>
      <c r="AU79" s="4">
        <f t="shared" si="66"/>
        <v>0.11125199169434806</v>
      </c>
      <c r="AV79" s="4">
        <f t="shared" si="66"/>
        <v>-3.9761634570181486E-3</v>
      </c>
      <c r="AW79" s="4">
        <f t="shared" si="66"/>
        <v>4.8296802366270255E-3</v>
      </c>
      <c r="AX79" s="4">
        <f t="shared" si="66"/>
        <v>-2.4358443832040416E-2</v>
      </c>
      <c r="AY79" s="4">
        <f t="shared" si="66"/>
        <v>1.5388720385607275E-3</v>
      </c>
      <c r="AZ79" s="4">
        <f t="shared" si="66"/>
        <v>-2.2563631594022557E-3</v>
      </c>
      <c r="BA79" s="4">
        <f t="shared" si="66"/>
        <v>-1.1213949411185589E-3</v>
      </c>
      <c r="BB79" s="4">
        <f t="shared" si="66"/>
        <v>0</v>
      </c>
      <c r="BC79" s="4">
        <f t="shared" si="66"/>
        <v>2.000000666665027E-3</v>
      </c>
      <c r="BD79" s="4">
        <f t="shared" si="66"/>
        <v>1.2644032285433465E-3</v>
      </c>
      <c r="BE79" s="4">
        <f t="shared" si="66"/>
        <v>-1.5145777879814236E-2</v>
      </c>
      <c r="BF79" s="4">
        <f t="shared" si="66"/>
        <v>3.9488521891639324E-2</v>
      </c>
      <c r="BG79" s="4">
        <f t="shared" si="66"/>
        <v>-2.743855290841744E-2</v>
      </c>
      <c r="BH79" s="4">
        <f t="shared" si="66"/>
        <v>-7.740115574326569E-4</v>
      </c>
      <c r="BI79" s="4">
        <f t="shared" si="66"/>
        <v>0</v>
      </c>
      <c r="BJ79" s="4">
        <f t="shared" ref="BJ79:DG79" si="67">LN(BJ36/BJ35)</f>
        <v>-1.6090108056943241E-3</v>
      </c>
      <c r="BK79" s="4">
        <f t="shared" si="67"/>
        <v>-5.8167978684930928E-3</v>
      </c>
      <c r="BL79" s="4">
        <f t="shared" si="67"/>
        <v>3.3449229635525235E-3</v>
      </c>
      <c r="BM79" s="4">
        <f t="shared" si="67"/>
        <v>1.9024246518672958E-3</v>
      </c>
      <c r="BN79" s="4">
        <f t="shared" si="67"/>
        <v>-4.516587752411828E-3</v>
      </c>
      <c r="BO79" s="4">
        <f t="shared" si="67"/>
        <v>-9.6931292056596802E-3</v>
      </c>
      <c r="BP79" s="4">
        <f t="shared" si="67"/>
        <v>-1.2782366364094576E-3</v>
      </c>
      <c r="BQ79" s="4">
        <f t="shared" si="67"/>
        <v>-1.9036901466123142E-2</v>
      </c>
      <c r="BR79" s="4">
        <f t="shared" si="67"/>
        <v>-2.860668249398329E-2</v>
      </c>
      <c r="BS79" s="4">
        <f t="shared" si="67"/>
        <v>2.1004309132249755E-2</v>
      </c>
      <c r="BT79" s="4">
        <f t="shared" si="67"/>
        <v>-1.9762831560696238E-2</v>
      </c>
      <c r="BU79" s="4">
        <f t="shared" si="67"/>
        <v>-1.2136913593347749E-2</v>
      </c>
      <c r="BV79" s="4">
        <f t="shared" si="67"/>
        <v>-6.2219603104696547E-3</v>
      </c>
      <c r="BW79" s="4">
        <f t="shared" si="67"/>
        <v>9.0214068792221643E-4</v>
      </c>
      <c r="BX79" s="4">
        <f t="shared" si="67"/>
        <v>5.6378050158211153E-3</v>
      </c>
      <c r="BY79" s="4">
        <f t="shared" si="67"/>
        <v>0</v>
      </c>
      <c r="BZ79" s="4">
        <f t="shared" si="67"/>
        <v>-1.0065834981507935E-2</v>
      </c>
      <c r="CA79" s="4">
        <f t="shared" si="67"/>
        <v>7.4564718733874753E-3</v>
      </c>
      <c r="CB79" s="4">
        <f t="shared" si="67"/>
        <v>2.000390380013416E-2</v>
      </c>
      <c r="CC79" s="4">
        <f t="shared" si="67"/>
        <v>-5.3733485347922376E-2</v>
      </c>
      <c r="CD79" s="4">
        <f t="shared" si="67"/>
        <v>-1.0291683791815583E-2</v>
      </c>
      <c r="CE79" s="4">
        <f t="shared" si="67"/>
        <v>-3.9656766540031099E-3</v>
      </c>
      <c r="CF79" s="4">
        <f t="shared" si="67"/>
        <v>-2.4588160162276854E-3</v>
      </c>
      <c r="CG79" s="4">
        <f t="shared" si="67"/>
        <v>-2.2325280931383366E-3</v>
      </c>
      <c r="CH79" s="4">
        <f t="shared" si="67"/>
        <v>-7.793729481974153E-4</v>
      </c>
      <c r="CI79" s="4">
        <f t="shared" si="67"/>
        <v>-1.0784947554535252E-3</v>
      </c>
      <c r="CJ79" s="4">
        <f t="shared" si="67"/>
        <v>1.8563210143094418E-2</v>
      </c>
      <c r="CK79" s="4">
        <f t="shared" si="67"/>
        <v>-1.5890651722424029E-2</v>
      </c>
      <c r="CL79" s="4">
        <f t="shared" si="67"/>
        <v>8.9043882232460111E-3</v>
      </c>
      <c r="CM79" s="4">
        <f t="shared" si="67"/>
        <v>6.2623411801570744E-2</v>
      </c>
      <c r="CN79" s="4">
        <f t="shared" si="67"/>
        <v>-1.2168719323556903E-2</v>
      </c>
      <c r="CO79" s="4">
        <f t="shared" si="67"/>
        <v>2.3175512042223323E-3</v>
      </c>
      <c r="CP79" s="4">
        <f t="shared" si="67"/>
        <v>-1.1315473121054929E-2</v>
      </c>
      <c r="CQ79" s="4">
        <f t="shared" si="67"/>
        <v>-2.8996813950576883E-3</v>
      </c>
      <c r="CR79" s="4">
        <f t="shared" si="67"/>
        <v>0</v>
      </c>
      <c r="CS79" s="4">
        <f t="shared" si="67"/>
        <v>6.3732178242939747E-3</v>
      </c>
      <c r="CT79" s="4">
        <f t="shared" si="67"/>
        <v>2.6477441406679769E-3</v>
      </c>
      <c r="CU79" s="4">
        <f t="shared" si="67"/>
        <v>2.4952476080943504E-3</v>
      </c>
      <c r="CV79" s="4">
        <f t="shared" si="67"/>
        <v>-5.7661320608234003E-3</v>
      </c>
      <c r="CW79" s="4">
        <f t="shared" si="67"/>
        <v>-6.7899279838649655E-3</v>
      </c>
      <c r="CX79" s="4">
        <f t="shared" si="67"/>
        <v>3.2084882345841656E-2</v>
      </c>
      <c r="CY79" s="4">
        <f t="shared" si="67"/>
        <v>-4.5879438370686415E-3</v>
      </c>
      <c r="CZ79" s="4">
        <f t="shared" si="67"/>
        <v>-1.1639920697928317E-2</v>
      </c>
      <c r="DA79" s="4">
        <f t="shared" si="67"/>
        <v>-1.0096143362847191E-3</v>
      </c>
      <c r="DB79" s="4">
        <f t="shared" si="67"/>
        <v>2.6661066245109075E-3</v>
      </c>
      <c r="DC79" s="4">
        <f t="shared" si="67"/>
        <v>1.1701721988782792E-3</v>
      </c>
      <c r="DD79" s="4">
        <f t="shared" si="67"/>
        <v>-2.1002302246667928E-3</v>
      </c>
      <c r="DE79" s="4">
        <f t="shared" si="67"/>
        <v>7.4155340753544511E-4</v>
      </c>
      <c r="DF79" s="4">
        <f t="shared" si="67"/>
        <v>9.0714425921290011E-3</v>
      </c>
      <c r="DG79" s="4">
        <f t="shared" si="67"/>
        <v>-1.0916542593901459E-2</v>
      </c>
    </row>
    <row r="80" spans="1:112" x14ac:dyDescent="0.25">
      <c r="A80" s="11">
        <v>4</v>
      </c>
      <c r="B80" s="4">
        <f t="shared" ref="B80:BI80" si="68">LN(B37/B36)</f>
        <v>3.450231413326755E-3</v>
      </c>
      <c r="C80" s="4">
        <f t="shared" si="68"/>
        <v>-2.0373023511135995E-2</v>
      </c>
      <c r="D80" s="4">
        <f t="shared" si="68"/>
        <v>-4.934846023237854E-3</v>
      </c>
      <c r="E80" s="4">
        <f t="shared" si="68"/>
        <v>-1.6326907923714441E-3</v>
      </c>
      <c r="F80" s="4">
        <f t="shared" si="68"/>
        <v>1.8981202971702218E-2</v>
      </c>
      <c r="G80" s="4">
        <f t="shared" si="68"/>
        <v>-6.944432569909881E-3</v>
      </c>
      <c r="H80" s="4">
        <f t="shared" si="68"/>
        <v>4.0436925081701498E-3</v>
      </c>
      <c r="I80" s="4">
        <f t="shared" si="68"/>
        <v>4.5649108241520566E-3</v>
      </c>
      <c r="J80" s="4">
        <f t="shared" si="68"/>
        <v>-4.9684717212882092E-3</v>
      </c>
      <c r="K80" s="4">
        <f t="shared" si="68"/>
        <v>-3.2369255962904527E-3</v>
      </c>
      <c r="L80" s="4">
        <f t="shared" si="68"/>
        <v>1.4763626491377729E-2</v>
      </c>
      <c r="M80" s="4">
        <f t="shared" si="68"/>
        <v>-1.5605347359462425E-2</v>
      </c>
      <c r="N80" s="4">
        <f t="shared" si="68"/>
        <v>2.1646972121977734E-2</v>
      </c>
      <c r="O80" s="4">
        <f t="shared" si="68"/>
        <v>-5.1148378200449179E-2</v>
      </c>
      <c r="P80" s="4">
        <f t="shared" si="68"/>
        <v>2.145927534770159E-2</v>
      </c>
      <c r="Q80" s="4">
        <f t="shared" si="68"/>
        <v>-3.8257595276962E-2</v>
      </c>
      <c r="R80" s="4">
        <f t="shared" si="68"/>
        <v>9.775192951101937E-3</v>
      </c>
      <c r="S80" s="4">
        <f t="shared" si="68"/>
        <v>6.2323762469703033E-4</v>
      </c>
      <c r="T80" s="4">
        <f t="shared" si="68"/>
        <v>-3.3430087410089707E-4</v>
      </c>
      <c r="U80" s="4">
        <f t="shared" si="68"/>
        <v>8.5754254670792184E-3</v>
      </c>
      <c r="V80" s="4">
        <f t="shared" si="68"/>
        <v>-2.8163243766389625E-3</v>
      </c>
      <c r="W80" s="4">
        <f t="shared" si="68"/>
        <v>-0.14019814109784015</v>
      </c>
      <c r="X80" s="4">
        <f t="shared" si="68"/>
        <v>-1.0246350005189458E-2</v>
      </c>
      <c r="Y80" s="4">
        <f t="shared" si="68"/>
        <v>-7.9866611069331073E-3</v>
      </c>
      <c r="Z80" s="4">
        <f t="shared" si="68"/>
        <v>1.6408754666392224E-2</v>
      </c>
      <c r="AA80" s="4">
        <f t="shared" si="68"/>
        <v>2.4096029519334664E-3</v>
      </c>
      <c r="AB80" s="4">
        <f t="shared" si="68"/>
        <v>3.4202650927658527E-3</v>
      </c>
      <c r="AC80" s="4">
        <f t="shared" si="68"/>
        <v>-8.2200777356011504E-3</v>
      </c>
      <c r="AD80" s="4">
        <f t="shared" si="68"/>
        <v>-2.7592036806004063E-3</v>
      </c>
      <c r="AE80" s="4">
        <f t="shared" si="68"/>
        <v>-7.7220460939072567E-3</v>
      </c>
      <c r="AF80" s="4">
        <f t="shared" si="68"/>
        <v>7.3058469969296807E-3</v>
      </c>
      <c r="AG80" s="4">
        <f t="shared" si="68"/>
        <v>7.8489201073618717E-3</v>
      </c>
      <c r="AH80" s="4">
        <f t="shared" si="68"/>
        <v>-2.5805934036997113E-2</v>
      </c>
      <c r="AI80" s="4">
        <f t="shared" si="68"/>
        <v>-1.4388737452099556E-2</v>
      </c>
      <c r="AJ80" s="4">
        <f t="shared" si="68"/>
        <v>-6.0551016079531627E-4</v>
      </c>
      <c r="AK80" s="4">
        <f t="shared" si="68"/>
        <v>-1.8744040616628269E-2</v>
      </c>
      <c r="AL80" s="4">
        <f t="shared" si="68"/>
        <v>6.3745235774361345E-3</v>
      </c>
      <c r="AM80" s="4">
        <f t="shared" si="68"/>
        <v>8.3383449171538487E-3</v>
      </c>
      <c r="AN80" s="4">
        <f t="shared" si="68"/>
        <v>-1.045913079013727E-2</v>
      </c>
      <c r="AO80" s="4">
        <f t="shared" si="68"/>
        <v>-3.7531780451814994E-3</v>
      </c>
      <c r="AP80" s="4">
        <f t="shared" si="68"/>
        <v>-3.0208819063722637E-3</v>
      </c>
      <c r="AQ80" s="4">
        <f t="shared" si="68"/>
        <v>1.3268262287503992E-3</v>
      </c>
      <c r="AR80" s="4">
        <f t="shared" si="68"/>
        <v>2.9778241219083998E-2</v>
      </c>
      <c r="AS80" s="4">
        <f t="shared" si="68"/>
        <v>5.8898987656742915E-3</v>
      </c>
      <c r="AT80" s="4">
        <f t="shared" si="68"/>
        <v>-2.5790669140802275E-2</v>
      </c>
      <c r="AU80" s="4">
        <f t="shared" si="68"/>
        <v>8.9206658798070756E-3</v>
      </c>
      <c r="AV80" s="4">
        <f t="shared" si="68"/>
        <v>-5.4931778755102105E-3</v>
      </c>
      <c r="AW80" s="4">
        <f t="shared" si="68"/>
        <v>2.1390056095945604E-3</v>
      </c>
      <c r="AX80" s="4">
        <f t="shared" si="68"/>
        <v>-3.2931210527087319E-3</v>
      </c>
      <c r="AY80" s="4">
        <f t="shared" si="68"/>
        <v>-2.2810782309654335E-2</v>
      </c>
      <c r="AZ80" s="4">
        <f t="shared" si="68"/>
        <v>-2.2614658498017566E-3</v>
      </c>
      <c r="BA80" s="4">
        <f t="shared" si="68"/>
        <v>-1.1226538796297581E-3</v>
      </c>
      <c r="BB80" s="4">
        <f t="shared" si="68"/>
        <v>0</v>
      </c>
      <c r="BC80" s="4">
        <f t="shared" si="68"/>
        <v>1.9960086467157643E-3</v>
      </c>
      <c r="BD80" s="4">
        <f t="shared" si="68"/>
        <v>-1.7688256248171282E-2</v>
      </c>
      <c r="BE80" s="4">
        <f t="shared" si="68"/>
        <v>3.6079169523653611E-3</v>
      </c>
      <c r="BF80" s="4">
        <f t="shared" si="68"/>
        <v>-2.9544247638705116E-2</v>
      </c>
      <c r="BG80" s="4">
        <f t="shared" si="68"/>
        <v>-1.6980809713642568E-2</v>
      </c>
      <c r="BH80" s="4">
        <f t="shared" si="68"/>
        <v>-4.2677314815854081E-3</v>
      </c>
      <c r="BI80" s="4">
        <f t="shared" si="68"/>
        <v>3.4389469607069771E-3</v>
      </c>
      <c r="BJ80" s="4">
        <f t="shared" ref="BJ80:DG80" si="69">LN(BJ37/BJ36)</f>
        <v>9.6570239139707895E-4</v>
      </c>
      <c r="BK80" s="4">
        <f t="shared" si="69"/>
        <v>-5.8508310666918516E-3</v>
      </c>
      <c r="BL80" s="4">
        <f t="shared" si="69"/>
        <v>3.333771743529901E-3</v>
      </c>
      <c r="BM80" s="4">
        <f t="shared" si="69"/>
        <v>1.8988123034447278E-3</v>
      </c>
      <c r="BN80" s="4">
        <f t="shared" si="69"/>
        <v>-4.5370799069281032E-3</v>
      </c>
      <c r="BO80" s="4">
        <f t="shared" si="69"/>
        <v>-2.6007419636323954E-3</v>
      </c>
      <c r="BP80" s="4">
        <f t="shared" si="69"/>
        <v>4.0421400339296174E-3</v>
      </c>
      <c r="BQ80" s="4">
        <f t="shared" si="69"/>
        <v>2.5205200771080145E-2</v>
      </c>
      <c r="BR80" s="4">
        <f t="shared" si="69"/>
        <v>-2.2762280383671254E-2</v>
      </c>
      <c r="BS80" s="4">
        <f t="shared" si="69"/>
        <v>-1.2783399697654503E-2</v>
      </c>
      <c r="BT80" s="4">
        <f t="shared" si="69"/>
        <v>-2.6394039670106111E-2</v>
      </c>
      <c r="BU80" s="4">
        <f t="shared" si="69"/>
        <v>-1.0981546709163213E-2</v>
      </c>
      <c r="BV80" s="4">
        <f t="shared" si="69"/>
        <v>-6.2609156053321695E-3</v>
      </c>
      <c r="BW80" s="4">
        <f t="shared" si="69"/>
        <v>9.0132756360774516E-4</v>
      </c>
      <c r="BX80" s="4">
        <f t="shared" si="69"/>
        <v>5.6061982797839692E-3</v>
      </c>
      <c r="BY80" s="4">
        <f t="shared" si="69"/>
        <v>0</v>
      </c>
      <c r="BZ80" s="4">
        <f t="shared" si="69"/>
        <v>-2.2030842703537206E-2</v>
      </c>
      <c r="CA80" s="4">
        <f t="shared" si="69"/>
        <v>-2.9918309521312744E-2</v>
      </c>
      <c r="CB80" s="4">
        <f t="shared" si="69"/>
        <v>-7.4955392888748102E-3</v>
      </c>
      <c r="CC80" s="4">
        <f t="shared" si="69"/>
        <v>-1.9586258761822045E-2</v>
      </c>
      <c r="CD80" s="4">
        <f t="shared" si="69"/>
        <v>1.1841807753165146E-2</v>
      </c>
      <c r="CE80" s="4">
        <f t="shared" si="69"/>
        <v>-2.7663876699196198E-2</v>
      </c>
      <c r="CF80" s="4">
        <f t="shared" si="69"/>
        <v>-4.3369190598877866E-2</v>
      </c>
      <c r="CG80" s="4">
        <f t="shared" si="69"/>
        <v>-2.2375234291323815E-3</v>
      </c>
      <c r="CH80" s="4">
        <f t="shared" si="69"/>
        <v>-7.7998084419723729E-4</v>
      </c>
      <c r="CI80" s="4">
        <f t="shared" si="69"/>
        <v>-1.0796591623108227E-3</v>
      </c>
      <c r="CJ80" s="4">
        <f t="shared" si="69"/>
        <v>1.8224888175999689E-2</v>
      </c>
      <c r="CK80" s="4">
        <f t="shared" si="69"/>
        <v>-5.304279355317334E-3</v>
      </c>
      <c r="CL80" s="4">
        <f t="shared" si="69"/>
        <v>-6.2900308979708707E-3</v>
      </c>
      <c r="CM80" s="4">
        <f t="shared" si="69"/>
        <v>-3.1999539024210625E-3</v>
      </c>
      <c r="CN80" s="4">
        <f t="shared" si="69"/>
        <v>-2.3894982295101539E-2</v>
      </c>
      <c r="CO80" s="4">
        <f t="shared" si="69"/>
        <v>1.8500934227394334E-3</v>
      </c>
      <c r="CP80" s="4">
        <f t="shared" si="69"/>
        <v>-5.6916498478722642E-4</v>
      </c>
      <c r="CQ80" s="4">
        <f t="shared" si="69"/>
        <v>-4.2328063877356305E-3</v>
      </c>
      <c r="CR80" s="4">
        <f t="shared" si="69"/>
        <v>0</v>
      </c>
      <c r="CS80" s="4">
        <f t="shared" si="69"/>
        <v>6.3328570113617552E-3</v>
      </c>
      <c r="CT80" s="4">
        <f t="shared" si="69"/>
        <v>2.6407521006924406E-3</v>
      </c>
      <c r="CU80" s="4">
        <f t="shared" si="69"/>
        <v>2.4890368416542481E-3</v>
      </c>
      <c r="CV80" s="4">
        <f t="shared" si="69"/>
        <v>-7.4626548109938779E-3</v>
      </c>
      <c r="CW80" s="4">
        <f t="shared" si="69"/>
        <v>-5.820579122752724E-3</v>
      </c>
      <c r="CX80" s="4">
        <f t="shared" si="69"/>
        <v>-1.6234646853944289E-2</v>
      </c>
      <c r="CY80" s="4">
        <f t="shared" si="69"/>
        <v>-2.8338638271045618E-3</v>
      </c>
      <c r="CZ80" s="4">
        <f t="shared" si="69"/>
        <v>-4.4866707327942488E-3</v>
      </c>
      <c r="DA80" s="4">
        <f t="shared" si="69"/>
        <v>1.4789094563002723E-2</v>
      </c>
      <c r="DB80" s="4">
        <f t="shared" si="69"/>
        <v>2.3163090842860546E-3</v>
      </c>
      <c r="DC80" s="4">
        <f t="shared" si="69"/>
        <v>1.1688044961976353E-3</v>
      </c>
      <c r="DD80" s="4">
        <f t="shared" si="69"/>
        <v>-2.104650476838978E-3</v>
      </c>
      <c r="DE80" s="4">
        <f t="shared" si="69"/>
        <v>7.4100391353561158E-4</v>
      </c>
      <c r="DF80" s="4">
        <f t="shared" si="69"/>
        <v>8.9898907599749982E-3</v>
      </c>
      <c r="DG80" s="4">
        <f t="shared" si="69"/>
        <v>2.3127408595351288E-2</v>
      </c>
    </row>
    <row r="81" spans="1:145" x14ac:dyDescent="0.25">
      <c r="A81" s="11">
        <v>5</v>
      </c>
      <c r="B81" s="4">
        <f t="shared" ref="B81:BI81" si="70">LN(B38/B37)</f>
        <v>1.1415692333594142E-2</v>
      </c>
      <c r="C81" s="4">
        <f t="shared" si="70"/>
        <v>7.7766144350771499E-3</v>
      </c>
      <c r="D81" s="4">
        <f t="shared" si="70"/>
        <v>5.6377828025894064E-3</v>
      </c>
      <c r="E81" s="4">
        <f t="shared" si="70"/>
        <v>4.0766620893556652E-3</v>
      </c>
      <c r="F81" s="4">
        <f t="shared" si="70"/>
        <v>-9.7970965583135498E-3</v>
      </c>
      <c r="G81" s="4">
        <f t="shared" si="70"/>
        <v>-6.9930620742245939E-3</v>
      </c>
      <c r="H81" s="4">
        <f t="shared" si="70"/>
        <v>1.5218521856876771E-2</v>
      </c>
      <c r="I81" s="4">
        <f t="shared" si="70"/>
        <v>-5.137033599740156E-3</v>
      </c>
      <c r="J81" s="4">
        <f t="shared" si="70"/>
        <v>1.3320858204552763E-2</v>
      </c>
      <c r="K81" s="4">
        <f t="shared" si="70"/>
        <v>-3.2474373184727921E-3</v>
      </c>
      <c r="L81" s="4">
        <f t="shared" si="70"/>
        <v>-4.3113726049194578E-4</v>
      </c>
      <c r="M81" s="4">
        <f t="shared" si="70"/>
        <v>-5.0305401675364084E-2</v>
      </c>
      <c r="N81" s="4">
        <f t="shared" si="70"/>
        <v>-1.1268449496150624E-2</v>
      </c>
      <c r="O81" s="4">
        <f t="shared" si="70"/>
        <v>-2.8078850882431731E-2</v>
      </c>
      <c r="P81" s="4">
        <f t="shared" si="70"/>
        <v>1.1093313216235065E-2</v>
      </c>
      <c r="Q81" s="4">
        <f t="shared" si="70"/>
        <v>-7.0532393014736863E-2</v>
      </c>
      <c r="R81" s="4">
        <f t="shared" si="70"/>
        <v>-5.8536231478290906E-3</v>
      </c>
      <c r="S81" s="4">
        <f t="shared" si="70"/>
        <v>1.7601209488751487E-2</v>
      </c>
      <c r="T81" s="4">
        <f t="shared" si="70"/>
        <v>-4.0200445745526238E-3</v>
      </c>
      <c r="U81" s="4">
        <f t="shared" si="70"/>
        <v>2.1524435150640262E-2</v>
      </c>
      <c r="V81" s="4">
        <f t="shared" si="70"/>
        <v>-2.8242784662021545E-3</v>
      </c>
      <c r="W81" s="4">
        <f t="shared" si="70"/>
        <v>-1.4825087680934971E-2</v>
      </c>
      <c r="X81" s="4">
        <f t="shared" si="70"/>
        <v>-6.20168080161725E-2</v>
      </c>
      <c r="Y81" s="4">
        <f t="shared" si="70"/>
        <v>1.3871257228560236E-2</v>
      </c>
      <c r="Z81" s="4">
        <f t="shared" si="70"/>
        <v>-2.8987514149820044E-2</v>
      </c>
      <c r="AA81" s="4">
        <f t="shared" si="70"/>
        <v>-2.4361741192857961E-2</v>
      </c>
      <c r="AB81" s="4">
        <f t="shared" si="70"/>
        <v>-1.5700925380462551E-2</v>
      </c>
      <c r="AC81" s="4">
        <f t="shared" si="70"/>
        <v>-1.0638398205055754E-2</v>
      </c>
      <c r="AD81" s="4">
        <f t="shared" si="70"/>
        <v>1.4558806253298921E-2</v>
      </c>
      <c r="AE81" s="4">
        <f t="shared" si="70"/>
        <v>1.2479926094657777E-2</v>
      </c>
      <c r="AF81" s="4">
        <f t="shared" si="70"/>
        <v>1.4318101196553388E-2</v>
      </c>
      <c r="AG81" s="4">
        <f t="shared" si="70"/>
        <v>7.7877940228993775E-3</v>
      </c>
      <c r="AH81" s="4">
        <f t="shared" si="70"/>
        <v>-2.3905520853554366E-2</v>
      </c>
      <c r="AI81" s="4">
        <f t="shared" si="70"/>
        <v>-2.9413885206293341E-2</v>
      </c>
      <c r="AJ81" s="4">
        <f t="shared" si="70"/>
        <v>7.8431774610258787E-3</v>
      </c>
      <c r="AK81" s="4">
        <f t="shared" si="70"/>
        <v>-9.8592347923089681E-3</v>
      </c>
      <c r="AL81" s="4">
        <f t="shared" si="70"/>
        <v>-1.7628661651859247E-2</v>
      </c>
      <c r="AM81" s="4">
        <f t="shared" si="70"/>
        <v>-1.3134517180646822E-2</v>
      </c>
      <c r="AN81" s="4">
        <f t="shared" si="70"/>
        <v>-1.649036189941535E-2</v>
      </c>
      <c r="AO81" s="4">
        <f t="shared" si="70"/>
        <v>1.3838771099970275E-2</v>
      </c>
      <c r="AP81" s="4">
        <f t="shared" si="70"/>
        <v>3.7303533799064093E-3</v>
      </c>
      <c r="AQ81" s="4">
        <f t="shared" si="70"/>
        <v>-1.5702171312746011E-3</v>
      </c>
      <c r="AR81" s="4">
        <f t="shared" si="70"/>
        <v>2.8917079652984769E-2</v>
      </c>
      <c r="AS81" s="4">
        <f t="shared" si="70"/>
        <v>-9.8522964430115944E-3</v>
      </c>
      <c r="AT81" s="4">
        <f t="shared" si="70"/>
        <v>-0.10556074812245979</v>
      </c>
      <c r="AU81" s="4">
        <f t="shared" si="70"/>
        <v>-9.817111254093118E-3</v>
      </c>
      <c r="AV81" s="4">
        <f t="shared" si="70"/>
        <v>-2.6384062081555807E-2</v>
      </c>
      <c r="AW81" s="4">
        <f t="shared" si="70"/>
        <v>-1.1821722663040558E-2</v>
      </c>
      <c r="AX81" s="4">
        <f t="shared" si="70"/>
        <v>1.7439200583765611E-2</v>
      </c>
      <c r="AY81" s="4">
        <f t="shared" si="70"/>
        <v>1.4576015866389352E-2</v>
      </c>
      <c r="AZ81" s="4">
        <f t="shared" si="70"/>
        <v>2.8838281607933326E-2</v>
      </c>
      <c r="BA81" s="4">
        <f t="shared" si="70"/>
        <v>1.0475687938003624E-2</v>
      </c>
      <c r="BB81" s="4">
        <f t="shared" si="70"/>
        <v>8.7087324373462428E-3</v>
      </c>
      <c r="BC81" s="4">
        <f t="shared" si="70"/>
        <v>1.9920325312416847E-3</v>
      </c>
      <c r="BD81" s="4">
        <f t="shared" si="70"/>
        <v>-3.7344640163956971E-2</v>
      </c>
      <c r="BE81" s="4">
        <f t="shared" si="70"/>
        <v>-2.5533252525855064E-2</v>
      </c>
      <c r="BF81" s="4">
        <f t="shared" si="70"/>
        <v>1.1922690710398965E-2</v>
      </c>
      <c r="BG81" s="4">
        <f t="shared" si="70"/>
        <v>-1.87904810297638E-2</v>
      </c>
      <c r="BH81" s="4">
        <f t="shared" si="70"/>
        <v>6.9740813044616174E-3</v>
      </c>
      <c r="BI81" s="4">
        <f t="shared" si="70"/>
        <v>3.9158301122625147E-3</v>
      </c>
      <c r="BJ81" s="4">
        <f t="shared" ref="BJ81:DG81" si="71">LN(BJ38/BJ37)</f>
        <v>3.8535840445519322E-3</v>
      </c>
      <c r="BK81" s="4">
        <f t="shared" si="71"/>
        <v>7.3081933067246224E-3</v>
      </c>
      <c r="BL81" s="4">
        <f t="shared" si="71"/>
        <v>-9.259301973794886E-3</v>
      </c>
      <c r="BM81" s="4">
        <f t="shared" si="71"/>
        <v>2.0304575503819213E-3</v>
      </c>
      <c r="BN81" s="4">
        <f t="shared" si="71"/>
        <v>-4.5577588587099689E-3</v>
      </c>
      <c r="BO81" s="4">
        <f t="shared" si="71"/>
        <v>-1.2776666562792921E-2</v>
      </c>
      <c r="BP81" s="4">
        <f t="shared" si="71"/>
        <v>-2.1254479933448538E-3</v>
      </c>
      <c r="BQ81" s="4">
        <f t="shared" si="71"/>
        <v>-1.4155311083311499E-2</v>
      </c>
      <c r="BR81" s="4">
        <f t="shared" si="71"/>
        <v>-6.3820750218130063E-3</v>
      </c>
      <c r="BS81" s="4">
        <f t="shared" si="71"/>
        <v>-5.8651417605685178E-3</v>
      </c>
      <c r="BT81" s="4">
        <f t="shared" si="71"/>
        <v>-2.7823593591175432E-2</v>
      </c>
      <c r="BU81" s="4">
        <f t="shared" si="71"/>
        <v>-1.529932084660964E-2</v>
      </c>
      <c r="BV81" s="4">
        <f t="shared" si="71"/>
        <v>6.4921060392587101E-3</v>
      </c>
      <c r="BW81" s="4">
        <f t="shared" si="71"/>
        <v>-1.803468251529891E-3</v>
      </c>
      <c r="BX81" s="4">
        <f t="shared" si="71"/>
        <v>-8.4211612910242133E-3</v>
      </c>
      <c r="BY81" s="4">
        <f t="shared" si="71"/>
        <v>0</v>
      </c>
      <c r="BZ81" s="4">
        <f t="shared" si="71"/>
        <v>-4.6406348536048816E-2</v>
      </c>
      <c r="CA81" s="4">
        <f t="shared" si="71"/>
        <v>-3.0077474650495737E-2</v>
      </c>
      <c r="CB81" s="4">
        <f t="shared" si="71"/>
        <v>-3.5289929208966724E-2</v>
      </c>
      <c r="CC81" s="4">
        <f t="shared" si="71"/>
        <v>2.0704644222617953E-2</v>
      </c>
      <c r="CD81" s="4">
        <f t="shared" si="71"/>
        <v>-1.3724439817150234E-2</v>
      </c>
      <c r="CE81" s="4">
        <f t="shared" si="71"/>
        <v>-7.6545642904432762E-3</v>
      </c>
      <c r="CF81" s="4">
        <f t="shared" si="71"/>
        <v>-4.5351016703285745E-3</v>
      </c>
      <c r="CG81" s="4">
        <f t="shared" si="71"/>
        <v>4.1103059521277845E-3</v>
      </c>
      <c r="CH81" s="4">
        <f t="shared" si="71"/>
        <v>1.6044218092356215E-2</v>
      </c>
      <c r="CI81" s="4">
        <f t="shared" si="71"/>
        <v>-2.7816712976060651E-3</v>
      </c>
      <c r="CJ81" s="4">
        <f t="shared" si="71"/>
        <v>1.7898677905301232E-2</v>
      </c>
      <c r="CK81" s="4">
        <f t="shared" si="71"/>
        <v>-1.8338245437140362E-2</v>
      </c>
      <c r="CL81" s="4">
        <f t="shared" si="71"/>
        <v>-2.2888343952793062E-2</v>
      </c>
      <c r="CM81" s="4">
        <f t="shared" si="71"/>
        <v>-1.9418097843957163E-2</v>
      </c>
      <c r="CN81" s="4">
        <f t="shared" si="71"/>
        <v>-1.4434156498045768E-2</v>
      </c>
      <c r="CO81" s="4">
        <f t="shared" si="71"/>
        <v>-2.054220810781917E-2</v>
      </c>
      <c r="CP81" s="4">
        <f t="shared" si="71"/>
        <v>-9.4381318255012774E-3</v>
      </c>
      <c r="CQ81" s="4">
        <f t="shared" si="71"/>
        <v>2.9119969196397658E-3</v>
      </c>
      <c r="CR81" s="4">
        <f t="shared" si="71"/>
        <v>-2.663076837594632E-3</v>
      </c>
      <c r="CS81" s="4">
        <f t="shared" si="71"/>
        <v>5.3631827518318652E-3</v>
      </c>
      <c r="CT81" s="4">
        <f t="shared" si="71"/>
        <v>-1.1081215621515797E-2</v>
      </c>
      <c r="CU81" s="4">
        <f t="shared" si="71"/>
        <v>2.482856916138794E-3</v>
      </c>
      <c r="CV81" s="4">
        <f t="shared" si="71"/>
        <v>-2.9562995559759574E-2</v>
      </c>
      <c r="CW81" s="4">
        <f t="shared" si="71"/>
        <v>-4.8092497139597505E-2</v>
      </c>
      <c r="CX81" s="4">
        <f t="shared" si="71"/>
        <v>-1.0322662462779186E-2</v>
      </c>
      <c r="CY81" s="4">
        <f t="shared" si="71"/>
        <v>-4.9787193015159966E-3</v>
      </c>
      <c r="CZ81" s="4">
        <f t="shared" si="71"/>
        <v>7.2377013980902153E-3</v>
      </c>
      <c r="DA81" s="4">
        <f t="shared" si="71"/>
        <v>-4.9777150259050181E-4</v>
      </c>
      <c r="DB81" s="4">
        <f t="shared" si="71"/>
        <v>-1.2416180168562866E-2</v>
      </c>
      <c r="DC81" s="4">
        <f t="shared" si="71"/>
        <v>0</v>
      </c>
      <c r="DD81" s="4">
        <f t="shared" si="71"/>
        <v>-3.1652613154811741E-3</v>
      </c>
      <c r="DE81" s="4">
        <f t="shared" si="71"/>
        <v>1.2587108808613655E-2</v>
      </c>
      <c r="DF81" s="4">
        <f t="shared" si="71"/>
        <v>8.9097921670561291E-3</v>
      </c>
      <c r="DG81" s="4">
        <f t="shared" si="71"/>
        <v>-1.9379355480062505E-2</v>
      </c>
    </row>
    <row r="82" spans="1:145" x14ac:dyDescent="0.25">
      <c r="A82" s="11">
        <v>6</v>
      </c>
      <c r="B82" s="4">
        <f t="shared" ref="B82:BI82" si="72">LN(B39/B38)</f>
        <v>-1.1357444191028865E-3</v>
      </c>
      <c r="C82" s="4">
        <f t="shared" si="72"/>
        <v>-7.0448957452546993E-4</v>
      </c>
      <c r="D82" s="4">
        <f t="shared" si="72"/>
        <v>8.3975888560413429E-3</v>
      </c>
      <c r="E82" s="4">
        <f t="shared" si="72"/>
        <v>2.4380128605725683E-3</v>
      </c>
      <c r="F82" s="4">
        <f t="shared" si="72"/>
        <v>4.9105461187955958E-3</v>
      </c>
      <c r="G82" s="4">
        <f t="shared" si="72"/>
        <v>5.5983298013490713E-3</v>
      </c>
      <c r="H82" s="4">
        <f t="shared" si="72"/>
        <v>3.8976094988589283E-2</v>
      </c>
      <c r="I82" s="4">
        <f t="shared" si="72"/>
        <v>-7.7552477242713858E-3</v>
      </c>
      <c r="J82" s="4">
        <f t="shared" si="72"/>
        <v>-1.8921914462410345E-3</v>
      </c>
      <c r="K82" s="4">
        <f t="shared" si="72"/>
        <v>-5.1041765733858295E-3</v>
      </c>
      <c r="L82" s="4">
        <f t="shared" si="72"/>
        <v>-4.4079413285098588E-2</v>
      </c>
      <c r="M82" s="4">
        <f t="shared" si="72"/>
        <v>1.2023250923103706E-2</v>
      </c>
      <c r="N82" s="4">
        <f t="shared" si="72"/>
        <v>3.5193448578351122E-3</v>
      </c>
      <c r="O82" s="4">
        <f t="shared" si="72"/>
        <v>1.4464375308581171E-2</v>
      </c>
      <c r="P82" s="4">
        <f t="shared" si="72"/>
        <v>-7.5751851003263648E-2</v>
      </c>
      <c r="Q82" s="4">
        <f t="shared" si="72"/>
        <v>0</v>
      </c>
      <c r="R82" s="4">
        <f t="shared" si="72"/>
        <v>2.1297931357700906E-2</v>
      </c>
      <c r="S82" s="4">
        <f t="shared" si="72"/>
        <v>-1.2009410404005379E-2</v>
      </c>
      <c r="T82" s="4">
        <f t="shared" si="72"/>
        <v>-8.0598260793629333E-4</v>
      </c>
      <c r="U82" s="4">
        <f t="shared" si="72"/>
        <v>3.1899441120309333E-2</v>
      </c>
      <c r="V82" s="4">
        <f t="shared" si="72"/>
        <v>-6.2010307873181028E-3</v>
      </c>
      <c r="W82" s="4">
        <f t="shared" si="72"/>
        <v>3.600394981093747E-2</v>
      </c>
      <c r="X82" s="4">
        <f t="shared" si="72"/>
        <v>9.8488952307644716E-3</v>
      </c>
      <c r="Y82" s="4">
        <f t="shared" si="72"/>
        <v>5.7016680440235744E-2</v>
      </c>
      <c r="Z82" s="4">
        <f t="shared" si="72"/>
        <v>-3.3563106865999344E-3</v>
      </c>
      <c r="AA82" s="4">
        <f t="shared" si="72"/>
        <v>-1.4656830877381023E-2</v>
      </c>
      <c r="AB82" s="4">
        <f t="shared" si="72"/>
        <v>-1.5070776533366723E-2</v>
      </c>
      <c r="AC82" s="4">
        <f t="shared" si="72"/>
        <v>-1.7260390329312307E-2</v>
      </c>
      <c r="AD82" s="4">
        <f t="shared" si="72"/>
        <v>-8.2028686626279962E-3</v>
      </c>
      <c r="AE82" s="4">
        <f t="shared" si="72"/>
        <v>1.5044747295432216E-2</v>
      </c>
      <c r="AF82" s="4">
        <f t="shared" si="72"/>
        <v>-7.3379990309400817E-3</v>
      </c>
      <c r="AG82" s="4">
        <f t="shared" si="72"/>
        <v>2.4654374347284957E-2</v>
      </c>
      <c r="AH82" s="4">
        <f t="shared" si="72"/>
        <v>2.577318559540076E-3</v>
      </c>
      <c r="AI82" s="4">
        <f t="shared" si="72"/>
        <v>-2.6466573188163287E-2</v>
      </c>
      <c r="AJ82" s="4">
        <f t="shared" si="72"/>
        <v>-2.6181099645477792E-2</v>
      </c>
      <c r="AK82" s="4">
        <f t="shared" si="72"/>
        <v>2.5158559636154931E-2</v>
      </c>
      <c r="AL82" s="4">
        <f t="shared" si="72"/>
        <v>5.6429009066367901E-3</v>
      </c>
      <c r="AM82" s="4">
        <f t="shared" si="72"/>
        <v>-1.4528100562909744E-2</v>
      </c>
      <c r="AN82" s="4">
        <f t="shared" si="72"/>
        <v>2.1152375005226761E-2</v>
      </c>
      <c r="AO82" s="4">
        <f t="shared" si="72"/>
        <v>2.9660459250882832E-2</v>
      </c>
      <c r="AP82" s="4">
        <f t="shared" si="72"/>
        <v>-2.6631174194836618E-3</v>
      </c>
      <c r="AQ82" s="4">
        <f t="shared" si="72"/>
        <v>-6.1680045927186237E-3</v>
      </c>
      <c r="AR82" s="4">
        <f t="shared" si="72"/>
        <v>3.7158147966932877E-2</v>
      </c>
      <c r="AS82" s="4">
        <f t="shared" si="72"/>
        <v>1.4664248967116279E-2</v>
      </c>
      <c r="AT82" s="4">
        <f t="shared" si="72"/>
        <v>3.3667922935718644E-2</v>
      </c>
      <c r="AU82" s="4">
        <f t="shared" si="72"/>
        <v>-1.354422510775726E-2</v>
      </c>
      <c r="AV82" s="4">
        <f t="shared" si="72"/>
        <v>-1.1375494593995962E-2</v>
      </c>
      <c r="AW82" s="4">
        <f t="shared" si="72"/>
        <v>-5.9637266573701773E-3</v>
      </c>
      <c r="AX82" s="4">
        <f t="shared" si="72"/>
        <v>1.234908468126239E-2</v>
      </c>
      <c r="AY82" s="4">
        <f t="shared" si="72"/>
        <v>-6.7410318116778549E-3</v>
      </c>
      <c r="AZ82" s="4">
        <f t="shared" si="72"/>
        <v>2.9509488012380351E-2</v>
      </c>
      <c r="BA82" s="4">
        <f t="shared" si="72"/>
        <v>-3.3402444124113798E-3</v>
      </c>
      <c r="BB82" s="4">
        <f t="shared" si="72"/>
        <v>3.5625887965982147E-4</v>
      </c>
      <c r="BC82" s="4">
        <f t="shared" si="72"/>
        <v>-1.70094982063622E-2</v>
      </c>
      <c r="BD82" s="4">
        <f t="shared" si="72"/>
        <v>1.1284533494091899E-2</v>
      </c>
      <c r="BE82" s="4">
        <f t="shared" si="72"/>
        <v>-2.1158250562821893E-2</v>
      </c>
      <c r="BF82" s="4">
        <f t="shared" si="72"/>
        <v>-4.752009151680509E-3</v>
      </c>
      <c r="BG82" s="4">
        <f t="shared" si="72"/>
        <v>7.1819861632307982E-3</v>
      </c>
      <c r="BH82" s="4">
        <f t="shared" si="72"/>
        <v>-2.2253492975345828E-2</v>
      </c>
      <c r="BI82" s="4">
        <f t="shared" si="72"/>
        <v>-1.4764047928819572E-2</v>
      </c>
      <c r="BJ82" s="4">
        <f t="shared" ref="BJ82:DG82" si="73">LN(BJ39/BJ38)</f>
        <v>3.3597197591344174E-3</v>
      </c>
      <c r="BK82" s="4">
        <f t="shared" si="73"/>
        <v>4.8426244757879908E-3</v>
      </c>
      <c r="BL82" s="4">
        <f t="shared" si="73"/>
        <v>9.6432762718042016E-3</v>
      </c>
      <c r="BM82" s="4">
        <f t="shared" si="73"/>
        <v>-6.1037829380177992E-3</v>
      </c>
      <c r="BN82" s="4">
        <f t="shared" si="73"/>
        <v>2.1390382487494423E-3</v>
      </c>
      <c r="BO82" s="4">
        <f t="shared" si="73"/>
        <v>-2.9103849700649539E-2</v>
      </c>
      <c r="BP82" s="4">
        <f t="shared" si="73"/>
        <v>-1.0695228025736492E-2</v>
      </c>
      <c r="BQ82" s="4">
        <f t="shared" si="73"/>
        <v>-1.5564529870126508E-2</v>
      </c>
      <c r="BR82" s="4">
        <f t="shared" si="73"/>
        <v>2.7069296732118449E-2</v>
      </c>
      <c r="BS82" s="4">
        <f t="shared" si="73"/>
        <v>-1.3979617634238019E-2</v>
      </c>
      <c r="BT82" s="4">
        <f t="shared" si="73"/>
        <v>1.1010637644129155E-2</v>
      </c>
      <c r="BU82" s="4">
        <f t="shared" si="73"/>
        <v>-1.1039437876624019E-2</v>
      </c>
      <c r="BV82" s="4">
        <f t="shared" si="73"/>
        <v>3.9202902914207374E-2</v>
      </c>
      <c r="BW82" s="4">
        <f t="shared" si="73"/>
        <v>-4.4287637327669278E-2</v>
      </c>
      <c r="BX82" s="4">
        <f t="shared" si="73"/>
        <v>3.5174283100082942E-3</v>
      </c>
      <c r="BY82" s="4">
        <f t="shared" si="73"/>
        <v>-8.5106818967687868E-3</v>
      </c>
      <c r="BZ82" s="4">
        <f t="shared" si="73"/>
        <v>-1.8503494232547928E-2</v>
      </c>
      <c r="CA82" s="4">
        <f t="shared" si="73"/>
        <v>-1.7713173377731994E-2</v>
      </c>
      <c r="CB82" s="4">
        <f t="shared" si="73"/>
        <v>2.7737782238725694E-2</v>
      </c>
      <c r="CC82" s="4">
        <f t="shared" si="73"/>
        <v>-1.2371288853847156E-2</v>
      </c>
      <c r="CD82" s="4">
        <f t="shared" si="73"/>
        <v>-1.8703989586103753E-2</v>
      </c>
      <c r="CE82" s="4">
        <f t="shared" si="73"/>
        <v>5.7464352610689488E-3</v>
      </c>
      <c r="CF82" s="4">
        <f t="shared" si="73"/>
        <v>-2.7863996319404137E-2</v>
      </c>
      <c r="CG82" s="4">
        <f t="shared" si="73"/>
        <v>-9.9805359375397893E-3</v>
      </c>
      <c r="CH82" s="4">
        <f t="shared" si="73"/>
        <v>0</v>
      </c>
      <c r="CI82" s="4">
        <f t="shared" si="73"/>
        <v>1.0161806644465365E-2</v>
      </c>
      <c r="CJ82" s="4">
        <f t="shared" si="73"/>
        <v>1.2529073465281444E-2</v>
      </c>
      <c r="CK82" s="4">
        <f t="shared" si="73"/>
        <v>3.5184668995098957E-2</v>
      </c>
      <c r="CL82" s="4">
        <f t="shared" si="73"/>
        <v>-2.6391476304046885E-2</v>
      </c>
      <c r="CM82" s="4">
        <f t="shared" si="73"/>
        <v>1.9588470422284938E-3</v>
      </c>
      <c r="CN82" s="4">
        <f t="shared" si="73"/>
        <v>4.0807198474178807E-3</v>
      </c>
      <c r="CO82" s="4">
        <f t="shared" si="73"/>
        <v>-2.3613302097840625E-3</v>
      </c>
      <c r="CP82" s="4">
        <f t="shared" si="73"/>
        <v>-1.1270149481896068E-2</v>
      </c>
      <c r="CQ82" s="4">
        <f t="shared" si="73"/>
        <v>7.1117550362168064E-3</v>
      </c>
      <c r="CR82" s="4">
        <f t="shared" si="73"/>
        <v>5.3191817147192734E-3</v>
      </c>
      <c r="CS82" s="4">
        <f t="shared" si="73"/>
        <v>-2.3282541913190766E-3</v>
      </c>
      <c r="CT82" s="4">
        <f t="shared" si="73"/>
        <v>2.5681324541796833E-3</v>
      </c>
      <c r="CU82" s="4">
        <f t="shared" si="73"/>
        <v>3.1274427743571745E-3</v>
      </c>
      <c r="CV82" s="4">
        <f t="shared" si="73"/>
        <v>7.6857895243576963E-3</v>
      </c>
      <c r="CW82" s="4">
        <f t="shared" si="73"/>
        <v>-4.5493290932488849E-2</v>
      </c>
      <c r="CX82" s="4">
        <f t="shared" si="73"/>
        <v>-8.7934277229617368E-3</v>
      </c>
      <c r="CY82" s="4">
        <f t="shared" si="73"/>
        <v>4.9787193015160772E-3</v>
      </c>
      <c r="CZ82" s="4">
        <f t="shared" si="73"/>
        <v>-4.8193310516257215E-3</v>
      </c>
      <c r="DA82" s="4">
        <f t="shared" si="73"/>
        <v>-1.227311268095654E-2</v>
      </c>
      <c r="DB82" s="4">
        <f t="shared" si="73"/>
        <v>-1.6533568093410136E-2</v>
      </c>
      <c r="DC82" s="4">
        <f t="shared" si="73"/>
        <v>1.564668821012211E-2</v>
      </c>
      <c r="DD82" s="4">
        <f t="shared" si="73"/>
        <v>-2.0401265843993013E-3</v>
      </c>
      <c r="DE82" s="4">
        <f t="shared" si="73"/>
        <v>3.9421931425968658E-3</v>
      </c>
      <c r="DF82" s="4">
        <f t="shared" si="73"/>
        <v>8.7154117873192299E-3</v>
      </c>
      <c r="DG82" s="4">
        <f t="shared" si="73"/>
        <v>-9.251285796712052E-3</v>
      </c>
    </row>
    <row r="83" spans="1:145" x14ac:dyDescent="0.25">
      <c r="A83" s="11">
        <v>7</v>
      </c>
      <c r="B83" s="4">
        <f t="shared" ref="B83:BI83" si="74">LN(B40/B39)</f>
        <v>1.5140033556495008E-3</v>
      </c>
      <c r="C83" s="4">
        <f t="shared" si="74"/>
        <v>-7.5454190377576107E-3</v>
      </c>
      <c r="D83" s="4">
        <f t="shared" si="74"/>
        <v>2.3201733332646069E-3</v>
      </c>
      <c r="E83" s="4">
        <f t="shared" si="74"/>
        <v>-1.8957269393161359E-3</v>
      </c>
      <c r="F83" s="4">
        <f t="shared" si="74"/>
        <v>-9.3348809444082994E-4</v>
      </c>
      <c r="G83" s="4">
        <f t="shared" si="74"/>
        <v>-2.0956859120455479E-3</v>
      </c>
      <c r="H83" s="4">
        <f t="shared" si="74"/>
        <v>-3.1847339841516241E-2</v>
      </c>
      <c r="I83" s="4">
        <f t="shared" si="74"/>
        <v>4.3158665952459383E-3</v>
      </c>
      <c r="J83" s="4">
        <f t="shared" si="74"/>
        <v>2.6169746259371202E-2</v>
      </c>
      <c r="K83" s="4">
        <f t="shared" si="74"/>
        <v>3.1895205706865021E-2</v>
      </c>
      <c r="L83" s="4">
        <f t="shared" si="74"/>
        <v>4.1972595741990217E-3</v>
      </c>
      <c r="M83" s="4">
        <f t="shared" si="74"/>
        <v>9.547773021854682E-3</v>
      </c>
      <c r="N83" s="4">
        <f t="shared" si="74"/>
        <v>-1.0510923324585269E-2</v>
      </c>
      <c r="O83" s="4">
        <f t="shared" si="74"/>
        <v>2.5032212707703061E-2</v>
      </c>
      <c r="P83" s="4">
        <f t="shared" si="74"/>
        <v>1.5112365389224601E-2</v>
      </c>
      <c r="Q83" s="4">
        <f t="shared" si="74"/>
        <v>-2.6583848447572268E-2</v>
      </c>
      <c r="R83" s="4">
        <f t="shared" si="74"/>
        <v>-9.5824398922086105E-4</v>
      </c>
      <c r="S83" s="4">
        <f t="shared" si="74"/>
        <v>-4.6608546327407949E-2</v>
      </c>
      <c r="T83" s="4">
        <f t="shared" si="74"/>
        <v>1.2818108323233289E-2</v>
      </c>
      <c r="U83" s="4">
        <f t="shared" si="74"/>
        <v>2.0913710665796521E-2</v>
      </c>
      <c r="V83" s="4">
        <f t="shared" si="74"/>
        <v>1.2243345243280855E-2</v>
      </c>
      <c r="W83" s="4">
        <f t="shared" si="74"/>
        <v>4.356351992908224E-3</v>
      </c>
      <c r="X83" s="4">
        <f t="shared" si="74"/>
        <v>7.5551004142243722E-3</v>
      </c>
      <c r="Y83" s="4">
        <f t="shared" si="74"/>
        <v>4.4879111148549387E-3</v>
      </c>
      <c r="Z83" s="4">
        <f t="shared" si="74"/>
        <v>1.0035363090945854E-2</v>
      </c>
      <c r="AA83" s="4">
        <f t="shared" si="74"/>
        <v>2.1665048043108216E-3</v>
      </c>
      <c r="AB83" s="4">
        <f t="shared" si="74"/>
        <v>-2.2102803133465434E-2</v>
      </c>
      <c r="AC83" s="4">
        <f t="shared" si="74"/>
        <v>-1.6235584349419775E-2</v>
      </c>
      <c r="AD83" s="4">
        <f t="shared" si="74"/>
        <v>-2.8273456097135441E-2</v>
      </c>
      <c r="AE83" s="4">
        <f t="shared" si="74"/>
        <v>-1.0919097854390986E-2</v>
      </c>
      <c r="AF83" s="4">
        <f t="shared" si="74"/>
        <v>1.0986935371176716E-2</v>
      </c>
      <c r="AG83" s="4">
        <f t="shared" si="74"/>
        <v>1.8764032899761991E-2</v>
      </c>
      <c r="AH83" s="4">
        <f t="shared" si="74"/>
        <v>2.7846245818445785E-3</v>
      </c>
      <c r="AI83" s="4">
        <f t="shared" si="74"/>
        <v>-1.36301454364464E-2</v>
      </c>
      <c r="AJ83" s="4">
        <f t="shared" si="74"/>
        <v>-3.9147057308032618E-3</v>
      </c>
      <c r="AK83" s="4">
        <f t="shared" si="74"/>
        <v>-5.9990950568599016E-3</v>
      </c>
      <c r="AL83" s="4">
        <f t="shared" si="74"/>
        <v>8.0353559968317299E-4</v>
      </c>
      <c r="AM83" s="4">
        <f t="shared" si="74"/>
        <v>-1.9912389417382319E-2</v>
      </c>
      <c r="AN83" s="4">
        <f t="shared" si="74"/>
        <v>1.4430264829028837E-2</v>
      </c>
      <c r="AO83" s="4">
        <f t="shared" si="74"/>
        <v>-5.0157044557720229E-2</v>
      </c>
      <c r="AP83" s="4">
        <f t="shared" si="74"/>
        <v>2.6631174194836284E-3</v>
      </c>
      <c r="AQ83" s="4">
        <f t="shared" si="74"/>
        <v>3.7246456343974992E-2</v>
      </c>
      <c r="AR83" s="4">
        <f t="shared" si="74"/>
        <v>6.3972168657184508E-3</v>
      </c>
      <c r="AS83" s="4">
        <f t="shared" si="74"/>
        <v>4.6982501215833486E-3</v>
      </c>
      <c r="AT83" s="4">
        <f t="shared" si="74"/>
        <v>8.6747531936736486E-3</v>
      </c>
      <c r="AU83" s="4">
        <f t="shared" si="74"/>
        <v>-2.4271949278375149E-3</v>
      </c>
      <c r="AV83" s="4">
        <f t="shared" si="74"/>
        <v>0</v>
      </c>
      <c r="AW83" s="4">
        <f t="shared" si="74"/>
        <v>1.8125257191393656E-4</v>
      </c>
      <c r="AX83" s="4">
        <f t="shared" si="74"/>
        <v>-1.0190482606586502E-2</v>
      </c>
      <c r="AY83" s="4">
        <f t="shared" si="74"/>
        <v>1.2409720458162373E-2</v>
      </c>
      <c r="AZ83" s="4">
        <f t="shared" si="74"/>
        <v>-5.261706302252997E-2</v>
      </c>
      <c r="BA83" s="4">
        <f t="shared" si="74"/>
        <v>3.007430689728173E-2</v>
      </c>
      <c r="BB83" s="4">
        <f t="shared" si="74"/>
        <v>2.9482729325476215E-2</v>
      </c>
      <c r="BC83" s="4">
        <f t="shared" si="74"/>
        <v>1.9716208418217467E-3</v>
      </c>
      <c r="BD83" s="4">
        <f t="shared" si="74"/>
        <v>9.9612296201593963E-3</v>
      </c>
      <c r="BE83" s="4">
        <f t="shared" si="74"/>
        <v>1.3966482717154966E-3</v>
      </c>
      <c r="BF83" s="4">
        <f t="shared" si="74"/>
        <v>-5.1736306482914329E-3</v>
      </c>
      <c r="BG83" s="4">
        <f t="shared" si="74"/>
        <v>8.1276038314934077E-3</v>
      </c>
      <c r="BH83" s="4">
        <f t="shared" si="74"/>
        <v>5.5118259928182405E-3</v>
      </c>
      <c r="BI83" s="4">
        <f t="shared" si="74"/>
        <v>-1.4280967020879528E-2</v>
      </c>
      <c r="BJ83" s="4">
        <f t="shared" ref="BJ83:DG83" si="75">LN(BJ40/BJ39)</f>
        <v>4.7907116372062822E-4</v>
      </c>
      <c r="BK83" s="4">
        <f t="shared" si="75"/>
        <v>-7.7595254861793856E-3</v>
      </c>
      <c r="BL83" s="4">
        <f t="shared" si="75"/>
        <v>1.6371916770367156E-2</v>
      </c>
      <c r="BM83" s="4">
        <f t="shared" si="75"/>
        <v>2.0202707317519469E-2</v>
      </c>
      <c r="BN83" s="4">
        <f t="shared" si="75"/>
        <v>2.3649776357357113E-2</v>
      </c>
      <c r="BO83" s="4">
        <f t="shared" si="75"/>
        <v>6.0913824035291287E-3</v>
      </c>
      <c r="BP83" s="4">
        <f t="shared" si="75"/>
        <v>-1.2551579429671634E-2</v>
      </c>
      <c r="BQ83" s="4">
        <f t="shared" si="75"/>
        <v>-6.456204107480803E-3</v>
      </c>
      <c r="BR83" s="4">
        <f t="shared" si="75"/>
        <v>-3.0709717343739848E-3</v>
      </c>
      <c r="BS83" s="4">
        <f t="shared" si="75"/>
        <v>3.255641872135034E-3</v>
      </c>
      <c r="BT83" s="4">
        <f t="shared" si="75"/>
        <v>-1.267865906448803E-2</v>
      </c>
      <c r="BU83" s="4">
        <f t="shared" si="75"/>
        <v>6.356689858452098E-3</v>
      </c>
      <c r="BV83" s="4">
        <f t="shared" si="75"/>
        <v>4.4431350957641644E-4</v>
      </c>
      <c r="BW83" s="4">
        <f t="shared" si="75"/>
        <v>1.6838503604352649E-2</v>
      </c>
      <c r="BX83" s="4">
        <f t="shared" si="75"/>
        <v>1.7403850626076214E-2</v>
      </c>
      <c r="BY83" s="4">
        <f t="shared" si="75"/>
        <v>-1.1821702285384183E-2</v>
      </c>
      <c r="BZ83" s="4">
        <f t="shared" si="75"/>
        <v>8.7336919363164688E-3</v>
      </c>
      <c r="CA83" s="4">
        <f t="shared" si="75"/>
        <v>8.4250801718502751E-3</v>
      </c>
      <c r="CB83" s="4">
        <f t="shared" si="75"/>
        <v>-6.3926143028884179E-3</v>
      </c>
      <c r="CC83" s="4">
        <f t="shared" si="75"/>
        <v>1.005403164420474E-3</v>
      </c>
      <c r="CD83" s="4">
        <f t="shared" si="75"/>
        <v>2.9822227408736008E-3</v>
      </c>
      <c r="CE83" s="4">
        <f t="shared" si="75"/>
        <v>-1.6044349915014713E-2</v>
      </c>
      <c r="CF83" s="4">
        <f t="shared" si="75"/>
        <v>6.3711969618696952E-4</v>
      </c>
      <c r="CG83" s="4">
        <f t="shared" si="75"/>
        <v>-3.1003402794883776E-2</v>
      </c>
      <c r="CH83" s="4">
        <f t="shared" si="75"/>
        <v>-2.4163943447227099E-2</v>
      </c>
      <c r="CI83" s="4">
        <f t="shared" si="75"/>
        <v>4.7125613017379914E-2</v>
      </c>
      <c r="CJ83" s="4">
        <f t="shared" si="75"/>
        <v>2.6512971039631881E-2</v>
      </c>
      <c r="CK83" s="4">
        <f t="shared" si="75"/>
        <v>-2.9580459610709735E-3</v>
      </c>
      <c r="CL83" s="4">
        <f t="shared" si="75"/>
        <v>-1.0672313051606978E-3</v>
      </c>
      <c r="CM83" s="4">
        <f t="shared" si="75"/>
        <v>-3.2669008398698027E-3</v>
      </c>
      <c r="CN83" s="4">
        <f t="shared" si="75"/>
        <v>4.5146688212246424E-3</v>
      </c>
      <c r="CO83" s="4">
        <f t="shared" si="75"/>
        <v>1.5748095061183345E-3</v>
      </c>
      <c r="CP83" s="4">
        <f t="shared" si="75"/>
        <v>-1.3752958566112902E-2</v>
      </c>
      <c r="CQ83" s="4">
        <f t="shared" si="75"/>
        <v>1.3556007259980442E-2</v>
      </c>
      <c r="CR83" s="4">
        <f t="shared" si="75"/>
        <v>1.0604697237967683E-3</v>
      </c>
      <c r="CS83" s="4">
        <f t="shared" si="75"/>
        <v>2.5772224995063559E-2</v>
      </c>
      <c r="CT83" s="4">
        <f t="shared" si="75"/>
        <v>1.9752356414874567E-2</v>
      </c>
      <c r="CU83" s="4">
        <f t="shared" si="75"/>
        <v>5.0612978841942319E-3</v>
      </c>
      <c r="CV83" s="4">
        <f t="shared" si="75"/>
        <v>9.8759106081073508E-3</v>
      </c>
      <c r="CW83" s="4">
        <f t="shared" si="75"/>
        <v>-3.5365421566484496E-3</v>
      </c>
      <c r="CX83" s="4">
        <f t="shared" si="75"/>
        <v>-4.9188365807261349E-3</v>
      </c>
      <c r="CY83" s="4">
        <f t="shared" si="75"/>
        <v>3.658894150491517E-3</v>
      </c>
      <c r="CZ83" s="4">
        <f t="shared" si="75"/>
        <v>-6.9036323885749535E-4</v>
      </c>
      <c r="DA83" s="4">
        <f t="shared" si="75"/>
        <v>-1.4639563551562602E-2</v>
      </c>
      <c r="DB83" s="4">
        <f t="shared" si="75"/>
        <v>3.6978221584627971E-3</v>
      </c>
      <c r="DC83" s="4">
        <f t="shared" si="75"/>
        <v>-1.5897085915947039E-2</v>
      </c>
      <c r="DD83" s="4">
        <f t="shared" si="75"/>
        <v>-1.5319795664240105E-2</v>
      </c>
      <c r="DE83" s="4">
        <f t="shared" si="75"/>
        <v>2.0552389290353395E-2</v>
      </c>
      <c r="DF83" s="4">
        <f t="shared" si="75"/>
        <v>-5.2201134832495673E-3</v>
      </c>
      <c r="DG83" s="4">
        <f t="shared" si="75"/>
        <v>-1.3254268707906946E-2</v>
      </c>
    </row>
    <row r="84" spans="1:145" x14ac:dyDescent="0.25">
      <c r="A84" s="11">
        <v>8</v>
      </c>
      <c r="B84" s="4">
        <f t="shared" ref="B84:BI84" si="76">LN(B41/B40)</f>
        <v>1.5117146142145054E-3</v>
      </c>
      <c r="C84" s="4">
        <f t="shared" si="76"/>
        <v>-7.602785514556217E-3</v>
      </c>
      <c r="D84" s="4">
        <f t="shared" si="76"/>
        <v>2.3148025876253016E-3</v>
      </c>
      <c r="E84" s="4">
        <f t="shared" si="76"/>
        <v>-1.8993275467897083E-3</v>
      </c>
      <c r="F84" s="4">
        <f t="shared" si="76"/>
        <v>-9.3436030872491224E-4</v>
      </c>
      <c r="G84" s="4">
        <f t="shared" si="76"/>
        <v>-4.9071259920720036E-3</v>
      </c>
      <c r="H84" s="4">
        <f t="shared" si="76"/>
        <v>-1.0313468191916385E-2</v>
      </c>
      <c r="I84" s="4">
        <f t="shared" si="76"/>
        <v>8.6097543664725084E-4</v>
      </c>
      <c r="J84" s="4">
        <f t="shared" si="76"/>
        <v>-1.8622511833408302E-2</v>
      </c>
      <c r="K84" s="4">
        <f t="shared" si="76"/>
        <v>9.455423021296247E-3</v>
      </c>
      <c r="L84" s="4">
        <f t="shared" si="76"/>
        <v>4.1797161947401771E-3</v>
      </c>
      <c r="M84" s="4">
        <f t="shared" si="76"/>
        <v>9.4574745222815743E-3</v>
      </c>
      <c r="N84" s="4">
        <f t="shared" si="76"/>
        <v>-1.062257746065544E-2</v>
      </c>
      <c r="O84" s="4">
        <f t="shared" si="76"/>
        <v>2.4420873076223672E-2</v>
      </c>
      <c r="P84" s="4">
        <f t="shared" si="76"/>
        <v>1.4887377679876426E-2</v>
      </c>
      <c r="Q84" s="4">
        <f t="shared" si="76"/>
        <v>-2.7309894467525866E-2</v>
      </c>
      <c r="R84" s="4">
        <f t="shared" si="76"/>
        <v>-1.0279584332925699E-2</v>
      </c>
      <c r="S84" s="4">
        <f t="shared" si="76"/>
        <v>1.8331449823824623E-2</v>
      </c>
      <c r="T84" s="4">
        <f t="shared" si="76"/>
        <v>-2.6824273549787017E-2</v>
      </c>
      <c r="U84" s="4">
        <f t="shared" si="76"/>
        <v>3.8550731286038413E-2</v>
      </c>
      <c r="V84" s="4">
        <f t="shared" si="76"/>
        <v>-5.1941930632253249E-3</v>
      </c>
      <c r="W84" s="4">
        <f t="shared" si="76"/>
        <v>4.3374564759916896E-3</v>
      </c>
      <c r="X84" s="4">
        <f t="shared" si="76"/>
        <v>7.4984486145405829E-3</v>
      </c>
      <c r="Y84" s="4">
        <f t="shared" si="76"/>
        <v>4.4678597240397529E-3</v>
      </c>
      <c r="Z84" s="4">
        <f t="shared" si="76"/>
        <v>9.9356543633956039E-3</v>
      </c>
      <c r="AA84" s="4">
        <f t="shared" si="76"/>
        <v>2.1618212064543679E-3</v>
      </c>
      <c r="AB84" s="4">
        <f t="shared" si="76"/>
        <v>-2.2602400336849442E-2</v>
      </c>
      <c r="AC84" s="4">
        <f t="shared" si="76"/>
        <v>6.6870210329424262E-3</v>
      </c>
      <c r="AD84" s="4">
        <f t="shared" si="76"/>
        <v>2.340418536593028E-2</v>
      </c>
      <c r="AE84" s="4">
        <f t="shared" si="76"/>
        <v>-1.2428294412707108E-2</v>
      </c>
      <c r="AF84" s="4">
        <f t="shared" si="76"/>
        <v>1.9635949816276546E-2</v>
      </c>
      <c r="AG84" s="4">
        <f t="shared" si="76"/>
        <v>3.616971990201473E-2</v>
      </c>
      <c r="AH84" s="4">
        <f t="shared" si="76"/>
        <v>2.7768919752065024E-3</v>
      </c>
      <c r="AI84" s="4">
        <f t="shared" si="76"/>
        <v>-1.3818496509858259E-2</v>
      </c>
      <c r="AJ84" s="4">
        <f t="shared" si="76"/>
        <v>-3.9300908998970438E-3</v>
      </c>
      <c r="AK84" s="4">
        <f t="shared" si="76"/>
        <v>-6.0353015135769048E-3</v>
      </c>
      <c r="AL84" s="4">
        <f t="shared" si="76"/>
        <v>8.0289044859056205E-4</v>
      </c>
      <c r="AM84" s="4">
        <f t="shared" si="76"/>
        <v>-2.0316962322119259E-2</v>
      </c>
      <c r="AN84" s="4">
        <f t="shared" si="76"/>
        <v>2.8612322810321949E-3</v>
      </c>
      <c r="AO84" s="4">
        <f t="shared" si="76"/>
        <v>-3.4661981700918394E-2</v>
      </c>
      <c r="AP84" s="4">
        <f t="shared" si="76"/>
        <v>9.5289233458783259E-3</v>
      </c>
      <c r="AQ84" s="4">
        <f t="shared" si="76"/>
        <v>2.7396264754881612E-2</v>
      </c>
      <c r="AR84" s="4">
        <f t="shared" si="76"/>
        <v>-8.4640450213811953E-3</v>
      </c>
      <c r="AS84" s="4">
        <f t="shared" si="76"/>
        <v>4.6762797494570634E-3</v>
      </c>
      <c r="AT84" s="4">
        <f t="shared" si="76"/>
        <v>8.6001485636388059E-3</v>
      </c>
      <c r="AU84" s="4">
        <f t="shared" si="76"/>
        <v>-2.4331005400335896E-3</v>
      </c>
      <c r="AV84" s="4">
        <f t="shared" si="76"/>
        <v>0</v>
      </c>
      <c r="AW84" s="4">
        <f t="shared" si="76"/>
        <v>1.8121972537806015E-4</v>
      </c>
      <c r="AX84" s="4">
        <f t="shared" si="76"/>
        <v>-1.0295398604258555E-2</v>
      </c>
      <c r="AY84" s="4">
        <f t="shared" si="76"/>
        <v>-1.0282881588610476E-3</v>
      </c>
      <c r="AZ84" s="4">
        <f t="shared" si="76"/>
        <v>1.3928504617146809E-2</v>
      </c>
      <c r="BA84" s="4">
        <f t="shared" si="76"/>
        <v>-3.258689656020556E-2</v>
      </c>
      <c r="BB84" s="4">
        <f t="shared" si="76"/>
        <v>7.58011610801438E-3</v>
      </c>
      <c r="BC84" s="4">
        <f t="shared" si="76"/>
        <v>1.5140048312150113E-3</v>
      </c>
      <c r="BD84" s="4">
        <f t="shared" si="76"/>
        <v>9.8629813933782395E-3</v>
      </c>
      <c r="BE84" s="4">
        <f t="shared" si="76"/>
        <v>1.3947003655524392E-3</v>
      </c>
      <c r="BF84" s="4">
        <f t="shared" si="76"/>
        <v>-5.2005363629309851E-3</v>
      </c>
      <c r="BG84" s="4">
        <f t="shared" si="76"/>
        <v>8.0620780968666261E-3</v>
      </c>
      <c r="BH84" s="4">
        <f t="shared" si="76"/>
        <v>5.4816122240072184E-3</v>
      </c>
      <c r="BI84" s="4">
        <f t="shared" si="76"/>
        <v>-1.4487871401926715E-2</v>
      </c>
      <c r="BJ84" s="4">
        <f t="shared" ref="BJ84:DG84" si="77">LN(BJ41/BJ40)</f>
        <v>9.5738134062828804E-4</v>
      </c>
      <c r="BK84" s="4">
        <f t="shared" si="77"/>
        <v>1.1616825571962175E-2</v>
      </c>
      <c r="BL84" s="4">
        <f t="shared" si="77"/>
        <v>-3.0256748174725019E-3</v>
      </c>
      <c r="BM84" s="4">
        <f t="shared" si="77"/>
        <v>-4.0010444517351565E-4</v>
      </c>
      <c r="BN84" s="4">
        <f t="shared" si="77"/>
        <v>2.5140375391407295E-2</v>
      </c>
      <c r="BO84" s="4">
        <f t="shared" si="77"/>
        <v>6.0545020032247909E-3</v>
      </c>
      <c r="BP84" s="4">
        <f t="shared" si="77"/>
        <v>-1.2711126261807152E-2</v>
      </c>
      <c r="BQ84" s="4">
        <f t="shared" si="77"/>
        <v>-6.4981576865017401E-3</v>
      </c>
      <c r="BR84" s="4">
        <f t="shared" si="77"/>
        <v>-3.0804316603887695E-3</v>
      </c>
      <c r="BS84" s="4">
        <f t="shared" si="77"/>
        <v>3.2450770540982284E-3</v>
      </c>
      <c r="BT84" s="4">
        <f t="shared" si="77"/>
        <v>-1.2841473943510448E-2</v>
      </c>
      <c r="BU84" s="4">
        <f t="shared" si="77"/>
        <v>8.1028579270116044E-3</v>
      </c>
      <c r="BV84" s="4">
        <f t="shared" si="77"/>
        <v>6.4209857079340071E-3</v>
      </c>
      <c r="BW84" s="4">
        <f t="shared" si="77"/>
        <v>5.5504693777843461E-3</v>
      </c>
      <c r="BX84" s="4">
        <f t="shared" si="77"/>
        <v>-6.9251957790398052E-3</v>
      </c>
      <c r="BY84" s="4">
        <f t="shared" si="77"/>
        <v>4.3149971951721797E-3</v>
      </c>
      <c r="BZ84" s="4">
        <f t="shared" si="77"/>
        <v>8.6580745043474926E-3</v>
      </c>
      <c r="CA84" s="4">
        <f t="shared" si="77"/>
        <v>8.3546908190045826E-3</v>
      </c>
      <c r="CB84" s="4">
        <f t="shared" si="77"/>
        <v>-6.4337428806090545E-3</v>
      </c>
      <c r="CC84" s="4">
        <f t="shared" si="77"/>
        <v>1.0043933440890955E-3</v>
      </c>
      <c r="CD84" s="4">
        <f t="shared" si="77"/>
        <v>2.9733555258553718E-3</v>
      </c>
      <c r="CE84" s="4">
        <f t="shared" si="77"/>
        <v>-1.630597437737832E-2</v>
      </c>
      <c r="CF84" s="4">
        <f t="shared" si="77"/>
        <v>0</v>
      </c>
      <c r="CG84" s="4">
        <f t="shared" si="77"/>
        <v>1.362694198751307E-2</v>
      </c>
      <c r="CH84" s="4">
        <f t="shared" si="77"/>
        <v>-2.3628108862014754E-3</v>
      </c>
      <c r="CI84" s="4">
        <f t="shared" si="77"/>
        <v>1.0466706388298866E-2</v>
      </c>
      <c r="CJ84" s="4">
        <f t="shared" si="77"/>
        <v>-1.1166067461620729E-2</v>
      </c>
      <c r="CK84" s="4">
        <f t="shared" si="77"/>
        <v>-2.9668219632131994E-3</v>
      </c>
      <c r="CL84" s="4">
        <f t="shared" si="77"/>
        <v>-1.0683715047845412E-3</v>
      </c>
      <c r="CM84" s="4">
        <f t="shared" si="77"/>
        <v>-3.2776084712919516E-3</v>
      </c>
      <c r="CN84" s="4">
        <f t="shared" si="77"/>
        <v>4.4943781579749841E-3</v>
      </c>
      <c r="CO84" s="4">
        <f t="shared" si="77"/>
        <v>1.5723333800536198E-3</v>
      </c>
      <c r="CP84" s="4">
        <f t="shared" si="77"/>
        <v>-1.3944743105285538E-2</v>
      </c>
      <c r="CQ84" s="4">
        <f t="shared" si="77"/>
        <v>1.1214240649872875E-3</v>
      </c>
      <c r="CR84" s="4">
        <f t="shared" si="77"/>
        <v>1.588498027075978E-3</v>
      </c>
      <c r="CS84" s="4">
        <f t="shared" si="77"/>
        <v>-5.4670222852584108E-3</v>
      </c>
      <c r="CT84" s="4">
        <f t="shared" si="77"/>
        <v>5.5726183695028637E-3</v>
      </c>
      <c r="CU84" s="4">
        <f t="shared" si="77"/>
        <v>5.4221430788996237E-3</v>
      </c>
      <c r="CV84" s="4">
        <f t="shared" si="77"/>
        <v>9.7793300415032255E-3</v>
      </c>
      <c r="CW84" s="4">
        <f t="shared" si="77"/>
        <v>-3.5490936892266971E-3</v>
      </c>
      <c r="CX84" s="4">
        <f t="shared" si="77"/>
        <v>-4.9431511828548404E-3</v>
      </c>
      <c r="CY84" s="4">
        <f t="shared" si="77"/>
        <v>3.6455554342112407E-3</v>
      </c>
      <c r="CZ84" s="4">
        <f t="shared" si="77"/>
        <v>-6.9084016953347923E-4</v>
      </c>
      <c r="DA84" s="4">
        <f t="shared" si="77"/>
        <v>-1.4857068492196302E-2</v>
      </c>
      <c r="DB84" s="4">
        <f t="shared" si="77"/>
        <v>1.49284918126681E-3</v>
      </c>
      <c r="DC84" s="4">
        <f t="shared" si="77"/>
        <v>3.2496234281708821E-3</v>
      </c>
      <c r="DD84" s="4">
        <f t="shared" si="77"/>
        <v>4.5976390929047288E-3</v>
      </c>
      <c r="DE84" s="4">
        <f t="shared" si="77"/>
        <v>1.8037591934520637E-2</v>
      </c>
      <c r="DF84" s="4">
        <f t="shared" si="77"/>
        <v>2.7874556110452824E-3</v>
      </c>
      <c r="DG84" s="4">
        <f t="shared" si="77"/>
        <v>-1.3432306752366367E-2</v>
      </c>
    </row>
    <row r="85" spans="1:145" x14ac:dyDescent="0.25">
      <c r="A85" s="11">
        <v>9</v>
      </c>
      <c r="B85" s="4">
        <f t="shared" ref="B85:BI85" si="78">LN(B42/B41)</f>
        <v>1.5094327821843952E-3</v>
      </c>
      <c r="C85" s="4">
        <f t="shared" si="78"/>
        <v>-7.6610309725698685E-3</v>
      </c>
      <c r="D85" s="4">
        <f t="shared" si="78"/>
        <v>2.3094566490198809E-3</v>
      </c>
      <c r="E85" s="4">
        <f t="shared" si="78"/>
        <v>-1.9029418577685487E-3</v>
      </c>
      <c r="F85" s="4">
        <f t="shared" si="78"/>
        <v>-9.352341544616961E-4</v>
      </c>
      <c r="G85" s="4">
        <f t="shared" si="78"/>
        <v>-4.9313246723412547E-3</v>
      </c>
      <c r="H85" s="4">
        <f t="shared" si="78"/>
        <v>6.6234180608986037E-3</v>
      </c>
      <c r="I85" s="4">
        <f t="shared" si="78"/>
        <v>6.0060252069230281E-3</v>
      </c>
      <c r="J85" s="4">
        <f t="shared" si="78"/>
        <v>1.4925635875705908E-2</v>
      </c>
      <c r="K85" s="4">
        <f t="shared" si="78"/>
        <v>-1.8167325807232657E-2</v>
      </c>
      <c r="L85" s="4">
        <f t="shared" si="78"/>
        <v>4.1623188579795745E-3</v>
      </c>
      <c r="M85" s="4">
        <f t="shared" si="78"/>
        <v>9.368868037265228E-3</v>
      </c>
      <c r="N85" s="4">
        <f t="shared" si="78"/>
        <v>-1.0736629220177688E-2</v>
      </c>
      <c r="O85" s="4">
        <f t="shared" si="78"/>
        <v>2.3838683372072043E-2</v>
      </c>
      <c r="P85" s="4">
        <f t="shared" si="78"/>
        <v>1.4668990897920635E-2</v>
      </c>
      <c r="Q85" s="4">
        <f t="shared" si="78"/>
        <v>-2.8076715603873689E-2</v>
      </c>
      <c r="R85" s="4">
        <f t="shared" si="78"/>
        <v>-1.0386352671067484E-2</v>
      </c>
      <c r="S85" s="4">
        <f t="shared" si="78"/>
        <v>-5.1118274048585046E-3</v>
      </c>
      <c r="T85" s="4">
        <f t="shared" si="78"/>
        <v>3.1294869532017128E-3</v>
      </c>
      <c r="U85" s="4">
        <f t="shared" si="78"/>
        <v>-8.3320416140175487E-3</v>
      </c>
      <c r="V85" s="4">
        <f t="shared" si="78"/>
        <v>2.9004841756943931E-2</v>
      </c>
      <c r="W85" s="4">
        <f t="shared" si="78"/>
        <v>4.318724168637076E-3</v>
      </c>
      <c r="X85" s="4">
        <f t="shared" si="78"/>
        <v>7.4426401006489219E-3</v>
      </c>
      <c r="Y85" s="4">
        <f t="shared" si="78"/>
        <v>4.4479867104517314E-3</v>
      </c>
      <c r="Z85" s="4">
        <f t="shared" si="78"/>
        <v>9.8379075184400755E-3</v>
      </c>
      <c r="AA85" s="4">
        <f t="shared" si="78"/>
        <v>2.1571578151316725E-3</v>
      </c>
      <c r="AB85" s="4">
        <f t="shared" si="78"/>
        <v>-2.3125106007510284E-2</v>
      </c>
      <c r="AC85" s="4">
        <f t="shared" si="78"/>
        <v>6.6426016515621798E-3</v>
      </c>
      <c r="AD85" s="4">
        <f t="shared" si="78"/>
        <v>2.1905911230111451E-3</v>
      </c>
      <c r="AE85" s="4">
        <f t="shared" si="78"/>
        <v>2.0050952740925231E-3</v>
      </c>
      <c r="AF85" s="4">
        <f t="shared" si="78"/>
        <v>1.5860391253100447E-3</v>
      </c>
      <c r="AG85" s="4">
        <f t="shared" si="78"/>
        <v>-1.401761059958324E-2</v>
      </c>
      <c r="AH85" s="4">
        <f t="shared" si="78"/>
        <v>2.7692021949261691E-3</v>
      </c>
      <c r="AI85" s="4">
        <f t="shared" si="78"/>
        <v>-1.401212615044526E-2</v>
      </c>
      <c r="AJ85" s="4">
        <f t="shared" si="78"/>
        <v>-3.9455974766712375E-3</v>
      </c>
      <c r="AK85" s="4">
        <f t="shared" si="78"/>
        <v>-6.0719476603933037E-3</v>
      </c>
      <c r="AL85" s="4">
        <f t="shared" si="78"/>
        <v>8.0224633263804726E-4</v>
      </c>
      <c r="AM85" s="4">
        <f t="shared" si="78"/>
        <v>-2.0738316715581784E-2</v>
      </c>
      <c r="AN85" s="4">
        <f t="shared" si="78"/>
        <v>2.8530689824064807E-3</v>
      </c>
      <c r="AO85" s="4">
        <f t="shared" si="78"/>
        <v>7.5784034764948098E-3</v>
      </c>
      <c r="AP85" s="4">
        <f t="shared" si="78"/>
        <v>-1.0542963549060478E-3</v>
      </c>
      <c r="AQ85" s="4">
        <f t="shared" si="78"/>
        <v>3.1787177385559531E-3</v>
      </c>
      <c r="AR85" s="4">
        <f t="shared" si="78"/>
        <v>-2.0365213867293897E-3</v>
      </c>
      <c r="AS85" s="4">
        <f t="shared" si="78"/>
        <v>4.654513900879691E-3</v>
      </c>
      <c r="AT85" s="4">
        <f t="shared" si="78"/>
        <v>8.5268162291617985E-3</v>
      </c>
      <c r="AU85" s="4">
        <f t="shared" si="78"/>
        <v>-2.4390349602427149E-3</v>
      </c>
      <c r="AV85" s="4">
        <f t="shared" si="78"/>
        <v>0</v>
      </c>
      <c r="AW85" s="4">
        <f t="shared" si="78"/>
        <v>1.8118689073920742E-4</v>
      </c>
      <c r="AX85" s="4">
        <f t="shared" si="78"/>
        <v>-1.0402497417481329E-2</v>
      </c>
      <c r="AY85" s="4">
        <f t="shared" si="78"/>
        <v>-1.0293466238966683E-3</v>
      </c>
      <c r="AZ85" s="4">
        <f t="shared" si="78"/>
        <v>3.5796614127936409E-3</v>
      </c>
      <c r="BA85" s="4">
        <f t="shared" si="78"/>
        <v>-5.7467480617346854E-3</v>
      </c>
      <c r="BB85" s="4">
        <f t="shared" si="78"/>
        <v>3.0464608481641882E-3</v>
      </c>
      <c r="BC85" s="4">
        <f t="shared" si="78"/>
        <v>-2.5434150662365471E-2</v>
      </c>
      <c r="BD85" s="4">
        <f t="shared" si="78"/>
        <v>9.7666523101069217E-3</v>
      </c>
      <c r="BE85" s="4">
        <f t="shared" si="78"/>
        <v>1.3927578853061367E-3</v>
      </c>
      <c r="BF85" s="4">
        <f t="shared" si="78"/>
        <v>-5.2277233901112177E-3</v>
      </c>
      <c r="BG85" s="4">
        <f t="shared" si="78"/>
        <v>7.9976004708391842E-3</v>
      </c>
      <c r="BH85" s="4">
        <f t="shared" si="78"/>
        <v>5.4517278913353813E-3</v>
      </c>
      <c r="BI85" s="4">
        <f t="shared" si="78"/>
        <v>-1.4700859341781849E-2</v>
      </c>
      <c r="BJ85" s="4">
        <f t="shared" ref="BJ85:DG85" si="79">LN(BJ42/BJ41)</f>
        <v>9.5646563820333066E-4</v>
      </c>
      <c r="BK85" s="4">
        <f t="shared" si="79"/>
        <v>3.2076495189994609E-4</v>
      </c>
      <c r="BL85" s="4">
        <f t="shared" si="79"/>
        <v>-5.8250210562745845E-3</v>
      </c>
      <c r="BM85" s="4">
        <f t="shared" si="79"/>
        <v>6.9121799751905326E-3</v>
      </c>
      <c r="BN85" s="4">
        <f t="shared" si="79"/>
        <v>-4.4525752962306833E-2</v>
      </c>
      <c r="BO85" s="4">
        <f t="shared" si="79"/>
        <v>6.0180655029472936E-3</v>
      </c>
      <c r="BP85" s="4">
        <f t="shared" si="79"/>
        <v>-1.2874781466490818E-2</v>
      </c>
      <c r="BQ85" s="4">
        <f t="shared" si="79"/>
        <v>-6.5406600775951675E-3</v>
      </c>
      <c r="BR85" s="4">
        <f t="shared" si="79"/>
        <v>-3.0899500478952704E-3</v>
      </c>
      <c r="BS85" s="4">
        <f t="shared" si="79"/>
        <v>3.2345805816918001E-3</v>
      </c>
      <c r="BT85" s="4">
        <f t="shared" si="79"/>
        <v>-1.3008524902540276E-2</v>
      </c>
      <c r="BU85" s="4">
        <f t="shared" si="79"/>
        <v>8.0377289974116663E-3</v>
      </c>
      <c r="BV85" s="4">
        <f t="shared" si="79"/>
        <v>-7.1616179365306086E-3</v>
      </c>
      <c r="BW85" s="4">
        <f t="shared" si="79"/>
        <v>9.220757583451194E-4</v>
      </c>
      <c r="BX85" s="4">
        <f t="shared" si="79"/>
        <v>1.2888543339297506E-2</v>
      </c>
      <c r="BY85" s="4">
        <f t="shared" si="79"/>
        <v>2.969462485656018E-2</v>
      </c>
      <c r="BZ85" s="4">
        <f t="shared" si="79"/>
        <v>8.5837552515774605E-3</v>
      </c>
      <c r="CA85" s="4">
        <f t="shared" si="79"/>
        <v>8.2854678971204763E-3</v>
      </c>
      <c r="CB85" s="4">
        <f t="shared" si="79"/>
        <v>-6.4754041103402583E-3</v>
      </c>
      <c r="CC85" s="4">
        <f t="shared" si="79"/>
        <v>1.0033855502362497E-3</v>
      </c>
      <c r="CD85" s="4">
        <f t="shared" si="79"/>
        <v>2.9645408853591119E-3</v>
      </c>
      <c r="CE85" s="4">
        <f t="shared" si="79"/>
        <v>-1.6576272744231214E-2</v>
      </c>
      <c r="CF85" s="4">
        <f t="shared" si="79"/>
        <v>0</v>
      </c>
      <c r="CG85" s="4">
        <f t="shared" si="79"/>
        <v>3.1014792503218864E-3</v>
      </c>
      <c r="CH85" s="4">
        <f t="shared" si="79"/>
        <v>3.2206201515566735E-3</v>
      </c>
      <c r="CI85" s="4">
        <f t="shared" si="79"/>
        <v>1.321667991637639E-2</v>
      </c>
      <c r="CJ85" s="4">
        <f t="shared" si="79"/>
        <v>-3.7499352749558517E-3</v>
      </c>
      <c r="CK85" s="4">
        <f t="shared" si="79"/>
        <v>-2.9756501940586119E-3</v>
      </c>
      <c r="CL85" s="4">
        <f t="shared" si="79"/>
        <v>-1.0695141433256364E-3</v>
      </c>
      <c r="CM85" s="4">
        <f t="shared" si="79"/>
        <v>-3.2883865244987334E-3</v>
      </c>
      <c r="CN85" s="4">
        <f t="shared" si="79"/>
        <v>4.4742690671132172E-3</v>
      </c>
      <c r="CO85" s="4">
        <f t="shared" si="79"/>
        <v>1.5698650283642436E-3</v>
      </c>
      <c r="CP85" s="4">
        <f t="shared" si="79"/>
        <v>-1.4141952237104622E-2</v>
      </c>
      <c r="CQ85" s="4">
        <f t="shared" si="79"/>
        <v>1.1201678816391103E-3</v>
      </c>
      <c r="CR85" s="4">
        <f t="shared" si="79"/>
        <v>-3.5280399463048139E-4</v>
      </c>
      <c r="CS85" s="4">
        <f t="shared" si="79"/>
        <v>1.6736498833369569E-3</v>
      </c>
      <c r="CT85" s="4">
        <f t="shared" si="79"/>
        <v>7.5660045172336442E-3</v>
      </c>
      <c r="CU85" s="4">
        <f t="shared" si="79"/>
        <v>-5.4221430788996671E-3</v>
      </c>
      <c r="CV85" s="4">
        <f t="shared" si="79"/>
        <v>9.6846201967852232E-3</v>
      </c>
      <c r="CW85" s="4">
        <f t="shared" si="79"/>
        <v>-3.5617346324467308E-3</v>
      </c>
      <c r="CX85" s="4">
        <f t="shared" si="79"/>
        <v>-4.9677073616226372E-3</v>
      </c>
      <c r="CY85" s="4">
        <f t="shared" si="79"/>
        <v>3.6323136189503617E-3</v>
      </c>
      <c r="CZ85" s="4">
        <f t="shared" si="79"/>
        <v>-6.9131775963076692E-4</v>
      </c>
      <c r="DA85" s="4">
        <f t="shared" si="79"/>
        <v>-1.5081134118389237E-2</v>
      </c>
      <c r="DB85" s="4">
        <f t="shared" si="79"/>
        <v>1.4906239041794073E-3</v>
      </c>
      <c r="DC85" s="4">
        <f t="shared" si="79"/>
        <v>-2.2485994095496377E-3</v>
      </c>
      <c r="DD85" s="4">
        <f t="shared" si="79"/>
        <v>6.0976032705178443E-3</v>
      </c>
      <c r="DE85" s="4">
        <f t="shared" si="79"/>
        <v>6.4286573994626313E-3</v>
      </c>
      <c r="DF85" s="4">
        <f t="shared" si="79"/>
        <v>1.4508029220676833E-2</v>
      </c>
      <c r="DG85" s="4">
        <f t="shared" si="79"/>
        <v>-1.3615192988291024E-2</v>
      </c>
    </row>
    <row r="86" spans="1:145" s="14" customFormat="1" x14ac:dyDescent="0.25">
      <c r="DH86" s="25"/>
    </row>
    <row r="87" spans="1:145" s="14" customFormat="1" x14ac:dyDescent="0.25">
      <c r="A87" s="15" t="s">
        <v>12</v>
      </c>
      <c r="DH87" s="25"/>
      <c r="DK87" s="14" t="s">
        <v>3</v>
      </c>
    </row>
    <row r="88" spans="1:145" x14ac:dyDescent="0.25">
      <c r="A88" s="12">
        <v>-30</v>
      </c>
      <c r="B88" s="4">
        <f>B46-AVERAGE(B$46:B$75)</f>
        <v>2.2697515603010192E-2</v>
      </c>
      <c r="C88" s="4">
        <f t="shared" ref="C88:BI88" si="80">C46-AVERAGE(C$46:C$75)</f>
        <v>2.6397083189218271E-2</v>
      </c>
      <c r="D88" s="4">
        <f t="shared" si="80"/>
        <v>1.6524636356406303E-2</v>
      </c>
      <c r="E88" s="4">
        <f t="shared" si="80"/>
        <v>-1.7887745936021687E-2</v>
      </c>
      <c r="F88" s="4">
        <f t="shared" si="80"/>
        <v>1.5032274909460849E-2</v>
      </c>
      <c r="G88" s="4">
        <f t="shared" si="80"/>
        <v>2.0366452947852744E-2</v>
      </c>
      <c r="H88" s="4">
        <f t="shared" si="80"/>
        <v>1.1753661482273808E-2</v>
      </c>
      <c r="I88" s="4">
        <f t="shared" si="80"/>
        <v>1.1486393083684236E-2</v>
      </c>
      <c r="J88" s="4">
        <f t="shared" si="80"/>
        <v>-9.8597906867279837E-3</v>
      </c>
      <c r="K88" s="4">
        <f t="shared" si="80"/>
        <v>2.5454272478095969E-3</v>
      </c>
      <c r="L88" s="4">
        <f t="shared" si="80"/>
        <v>8.7756530993057351E-3</v>
      </c>
      <c r="M88" s="4">
        <f t="shared" si="80"/>
        <v>-7.9192859144439215E-2</v>
      </c>
      <c r="N88" s="4">
        <f t="shared" si="80"/>
        <v>2.4372123702410008E-2</v>
      </c>
      <c r="O88" s="4">
        <f t="shared" si="80"/>
        <v>-1.3448299550483739E-2</v>
      </c>
      <c r="P88" s="4">
        <f t="shared" si="80"/>
        <v>-1.1723332497870324E-2</v>
      </c>
      <c r="Q88" s="4">
        <f t="shared" si="80"/>
        <v>-1.134238552992169E-2</v>
      </c>
      <c r="R88" s="4">
        <f t="shared" si="80"/>
        <v>-9.5150506362832021E-3</v>
      </c>
      <c r="S88" s="4">
        <f t="shared" si="80"/>
        <v>1.0130139376220263E-2</v>
      </c>
      <c r="T88" s="4">
        <f t="shared" si="80"/>
        <v>1.2236933002437249E-3</v>
      </c>
      <c r="U88" s="4">
        <f t="shared" si="80"/>
        <v>7.9291411903927578E-3</v>
      </c>
      <c r="V88" s="4">
        <f t="shared" si="80"/>
        <v>2.1588489835344506E-3</v>
      </c>
      <c r="W88" s="4">
        <f t="shared" si="80"/>
        <v>4.043566017957128E-2</v>
      </c>
      <c r="X88" s="4">
        <f t="shared" si="80"/>
        <v>3.0146989316086635E-2</v>
      </c>
      <c r="Y88" s="4">
        <f t="shared" si="80"/>
        <v>1.1630593076364239E-2</v>
      </c>
      <c r="Z88" s="4">
        <f t="shared" si="80"/>
        <v>-7.9020940572240364E-3</v>
      </c>
      <c r="AA88" s="4">
        <f t="shared" si="80"/>
        <v>3.9452952914052399E-3</v>
      </c>
      <c r="AB88" s="4">
        <f t="shared" si="80"/>
        <v>9.1470341784874558E-3</v>
      </c>
      <c r="AC88" s="4">
        <f t="shared" si="80"/>
        <v>-3.0475400466288632E-2</v>
      </c>
      <c r="AD88" s="4">
        <f t="shared" si="80"/>
        <v>7.1758279719497317E-3</v>
      </c>
      <c r="AE88" s="4">
        <f t="shared" si="80"/>
        <v>-8.7197956758585764E-3</v>
      </c>
      <c r="AF88" s="4">
        <f t="shared" si="80"/>
        <v>6.2681246981492059E-3</v>
      </c>
      <c r="AG88" s="4">
        <f t="shared" si="80"/>
        <v>-1.4694025288806667E-2</v>
      </c>
      <c r="AH88" s="4">
        <f t="shared" si="80"/>
        <v>-1.2801578366475703E-3</v>
      </c>
      <c r="AI88" s="4">
        <f t="shared" si="80"/>
        <v>4.1725913699449495E-3</v>
      </c>
      <c r="AJ88" s="4">
        <f t="shared" si="80"/>
        <v>-2.6628853977665864E-3</v>
      </c>
      <c r="AK88" s="4">
        <f t="shared" si="80"/>
        <v>-6.4054724039124093E-3</v>
      </c>
      <c r="AL88" s="4">
        <f t="shared" si="80"/>
        <v>-3.2274966678398326E-2</v>
      </c>
      <c r="AM88" s="4">
        <f t="shared" si="80"/>
        <v>-1.8989490693476702E-3</v>
      </c>
      <c r="AN88" s="4">
        <f t="shared" si="80"/>
        <v>-7.1822012989363271E-3</v>
      </c>
      <c r="AO88" s="4">
        <f t="shared" si="80"/>
        <v>7.9855853938206049E-4</v>
      </c>
      <c r="AP88" s="4">
        <f t="shared" si="80"/>
        <v>1.7054752668634925E-2</v>
      </c>
      <c r="AQ88" s="4">
        <f t="shared" si="80"/>
        <v>5.5126113158388522E-4</v>
      </c>
      <c r="AR88" s="4">
        <f t="shared" si="80"/>
        <v>-3.9659187091338321E-3</v>
      </c>
      <c r="AS88" s="4">
        <f t="shared" si="80"/>
        <v>1.2237609576621067E-2</v>
      </c>
      <c r="AT88" s="4">
        <f t="shared" si="80"/>
        <v>2.3534605535452575E-2</v>
      </c>
      <c r="AU88" s="4">
        <f t="shared" si="80"/>
        <v>4.2509478110842734E-2</v>
      </c>
      <c r="AV88" s="4">
        <f t="shared" si="80"/>
        <v>-2.9508077417019586E-2</v>
      </c>
      <c r="AW88" s="4">
        <f t="shared" si="80"/>
        <v>4.0230325736146603E-3</v>
      </c>
      <c r="AX88" s="4">
        <f t="shared" si="80"/>
        <v>-1.0271020130643827E-3</v>
      </c>
      <c r="AY88" s="4">
        <f t="shared" si="80"/>
        <v>2.5666617801672609E-2</v>
      </c>
      <c r="AZ88" s="4">
        <f t="shared" si="80"/>
        <v>8.5814431295936217E-3</v>
      </c>
      <c r="BA88" s="4">
        <f t="shared" si="80"/>
        <v>3.6700364041638539E-2</v>
      </c>
      <c r="BB88" s="4">
        <f t="shared" si="80"/>
        <v>-2.5033313443452967E-2</v>
      </c>
      <c r="BC88" s="4">
        <f t="shared" si="80"/>
        <v>-1.1262768294816644E-2</v>
      </c>
      <c r="BD88" s="4">
        <f t="shared" si="80"/>
        <v>5.7815904450434392E-3</v>
      </c>
      <c r="BE88" s="4">
        <f t="shared" si="80"/>
        <v>2.4644278221952053E-2</v>
      </c>
      <c r="BF88" s="4">
        <f t="shared" si="80"/>
        <v>-1.4570476247293011E-2</v>
      </c>
      <c r="BG88" s="4">
        <f t="shared" si="80"/>
        <v>-6.6680378799777121E-3</v>
      </c>
      <c r="BH88" s="4">
        <f t="shared" si="80"/>
        <v>-6.8858754705301553E-3</v>
      </c>
      <c r="BI88" s="4">
        <f t="shared" si="80"/>
        <v>2.4241994583937654E-3</v>
      </c>
      <c r="BJ88" s="4">
        <f>BJ46-AVERAGE(BJ$46:BJ$75)</f>
        <v>1.2884980191499914E-2</v>
      </c>
      <c r="BK88" s="4">
        <f t="shared" ref="BK88:DG88" si="81">BK46-AVERAGE(BK$46:BK$75)</f>
        <v>1.3510299765550538E-2</v>
      </c>
      <c r="BL88" s="4">
        <f t="shared" si="81"/>
        <v>1.8386564733837176E-2</v>
      </c>
      <c r="BM88" s="4">
        <f t="shared" si="81"/>
        <v>-1.0632540060511991E-2</v>
      </c>
      <c r="BN88" s="4">
        <f t="shared" si="81"/>
        <v>2.6020937030274052E-3</v>
      </c>
      <c r="BO88" s="4">
        <f t="shared" si="81"/>
        <v>9.3597534544567393E-4</v>
      </c>
      <c r="BP88" s="4">
        <f t="shared" si="81"/>
        <v>7.2807631507294766E-3</v>
      </c>
      <c r="BQ88" s="4">
        <f t="shared" si="81"/>
        <v>-1.5284261300836919E-3</v>
      </c>
      <c r="BR88" s="4">
        <f t="shared" si="81"/>
        <v>-1.8843557431965037E-2</v>
      </c>
      <c r="BS88" s="4">
        <f t="shared" si="81"/>
        <v>1.3287798628689354E-2</v>
      </c>
      <c r="BT88" s="4">
        <f t="shared" si="81"/>
        <v>-6.3398617129529211E-3</v>
      </c>
      <c r="BU88" s="4">
        <f t="shared" si="81"/>
        <v>-6.2022693756647197E-3</v>
      </c>
      <c r="BV88" s="4">
        <f t="shared" si="81"/>
        <v>5.057506992133623E-2</v>
      </c>
      <c r="BW88" s="4">
        <f t="shared" si="81"/>
        <v>3.5630332595901829E-2</v>
      </c>
      <c r="BX88" s="4">
        <f t="shared" si="81"/>
        <v>-2.1663822824067123E-2</v>
      </c>
      <c r="BY88" s="4">
        <f t="shared" si="81"/>
        <v>-5.4239625911337919E-4</v>
      </c>
      <c r="BZ88" s="4">
        <f t="shared" si="81"/>
        <v>-9.9924344276064859E-4</v>
      </c>
      <c r="CA88" s="4">
        <f t="shared" si="81"/>
        <v>2.6564145195304329E-2</v>
      </c>
      <c r="CB88" s="4">
        <f t="shared" si="81"/>
        <v>1.0603846147928073E-2</v>
      </c>
      <c r="CC88" s="4">
        <f t="shared" si="81"/>
        <v>3.296840808935432E-2</v>
      </c>
      <c r="CD88" s="4">
        <f t="shared" si="81"/>
        <v>-3.2061493312986911E-2</v>
      </c>
      <c r="CE88" s="4">
        <f t="shared" si="81"/>
        <v>9.6215762498039533E-3</v>
      </c>
      <c r="CF88" s="4">
        <f t="shared" si="81"/>
        <v>6.1768191900182746E-3</v>
      </c>
      <c r="CG88" s="4">
        <f t="shared" si="81"/>
        <v>1.5541206872725866E-2</v>
      </c>
      <c r="CH88" s="4">
        <f t="shared" si="81"/>
        <v>2.8111840491860305E-2</v>
      </c>
      <c r="CI88" s="4">
        <f t="shared" si="81"/>
        <v>-2.6032945152243895E-3</v>
      </c>
      <c r="CJ88" s="4">
        <f t="shared" si="81"/>
        <v>-8.8050847507121378E-3</v>
      </c>
      <c r="CK88" s="4">
        <f t="shared" si="81"/>
        <v>4.7331279902391877E-3</v>
      </c>
      <c r="CL88" s="4">
        <f t="shared" si="81"/>
        <v>-1.3103174263260733E-3</v>
      </c>
      <c r="CM88" s="4">
        <f t="shared" si="81"/>
        <v>-1.7442440306537816E-2</v>
      </c>
      <c r="CN88" s="4">
        <f t="shared" si="81"/>
        <v>-6.2621974387234445E-3</v>
      </c>
      <c r="CO88" s="4">
        <f t="shared" si="81"/>
        <v>-2.23678981100517E-3</v>
      </c>
      <c r="CP88" s="4">
        <f t="shared" si="81"/>
        <v>1.0834280861493932E-3</v>
      </c>
      <c r="CQ88" s="4">
        <f t="shared" si="81"/>
        <v>1.0092606055773223E-2</v>
      </c>
      <c r="CR88" s="4">
        <f t="shared" si="81"/>
        <v>1.2831024634900469E-2</v>
      </c>
      <c r="CS88" s="4">
        <f t="shared" si="81"/>
        <v>2.2477528104232539E-2</v>
      </c>
      <c r="CT88" s="4">
        <f t="shared" si="81"/>
        <v>-2.1230485528344646E-3</v>
      </c>
      <c r="CU88" s="4">
        <f t="shared" si="81"/>
        <v>-1.0828869935602583E-3</v>
      </c>
      <c r="CV88" s="4">
        <f t="shared" si="81"/>
        <v>5.8823071294621943E-3</v>
      </c>
      <c r="CW88" s="4">
        <f t="shared" si="81"/>
        <v>8.9937498568218571E-3</v>
      </c>
      <c r="CX88" s="4">
        <f t="shared" si="81"/>
        <v>7.7984110941176233E-3</v>
      </c>
      <c r="CY88" s="4">
        <f t="shared" si="81"/>
        <v>-2.403972964126205E-3</v>
      </c>
      <c r="CZ88" s="4">
        <f t="shared" si="81"/>
        <v>3.8896051886569666E-2</v>
      </c>
      <c r="DA88" s="4">
        <f t="shared" si="81"/>
        <v>1.0928948379585092E-2</v>
      </c>
      <c r="DB88" s="4">
        <f t="shared" si="81"/>
        <v>-1.0453005473048543E-2</v>
      </c>
      <c r="DC88" s="4">
        <f t="shared" si="81"/>
        <v>1.1398405245611183E-2</v>
      </c>
      <c r="DD88" s="4">
        <f t="shared" si="81"/>
        <v>1.1820917468688885E-3</v>
      </c>
      <c r="DE88" s="4">
        <f t="shared" si="81"/>
        <v>1.1040070854257567E-3</v>
      </c>
      <c r="DF88" s="4">
        <f t="shared" si="81"/>
        <v>6.791534248608351E-3</v>
      </c>
      <c r="DG88" s="4">
        <f t="shared" si="81"/>
        <v>1.2581053472759869E-2</v>
      </c>
      <c r="DJ88" s="23">
        <f>AVERAGE(B88:DG88)</f>
        <v>3.8305028787810713E-3</v>
      </c>
      <c r="EK88" s="1">
        <f>COUNTIF(B88:DG88,"&gt;0")</f>
        <v>66</v>
      </c>
    </row>
    <row r="89" spans="1:145" x14ac:dyDescent="0.25">
      <c r="A89" s="12">
        <v>-29</v>
      </c>
      <c r="B89" s="4">
        <f t="shared" ref="B89:BI89" si="82">B47-AVERAGE(B$46:B$75)</f>
        <v>-1.5156385652579481E-2</v>
      </c>
      <c r="C89" s="4">
        <f t="shared" si="82"/>
        <v>1.8451639147111336E-2</v>
      </c>
      <c r="D89" s="4">
        <f t="shared" si="82"/>
        <v>3.1359520122916505E-2</v>
      </c>
      <c r="E89" s="4">
        <f t="shared" si="82"/>
        <v>1.854167114675517E-2</v>
      </c>
      <c r="F89" s="4">
        <f t="shared" si="82"/>
        <v>-4.5523523635102037E-3</v>
      </c>
      <c r="G89" s="4">
        <f t="shared" si="82"/>
        <v>-1.7420515840017409E-3</v>
      </c>
      <c r="H89" s="4">
        <f t="shared" si="82"/>
        <v>2.4387922622756452E-3</v>
      </c>
      <c r="I89" s="4">
        <f t="shared" si="82"/>
        <v>1.6257374919847058E-2</v>
      </c>
      <c r="J89" s="4">
        <f t="shared" si="82"/>
        <v>7.6405546076774777E-3</v>
      </c>
      <c r="K89" s="4">
        <f t="shared" si="82"/>
        <v>-4.8606524099628554E-3</v>
      </c>
      <c r="L89" s="4">
        <f t="shared" si="82"/>
        <v>-1.8312412090868067E-2</v>
      </c>
      <c r="M89" s="4">
        <f t="shared" si="82"/>
        <v>3.356449820203429E-2</v>
      </c>
      <c r="N89" s="4">
        <f t="shared" si="82"/>
        <v>4.1550928287411769E-2</v>
      </c>
      <c r="O89" s="4">
        <f t="shared" si="82"/>
        <v>2.2308711908391315E-3</v>
      </c>
      <c r="P89" s="4">
        <f t="shared" si="82"/>
        <v>2.1303729893757074E-3</v>
      </c>
      <c r="Q89" s="4">
        <f t="shared" si="82"/>
        <v>-9.1252694241407521E-3</v>
      </c>
      <c r="R89" s="4">
        <f t="shared" si="82"/>
        <v>-3.4549186628518774E-2</v>
      </c>
      <c r="S89" s="4">
        <f t="shared" si="82"/>
        <v>2.4344389647937441E-2</v>
      </c>
      <c r="T89" s="4">
        <f t="shared" si="82"/>
        <v>-1.6080500328156506E-2</v>
      </c>
      <c r="U89" s="4">
        <f t="shared" si="82"/>
        <v>-1.8740673660158944E-2</v>
      </c>
      <c r="V89" s="4">
        <f t="shared" si="82"/>
        <v>2.4674344077992391E-2</v>
      </c>
      <c r="W89" s="4">
        <f t="shared" si="82"/>
        <v>-1.7416867082544864E-3</v>
      </c>
      <c r="X89" s="4">
        <f t="shared" si="82"/>
        <v>5.5141410460772993E-3</v>
      </c>
      <c r="Y89" s="4">
        <f t="shared" si="82"/>
        <v>-3.2171327085392561E-2</v>
      </c>
      <c r="Z89" s="4">
        <f t="shared" si="82"/>
        <v>-4.6342419664433723E-3</v>
      </c>
      <c r="AA89" s="4">
        <f t="shared" si="82"/>
        <v>2.4279780466103806E-2</v>
      </c>
      <c r="AB89" s="4">
        <f t="shared" si="82"/>
        <v>1.6644948798153744E-2</v>
      </c>
      <c r="AC89" s="4">
        <f t="shared" si="82"/>
        <v>1.1292919204014401E-2</v>
      </c>
      <c r="AD89" s="4">
        <f t="shared" si="82"/>
        <v>-2.7209475284283708E-2</v>
      </c>
      <c r="AE89" s="4">
        <f t="shared" si="82"/>
        <v>-6.1634068146881162E-3</v>
      </c>
      <c r="AF89" s="4">
        <f t="shared" si="82"/>
        <v>2.9306387074109659E-3</v>
      </c>
      <c r="AG89" s="4">
        <f t="shared" si="82"/>
        <v>1.7674507071620611E-2</v>
      </c>
      <c r="AH89" s="4">
        <f t="shared" si="82"/>
        <v>-1.987922431379277E-2</v>
      </c>
      <c r="AI89" s="4">
        <f t="shared" si="82"/>
        <v>2.7337585521443154E-2</v>
      </c>
      <c r="AJ89" s="4">
        <f t="shared" si="82"/>
        <v>-1.5481810485052606E-2</v>
      </c>
      <c r="AK89" s="4">
        <f t="shared" si="82"/>
        <v>-9.5255827602440633E-3</v>
      </c>
      <c r="AL89" s="4">
        <f t="shared" si="82"/>
        <v>3.763655140060735E-2</v>
      </c>
      <c r="AM89" s="4">
        <f t="shared" si="82"/>
        <v>6.1305591285312601E-3</v>
      </c>
      <c r="AN89" s="4">
        <f t="shared" si="82"/>
        <v>1.0738130222489458E-2</v>
      </c>
      <c r="AO89" s="4">
        <f t="shared" si="82"/>
        <v>8.4223550291131453E-3</v>
      </c>
      <c r="AP89" s="4">
        <f t="shared" si="82"/>
        <v>8.7753216173667454E-3</v>
      </c>
      <c r="AQ89" s="4">
        <f t="shared" si="82"/>
        <v>5.9392883981788111E-3</v>
      </c>
      <c r="AR89" s="4">
        <f t="shared" si="82"/>
        <v>4.9396845192124172E-2</v>
      </c>
      <c r="AS89" s="4">
        <f t="shared" si="82"/>
        <v>3.2698370890968123E-2</v>
      </c>
      <c r="AT89" s="4">
        <f t="shared" si="82"/>
        <v>2.0788948406482953E-2</v>
      </c>
      <c r="AU89" s="4">
        <f t="shared" si="82"/>
        <v>-2.9747026982855869E-2</v>
      </c>
      <c r="AV89" s="4">
        <f t="shared" si="82"/>
        <v>-1.348062670847029E-2</v>
      </c>
      <c r="AW89" s="4">
        <f t="shared" si="82"/>
        <v>-1.4183041320786644E-2</v>
      </c>
      <c r="AX89" s="4">
        <f t="shared" si="82"/>
        <v>-1.0345730567526482E-2</v>
      </c>
      <c r="AY89" s="4">
        <f t="shared" si="82"/>
        <v>-5.1910016451390826E-3</v>
      </c>
      <c r="AZ89" s="4">
        <f t="shared" si="82"/>
        <v>-4.9524757109051512E-3</v>
      </c>
      <c r="BA89" s="4">
        <f t="shared" si="82"/>
        <v>2.0960512500420664E-2</v>
      </c>
      <c r="BB89" s="4">
        <f t="shared" si="82"/>
        <v>1.2470569864101302E-2</v>
      </c>
      <c r="BC89" s="4">
        <f t="shared" si="82"/>
        <v>1.1227294742293433E-3</v>
      </c>
      <c r="BD89" s="4">
        <f t="shared" si="82"/>
        <v>-8.9983774317161022E-3</v>
      </c>
      <c r="BE89" s="4">
        <f t="shared" si="82"/>
        <v>-3.0719171075786582E-5</v>
      </c>
      <c r="BF89" s="4">
        <f t="shared" si="82"/>
        <v>-2.6876025460769601E-2</v>
      </c>
      <c r="BG89" s="4">
        <f t="shared" si="82"/>
        <v>-1.6417123832117742E-2</v>
      </c>
      <c r="BH89" s="4">
        <f t="shared" si="82"/>
        <v>1.6769475337436765E-2</v>
      </c>
      <c r="BI89" s="4">
        <f t="shared" si="82"/>
        <v>8.2344363037916476E-3</v>
      </c>
      <c r="BJ89" s="4">
        <f t="shared" ref="BJ89:DG89" si="83">BJ47-AVERAGE(BJ$46:BJ$75)</f>
        <v>8.100656453077627E-3</v>
      </c>
      <c r="BK89" s="4">
        <f t="shared" si="83"/>
        <v>1.3408263881512726E-2</v>
      </c>
      <c r="BL89" s="4">
        <f t="shared" si="83"/>
        <v>5.4570585070045311E-3</v>
      </c>
      <c r="BM89" s="4">
        <f t="shared" si="83"/>
        <v>-2.2257268626922466E-3</v>
      </c>
      <c r="BN89" s="4">
        <f t="shared" si="83"/>
        <v>-8.3172111125905512E-3</v>
      </c>
      <c r="BO89" s="4">
        <f t="shared" si="83"/>
        <v>9.3337732041621629E-3</v>
      </c>
      <c r="BP89" s="4">
        <f t="shared" si="83"/>
        <v>3.5525795400291015E-2</v>
      </c>
      <c r="BQ89" s="4">
        <f t="shared" si="83"/>
        <v>-2.690877226668051E-3</v>
      </c>
      <c r="BR89" s="4">
        <f t="shared" si="83"/>
        <v>-2.5795428188224338E-2</v>
      </c>
      <c r="BS89" s="4">
        <f t="shared" si="83"/>
        <v>-2.1540843123102466E-2</v>
      </c>
      <c r="BT89" s="4">
        <f t="shared" si="83"/>
        <v>8.8330492068338443E-3</v>
      </c>
      <c r="BU89" s="4">
        <f t="shared" si="83"/>
        <v>-8.3601618162488598E-3</v>
      </c>
      <c r="BV89" s="4">
        <f t="shared" si="83"/>
        <v>-1.6776390216838889E-3</v>
      </c>
      <c r="BW89" s="4">
        <f t="shared" si="83"/>
        <v>2.357282345998089E-2</v>
      </c>
      <c r="BX89" s="4">
        <f t="shared" si="83"/>
        <v>2.4763212125666942E-2</v>
      </c>
      <c r="BY89" s="4">
        <f t="shared" si="83"/>
        <v>5.2336645813893766E-2</v>
      </c>
      <c r="BZ89" s="4">
        <f t="shared" si="83"/>
        <v>-1.0634028759973692E-2</v>
      </c>
      <c r="CA89" s="4">
        <f t="shared" si="83"/>
        <v>1.4923415943546684E-2</v>
      </c>
      <c r="CB89" s="4">
        <f t="shared" si="83"/>
        <v>-2.9952212005378179E-2</v>
      </c>
      <c r="CC89" s="4">
        <f t="shared" si="83"/>
        <v>-2.0455204841054119E-4</v>
      </c>
      <c r="CD89" s="4">
        <f t="shared" si="83"/>
        <v>2.1184365485400283E-2</v>
      </c>
      <c r="CE89" s="4">
        <f t="shared" si="83"/>
        <v>1.1444405724339508E-2</v>
      </c>
      <c r="CF89" s="4">
        <f t="shared" si="83"/>
        <v>4.674601351558224E-3</v>
      </c>
      <c r="CG89" s="4">
        <f t="shared" si="83"/>
        <v>1.7369551788831858E-2</v>
      </c>
      <c r="CH89" s="4">
        <f t="shared" si="83"/>
        <v>8.1368515720188581E-3</v>
      </c>
      <c r="CI89" s="4">
        <f t="shared" si="83"/>
        <v>-7.1137737373817289E-3</v>
      </c>
      <c r="CJ89" s="4">
        <f t="shared" si="83"/>
        <v>-2.3787478417793316E-3</v>
      </c>
      <c r="CK89" s="4">
        <f t="shared" si="83"/>
        <v>-2.2002206771148309E-3</v>
      </c>
      <c r="CL89" s="4">
        <f t="shared" si="83"/>
        <v>-2.1078267997860393E-2</v>
      </c>
      <c r="CM89" s="4">
        <f t="shared" si="83"/>
        <v>-1.7928156431694507E-2</v>
      </c>
      <c r="CN89" s="4">
        <f t="shared" si="83"/>
        <v>-1.9901460057701863E-2</v>
      </c>
      <c r="CO89" s="4">
        <f t="shared" si="83"/>
        <v>-2.7133654007686493E-3</v>
      </c>
      <c r="CP89" s="4">
        <f t="shared" si="83"/>
        <v>2.5089715232640341E-3</v>
      </c>
      <c r="CQ89" s="4">
        <f t="shared" si="83"/>
        <v>1.8446440627246544E-2</v>
      </c>
      <c r="CR89" s="4">
        <f t="shared" si="83"/>
        <v>-3.2855090973380255E-3</v>
      </c>
      <c r="CS89" s="4">
        <f t="shared" si="83"/>
        <v>-7.7230212089825136E-4</v>
      </c>
      <c r="CT89" s="4">
        <f t="shared" si="83"/>
        <v>1.1572708769328864E-2</v>
      </c>
      <c r="CU89" s="4">
        <f t="shared" si="83"/>
        <v>6.6378240937853732E-3</v>
      </c>
      <c r="CV89" s="4">
        <f t="shared" si="83"/>
        <v>-7.0902740571034441E-3</v>
      </c>
      <c r="CW89" s="4">
        <f t="shared" si="83"/>
        <v>-1.8446254586691198E-2</v>
      </c>
      <c r="CX89" s="4">
        <f t="shared" si="83"/>
        <v>-2.7108705926067751E-2</v>
      </c>
      <c r="CY89" s="4">
        <f t="shared" si="83"/>
        <v>-1.2091006875113889E-2</v>
      </c>
      <c r="CZ89" s="4">
        <f t="shared" si="83"/>
        <v>2.2675314065186206E-2</v>
      </c>
      <c r="DA89" s="4">
        <f t="shared" si="83"/>
        <v>1.7815859375191246E-2</v>
      </c>
      <c r="DB89" s="4">
        <f t="shared" si="83"/>
        <v>1.8938055847683207E-2</v>
      </c>
      <c r="DC89" s="4">
        <f t="shared" si="83"/>
        <v>1.8346636063558873E-2</v>
      </c>
      <c r="DD89" s="4">
        <f t="shared" si="83"/>
        <v>-5.0332337875884717E-3</v>
      </c>
      <c r="DE89" s="4">
        <f t="shared" si="83"/>
        <v>1.0292740329541522E-2</v>
      </c>
      <c r="DF89" s="4">
        <f t="shared" si="83"/>
        <v>-1.0018355760259291E-2</v>
      </c>
      <c r="DG89" s="4">
        <f t="shared" si="83"/>
        <v>-1.0173550363649309E-2</v>
      </c>
      <c r="DJ89" s="23">
        <f t="shared" ref="DJ89:DJ127" si="84">AVERAGE(B89:DG89)</f>
        <v>2.7851121683668081E-3</v>
      </c>
      <c r="EK89" s="1">
        <f t="shared" ref="EK89:EK117" si="85">COUNTIF(B89:DG89,"&gt;0")</f>
        <v>57</v>
      </c>
    </row>
    <row r="90" spans="1:145" x14ac:dyDescent="0.25">
      <c r="A90" s="12">
        <v>-28</v>
      </c>
      <c r="B90" s="4">
        <f t="shared" ref="B90:BI90" si="86">B48-AVERAGE(B$46:B$75)</f>
        <v>-1.1398966421516925E-3</v>
      </c>
      <c r="C90" s="4">
        <f t="shared" si="86"/>
        <v>1.1153180580645213E-2</v>
      </c>
      <c r="D90" s="4">
        <f t="shared" si="86"/>
        <v>-7.4862189363172384E-4</v>
      </c>
      <c r="E90" s="4">
        <f t="shared" si="86"/>
        <v>3.6699302727383506E-3</v>
      </c>
      <c r="F90" s="4">
        <f t="shared" si="86"/>
        <v>3.8197524919913769E-3</v>
      </c>
      <c r="G90" s="4">
        <f t="shared" si="86"/>
        <v>-2.471196987840344E-3</v>
      </c>
      <c r="H90" s="4">
        <f t="shared" si="86"/>
        <v>5.4961882332053864E-3</v>
      </c>
      <c r="I90" s="4">
        <f t="shared" si="86"/>
        <v>-1.4852631250115322E-2</v>
      </c>
      <c r="J90" s="4">
        <f t="shared" si="86"/>
        <v>2.2090111757731904E-2</v>
      </c>
      <c r="K90" s="4">
        <f t="shared" si="86"/>
        <v>-6.5954295245851252E-3</v>
      </c>
      <c r="L90" s="4">
        <f t="shared" si="86"/>
        <v>6.5245401977585132E-3</v>
      </c>
      <c r="M90" s="4">
        <f t="shared" si="86"/>
        <v>3.663813455389274E-2</v>
      </c>
      <c r="N90" s="4">
        <f t="shared" si="86"/>
        <v>4.760576290274849E-2</v>
      </c>
      <c r="O90" s="4">
        <f t="shared" si="86"/>
        <v>1.3532186514937978E-2</v>
      </c>
      <c r="P90" s="4">
        <f t="shared" si="86"/>
        <v>-5.7320679148002473E-3</v>
      </c>
      <c r="Q90" s="4">
        <f t="shared" si="86"/>
        <v>-6.1792892902425012E-3</v>
      </c>
      <c r="R90" s="4">
        <f t="shared" si="86"/>
        <v>-3.9471381430215675E-2</v>
      </c>
      <c r="S90" s="4">
        <f t="shared" si="86"/>
        <v>-1.7662863181817173E-2</v>
      </c>
      <c r="T90" s="4">
        <f t="shared" si="86"/>
        <v>-1.1640390023205488E-2</v>
      </c>
      <c r="U90" s="4">
        <f t="shared" si="86"/>
        <v>8.3039428560717447E-3</v>
      </c>
      <c r="V90" s="4">
        <f t="shared" si="86"/>
        <v>8.8051890970721001E-3</v>
      </c>
      <c r="W90" s="4">
        <f t="shared" si="86"/>
        <v>2.2862706644330495E-2</v>
      </c>
      <c r="X90" s="4">
        <f t="shared" si="86"/>
        <v>3.7147753124115871E-3</v>
      </c>
      <c r="Y90" s="4">
        <f t="shared" si="86"/>
        <v>5.7634861496964427E-3</v>
      </c>
      <c r="Z90" s="4">
        <f t="shared" si="86"/>
        <v>3.3900108273890164E-3</v>
      </c>
      <c r="AA90" s="4">
        <f t="shared" si="86"/>
        <v>5.8157702307087529E-4</v>
      </c>
      <c r="AB90" s="4">
        <f t="shared" si="86"/>
        <v>-3.0008003665690222E-4</v>
      </c>
      <c r="AC90" s="4">
        <f t="shared" si="86"/>
        <v>-3.4598279923025248E-3</v>
      </c>
      <c r="AD90" s="4">
        <f t="shared" si="86"/>
        <v>5.821106403023097E-3</v>
      </c>
      <c r="AE90" s="4">
        <f t="shared" si="86"/>
        <v>-4.8833762127219365E-3</v>
      </c>
      <c r="AF90" s="4">
        <f t="shared" si="86"/>
        <v>-2.1160583225300206E-2</v>
      </c>
      <c r="AG90" s="4">
        <f t="shared" si="86"/>
        <v>-1.1191202364780321E-2</v>
      </c>
      <c r="AH90" s="4">
        <f t="shared" si="86"/>
        <v>4.549907709833728E-3</v>
      </c>
      <c r="AI90" s="4">
        <f t="shared" si="86"/>
        <v>-3.8298401081364166E-3</v>
      </c>
      <c r="AJ90" s="4">
        <f t="shared" si="86"/>
        <v>9.9239134516431095E-3</v>
      </c>
      <c r="AK90" s="4">
        <f t="shared" si="86"/>
        <v>2.1485183981318672E-3</v>
      </c>
      <c r="AL90" s="4">
        <f t="shared" si="86"/>
        <v>1.4866903218253046E-3</v>
      </c>
      <c r="AM90" s="4">
        <f t="shared" si="86"/>
        <v>3.9857530569181255E-4</v>
      </c>
      <c r="AN90" s="4">
        <f t="shared" si="86"/>
        <v>-1.7063963836501706E-2</v>
      </c>
      <c r="AO90" s="4">
        <f t="shared" si="86"/>
        <v>1.3910827561788193E-3</v>
      </c>
      <c r="AP90" s="4">
        <f t="shared" si="86"/>
        <v>-4.8540944824743719E-3</v>
      </c>
      <c r="AQ90" s="4">
        <f t="shared" si="86"/>
        <v>-1.7070463250030365E-2</v>
      </c>
      <c r="AR90" s="4">
        <f t="shared" si="86"/>
        <v>6.0232622126670105E-2</v>
      </c>
      <c r="AS90" s="4">
        <f t="shared" si="86"/>
        <v>1.3419920534231081E-2</v>
      </c>
      <c r="AT90" s="4">
        <f t="shared" si="86"/>
        <v>1.1973121351587443E-3</v>
      </c>
      <c r="AU90" s="4">
        <f t="shared" si="86"/>
        <v>1.2353080608780253E-2</v>
      </c>
      <c r="AV90" s="4">
        <f t="shared" si="86"/>
        <v>-2.0144740036589547E-3</v>
      </c>
      <c r="AW90" s="4">
        <f t="shared" si="86"/>
        <v>6.4111357068106977E-3</v>
      </c>
      <c r="AX90" s="4">
        <f t="shared" si="86"/>
        <v>-1.9634467642155222E-4</v>
      </c>
      <c r="AY90" s="4">
        <f t="shared" si="86"/>
        <v>-1.8346749699584837E-2</v>
      </c>
      <c r="AZ90" s="4">
        <f t="shared" si="86"/>
        <v>6.3419376393411752E-3</v>
      </c>
      <c r="BA90" s="4">
        <f t="shared" si="86"/>
        <v>-7.106058893163787E-3</v>
      </c>
      <c r="BB90" s="4">
        <f t="shared" si="86"/>
        <v>-5.0530960347158309E-3</v>
      </c>
      <c r="BC90" s="4">
        <f t="shared" si="86"/>
        <v>7.8524867621657425E-3</v>
      </c>
      <c r="BD90" s="4">
        <f t="shared" si="86"/>
        <v>1.5455774451385092E-3</v>
      </c>
      <c r="BE90" s="4">
        <f t="shared" si="86"/>
        <v>-5.7239644475573568E-4</v>
      </c>
      <c r="BF90" s="4">
        <f t="shared" si="86"/>
        <v>1.1435226472785096E-2</v>
      </c>
      <c r="BG90" s="4">
        <f t="shared" si="86"/>
        <v>3.1838659620160286E-3</v>
      </c>
      <c r="BH90" s="4">
        <f t="shared" si="86"/>
        <v>5.1784008035449403E-3</v>
      </c>
      <c r="BI90" s="4">
        <f t="shared" si="86"/>
        <v>-5.3390689336482748E-3</v>
      </c>
      <c r="BJ90" s="4">
        <f t="shared" ref="BJ90:DG90" si="87">BJ48-AVERAGE(BJ$46:BJ$75)</f>
        <v>-9.6376703901492351E-3</v>
      </c>
      <c r="BK90" s="4">
        <f t="shared" si="87"/>
        <v>1.9744667793094008E-2</v>
      </c>
      <c r="BL90" s="4">
        <f t="shared" si="87"/>
        <v>-1.1749456135508577E-2</v>
      </c>
      <c r="BM90" s="4">
        <f t="shared" si="87"/>
        <v>-2.6232538585024574E-3</v>
      </c>
      <c r="BN90" s="4">
        <f t="shared" si="87"/>
        <v>-1.8408297895484492E-5</v>
      </c>
      <c r="BO90" s="4">
        <f t="shared" si="87"/>
        <v>4.3569614712739083E-3</v>
      </c>
      <c r="BP90" s="4">
        <f t="shared" si="87"/>
        <v>3.853497932838834E-3</v>
      </c>
      <c r="BQ90" s="4">
        <f t="shared" si="87"/>
        <v>2.6115875560627336E-2</v>
      </c>
      <c r="BR90" s="4">
        <f t="shared" si="87"/>
        <v>6.4224108496176838E-2</v>
      </c>
      <c r="BS90" s="4">
        <f t="shared" si="87"/>
        <v>-1.7407966048916396E-3</v>
      </c>
      <c r="BT90" s="4">
        <f t="shared" si="87"/>
        <v>6.328607513483798E-3</v>
      </c>
      <c r="BU90" s="4">
        <f t="shared" si="87"/>
        <v>-2.1436595921569008E-2</v>
      </c>
      <c r="BV90" s="4">
        <f t="shared" si="87"/>
        <v>-1.8844232420470123E-2</v>
      </c>
      <c r="BW90" s="4">
        <f t="shared" si="87"/>
        <v>-1.3332889600949929E-2</v>
      </c>
      <c r="BX90" s="4">
        <f t="shared" si="87"/>
        <v>-2.9314925678455624E-2</v>
      </c>
      <c r="BY90" s="4">
        <f t="shared" si="87"/>
        <v>4.2351580425624695E-2</v>
      </c>
      <c r="BZ90" s="4">
        <f t="shared" si="87"/>
        <v>9.4290380739019304E-4</v>
      </c>
      <c r="CA90" s="4">
        <f t="shared" si="87"/>
        <v>-3.8062208646594863E-3</v>
      </c>
      <c r="CB90" s="4">
        <f t="shared" si="87"/>
        <v>9.9306868551381038E-3</v>
      </c>
      <c r="CC90" s="4">
        <f t="shared" si="87"/>
        <v>4.6888427820427031E-4</v>
      </c>
      <c r="CD90" s="4">
        <f t="shared" si="87"/>
        <v>4.314314497176776E-3</v>
      </c>
      <c r="CE90" s="4">
        <f t="shared" si="87"/>
        <v>1.8274945887199856E-3</v>
      </c>
      <c r="CF90" s="4">
        <f t="shared" si="87"/>
        <v>1.8623563362580951E-2</v>
      </c>
      <c r="CG90" s="4">
        <f t="shared" si="87"/>
        <v>-1.2497664723727653E-2</v>
      </c>
      <c r="CH90" s="4">
        <f t="shared" si="87"/>
        <v>-7.8519530134084498E-3</v>
      </c>
      <c r="CI90" s="4">
        <f t="shared" si="87"/>
        <v>-8.5509852834797142E-3</v>
      </c>
      <c r="CJ90" s="4">
        <f t="shared" si="87"/>
        <v>1.2410361986657445E-2</v>
      </c>
      <c r="CK90" s="4">
        <f t="shared" si="87"/>
        <v>-2.1213700414896507E-3</v>
      </c>
      <c r="CL90" s="4">
        <f t="shared" si="87"/>
        <v>2.4051147125827574E-3</v>
      </c>
      <c r="CM90" s="4">
        <f t="shared" si="87"/>
        <v>6.422158017868205E-3</v>
      </c>
      <c r="CN90" s="4">
        <f t="shared" si="87"/>
        <v>6.9228050136940084E-3</v>
      </c>
      <c r="CO90" s="4">
        <f t="shared" si="87"/>
        <v>5.3254309906839246E-3</v>
      </c>
      <c r="CP90" s="4">
        <f t="shared" si="87"/>
        <v>-4.4939043194834301E-4</v>
      </c>
      <c r="CQ90" s="4">
        <f t="shared" si="87"/>
        <v>-7.3900931563884295E-3</v>
      </c>
      <c r="CR90" s="4">
        <f t="shared" si="87"/>
        <v>-9.4126901433283262E-3</v>
      </c>
      <c r="CS90" s="4">
        <f t="shared" si="87"/>
        <v>4.8291999268321416E-3</v>
      </c>
      <c r="CT90" s="4">
        <f t="shared" si="87"/>
        <v>-4.3314338510066349E-3</v>
      </c>
      <c r="CU90" s="4">
        <f t="shared" si="87"/>
        <v>3.8514086619589509E-3</v>
      </c>
      <c r="CV90" s="4">
        <f t="shared" si="87"/>
        <v>3.7289114407981581E-3</v>
      </c>
      <c r="CW90" s="4">
        <f t="shared" si="87"/>
        <v>4.9057096461757347E-3</v>
      </c>
      <c r="CX90" s="4">
        <f t="shared" si="87"/>
        <v>6.5696897898625409E-3</v>
      </c>
      <c r="CY90" s="4">
        <f t="shared" si="87"/>
        <v>5.175203320492483E-3</v>
      </c>
      <c r="CZ90" s="4">
        <f t="shared" si="87"/>
        <v>4.7978789874749813E-3</v>
      </c>
      <c r="DA90" s="4">
        <f t="shared" si="87"/>
        <v>1.746222260169082E-3</v>
      </c>
      <c r="DB90" s="4">
        <f t="shared" si="87"/>
        <v>-2.1445779015211219E-2</v>
      </c>
      <c r="DC90" s="4">
        <f t="shared" si="87"/>
        <v>-3.7644397035507811E-3</v>
      </c>
      <c r="DD90" s="4">
        <f t="shared" si="87"/>
        <v>-3.7176536233034527E-3</v>
      </c>
      <c r="DE90" s="4">
        <f t="shared" si="87"/>
        <v>1.4347760110670193E-2</v>
      </c>
      <c r="DF90" s="4">
        <f t="shared" si="87"/>
        <v>2.6676861404828112E-2</v>
      </c>
      <c r="DG90" s="4">
        <f t="shared" si="87"/>
        <v>3.2270510639407744E-3</v>
      </c>
      <c r="DJ90" s="23">
        <f t="shared" si="84"/>
        <v>2.2934041707484394E-3</v>
      </c>
      <c r="EK90" s="1">
        <f t="shared" si="85"/>
        <v>63</v>
      </c>
    </row>
    <row r="91" spans="1:145" x14ac:dyDescent="0.25">
      <c r="A91" s="12">
        <v>-27</v>
      </c>
      <c r="B91" s="4">
        <f t="shared" ref="B91:BI91" si="88">B49-AVERAGE(B$46:B$75)</f>
        <v>-1.1473538074500862E-3</v>
      </c>
      <c r="C91" s="4">
        <f t="shared" si="88"/>
        <v>1.1024546302125945E-2</v>
      </c>
      <c r="D91" s="4">
        <f t="shared" si="88"/>
        <v>-7.4867361940283159E-4</v>
      </c>
      <c r="E91" s="4">
        <f t="shared" si="88"/>
        <v>3.665362121240395E-3</v>
      </c>
      <c r="F91" s="4">
        <f t="shared" si="88"/>
        <v>3.8119717228115458E-3</v>
      </c>
      <c r="G91" s="4">
        <f t="shared" si="88"/>
        <v>-4.4200728049956723E-3</v>
      </c>
      <c r="H91" s="4">
        <f t="shared" si="88"/>
        <v>1.3015815419683887E-4</v>
      </c>
      <c r="I91" s="4">
        <f t="shared" si="88"/>
        <v>3.9972646256940013E-3</v>
      </c>
      <c r="J91" s="4">
        <f t="shared" si="88"/>
        <v>-1.1962440598445902E-2</v>
      </c>
      <c r="K91" s="4">
        <f t="shared" si="88"/>
        <v>1.5687542402866147E-4</v>
      </c>
      <c r="L91" s="4">
        <f t="shared" si="88"/>
        <v>6.5096203210044702E-3</v>
      </c>
      <c r="M91" s="4">
        <f t="shared" si="88"/>
        <v>3.5860706735611599E-2</v>
      </c>
      <c r="N91" s="4">
        <f t="shared" si="88"/>
        <v>4.4110244223426361E-2</v>
      </c>
      <c r="O91" s="4">
        <f t="shared" si="88"/>
        <v>1.3487923004491652E-2</v>
      </c>
      <c r="P91" s="4">
        <f t="shared" si="88"/>
        <v>-5.7943761097960398E-3</v>
      </c>
      <c r="Q91" s="4">
        <f t="shared" si="88"/>
        <v>-6.4202632774274619E-3</v>
      </c>
      <c r="R91" s="4">
        <f t="shared" si="88"/>
        <v>5.3237159277408054E-2</v>
      </c>
      <c r="S91" s="4">
        <f t="shared" si="88"/>
        <v>5.8874515824972867E-3</v>
      </c>
      <c r="T91" s="4">
        <f t="shared" si="88"/>
        <v>7.384911436653604E-3</v>
      </c>
      <c r="U91" s="4">
        <f t="shared" si="88"/>
        <v>-9.614084720804307E-3</v>
      </c>
      <c r="V91" s="4">
        <f t="shared" si="88"/>
        <v>-1.1422366239359865E-2</v>
      </c>
      <c r="W91" s="4">
        <f t="shared" si="88"/>
        <v>2.2109940878878361E-2</v>
      </c>
      <c r="X91" s="4">
        <f t="shared" si="88"/>
        <v>3.7059909192191636E-3</v>
      </c>
      <c r="Y91" s="4">
        <f t="shared" si="88"/>
        <v>5.7516631515655819E-3</v>
      </c>
      <c r="Z91" s="4">
        <f t="shared" si="88"/>
        <v>3.2838221181308276E-3</v>
      </c>
      <c r="AA91" s="4">
        <f t="shared" si="88"/>
        <v>5.7853021778432969E-4</v>
      </c>
      <c r="AB91" s="4">
        <f t="shared" si="88"/>
        <v>-3.040167842320177E-4</v>
      </c>
      <c r="AC91" s="4">
        <f t="shared" si="88"/>
        <v>5.413629228101029E-3</v>
      </c>
      <c r="AD91" s="4">
        <f t="shared" si="88"/>
        <v>5.821106403023097E-3</v>
      </c>
      <c r="AE91" s="4">
        <f t="shared" si="88"/>
        <v>4.8860586278763798E-3</v>
      </c>
      <c r="AF91" s="4">
        <f t="shared" si="88"/>
        <v>-4.5701008740921959E-3</v>
      </c>
      <c r="AG91" s="4">
        <f t="shared" si="88"/>
        <v>-1.2377671259408186E-2</v>
      </c>
      <c r="AH91" s="4">
        <f t="shared" si="88"/>
        <v>4.5496870946179109E-3</v>
      </c>
      <c r="AI91" s="4">
        <f t="shared" si="88"/>
        <v>-3.8436598025763458E-3</v>
      </c>
      <c r="AJ91" s="4">
        <f t="shared" si="88"/>
        <v>9.8239084513096955E-3</v>
      </c>
      <c r="AK91" s="4">
        <f t="shared" si="88"/>
        <v>2.0998422540299691E-3</v>
      </c>
      <c r="AL91" s="4">
        <f t="shared" si="88"/>
        <v>1.4764114330613417E-3</v>
      </c>
      <c r="AM91" s="4">
        <f t="shared" si="88"/>
        <v>3.9726319100254768E-4</v>
      </c>
      <c r="AN91" s="4">
        <f t="shared" si="88"/>
        <v>-5.3530283299719579E-3</v>
      </c>
      <c r="AO91" s="4">
        <f t="shared" si="88"/>
        <v>2.5606735327813926E-3</v>
      </c>
      <c r="AP91" s="4">
        <f t="shared" si="88"/>
        <v>-2.852531875154682E-3</v>
      </c>
      <c r="AQ91" s="4">
        <f t="shared" si="88"/>
        <v>-1.8577436328463235E-2</v>
      </c>
      <c r="AR91" s="4">
        <f t="shared" si="88"/>
        <v>-2.7930521865386054E-2</v>
      </c>
      <c r="AS91" s="4">
        <f t="shared" si="88"/>
        <v>1.3366396321824958E-2</v>
      </c>
      <c r="AT91" s="4">
        <f t="shared" si="88"/>
        <v>1.1593801910532988E-3</v>
      </c>
      <c r="AU91" s="4">
        <f t="shared" si="88"/>
        <v>1.2265451103334638E-2</v>
      </c>
      <c r="AV91" s="4">
        <f t="shared" si="88"/>
        <v>-2.0339174730218028E-3</v>
      </c>
      <c r="AW91" s="4">
        <f t="shared" si="88"/>
        <v>6.4110419604652786E-3</v>
      </c>
      <c r="AX91" s="4">
        <f t="shared" si="88"/>
        <v>-1.9935667091633739E-4</v>
      </c>
      <c r="AY91" s="4">
        <f t="shared" si="88"/>
        <v>-3.3509765942488908E-3</v>
      </c>
      <c r="AZ91" s="4">
        <f t="shared" si="88"/>
        <v>4.0769310084891137E-3</v>
      </c>
      <c r="BA91" s="4">
        <f t="shared" si="88"/>
        <v>1.6908424160350766E-2</v>
      </c>
      <c r="BB91" s="4">
        <f t="shared" si="88"/>
        <v>-7.9624435677671333E-3</v>
      </c>
      <c r="BC91" s="4">
        <f t="shared" si="88"/>
        <v>-3.8170887426857645E-4</v>
      </c>
      <c r="BD91" s="4">
        <f t="shared" si="88"/>
        <v>1.5439098955297207E-3</v>
      </c>
      <c r="BE91" s="4">
        <f t="shared" si="88"/>
        <v>-5.7355952553408388E-4</v>
      </c>
      <c r="BF91" s="4">
        <f t="shared" si="88"/>
        <v>1.135271040961644E-2</v>
      </c>
      <c r="BG91" s="4">
        <f t="shared" si="88"/>
        <v>3.1741307191180583E-3</v>
      </c>
      <c r="BH91" s="4">
        <f t="shared" si="88"/>
        <v>5.1724534646521462E-3</v>
      </c>
      <c r="BI91" s="4">
        <f t="shared" si="88"/>
        <v>-5.3730690666144677E-3</v>
      </c>
      <c r="BJ91" s="4">
        <f t="shared" ref="BJ91:DG91" si="89">BJ49-AVERAGE(BJ$46:BJ$75)</f>
        <v>4.6985896947450631E-3</v>
      </c>
      <c r="BK91" s="4">
        <f t="shared" si="89"/>
        <v>3.3579146254728107E-3</v>
      </c>
      <c r="BL91" s="4">
        <f t="shared" si="89"/>
        <v>1.5912928510682853E-2</v>
      </c>
      <c r="BM91" s="4">
        <f t="shared" si="89"/>
        <v>-6.1447593095167235E-3</v>
      </c>
      <c r="BN91" s="4">
        <f t="shared" si="89"/>
        <v>4.1396018507681926E-3</v>
      </c>
      <c r="BO91" s="4">
        <f t="shared" si="89"/>
        <v>4.3429848606238788E-3</v>
      </c>
      <c r="BP91" s="4">
        <f t="shared" si="89"/>
        <v>3.8469568882369284E-3</v>
      </c>
      <c r="BQ91" s="4">
        <f t="shared" si="89"/>
        <v>2.54896206543033E-2</v>
      </c>
      <c r="BR91" s="4">
        <f t="shared" si="89"/>
        <v>6.0436870266823477E-2</v>
      </c>
      <c r="BS91" s="4">
        <f t="shared" si="89"/>
        <v>-1.7699366526487525E-3</v>
      </c>
      <c r="BT91" s="4">
        <f t="shared" si="89"/>
        <v>6.3246530256305406E-3</v>
      </c>
      <c r="BU91" s="4">
        <f t="shared" si="89"/>
        <v>5.1806247917875322E-3</v>
      </c>
      <c r="BV91" s="4">
        <f t="shared" si="89"/>
        <v>5.6981444531001453E-4</v>
      </c>
      <c r="BW91" s="4">
        <f t="shared" si="89"/>
        <v>1.1555512715559289E-2</v>
      </c>
      <c r="BX91" s="4">
        <f t="shared" si="89"/>
        <v>1.4035113341455296E-2</v>
      </c>
      <c r="BY91" s="4">
        <f t="shared" si="89"/>
        <v>6.9832503940647807E-3</v>
      </c>
      <c r="BZ91" s="4">
        <f t="shared" si="89"/>
        <v>9.4191766308517641E-4</v>
      </c>
      <c r="CA91" s="4">
        <f t="shared" si="89"/>
        <v>-3.8245918744849883E-3</v>
      </c>
      <c r="CB91" s="4">
        <f t="shared" si="89"/>
        <v>9.849324836221177E-3</v>
      </c>
      <c r="CC91" s="4">
        <f t="shared" si="89"/>
        <v>4.6842867259551738E-4</v>
      </c>
      <c r="CD91" s="4">
        <f t="shared" si="89"/>
        <v>4.3015011436617137E-3</v>
      </c>
      <c r="CE91" s="4">
        <f t="shared" si="89"/>
        <v>1.8237451946271632E-3</v>
      </c>
      <c r="CF91" s="4">
        <f t="shared" si="89"/>
        <v>5.6707744328246762E-3</v>
      </c>
      <c r="CG91" s="4">
        <f t="shared" si="89"/>
        <v>4.6554142459690707E-3</v>
      </c>
      <c r="CH91" s="4">
        <f t="shared" si="89"/>
        <v>3.5817587649826332E-3</v>
      </c>
      <c r="CI91" s="4">
        <f t="shared" si="89"/>
        <v>-3.1427007260241453E-2</v>
      </c>
      <c r="CJ91" s="4">
        <f t="shared" si="89"/>
        <v>1.6758181308110787E-2</v>
      </c>
      <c r="CK91" s="4">
        <f t="shared" si="89"/>
        <v>-2.1348564567575559E-3</v>
      </c>
      <c r="CL91" s="4">
        <f t="shared" si="89"/>
        <v>2.4018574276075707E-3</v>
      </c>
      <c r="CM91" s="4">
        <f t="shared" si="89"/>
        <v>6.4178975798398451E-3</v>
      </c>
      <c r="CN91" s="4">
        <f t="shared" si="89"/>
        <v>6.8907041482272535E-3</v>
      </c>
      <c r="CO91" s="4">
        <f t="shared" si="89"/>
        <v>5.3162455338224609E-3</v>
      </c>
      <c r="CP91" s="4">
        <f t="shared" si="89"/>
        <v>-4.4961696663119031E-4</v>
      </c>
      <c r="CQ91" s="4">
        <f t="shared" si="89"/>
        <v>2.4149796826130115E-3</v>
      </c>
      <c r="CR91" s="4">
        <f t="shared" si="89"/>
        <v>1.9928514115177742E-3</v>
      </c>
      <c r="CS91" s="4">
        <f t="shared" si="89"/>
        <v>-3.576545648760207E-3</v>
      </c>
      <c r="CT91" s="4">
        <f t="shared" si="89"/>
        <v>-1.2739796713697351E-3</v>
      </c>
      <c r="CU91" s="4">
        <f t="shared" si="89"/>
        <v>-7.8514985168328701E-3</v>
      </c>
      <c r="CV91" s="4">
        <f t="shared" si="89"/>
        <v>3.7288950707218193E-3</v>
      </c>
      <c r="CW91" s="4">
        <f t="shared" si="89"/>
        <v>4.8845263793987678E-3</v>
      </c>
      <c r="CX91" s="4">
        <f t="shared" si="89"/>
        <v>6.5482920757769514E-3</v>
      </c>
      <c r="CY91" s="4">
        <f t="shared" si="89"/>
        <v>5.1579857788118201E-3</v>
      </c>
      <c r="CZ91" s="4">
        <f t="shared" si="89"/>
        <v>4.7811255855527137E-3</v>
      </c>
      <c r="DA91" s="4">
        <f t="shared" si="89"/>
        <v>1.7454486478490809E-3</v>
      </c>
      <c r="DB91" s="4">
        <f t="shared" si="89"/>
        <v>4.1734872975968777E-3</v>
      </c>
      <c r="DC91" s="4">
        <f t="shared" si="89"/>
        <v>2.0938079695510072E-3</v>
      </c>
      <c r="DD91" s="4">
        <f t="shared" si="89"/>
        <v>6.7555131615907758E-3</v>
      </c>
      <c r="DE91" s="4">
        <f t="shared" si="89"/>
        <v>-3.5769663905551672E-3</v>
      </c>
      <c r="DF91" s="4">
        <f t="shared" si="89"/>
        <v>-2.5365119292799876E-3</v>
      </c>
      <c r="DG91" s="4">
        <f t="shared" si="89"/>
        <v>3.2235157680972838E-3</v>
      </c>
      <c r="DJ91" s="23">
        <f t="shared" si="84"/>
        <v>3.7166024251518784E-3</v>
      </c>
      <c r="DS91" s="30">
        <f>_xlfn.STDEV.S(DJ88:DJ102)</f>
        <v>2.960327109240542E-3</v>
      </c>
      <c r="EK91" s="1">
        <f t="shared" si="85"/>
        <v>76</v>
      </c>
    </row>
    <row r="92" spans="1:145" x14ac:dyDescent="0.25">
      <c r="A92" s="12">
        <v>-26</v>
      </c>
      <c r="B92" s="4">
        <f t="shared" ref="B92:BI92" si="90">B50-AVERAGE(B$46:B$75)</f>
        <v>-1.1548518680425421E-3</v>
      </c>
      <c r="C92" s="4">
        <f t="shared" si="90"/>
        <v>1.0898781077295088E-2</v>
      </c>
      <c r="D92" s="4">
        <f t="shared" si="90"/>
        <v>-7.4872536870681627E-4</v>
      </c>
      <c r="E92" s="4">
        <f t="shared" si="90"/>
        <v>3.6608134345726363E-3</v>
      </c>
      <c r="F92" s="4">
        <f t="shared" si="90"/>
        <v>3.8042341801724044E-3</v>
      </c>
      <c r="G92" s="4">
        <f t="shared" si="90"/>
        <v>-4.42726386477573E-3</v>
      </c>
      <c r="H92" s="4">
        <f t="shared" si="90"/>
        <v>1.3015815419683887E-4</v>
      </c>
      <c r="I92" s="4">
        <f t="shared" si="90"/>
        <v>4.2820516998797164E-4</v>
      </c>
      <c r="J92" s="4">
        <f t="shared" si="90"/>
        <v>-1.036964453501453E-3</v>
      </c>
      <c r="K92" s="4">
        <f t="shared" si="90"/>
        <v>1.8272546878457016E-2</v>
      </c>
      <c r="L92" s="4">
        <f t="shared" si="90"/>
        <v>6.4948150400811894E-3</v>
      </c>
      <c r="M92" s="4">
        <f t="shared" si="90"/>
        <v>3.5124891515490628E-2</v>
      </c>
      <c r="N92" s="4">
        <f t="shared" si="90"/>
        <v>4.0994377680433201E-2</v>
      </c>
      <c r="O92" s="4">
        <f t="shared" si="90"/>
        <v>1.3444242651920747E-2</v>
      </c>
      <c r="P92" s="4">
        <f t="shared" si="90"/>
        <v>-5.8576797575496256E-3</v>
      </c>
      <c r="Q92" s="4">
        <f t="shared" si="90"/>
        <v>-6.6688970675760385E-3</v>
      </c>
      <c r="R92" s="4">
        <f t="shared" si="90"/>
        <v>5.0564721479902972E-2</v>
      </c>
      <c r="S92" s="4">
        <f t="shared" si="90"/>
        <v>5.8874515824972867E-3</v>
      </c>
      <c r="T92" s="4">
        <f t="shared" si="90"/>
        <v>2.2941268109309457E-3</v>
      </c>
      <c r="U92" s="4">
        <f t="shared" si="90"/>
        <v>4.9165603899086717E-3</v>
      </c>
      <c r="V92" s="4">
        <f t="shared" si="90"/>
        <v>-4.4443673507454685E-2</v>
      </c>
      <c r="W92" s="4">
        <f t="shared" si="90"/>
        <v>2.1396848877932612E-2</v>
      </c>
      <c r="X92" s="4">
        <f t="shared" si="90"/>
        <v>3.6972583667614096E-3</v>
      </c>
      <c r="Y92" s="4">
        <f t="shared" si="90"/>
        <v>5.7399210420023394E-3</v>
      </c>
      <c r="Z92" s="4">
        <f t="shared" si="90"/>
        <v>3.1797886002233435E-3</v>
      </c>
      <c r="AA92" s="4">
        <f t="shared" si="90"/>
        <v>5.7549402118126005E-4</v>
      </c>
      <c r="AB92" s="4">
        <f t="shared" si="90"/>
        <v>-3.0796920042952839E-4</v>
      </c>
      <c r="AC92" s="4">
        <f t="shared" si="90"/>
        <v>5.2844229698236853E-3</v>
      </c>
      <c r="AD92" s="4">
        <f t="shared" si="90"/>
        <v>5.821106403023097E-3</v>
      </c>
      <c r="AE92" s="4">
        <f t="shared" si="90"/>
        <v>4.5787658657505193E-3</v>
      </c>
      <c r="AF92" s="4">
        <f t="shared" si="90"/>
        <v>-5.5728997850329927E-3</v>
      </c>
      <c r="AG92" s="4">
        <f t="shared" si="90"/>
        <v>-3.398483291315927E-3</v>
      </c>
      <c r="AH92" s="4">
        <f t="shared" si="90"/>
        <v>4.5494662720102124E-3</v>
      </c>
      <c r="AI92" s="4">
        <f t="shared" si="90"/>
        <v>-3.8575828222008985E-3</v>
      </c>
      <c r="AJ92" s="4">
        <f t="shared" si="90"/>
        <v>9.7258740411545631E-3</v>
      </c>
      <c r="AK92" s="4">
        <f t="shared" si="90"/>
        <v>2.0518382856927917E-3</v>
      </c>
      <c r="AL92" s="4">
        <f t="shared" si="90"/>
        <v>1.4661981385358958E-3</v>
      </c>
      <c r="AM92" s="4">
        <f t="shared" si="90"/>
        <v>3.9594806514832155E-4</v>
      </c>
      <c r="AN92" s="4">
        <f t="shared" si="90"/>
        <v>-5.3671085237156062E-3</v>
      </c>
      <c r="AO92" s="4">
        <f t="shared" si="90"/>
        <v>2.5606735327813926E-3</v>
      </c>
      <c r="AP92" s="4">
        <f t="shared" si="90"/>
        <v>8.6365998765298676E-4</v>
      </c>
      <c r="AQ92" s="4">
        <f t="shared" si="90"/>
        <v>3.2614435399881576E-3</v>
      </c>
      <c r="AR92" s="4">
        <f t="shared" si="90"/>
        <v>2.3661958657939641E-2</v>
      </c>
      <c r="AS92" s="4">
        <f t="shared" si="90"/>
        <v>1.3313646777031873E-2</v>
      </c>
      <c r="AT92" s="4">
        <f t="shared" si="90"/>
        <v>1.1219112074010787E-3</v>
      </c>
      <c r="AU92" s="4">
        <f t="shared" si="90"/>
        <v>1.217943949061886E-2</v>
      </c>
      <c r="AV92" s="4">
        <f t="shared" si="90"/>
        <v>-2.0535335550513076E-3</v>
      </c>
      <c r="AW92" s="4">
        <f t="shared" si="90"/>
        <v>6.4109481566728549E-3</v>
      </c>
      <c r="AX92" s="4">
        <f t="shared" si="90"/>
        <v>-2.0237914738850693E-4</v>
      </c>
      <c r="AY92" s="4">
        <f t="shared" si="90"/>
        <v>-3.3589762747043891E-3</v>
      </c>
      <c r="AZ92" s="4">
        <f t="shared" si="90"/>
        <v>4.0769310084891137E-3</v>
      </c>
      <c r="BA92" s="4">
        <f t="shared" si="90"/>
        <v>2.8389978448232703E-4</v>
      </c>
      <c r="BB92" s="4">
        <f t="shared" si="90"/>
        <v>6.4168863227482466E-3</v>
      </c>
      <c r="BC92" s="4">
        <f t="shared" si="90"/>
        <v>-1.7245280451793259E-3</v>
      </c>
      <c r="BD92" s="4">
        <f t="shared" si="90"/>
        <v>1.542238030827515E-3</v>
      </c>
      <c r="BE92" s="4">
        <f t="shared" si="90"/>
        <v>-5.7472010167851709E-4</v>
      </c>
      <c r="BF92" s="4">
        <f t="shared" si="90"/>
        <v>1.1271673318849759E-2</v>
      </c>
      <c r="BG92" s="4">
        <f t="shared" si="90"/>
        <v>3.1644559437665558E-3</v>
      </c>
      <c r="BH92" s="4">
        <f t="shared" si="90"/>
        <v>5.1665350277799119E-3</v>
      </c>
      <c r="BI92" s="4">
        <f t="shared" si="90"/>
        <v>-5.4074692052636028E-3</v>
      </c>
      <c r="BJ92" s="4">
        <f t="shared" ref="BJ92:DG92" si="91">BJ50-AVERAGE(BJ$46:BJ$75)</f>
        <v>4.6821677879892503E-3</v>
      </c>
      <c r="BK92" s="4">
        <f t="shared" si="91"/>
        <v>3.3579146254728107E-3</v>
      </c>
      <c r="BL92" s="4">
        <f t="shared" si="91"/>
        <v>5.0225904702998724E-3</v>
      </c>
      <c r="BM92" s="4">
        <f t="shared" si="91"/>
        <v>-1.8762888359807892E-3</v>
      </c>
      <c r="BN92" s="4">
        <f t="shared" si="91"/>
        <v>2.4681495349982733E-3</v>
      </c>
      <c r="BO92" s="4">
        <f t="shared" si="91"/>
        <v>4.3291121711822918E-3</v>
      </c>
      <c r="BP92" s="4">
        <f t="shared" si="91"/>
        <v>3.840449173813073E-3</v>
      </c>
      <c r="BQ92" s="4">
        <f t="shared" si="91"/>
        <v>2.4893575840563124E-2</v>
      </c>
      <c r="BR92" s="4">
        <f t="shared" si="91"/>
        <v>5.7076365733582719E-2</v>
      </c>
      <c r="BS92" s="4">
        <f t="shared" si="91"/>
        <v>-1.7993938734661612E-3</v>
      </c>
      <c r="BT92" s="4">
        <f t="shared" si="91"/>
        <v>6.3206827630177438E-3</v>
      </c>
      <c r="BU92" s="4">
        <f t="shared" si="91"/>
        <v>5.1197837901496741E-3</v>
      </c>
      <c r="BV92" s="4">
        <f t="shared" si="91"/>
        <v>5.6981444531001453E-4</v>
      </c>
      <c r="BW92" s="4">
        <f t="shared" si="91"/>
        <v>2.2209719452568103E-3</v>
      </c>
      <c r="BX92" s="4">
        <f t="shared" si="91"/>
        <v>-1.7623661784327727E-3</v>
      </c>
      <c r="BY92" s="4">
        <f t="shared" si="91"/>
        <v>-8.8218155648083062E-3</v>
      </c>
      <c r="BZ92" s="4">
        <f t="shared" si="91"/>
        <v>9.4092955728132597E-4</v>
      </c>
      <c r="CA92" s="4">
        <f t="shared" si="91"/>
        <v>-3.8431213848412974E-3</v>
      </c>
      <c r="CB92" s="4">
        <f t="shared" si="91"/>
        <v>9.7694110083782898E-3</v>
      </c>
      <c r="CC92" s="4">
        <f t="shared" si="91"/>
        <v>4.6797245130868886E-4</v>
      </c>
      <c r="CD92" s="4">
        <f t="shared" si="91"/>
        <v>4.2887790329354889E-3</v>
      </c>
      <c r="CE92" s="4">
        <f t="shared" si="91"/>
        <v>1.8199812380710518E-3</v>
      </c>
      <c r="CF92" s="4">
        <f t="shared" si="91"/>
        <v>5.6363581036136205E-3</v>
      </c>
      <c r="CG92" s="4">
        <f t="shared" si="91"/>
        <v>4.6554142459690707E-3</v>
      </c>
      <c r="CH92" s="4">
        <f t="shared" si="91"/>
        <v>1.2878231676764693E-2</v>
      </c>
      <c r="CI92" s="4">
        <f t="shared" si="91"/>
        <v>-3.0825449899537279E-6</v>
      </c>
      <c r="CJ92" s="4">
        <f t="shared" si="91"/>
        <v>-4.1003696474688203E-3</v>
      </c>
      <c r="CK92" s="4">
        <f t="shared" si="91"/>
        <v>-2.14844247533194E-3</v>
      </c>
      <c r="CL92" s="4">
        <f t="shared" si="91"/>
        <v>2.3986118683537892E-3</v>
      </c>
      <c r="CM92" s="4">
        <f t="shared" si="91"/>
        <v>6.4136546753228978E-3</v>
      </c>
      <c r="CN92" s="4">
        <f t="shared" si="91"/>
        <v>6.8589639691666367E-3</v>
      </c>
      <c r="CO92" s="4">
        <f t="shared" si="91"/>
        <v>5.3071155026654191E-3</v>
      </c>
      <c r="CP92" s="4">
        <f t="shared" si="91"/>
        <v>-4.4984328581795558E-4</v>
      </c>
      <c r="CQ92" s="4">
        <f t="shared" si="91"/>
        <v>2.3992241301430814E-3</v>
      </c>
      <c r="CR92" s="4">
        <f t="shared" si="91"/>
        <v>1.9928514115177742E-3</v>
      </c>
      <c r="CS92" s="4">
        <f t="shared" si="91"/>
        <v>2.6784211362060324E-3</v>
      </c>
      <c r="CT92" s="4">
        <f t="shared" si="91"/>
        <v>2.9110677788984703E-3</v>
      </c>
      <c r="CU92" s="4">
        <f t="shared" si="91"/>
        <v>1.3925552585311293E-2</v>
      </c>
      <c r="CV92" s="4">
        <f t="shared" si="91"/>
        <v>3.7288787048299962E-3</v>
      </c>
      <c r="CW92" s="4">
        <f t="shared" si="91"/>
        <v>4.86353676882468E-3</v>
      </c>
      <c r="CX92" s="4">
        <f t="shared" si="91"/>
        <v>6.5270909592181833E-3</v>
      </c>
      <c r="CY92" s="4">
        <f t="shared" si="91"/>
        <v>5.140910238326221E-3</v>
      </c>
      <c r="CZ92" s="4">
        <f t="shared" si="91"/>
        <v>4.7645084931647527E-3</v>
      </c>
      <c r="DA92" s="4">
        <f t="shared" si="91"/>
        <v>1.7446763946036151E-3</v>
      </c>
      <c r="DB92" s="4">
        <f t="shared" si="91"/>
        <v>4.1470455948886967E-3</v>
      </c>
      <c r="DC92" s="4">
        <f t="shared" si="91"/>
        <v>2.0938079695510072E-3</v>
      </c>
      <c r="DD92" s="4">
        <f t="shared" si="91"/>
        <v>7.813106285404648E-3</v>
      </c>
      <c r="DE92" s="4">
        <f t="shared" si="91"/>
        <v>-8.083506044657145E-3</v>
      </c>
      <c r="DF92" s="4">
        <f t="shared" si="91"/>
        <v>-6.768051364665047E-3</v>
      </c>
      <c r="DG92" s="4">
        <f t="shared" si="91"/>
        <v>3.2199937292612191E-3</v>
      </c>
      <c r="DJ92" s="23">
        <f t="shared" si="84"/>
        <v>4.3103894957609709E-3</v>
      </c>
      <c r="EK92" s="1">
        <f t="shared" si="85"/>
        <v>81</v>
      </c>
      <c r="EO92" s="31">
        <f>SUM(EK88:EK117)/(60*30)</f>
        <v>0.9555555555555556</v>
      </c>
    </row>
    <row r="93" spans="1:145" x14ac:dyDescent="0.25">
      <c r="A93" s="12">
        <v>-25</v>
      </c>
      <c r="B93" s="4">
        <f t="shared" ref="B93:BI93" si="92">B51-AVERAGE(B$46:B$75)</f>
        <v>1.3053349057230382E-2</v>
      </c>
      <c r="C93" s="4">
        <f t="shared" si="92"/>
        <v>-1.8329616281310232E-2</v>
      </c>
      <c r="D93" s="4">
        <f t="shared" si="92"/>
        <v>4.2456072651307205E-3</v>
      </c>
      <c r="E93" s="4">
        <f t="shared" si="92"/>
        <v>-2.5979516585869659E-2</v>
      </c>
      <c r="F93" s="4">
        <f t="shared" si="92"/>
        <v>-2.4469877368227038E-3</v>
      </c>
      <c r="G93" s="4">
        <f t="shared" si="92"/>
        <v>-4.4344936476260598E-3</v>
      </c>
      <c r="H93" s="4">
        <f t="shared" si="92"/>
        <v>1.3015815419683887E-4</v>
      </c>
      <c r="I93" s="4">
        <f t="shared" si="92"/>
        <v>4.2812998201326597E-4</v>
      </c>
      <c r="J93" s="4">
        <f t="shared" si="92"/>
        <v>-1.0377669546460556E-3</v>
      </c>
      <c r="K93" s="4">
        <f t="shared" si="92"/>
        <v>7.6734798446625764E-3</v>
      </c>
      <c r="L93" s="4">
        <f t="shared" si="92"/>
        <v>9.2037915104318073E-3</v>
      </c>
      <c r="M93" s="4">
        <f t="shared" si="92"/>
        <v>-9.0289297260023577E-2</v>
      </c>
      <c r="N93" s="4">
        <f t="shared" si="92"/>
        <v>-2.916745290106193E-2</v>
      </c>
      <c r="O93" s="4">
        <f t="shared" si="92"/>
        <v>8.8751578203780396E-3</v>
      </c>
      <c r="P93" s="4">
        <f t="shared" si="92"/>
        <v>-5.830627434475491E-2</v>
      </c>
      <c r="Q93" s="4">
        <f t="shared" si="92"/>
        <v>-1.4152601901107443E-2</v>
      </c>
      <c r="R93" s="4">
        <f t="shared" si="92"/>
        <v>4.8148702607992665E-2</v>
      </c>
      <c r="S93" s="4">
        <f t="shared" si="92"/>
        <v>5.8874515824972867E-3</v>
      </c>
      <c r="T93" s="4">
        <f t="shared" si="92"/>
        <v>2.2940259689423169E-3</v>
      </c>
      <c r="U93" s="4">
        <f t="shared" si="92"/>
        <v>4.8015752054733647E-3</v>
      </c>
      <c r="V93" s="4">
        <f t="shared" si="92"/>
        <v>-4.6294078405510371E-3</v>
      </c>
      <c r="W93" s="4">
        <f t="shared" si="92"/>
        <v>2.8752547716510746E-2</v>
      </c>
      <c r="X93" s="4">
        <f t="shared" si="92"/>
        <v>-9.3216416081069644E-3</v>
      </c>
      <c r="Y93" s="4">
        <f t="shared" si="92"/>
        <v>-2.0426370711163013E-2</v>
      </c>
      <c r="Z93" s="4">
        <f t="shared" si="92"/>
        <v>1.449977810781725E-2</v>
      </c>
      <c r="AA93" s="4">
        <f t="shared" si="92"/>
        <v>-4.409528519208937E-2</v>
      </c>
      <c r="AB93" s="4">
        <f t="shared" si="92"/>
        <v>-2.4964629059106434E-2</v>
      </c>
      <c r="AC93" s="4">
        <f t="shared" si="92"/>
        <v>5.1581048153201015E-3</v>
      </c>
      <c r="AD93" s="4">
        <f t="shared" si="92"/>
        <v>5.821106403023097E-3</v>
      </c>
      <c r="AE93" s="4">
        <f t="shared" si="92"/>
        <v>4.5682491340675001E-3</v>
      </c>
      <c r="AF93" s="4">
        <f t="shared" si="92"/>
        <v>-5.5959683907464133E-3</v>
      </c>
      <c r="AG93" s="4">
        <f t="shared" si="92"/>
        <v>1.1564237185327595E-3</v>
      </c>
      <c r="AH93" s="4">
        <f t="shared" si="92"/>
        <v>5.6559583718704558E-2</v>
      </c>
      <c r="AI93" s="4">
        <f t="shared" si="92"/>
        <v>-1.5247423203310555E-3</v>
      </c>
      <c r="AJ93" s="4">
        <f t="shared" si="92"/>
        <v>-3.1269708311209357E-2</v>
      </c>
      <c r="AK93" s="4">
        <f t="shared" si="92"/>
        <v>-6.382899241619288E-3</v>
      </c>
      <c r="AL93" s="4">
        <f t="shared" si="92"/>
        <v>-3.8896943851488522E-2</v>
      </c>
      <c r="AM93" s="4">
        <f t="shared" si="92"/>
        <v>-1.1166192483324237E-2</v>
      </c>
      <c r="AN93" s="4">
        <f t="shared" si="92"/>
        <v>-5.3812949834493957E-3</v>
      </c>
      <c r="AO93" s="4">
        <f t="shared" si="92"/>
        <v>2.5606735327813926E-3</v>
      </c>
      <c r="AP93" s="4">
        <f t="shared" si="92"/>
        <v>8.6363136709659283E-4</v>
      </c>
      <c r="AQ93" s="4">
        <f t="shared" si="92"/>
        <v>3.2270547296988309E-3</v>
      </c>
      <c r="AR93" s="4">
        <f t="shared" si="92"/>
        <v>1.3856589161499355E-2</v>
      </c>
      <c r="AS93" s="4">
        <f t="shared" si="92"/>
        <v>1.1154412886164918E-2</v>
      </c>
      <c r="AT93" s="4">
        <f t="shared" si="92"/>
        <v>-4.0204110742253704E-3</v>
      </c>
      <c r="AU93" s="4">
        <f t="shared" si="92"/>
        <v>8.6354112067058338E-3</v>
      </c>
      <c r="AV93" s="4">
        <f t="shared" si="92"/>
        <v>3.6127929391167581E-2</v>
      </c>
      <c r="AW93" s="4">
        <f t="shared" si="92"/>
        <v>-3.8403194228537579E-2</v>
      </c>
      <c r="AX93" s="4">
        <f t="shared" si="92"/>
        <v>1.2966418866766898E-2</v>
      </c>
      <c r="AY93" s="4">
        <f t="shared" si="92"/>
        <v>-3.3670214000852418E-3</v>
      </c>
      <c r="AZ93" s="4">
        <f t="shared" si="92"/>
        <v>4.0769310084891137E-3</v>
      </c>
      <c r="BA93" s="4">
        <f t="shared" si="92"/>
        <v>2.8379913127806779E-4</v>
      </c>
      <c r="BB93" s="4">
        <f t="shared" si="92"/>
        <v>6.4121808943306078E-3</v>
      </c>
      <c r="BC93" s="4">
        <f t="shared" si="92"/>
        <v>-3.8170887426857645E-4</v>
      </c>
      <c r="BD93" s="4">
        <f t="shared" si="92"/>
        <v>-6.1675817191271434E-3</v>
      </c>
      <c r="BE93" s="4">
        <f t="shared" si="92"/>
        <v>-2.1211978488037297E-2</v>
      </c>
      <c r="BF93" s="4">
        <f t="shared" si="92"/>
        <v>-2.2404656149363857E-2</v>
      </c>
      <c r="BG93" s="4">
        <f t="shared" si="92"/>
        <v>2.5841660206814346E-2</v>
      </c>
      <c r="BH93" s="4">
        <f t="shared" si="92"/>
        <v>-4.2691776797073297E-2</v>
      </c>
      <c r="BI93" s="4">
        <f t="shared" si="92"/>
        <v>-7.4224197472092263E-3</v>
      </c>
      <c r="BJ93" s="4">
        <f t="shared" ref="BJ93:DG93" si="93">BJ51-AVERAGE(BJ$46:BJ$75)</f>
        <v>4.6658781731860246E-3</v>
      </c>
      <c r="BK93" s="4">
        <f t="shared" si="93"/>
        <v>3.3579146254728107E-3</v>
      </c>
      <c r="BL93" s="4">
        <f t="shared" si="93"/>
        <v>4.9920659056542213E-3</v>
      </c>
      <c r="BM93" s="4">
        <f t="shared" si="93"/>
        <v>-1.8838067718090095E-3</v>
      </c>
      <c r="BN93" s="4">
        <f t="shared" si="93"/>
        <v>3.8372667429620189E-3</v>
      </c>
      <c r="BO93" s="4">
        <f t="shared" si="93"/>
        <v>2.1698017226506296E-2</v>
      </c>
      <c r="BP93" s="4">
        <f t="shared" si="93"/>
        <v>-3.8615279371699604E-2</v>
      </c>
      <c r="BQ93" s="4">
        <f t="shared" si="93"/>
        <v>-2.4810194966923414E-2</v>
      </c>
      <c r="BR93" s="4">
        <f t="shared" si="93"/>
        <v>-4.8945069944043733E-2</v>
      </c>
      <c r="BS93" s="4">
        <f t="shared" si="93"/>
        <v>-6.6520089171688723E-2</v>
      </c>
      <c r="BT93" s="4">
        <f t="shared" si="93"/>
        <v>-4.7911148808998522E-3</v>
      </c>
      <c r="BU93" s="4">
        <f t="shared" si="93"/>
        <v>5.0598809394401222E-3</v>
      </c>
      <c r="BV93" s="4">
        <f t="shared" si="93"/>
        <v>5.6981444531001453E-4</v>
      </c>
      <c r="BW93" s="4">
        <f t="shared" si="93"/>
        <v>2.2146110489022455E-3</v>
      </c>
      <c r="BX93" s="4">
        <f t="shared" si="93"/>
        <v>-1.7626297157010617E-3</v>
      </c>
      <c r="BY93" s="4">
        <f t="shared" si="93"/>
        <v>8.5476818543550187E-3</v>
      </c>
      <c r="BZ93" s="4">
        <f t="shared" si="93"/>
        <v>-2.5521677590233027E-3</v>
      </c>
      <c r="CA93" s="4">
        <f t="shared" si="93"/>
        <v>-9.642857265890991E-3</v>
      </c>
      <c r="CB93" s="4">
        <f t="shared" si="93"/>
        <v>-1.6129588583811156E-2</v>
      </c>
      <c r="CC93" s="4">
        <f t="shared" si="93"/>
        <v>1.0561830892435686E-2</v>
      </c>
      <c r="CD93" s="4">
        <f t="shared" si="93"/>
        <v>-4.7254430925535981E-2</v>
      </c>
      <c r="CE93" s="4">
        <f t="shared" si="93"/>
        <v>-5.6123269078677731E-3</v>
      </c>
      <c r="CF93" s="4">
        <f t="shared" si="93"/>
        <v>5.6023420617125237E-3</v>
      </c>
      <c r="CG93" s="4">
        <f t="shared" si="93"/>
        <v>4.6554142459690707E-3</v>
      </c>
      <c r="CH93" s="4">
        <f t="shared" si="93"/>
        <v>1.2783967826430938E-2</v>
      </c>
      <c r="CI93" s="4">
        <f t="shared" si="93"/>
        <v>-5.07747669008826E-6</v>
      </c>
      <c r="CJ93" s="4">
        <f t="shared" si="93"/>
        <v>5.0926085629259855E-4</v>
      </c>
      <c r="CK93" s="4">
        <f t="shared" si="93"/>
        <v>2.9391224980137323E-2</v>
      </c>
      <c r="CL93" s="4">
        <f t="shared" si="93"/>
        <v>-4.3769722566827911E-3</v>
      </c>
      <c r="CM93" s="4">
        <f t="shared" si="93"/>
        <v>-1.4317807320211054E-2</v>
      </c>
      <c r="CN93" s="4">
        <f t="shared" si="93"/>
        <v>1.1274575986513458E-2</v>
      </c>
      <c r="CO93" s="4">
        <f t="shared" si="93"/>
        <v>-4.6793818730280171E-2</v>
      </c>
      <c r="CP93" s="4">
        <f t="shared" si="93"/>
        <v>-2.9245955122106297E-3</v>
      </c>
      <c r="CQ93" s="4">
        <f t="shared" si="93"/>
        <v>2.3835929152326444E-3</v>
      </c>
      <c r="CR93" s="4">
        <f t="shared" si="93"/>
        <v>1.9928514115177742E-3</v>
      </c>
      <c r="CS93" s="4">
        <f t="shared" si="93"/>
        <v>2.6772554019535068E-3</v>
      </c>
      <c r="CT93" s="4">
        <f t="shared" si="93"/>
        <v>2.9033086922219393E-3</v>
      </c>
      <c r="CU93" s="4">
        <f t="shared" si="93"/>
        <v>6.7059217675456478E-3</v>
      </c>
      <c r="CV93" s="4">
        <f t="shared" si="93"/>
        <v>1.2007626182798771E-2</v>
      </c>
      <c r="CW93" s="4">
        <f t="shared" si="93"/>
        <v>-3.6954557060995515E-3</v>
      </c>
      <c r="CX93" s="4">
        <f t="shared" si="93"/>
        <v>-2.9815481954305591E-2</v>
      </c>
      <c r="CY93" s="4">
        <f t="shared" si="93"/>
        <v>8.5334263002355658E-3</v>
      </c>
      <c r="CZ93" s="4">
        <f t="shared" si="93"/>
        <v>-4.1194559016527743E-2</v>
      </c>
      <c r="DA93" s="4">
        <f t="shared" si="93"/>
        <v>-9.9679856723211523E-3</v>
      </c>
      <c r="DB93" s="4">
        <f t="shared" si="93"/>
        <v>4.1208737451200669E-3</v>
      </c>
      <c r="DC93" s="4">
        <f t="shared" si="93"/>
        <v>2.0938079695510072E-3</v>
      </c>
      <c r="DD93" s="4">
        <f t="shared" si="93"/>
        <v>7.7536720503874378E-3</v>
      </c>
      <c r="DE93" s="4">
        <f t="shared" si="93"/>
        <v>-8.1318251447662551E-3</v>
      </c>
      <c r="DF93" s="4">
        <f t="shared" si="93"/>
        <v>-1.6374084903711212E-3</v>
      </c>
      <c r="DG93" s="4">
        <f t="shared" si="93"/>
        <v>-1.1664162506182574E-2</v>
      </c>
      <c r="DJ93" s="23">
        <f t="shared" si="84"/>
        <v>-4.6250595172028647E-3</v>
      </c>
      <c r="EK93" s="1">
        <f t="shared" si="85"/>
        <v>56</v>
      </c>
    </row>
    <row r="94" spans="1:145" x14ac:dyDescent="0.25">
      <c r="A94" s="12">
        <v>-24</v>
      </c>
      <c r="B94" s="4">
        <f t="shared" ref="B94:BI94" si="94">B52-AVERAGE(B$46:B$75)</f>
        <v>-7.136989716040769E-3</v>
      </c>
      <c r="C94" s="4">
        <f t="shared" si="94"/>
        <v>5.5930551240278526E-3</v>
      </c>
      <c r="D94" s="4">
        <f t="shared" si="94"/>
        <v>-2.5613845722310224E-3</v>
      </c>
      <c r="E94" s="4">
        <f t="shared" si="94"/>
        <v>4.5661045049049616E-2</v>
      </c>
      <c r="F94" s="4">
        <f t="shared" si="94"/>
        <v>-3.2227422150509701E-2</v>
      </c>
      <c r="G94" s="4">
        <f t="shared" si="94"/>
        <v>2.2950502855498715E-2</v>
      </c>
      <c r="H94" s="4">
        <f t="shared" si="94"/>
        <v>1.3015815419683887E-4</v>
      </c>
      <c r="I94" s="4">
        <f t="shared" si="94"/>
        <v>4.2805475279224231E-4</v>
      </c>
      <c r="J94" s="4">
        <f t="shared" si="94"/>
        <v>-1.038570895521539E-3</v>
      </c>
      <c r="K94" s="4">
        <f t="shared" si="94"/>
        <v>7.6347402901352866E-3</v>
      </c>
      <c r="L94" s="4">
        <f t="shared" si="94"/>
        <v>-7.1857184517068132E-3</v>
      </c>
      <c r="M94" s="4">
        <f t="shared" si="94"/>
        <v>3.854468343280279E-4</v>
      </c>
      <c r="N94" s="4">
        <f t="shared" si="94"/>
        <v>4.2532693533408959E-2</v>
      </c>
      <c r="O94" s="4">
        <f t="shared" si="94"/>
        <v>1.4889111447271938E-2</v>
      </c>
      <c r="P94" s="4">
        <f t="shared" si="94"/>
        <v>3.8212646763930193E-2</v>
      </c>
      <c r="Q94" s="4">
        <f t="shared" si="94"/>
        <v>-2.8184832145754062E-4</v>
      </c>
      <c r="R94" s="4">
        <f t="shared" si="94"/>
        <v>-6.5127907599404802E-2</v>
      </c>
      <c r="S94" s="4">
        <f t="shared" si="94"/>
        <v>5.8874515824972867E-3</v>
      </c>
      <c r="T94" s="4">
        <f t="shared" si="94"/>
        <v>2.2939250628675155E-3</v>
      </c>
      <c r="U94" s="4">
        <f t="shared" si="94"/>
        <v>4.6890169823864455E-3</v>
      </c>
      <c r="V94" s="4">
        <f t="shared" si="94"/>
        <v>-4.629690831922802E-3</v>
      </c>
      <c r="W94" s="4">
        <f t="shared" si="94"/>
        <v>-3.909675380400681E-4</v>
      </c>
      <c r="X94" s="4">
        <f t="shared" si="94"/>
        <v>1.5224534522090445E-2</v>
      </c>
      <c r="Y94" s="4">
        <f t="shared" si="94"/>
        <v>1.527161260522672E-2</v>
      </c>
      <c r="Z94" s="4">
        <f t="shared" si="94"/>
        <v>1.0576344338246058E-2</v>
      </c>
      <c r="AA94" s="4">
        <f t="shared" si="94"/>
        <v>3.0439851933844402E-2</v>
      </c>
      <c r="AB94" s="4">
        <f t="shared" si="94"/>
        <v>-6.1224626502446727E-3</v>
      </c>
      <c r="AC94" s="4">
        <f t="shared" si="94"/>
        <v>-1.3364821859797827E-3</v>
      </c>
      <c r="AD94" s="4">
        <f t="shared" si="94"/>
        <v>5.821106403023097E-3</v>
      </c>
      <c r="AE94" s="4">
        <f t="shared" si="94"/>
        <v>4.5578002826695153E-3</v>
      </c>
      <c r="AF94" s="4">
        <f t="shared" si="94"/>
        <v>-5.6192602005886976E-3</v>
      </c>
      <c r="AG94" s="4">
        <f t="shared" si="94"/>
        <v>1.1033772776225317E-3</v>
      </c>
      <c r="AH94" s="4">
        <f t="shared" si="94"/>
        <v>2.4914049306046925E-2</v>
      </c>
      <c r="AI94" s="4">
        <f t="shared" si="94"/>
        <v>-1.3570790972321365E-2</v>
      </c>
      <c r="AJ94" s="4">
        <f t="shared" si="94"/>
        <v>2.4525603299604009E-3</v>
      </c>
      <c r="AK94" s="4">
        <f t="shared" si="94"/>
        <v>-4.0872732730061687E-3</v>
      </c>
      <c r="AL94" s="4">
        <f t="shared" si="94"/>
        <v>1.3488298869295685E-2</v>
      </c>
      <c r="AM94" s="4">
        <f t="shared" si="94"/>
        <v>5.6049034608049138E-3</v>
      </c>
      <c r="AN94" s="4">
        <f t="shared" si="94"/>
        <v>2.5126867674589149E-2</v>
      </c>
      <c r="AO94" s="4">
        <f t="shared" si="94"/>
        <v>2.5606735327813926E-3</v>
      </c>
      <c r="AP94" s="4">
        <f t="shared" si="94"/>
        <v>8.6360275622066323E-4</v>
      </c>
      <c r="AQ94" s="4">
        <f t="shared" si="94"/>
        <v>3.1930657281008055E-3</v>
      </c>
      <c r="AR94" s="4">
        <f t="shared" si="94"/>
        <v>1.3643997167766413E-2</v>
      </c>
      <c r="AS94" s="4">
        <f t="shared" si="94"/>
        <v>-3.4772213206574346E-3</v>
      </c>
      <c r="AT94" s="4">
        <f t="shared" si="94"/>
        <v>-3.0630186432968028E-3</v>
      </c>
      <c r="AU94" s="4">
        <f t="shared" si="94"/>
        <v>-3.6901506718150729E-3</v>
      </c>
      <c r="AV94" s="4">
        <f t="shared" si="94"/>
        <v>-6.8740390538625639E-3</v>
      </c>
      <c r="AW94" s="4">
        <f t="shared" si="94"/>
        <v>4.5383080489523622E-2</v>
      </c>
      <c r="AX94" s="4">
        <f t="shared" si="94"/>
        <v>-1.5654756402312217E-2</v>
      </c>
      <c r="AY94" s="4">
        <f t="shared" si="94"/>
        <v>1.3770684743016967E-2</v>
      </c>
      <c r="AZ94" s="4">
        <f t="shared" si="94"/>
        <v>4.0769310084891137E-3</v>
      </c>
      <c r="BA94" s="4">
        <f t="shared" si="94"/>
        <v>2.8369841417948897E-4</v>
      </c>
      <c r="BB94" s="4">
        <f t="shared" si="94"/>
        <v>6.4074958137356319E-3</v>
      </c>
      <c r="BC94" s="4">
        <f t="shared" si="94"/>
        <v>-3.8170887426857645E-4</v>
      </c>
      <c r="BD94" s="4">
        <f t="shared" si="94"/>
        <v>-3.3542747560563663E-2</v>
      </c>
      <c r="BE94" s="4">
        <f t="shared" si="94"/>
        <v>8.5840635758824488E-3</v>
      </c>
      <c r="BF94" s="4">
        <f t="shared" si="94"/>
        <v>7.7219995612813541E-3</v>
      </c>
      <c r="BG94" s="4">
        <f t="shared" si="94"/>
        <v>-2.7514490485199702E-2</v>
      </c>
      <c r="BH94" s="4">
        <f t="shared" si="94"/>
        <v>-2.0385723016690858E-2</v>
      </c>
      <c r="BI94" s="4">
        <f t="shared" si="94"/>
        <v>4.7491081761227307E-4</v>
      </c>
      <c r="BJ94" s="4">
        <f t="shared" ref="BJ94:DG94" si="95">BJ52-AVERAGE(BJ$46:BJ$75)</f>
        <v>8.0316846720763641E-3</v>
      </c>
      <c r="BK94" s="4">
        <f t="shared" si="95"/>
        <v>3.3579146254728107E-3</v>
      </c>
      <c r="BL94" s="4">
        <f t="shared" si="95"/>
        <v>4.961875859310092E-3</v>
      </c>
      <c r="BM94" s="4">
        <f t="shared" si="95"/>
        <v>-1.8913661045255321E-3</v>
      </c>
      <c r="BN94" s="4">
        <f t="shared" si="95"/>
        <v>3.8224575939398713E-3</v>
      </c>
      <c r="BO94" s="4">
        <f t="shared" si="95"/>
        <v>6.1143826472993259E-4</v>
      </c>
      <c r="BP94" s="4">
        <f t="shared" si="95"/>
        <v>2.0472086908244817E-2</v>
      </c>
      <c r="BQ94" s="4">
        <f t="shared" si="95"/>
        <v>-1.0034568853423683E-2</v>
      </c>
      <c r="BR94" s="4">
        <f t="shared" si="95"/>
        <v>-8.4680495670965052E-3</v>
      </c>
      <c r="BS94" s="4">
        <f t="shared" si="95"/>
        <v>1.576420550676929E-2</v>
      </c>
      <c r="BT94" s="4">
        <f t="shared" si="95"/>
        <v>-1.0327112715370896E-2</v>
      </c>
      <c r="BU94" s="4">
        <f t="shared" si="95"/>
        <v>4.9223242040555473E-3</v>
      </c>
      <c r="BV94" s="4">
        <f t="shared" si="95"/>
        <v>5.6981444531001453E-4</v>
      </c>
      <c r="BW94" s="4">
        <f t="shared" si="95"/>
        <v>2.2082179452947064E-3</v>
      </c>
      <c r="BX94" s="4">
        <f t="shared" si="95"/>
        <v>-1.7628929826071049E-3</v>
      </c>
      <c r="BY94" s="4">
        <f t="shared" si="95"/>
        <v>8.4831246875670674E-3</v>
      </c>
      <c r="BZ94" s="4">
        <f t="shared" si="95"/>
        <v>-3.15929188296929E-4</v>
      </c>
      <c r="CA94" s="4">
        <f t="shared" si="95"/>
        <v>1.7270330355491088E-2</v>
      </c>
      <c r="CB94" s="4">
        <f t="shared" si="95"/>
        <v>-2.1019204946764523E-3</v>
      </c>
      <c r="CC94" s="4">
        <f t="shared" si="95"/>
        <v>-1.5056558523635202E-2</v>
      </c>
      <c r="CD94" s="4">
        <f t="shared" si="95"/>
        <v>3.1767040101888674E-2</v>
      </c>
      <c r="CE94" s="4">
        <f t="shared" si="95"/>
        <v>4.4680585813859468E-3</v>
      </c>
      <c r="CF94" s="4">
        <f t="shared" si="95"/>
        <v>1.3792837623297031E-2</v>
      </c>
      <c r="CG94" s="4">
        <f t="shared" si="95"/>
        <v>4.6554142459690707E-3</v>
      </c>
      <c r="CH94" s="4">
        <f t="shared" si="95"/>
        <v>1.2691508108910933E-2</v>
      </c>
      <c r="CI94" s="4">
        <f t="shared" si="95"/>
        <v>-7.0780557102981256E-6</v>
      </c>
      <c r="CJ94" s="4">
        <f t="shared" si="95"/>
        <v>4.9916075390001816E-4</v>
      </c>
      <c r="CK94" s="4">
        <f t="shared" si="95"/>
        <v>5.4987494410132388E-3</v>
      </c>
      <c r="CL94" s="4">
        <f t="shared" si="95"/>
        <v>-6.1470944085363884E-3</v>
      </c>
      <c r="CM94" s="4">
        <f t="shared" si="95"/>
        <v>1.1932970931966262E-2</v>
      </c>
      <c r="CN94" s="4">
        <f t="shared" si="95"/>
        <v>-2.7024986431867942E-2</v>
      </c>
      <c r="CO94" s="4">
        <f t="shared" si="95"/>
        <v>9.3839715728218052E-3</v>
      </c>
      <c r="CP94" s="4">
        <f t="shared" si="95"/>
        <v>-1.5322484287534669E-2</v>
      </c>
      <c r="CQ94" s="4">
        <f t="shared" si="95"/>
        <v>1.1738222688137078E-2</v>
      </c>
      <c r="CR94" s="4">
        <f t="shared" si="95"/>
        <v>1.9928514115177742E-3</v>
      </c>
      <c r="CS94" s="4">
        <f t="shared" si="95"/>
        <v>2.6760921808982011E-3</v>
      </c>
      <c r="CT94" s="4">
        <f t="shared" si="95"/>
        <v>2.8955926517741874E-3</v>
      </c>
      <c r="CU94" s="4">
        <f t="shared" si="95"/>
        <v>6.6373568816617155E-3</v>
      </c>
      <c r="CV94" s="4">
        <f t="shared" si="95"/>
        <v>-1.6772634993090875E-2</v>
      </c>
      <c r="CW94" s="4">
        <f t="shared" si="95"/>
        <v>-1.2020720804048868E-2</v>
      </c>
      <c r="CX94" s="4">
        <f t="shared" si="95"/>
        <v>1.0605197983944546E-2</v>
      </c>
      <c r="CY94" s="4">
        <f t="shared" si="95"/>
        <v>-2.0659188910619474E-2</v>
      </c>
      <c r="CZ94" s="4">
        <f t="shared" si="95"/>
        <v>1.0011198583399659E-2</v>
      </c>
      <c r="DA94" s="4">
        <f t="shared" si="95"/>
        <v>7.861778991881372E-3</v>
      </c>
      <c r="DB94" s="4">
        <f t="shared" si="95"/>
        <v>3.5616964953800682E-3</v>
      </c>
      <c r="DC94" s="4">
        <f t="shared" si="95"/>
        <v>2.0938079695510072E-3</v>
      </c>
      <c r="DD94" s="4">
        <f t="shared" si="95"/>
        <v>7.6951437390374395E-3</v>
      </c>
      <c r="DE94" s="4">
        <f t="shared" si="95"/>
        <v>-8.1808230738013975E-3</v>
      </c>
      <c r="DF94" s="4">
        <f t="shared" si="95"/>
        <v>-1.6382161512447698E-3</v>
      </c>
      <c r="DG94" s="4">
        <f t="shared" si="95"/>
        <v>1.6038737600491827E-2</v>
      </c>
      <c r="DJ94" s="23">
        <f t="shared" si="84"/>
        <v>2.7106724701614618E-3</v>
      </c>
      <c r="EK94" s="1">
        <f t="shared" si="85"/>
        <v>70</v>
      </c>
    </row>
    <row r="95" spans="1:145" x14ac:dyDescent="0.25">
      <c r="A95" s="12">
        <v>-23</v>
      </c>
      <c r="B95" s="4">
        <f t="shared" ref="B95:BI95" si="96">B53-AVERAGE(B$46:B$75)</f>
        <v>2.3256457092105741E-2</v>
      </c>
      <c r="C95" s="4">
        <f t="shared" si="96"/>
        <v>-1.0015463384012468E-2</v>
      </c>
      <c r="D95" s="4">
        <f t="shared" si="96"/>
        <v>3.55490641287117E-3</v>
      </c>
      <c r="E95" s="4">
        <f t="shared" si="96"/>
        <v>3.0989856164733483E-3</v>
      </c>
      <c r="F95" s="4">
        <f t="shared" si="96"/>
        <v>-1.346653649718973E-2</v>
      </c>
      <c r="G95" s="4">
        <f t="shared" si="96"/>
        <v>-1.7649785054271335E-2</v>
      </c>
      <c r="H95" s="4">
        <f t="shared" si="96"/>
        <v>-4.4675101030639177E-3</v>
      </c>
      <c r="I95" s="4">
        <f t="shared" si="96"/>
        <v>-1.7697953561582041E-3</v>
      </c>
      <c r="J95" s="4">
        <f t="shared" si="96"/>
        <v>-2.309528805636131E-2</v>
      </c>
      <c r="K95" s="4">
        <f t="shared" si="96"/>
        <v>7.5964785135300642E-3</v>
      </c>
      <c r="L95" s="4">
        <f t="shared" si="96"/>
        <v>1.0043658351955738E-2</v>
      </c>
      <c r="M95" s="4">
        <f t="shared" si="96"/>
        <v>-5.3990683033646181E-2</v>
      </c>
      <c r="N95" s="4">
        <f t="shared" si="96"/>
        <v>-0.12437333178266285</v>
      </c>
      <c r="O95" s="4">
        <f t="shared" si="96"/>
        <v>-2.3086936793450752E-2</v>
      </c>
      <c r="P95" s="4">
        <f t="shared" si="96"/>
        <v>7.563288936359687E-2</v>
      </c>
      <c r="Q95" s="4">
        <f t="shared" si="96"/>
        <v>-9.0899440330017983E-3</v>
      </c>
      <c r="R95" s="4">
        <f t="shared" si="96"/>
        <v>-3.5138594665567936E-2</v>
      </c>
      <c r="S95" s="4">
        <f t="shared" si="96"/>
        <v>2.7773834379150632E-2</v>
      </c>
      <c r="T95" s="4">
        <f t="shared" si="96"/>
        <v>-4.4226226186651812E-2</v>
      </c>
      <c r="U95" s="4">
        <f t="shared" si="96"/>
        <v>4.6683101891859799E-2</v>
      </c>
      <c r="V95" s="4">
        <f t="shared" si="96"/>
        <v>-4.6299735224492704E-3</v>
      </c>
      <c r="W95" s="4">
        <f t="shared" si="96"/>
        <v>-1.8121334063403535E-2</v>
      </c>
      <c r="X95" s="4">
        <f t="shared" si="96"/>
        <v>-6.189678930841571E-2</v>
      </c>
      <c r="Y95" s="4">
        <f t="shared" si="96"/>
        <v>-2.5830136867596564E-2</v>
      </c>
      <c r="Z95" s="4">
        <f t="shared" si="96"/>
        <v>2.7223399435615876E-2</v>
      </c>
      <c r="AA95" s="4">
        <f t="shared" si="96"/>
        <v>2.3527197083183977E-2</v>
      </c>
      <c r="AB95" s="4">
        <f t="shared" si="96"/>
        <v>-4.9377183011954469E-3</v>
      </c>
      <c r="AC95" s="4">
        <f t="shared" si="96"/>
        <v>-1.8477840997002245E-3</v>
      </c>
      <c r="AD95" s="4">
        <f t="shared" si="96"/>
        <v>1.0938615218070819E-2</v>
      </c>
      <c r="AE95" s="4">
        <f t="shared" si="96"/>
        <v>-1.1938106009456861E-2</v>
      </c>
      <c r="AF95" s="4">
        <f t="shared" si="96"/>
        <v>4.193860569450001E-2</v>
      </c>
      <c r="AG95" s="4">
        <f t="shared" si="96"/>
        <v>1.0510951922818555E-3</v>
      </c>
      <c r="AH95" s="4">
        <f t="shared" si="96"/>
        <v>-3.552948771286822E-3</v>
      </c>
      <c r="AI95" s="4">
        <f t="shared" si="96"/>
        <v>1.754280208547266E-2</v>
      </c>
      <c r="AJ95" s="4">
        <f t="shared" si="96"/>
        <v>-4.0197464786838881E-2</v>
      </c>
      <c r="AK95" s="4">
        <f t="shared" si="96"/>
        <v>-4.3063953424687822E-2</v>
      </c>
      <c r="AL95" s="4">
        <f t="shared" si="96"/>
        <v>3.3183035730828994E-2</v>
      </c>
      <c r="AM95" s="4">
        <f t="shared" si="96"/>
        <v>-7.7544649712388996E-4</v>
      </c>
      <c r="AN95" s="4">
        <f t="shared" si="96"/>
        <v>-1.3953541422109283E-2</v>
      </c>
      <c r="AO95" s="4">
        <f t="shared" si="96"/>
        <v>-2.7194795385020822E-3</v>
      </c>
      <c r="AP95" s="4">
        <f t="shared" si="96"/>
        <v>5.2502860992887325E-3</v>
      </c>
      <c r="AQ95" s="4">
        <f t="shared" si="96"/>
        <v>-2.6199649974910999E-3</v>
      </c>
      <c r="AR95" s="4">
        <f t="shared" si="96"/>
        <v>1.3437471897522054E-2</v>
      </c>
      <c r="AS95" s="4">
        <f t="shared" si="96"/>
        <v>1.3124289645831455E-2</v>
      </c>
      <c r="AT95" s="4">
        <f t="shared" si="96"/>
        <v>6.4481310510541923E-3</v>
      </c>
      <c r="AU95" s="4">
        <f t="shared" si="96"/>
        <v>-5.6520291003689573E-3</v>
      </c>
      <c r="AV95" s="4">
        <f t="shared" si="96"/>
        <v>-2.5918489803917671E-2</v>
      </c>
      <c r="AW95" s="4">
        <f t="shared" si="96"/>
        <v>1.958510782800571E-2</v>
      </c>
      <c r="AX95" s="4">
        <f t="shared" si="96"/>
        <v>-4.2594902227631589E-3</v>
      </c>
      <c r="AY95" s="4">
        <f t="shared" si="96"/>
        <v>-1.0524563778570241E-3</v>
      </c>
      <c r="AZ95" s="4">
        <f t="shared" si="96"/>
        <v>6.3368189759266183E-3</v>
      </c>
      <c r="BA95" s="4">
        <f t="shared" si="96"/>
        <v>1.6661916501958203E-2</v>
      </c>
      <c r="BB95" s="4">
        <f t="shared" si="96"/>
        <v>6.0795159806675755E-3</v>
      </c>
      <c r="BC95" s="4">
        <f t="shared" si="96"/>
        <v>-3.8170887426857645E-4</v>
      </c>
      <c r="BD95" s="4">
        <f t="shared" si="96"/>
        <v>5.0221575884541875E-3</v>
      </c>
      <c r="BE95" s="4">
        <f t="shared" si="96"/>
        <v>9.2864729222272326E-3</v>
      </c>
      <c r="BF95" s="4">
        <f t="shared" si="96"/>
        <v>-1.6150032688634474E-2</v>
      </c>
      <c r="BG95" s="4">
        <f t="shared" si="96"/>
        <v>-1.9120260707086008E-2</v>
      </c>
      <c r="BH95" s="4">
        <f t="shared" si="96"/>
        <v>-1.6948966090420133E-2</v>
      </c>
      <c r="BI95" s="4">
        <f t="shared" si="96"/>
        <v>4.7491081761227307E-4</v>
      </c>
      <c r="BJ95" s="4">
        <f t="shared" ref="BJ95:DG95" si="97">BJ53-AVERAGE(BJ$46:BJ$75)</f>
        <v>6.6054185333391299E-3</v>
      </c>
      <c r="BK95" s="4">
        <f t="shared" si="97"/>
        <v>7.6259534858547961E-3</v>
      </c>
      <c r="BL95" s="4">
        <f t="shared" si="97"/>
        <v>2.1104874107850231E-2</v>
      </c>
      <c r="BM95" s="4">
        <f t="shared" si="97"/>
        <v>3.6150847899049216E-3</v>
      </c>
      <c r="BN95" s="4">
        <f t="shared" si="97"/>
        <v>3.8077617698332911E-3</v>
      </c>
      <c r="BO95" s="4">
        <f t="shared" si="97"/>
        <v>-8.7753638963741602E-3</v>
      </c>
      <c r="BP95" s="4">
        <f t="shared" si="97"/>
        <v>-2.0372398638314797E-2</v>
      </c>
      <c r="BQ95" s="4">
        <f t="shared" si="97"/>
        <v>-3.2664001932736712E-2</v>
      </c>
      <c r="BR95" s="4">
        <f t="shared" si="97"/>
        <v>-1.5268297365826234E-2</v>
      </c>
      <c r="BS95" s="4">
        <f t="shared" si="97"/>
        <v>2.7218119701886413E-2</v>
      </c>
      <c r="BT95" s="4">
        <f t="shared" si="97"/>
        <v>-9.3123702641071619E-3</v>
      </c>
      <c r="BU95" s="4">
        <f t="shared" si="97"/>
        <v>-1.0222123130771584E-2</v>
      </c>
      <c r="BV95" s="4">
        <f t="shared" si="97"/>
        <v>1.8203443790205266E-3</v>
      </c>
      <c r="BW95" s="4">
        <f t="shared" si="97"/>
        <v>-2.6150583424553803E-2</v>
      </c>
      <c r="BX95" s="4">
        <f t="shared" si="97"/>
        <v>-1.7780028411203568E-2</v>
      </c>
      <c r="BY95" s="4">
        <f t="shared" si="97"/>
        <v>8.4195925678144188E-3</v>
      </c>
      <c r="BZ95" s="4">
        <f t="shared" si="97"/>
        <v>1.1838444393299616E-3</v>
      </c>
      <c r="CA95" s="4">
        <f t="shared" si="97"/>
        <v>-2.7002303889685338E-2</v>
      </c>
      <c r="CB95" s="4">
        <f t="shared" si="97"/>
        <v>-5.1003222361848208E-3</v>
      </c>
      <c r="CC95" s="4">
        <f t="shared" si="97"/>
        <v>-1.8788286967222199E-2</v>
      </c>
      <c r="CD95" s="4">
        <f t="shared" si="97"/>
        <v>1.0538716818425187E-2</v>
      </c>
      <c r="CE95" s="4">
        <f t="shared" si="97"/>
        <v>9.3931689511060484E-3</v>
      </c>
      <c r="CF95" s="4">
        <f t="shared" si="97"/>
        <v>1.1768746720409388E-3</v>
      </c>
      <c r="CG95" s="4">
        <f t="shared" si="97"/>
        <v>9.0943556728029454E-3</v>
      </c>
      <c r="CH95" s="4">
        <f t="shared" si="97"/>
        <v>1.2011013679942995E-2</v>
      </c>
      <c r="CI95" s="4">
        <f t="shared" si="97"/>
        <v>2.8237835062869809E-3</v>
      </c>
      <c r="CJ95" s="4">
        <f t="shared" si="97"/>
        <v>4.8912454450154548E-4</v>
      </c>
      <c r="CK95" s="4">
        <f t="shared" si="97"/>
        <v>-2.0610059956269217E-2</v>
      </c>
      <c r="CL95" s="4">
        <f t="shared" si="97"/>
        <v>1.4260424727435547E-2</v>
      </c>
      <c r="CM95" s="4">
        <f t="shared" si="97"/>
        <v>-1.2857276215282296E-2</v>
      </c>
      <c r="CN95" s="4">
        <f t="shared" si="97"/>
        <v>-3.4770506736599106E-3</v>
      </c>
      <c r="CO95" s="4">
        <f t="shared" si="97"/>
        <v>4.173366929822106E-3</v>
      </c>
      <c r="CP95" s="4">
        <f t="shared" si="97"/>
        <v>2.1444236545062622E-2</v>
      </c>
      <c r="CQ95" s="4">
        <f t="shared" si="97"/>
        <v>-3.3773397396742776E-3</v>
      </c>
      <c r="CR95" s="4">
        <f t="shared" si="97"/>
        <v>1.3650335053314373E-2</v>
      </c>
      <c r="CS95" s="4">
        <f t="shared" si="97"/>
        <v>1.2740332768437381E-2</v>
      </c>
      <c r="CT95" s="4">
        <f t="shared" si="97"/>
        <v>1.2167271589053752E-4</v>
      </c>
      <c r="CU95" s="4">
        <f t="shared" si="97"/>
        <v>6.569913553510138E-3</v>
      </c>
      <c r="CV95" s="4">
        <f t="shared" si="97"/>
        <v>-1.4029303890345833E-2</v>
      </c>
      <c r="CW95" s="4">
        <f t="shared" si="97"/>
        <v>4.078113572735742E-3</v>
      </c>
      <c r="CX95" s="4">
        <f t="shared" si="97"/>
        <v>-1.6137665107839445E-2</v>
      </c>
      <c r="CY95" s="4">
        <f t="shared" si="97"/>
        <v>-9.4723938272028973E-3</v>
      </c>
      <c r="CZ95" s="4">
        <f t="shared" si="97"/>
        <v>7.2970508159977548E-3</v>
      </c>
      <c r="DA95" s="4">
        <f t="shared" si="97"/>
        <v>8.6628305666951709E-4</v>
      </c>
      <c r="DB95" s="4">
        <f t="shared" si="97"/>
        <v>8.0439207357505642E-3</v>
      </c>
      <c r="DC95" s="4">
        <f t="shared" si="97"/>
        <v>-1.6735581533439685E-3</v>
      </c>
      <c r="DD95" s="4">
        <f t="shared" si="97"/>
        <v>1.1290684556742404E-2</v>
      </c>
      <c r="DE95" s="4">
        <f t="shared" si="97"/>
        <v>-1.6064987625967076E-3</v>
      </c>
      <c r="DF95" s="4">
        <f t="shared" si="97"/>
        <v>-1.6390223623878051E-3</v>
      </c>
      <c r="DG95" s="4">
        <f t="shared" si="97"/>
        <v>-9.938615782762162E-3</v>
      </c>
      <c r="DJ95" s="23">
        <f t="shared" si="84"/>
        <v>-2.5997866093509267E-3</v>
      </c>
      <c r="EK95" s="1">
        <f t="shared" si="85"/>
        <v>54</v>
      </c>
    </row>
    <row r="96" spans="1:145" x14ac:dyDescent="0.25">
      <c r="A96" s="12">
        <v>-22</v>
      </c>
      <c r="B96" s="4">
        <f t="shared" ref="B96:BI96" si="98">B54-AVERAGE(B$46:B$75)</f>
        <v>-2.4472924154644974E-2</v>
      </c>
      <c r="C96" s="4">
        <f t="shared" si="98"/>
        <v>7.5646585733741721E-3</v>
      </c>
      <c r="D96" s="4">
        <f t="shared" si="98"/>
        <v>-7.3239881136012075E-3</v>
      </c>
      <c r="E96" s="4">
        <f t="shared" si="98"/>
        <v>-1.2676728705703104E-2</v>
      </c>
      <c r="F96" s="4">
        <f t="shared" si="98"/>
        <v>1.0264572837654236E-3</v>
      </c>
      <c r="G96" s="4">
        <f t="shared" si="98"/>
        <v>-3.2008744326575979E-3</v>
      </c>
      <c r="H96" s="4">
        <f t="shared" si="98"/>
        <v>1.4617607637242375E-2</v>
      </c>
      <c r="I96" s="4">
        <f t="shared" si="98"/>
        <v>1.3817301609995968E-2</v>
      </c>
      <c r="J96" s="4">
        <f t="shared" si="98"/>
        <v>1.509012966731527E-2</v>
      </c>
      <c r="K96" s="4">
        <f t="shared" si="98"/>
        <v>2.5722687434923428E-2</v>
      </c>
      <c r="L96" s="4">
        <f t="shared" si="98"/>
        <v>4.2890643200108134E-3</v>
      </c>
      <c r="M96" s="4">
        <f t="shared" si="98"/>
        <v>1.6087297274715862E-2</v>
      </c>
      <c r="N96" s="4">
        <f t="shared" si="98"/>
        <v>9.7581665111593306E-3</v>
      </c>
      <c r="O96" s="4">
        <f t="shared" si="98"/>
        <v>1.1736145016047151E-3</v>
      </c>
      <c r="P96" s="4">
        <f t="shared" si="98"/>
        <v>-4.3265405973172258E-2</v>
      </c>
      <c r="Q96" s="4">
        <f t="shared" si="98"/>
        <v>8.2507067640899927E-3</v>
      </c>
      <c r="R96" s="4">
        <f t="shared" si="98"/>
        <v>9.1446457716994611E-3</v>
      </c>
      <c r="S96" s="4">
        <f t="shared" si="98"/>
        <v>-7.9591011396484487E-4</v>
      </c>
      <c r="T96" s="4">
        <f t="shared" si="98"/>
        <v>-3.4003942290851798E-3</v>
      </c>
      <c r="U96" s="4">
        <f t="shared" si="98"/>
        <v>5.9703082011543437E-3</v>
      </c>
      <c r="V96" s="4">
        <f t="shared" si="98"/>
        <v>-4.2066075617743524E-2</v>
      </c>
      <c r="W96" s="4">
        <f t="shared" si="98"/>
        <v>-3.5162586480368217E-4</v>
      </c>
      <c r="X96" s="4">
        <f t="shared" si="98"/>
        <v>1.3469670231906167E-2</v>
      </c>
      <c r="Y96" s="4">
        <f t="shared" si="98"/>
        <v>-2.2912122302802769E-2</v>
      </c>
      <c r="Z96" s="4">
        <f t="shared" si="98"/>
        <v>-5.2887293949404508E-3</v>
      </c>
      <c r="AA96" s="4">
        <f t="shared" si="98"/>
        <v>-1.4808232694686686E-2</v>
      </c>
      <c r="AB96" s="4">
        <f t="shared" si="98"/>
        <v>1.2006346988984177E-2</v>
      </c>
      <c r="AC96" s="4">
        <f t="shared" si="98"/>
        <v>-9.6966621290752383E-3</v>
      </c>
      <c r="AD96" s="4">
        <f t="shared" si="98"/>
        <v>7.0359758797542468E-4</v>
      </c>
      <c r="AE96" s="4">
        <f t="shared" si="98"/>
        <v>7.1018805560930853E-3</v>
      </c>
      <c r="AF96" s="4">
        <f t="shared" si="98"/>
        <v>1.588901995143498E-2</v>
      </c>
      <c r="AG96" s="4">
        <f t="shared" si="98"/>
        <v>2.1710809292657448E-3</v>
      </c>
      <c r="AH96" s="4">
        <f t="shared" si="98"/>
        <v>5.0194943527104947E-3</v>
      </c>
      <c r="AI96" s="4">
        <f t="shared" si="98"/>
        <v>-3.6268055212734488E-3</v>
      </c>
      <c r="AJ96" s="4">
        <f t="shared" si="98"/>
        <v>5.2740699892713794E-2</v>
      </c>
      <c r="AK96" s="4">
        <f t="shared" si="98"/>
        <v>-1.7652851827813482E-2</v>
      </c>
      <c r="AL96" s="4">
        <f t="shared" si="98"/>
        <v>1.3594926053540284E-2</v>
      </c>
      <c r="AM96" s="4">
        <f t="shared" si="98"/>
        <v>-1.9449805088290002E-3</v>
      </c>
      <c r="AN96" s="4">
        <f t="shared" si="98"/>
        <v>-1.159530422815821E-2</v>
      </c>
      <c r="AO96" s="4">
        <f t="shared" si="98"/>
        <v>9.010417380667532E-3</v>
      </c>
      <c r="AP96" s="4">
        <f t="shared" si="98"/>
        <v>-4.3688323931186908E-3</v>
      </c>
      <c r="AQ96" s="4">
        <f t="shared" si="98"/>
        <v>4.548524481121397E-3</v>
      </c>
      <c r="AR96" s="4">
        <f t="shared" si="98"/>
        <v>-4.25643683844905E-2</v>
      </c>
      <c r="AS96" s="4">
        <f t="shared" si="98"/>
        <v>-1.2571963978893853E-2</v>
      </c>
      <c r="AT96" s="4">
        <f t="shared" si="98"/>
        <v>-2.1210037939548062E-2</v>
      </c>
      <c r="AU96" s="4">
        <f t="shared" si="98"/>
        <v>6.4946991871072876E-5</v>
      </c>
      <c r="AV96" s="4">
        <f t="shared" si="98"/>
        <v>-1.207279681629574E-2</v>
      </c>
      <c r="AW96" s="4">
        <f t="shared" si="98"/>
        <v>-2.5768186043315086E-2</v>
      </c>
      <c r="AX96" s="4">
        <f t="shared" si="98"/>
        <v>3.1220436624251053E-3</v>
      </c>
      <c r="AY96" s="4">
        <f t="shared" si="98"/>
        <v>-9.5095557683825289E-3</v>
      </c>
      <c r="AZ96" s="4">
        <f t="shared" si="98"/>
        <v>2.2694569919252039E-3</v>
      </c>
      <c r="BA96" s="4">
        <f t="shared" si="98"/>
        <v>-1.0709097039812454E-2</v>
      </c>
      <c r="BB96" s="4">
        <f t="shared" si="98"/>
        <v>-4.0894149652803934E-3</v>
      </c>
      <c r="BC96" s="4">
        <f t="shared" si="98"/>
        <v>-3.8170887426857645E-4</v>
      </c>
      <c r="BD96" s="4">
        <f t="shared" si="98"/>
        <v>1.2769460877290986E-2</v>
      </c>
      <c r="BE96" s="4">
        <f t="shared" si="98"/>
        <v>-8.524307310346188E-3</v>
      </c>
      <c r="BF96" s="4">
        <f t="shared" si="98"/>
        <v>-1.0554091601913647E-3</v>
      </c>
      <c r="BG96" s="4">
        <f t="shared" si="98"/>
        <v>2.6131293376767022E-3</v>
      </c>
      <c r="BH96" s="4">
        <f t="shared" si="98"/>
        <v>-1.7141424575445124E-2</v>
      </c>
      <c r="BI96" s="4">
        <f t="shared" si="98"/>
        <v>-3.4973041654962986E-3</v>
      </c>
      <c r="BJ96" s="4">
        <f t="shared" ref="BJ96:DG96" si="99">BJ54-AVERAGE(BJ$46:BJ$75)</f>
        <v>3.6596908394467227E-2</v>
      </c>
      <c r="BK96" s="4">
        <f t="shared" si="99"/>
        <v>-6.4859612983146856E-3</v>
      </c>
      <c r="BL96" s="4">
        <f t="shared" si="99"/>
        <v>1.2633544656792135E-3</v>
      </c>
      <c r="BM96" s="4">
        <f t="shared" si="99"/>
        <v>1.0244214164183349E-2</v>
      </c>
      <c r="BN96" s="4">
        <f t="shared" si="99"/>
        <v>-6.1747997414295904E-3</v>
      </c>
      <c r="BO96" s="4">
        <f t="shared" si="99"/>
        <v>-6.6453165105465149E-3</v>
      </c>
      <c r="BP96" s="4">
        <f t="shared" si="99"/>
        <v>-6.2017156887082814E-3</v>
      </c>
      <c r="BQ96" s="4">
        <f t="shared" si="99"/>
        <v>1.052691271266408E-2</v>
      </c>
      <c r="BR96" s="4">
        <f t="shared" si="99"/>
        <v>-9.2498554797991878E-3</v>
      </c>
      <c r="BS96" s="4">
        <f t="shared" si="99"/>
        <v>-4.3583538398911367E-2</v>
      </c>
      <c r="BT96" s="4">
        <f t="shared" si="99"/>
        <v>2.5942810939753543E-2</v>
      </c>
      <c r="BU96" s="4">
        <f t="shared" si="99"/>
        <v>-2.3046536432041752E-2</v>
      </c>
      <c r="BV96" s="4">
        <f t="shared" si="99"/>
        <v>-5.9081388333332551E-3</v>
      </c>
      <c r="BW96" s="4">
        <f t="shared" si="99"/>
        <v>-4.2639533029087275E-2</v>
      </c>
      <c r="BX96" s="4">
        <f t="shared" si="99"/>
        <v>6.5130077891446814E-5</v>
      </c>
      <c r="BY96" s="4">
        <f t="shared" si="99"/>
        <v>-4.0493421593386515E-2</v>
      </c>
      <c r="BZ96" s="4">
        <f t="shared" si="99"/>
        <v>3.438051436579432E-3</v>
      </c>
      <c r="CA96" s="4">
        <f t="shared" si="99"/>
        <v>-1.2859678847795696E-2</v>
      </c>
      <c r="CB96" s="4">
        <f t="shared" si="99"/>
        <v>-6.475731161481731E-3</v>
      </c>
      <c r="CC96" s="4">
        <f t="shared" si="99"/>
        <v>4.6086623280937782E-3</v>
      </c>
      <c r="CD96" s="4">
        <f t="shared" si="99"/>
        <v>-9.4107423969116179E-3</v>
      </c>
      <c r="CE96" s="4">
        <f t="shared" si="99"/>
        <v>4.2297134599851363E-3</v>
      </c>
      <c r="CF96" s="4">
        <f t="shared" si="99"/>
        <v>-3.8434235943312522E-2</v>
      </c>
      <c r="CG96" s="4">
        <f t="shared" si="99"/>
        <v>2.1917519625504487E-3</v>
      </c>
      <c r="CH96" s="4">
        <f t="shared" si="99"/>
        <v>-1.203646674894443E-2</v>
      </c>
      <c r="CI96" s="4">
        <f t="shared" si="99"/>
        <v>2.1478969155354393E-2</v>
      </c>
      <c r="CJ96" s="4">
        <f t="shared" si="99"/>
        <v>1.5819239730114239E-2</v>
      </c>
      <c r="CK96" s="4">
        <f t="shared" si="99"/>
        <v>-2.4676573814672045E-2</v>
      </c>
      <c r="CL96" s="4">
        <f t="shared" si="99"/>
        <v>-9.1406086404572963E-3</v>
      </c>
      <c r="CM96" s="4">
        <f t="shared" si="99"/>
        <v>-5.0369689491103591E-3</v>
      </c>
      <c r="CN96" s="4">
        <f t="shared" si="99"/>
        <v>-5.6615460319207932E-3</v>
      </c>
      <c r="CO96" s="4">
        <f t="shared" si="99"/>
        <v>-1.8623251073042229E-2</v>
      </c>
      <c r="CP96" s="4">
        <f t="shared" si="99"/>
        <v>1.2036200512566084E-2</v>
      </c>
      <c r="CQ96" s="4">
        <f t="shared" si="99"/>
        <v>1.2355544544191938E-2</v>
      </c>
      <c r="CR96" s="4">
        <f t="shared" si="99"/>
        <v>3.754958790387986E-3</v>
      </c>
      <c r="CS96" s="4">
        <f t="shared" si="99"/>
        <v>1.5563668454794156E-2</v>
      </c>
      <c r="CT96" s="4">
        <f t="shared" si="99"/>
        <v>5.6465698983602227E-3</v>
      </c>
      <c r="CU96" s="4">
        <f t="shared" si="99"/>
        <v>1.7013712195527466E-2</v>
      </c>
      <c r="CV96" s="4">
        <f t="shared" si="99"/>
        <v>1.3042478515067762E-2</v>
      </c>
      <c r="CW96" s="4">
        <f t="shared" si="99"/>
        <v>-1.5447751297042631E-2</v>
      </c>
      <c r="CX96" s="4">
        <f t="shared" si="99"/>
        <v>-1.9819251294555867E-3</v>
      </c>
      <c r="CY96" s="4">
        <f t="shared" si="99"/>
        <v>-6.0375437697737797E-3</v>
      </c>
      <c r="CZ96" s="4">
        <f t="shared" si="99"/>
        <v>-1.5553323727650456E-2</v>
      </c>
      <c r="DA96" s="4">
        <f t="shared" si="99"/>
        <v>-1.7813727312568461E-3</v>
      </c>
      <c r="DB96" s="4">
        <f t="shared" si="99"/>
        <v>1.786686263660401E-2</v>
      </c>
      <c r="DC96" s="4">
        <f t="shared" si="99"/>
        <v>-6.6729566857138978E-3</v>
      </c>
      <c r="DD96" s="4">
        <f t="shared" si="99"/>
        <v>-1.157656380894918E-2</v>
      </c>
      <c r="DE96" s="4">
        <f t="shared" si="99"/>
        <v>-3.6353317184048637E-3</v>
      </c>
      <c r="DF96" s="4">
        <f t="shared" si="99"/>
        <v>-5.6169888698155996E-3</v>
      </c>
      <c r="DG96" s="4">
        <f t="shared" si="99"/>
        <v>-2.9193976378782951E-3</v>
      </c>
      <c r="DJ96" s="23">
        <f t="shared" si="84"/>
        <v>-2.53871584566836E-3</v>
      </c>
      <c r="EK96" s="1">
        <f t="shared" si="85"/>
        <v>49</v>
      </c>
    </row>
    <row r="97" spans="1:146" x14ac:dyDescent="0.25">
      <c r="A97" s="12">
        <v>-21</v>
      </c>
      <c r="B97" s="4">
        <f t="shared" ref="B97:BI97" si="100">B55-AVERAGE(B$46:B$75)</f>
        <v>1.1926880534986412E-4</v>
      </c>
      <c r="C97" s="4">
        <f t="shared" si="100"/>
        <v>-4.6930151875424072E-4</v>
      </c>
      <c r="D97" s="4">
        <f t="shared" si="100"/>
        <v>4.471992900461701E-3</v>
      </c>
      <c r="E97" s="4">
        <f t="shared" si="100"/>
        <v>-5.6495920028437167E-3</v>
      </c>
      <c r="F97" s="4">
        <f t="shared" si="100"/>
        <v>-8.7535625339810116E-3</v>
      </c>
      <c r="G97" s="4">
        <f t="shared" si="100"/>
        <v>3.3544754882852612E-3</v>
      </c>
      <c r="H97" s="4">
        <f t="shared" si="100"/>
        <v>-1.0524458980973952E-2</v>
      </c>
      <c r="I97" s="4">
        <f t="shared" si="100"/>
        <v>9.6201942116058425E-3</v>
      </c>
      <c r="J97" s="4">
        <f t="shared" si="100"/>
        <v>7.5805343032908298E-3</v>
      </c>
      <c r="K97" s="4">
        <f t="shared" si="100"/>
        <v>-6.1990694585257449E-3</v>
      </c>
      <c r="L97" s="4">
        <f t="shared" si="100"/>
        <v>-2.0793998453294028E-4</v>
      </c>
      <c r="M97" s="4">
        <f t="shared" si="100"/>
        <v>2.198992714318565E-2</v>
      </c>
      <c r="N97" s="4">
        <f t="shared" si="100"/>
        <v>-1.8077794462465307E-2</v>
      </c>
      <c r="O97" s="4">
        <f t="shared" si="100"/>
        <v>3.3967560727869196E-3</v>
      </c>
      <c r="P97" s="4">
        <f t="shared" si="100"/>
        <v>-5.3884640073570316E-3</v>
      </c>
      <c r="Q97" s="4">
        <f t="shared" si="100"/>
        <v>-1.2762248648531455E-2</v>
      </c>
      <c r="R97" s="4">
        <f t="shared" si="100"/>
        <v>2.1742069213280354E-2</v>
      </c>
      <c r="S97" s="4">
        <f t="shared" si="100"/>
        <v>1.3403093610197562E-2</v>
      </c>
      <c r="T97" s="4">
        <f t="shared" si="100"/>
        <v>-1.2147464499993456E-3</v>
      </c>
      <c r="U97" s="4">
        <f t="shared" si="100"/>
        <v>-1.7103509772703356E-2</v>
      </c>
      <c r="V97" s="4">
        <f t="shared" si="100"/>
        <v>4.6131775705257935E-2</v>
      </c>
      <c r="W97" s="4">
        <f t="shared" si="100"/>
        <v>1.8111416366102639E-2</v>
      </c>
      <c r="X97" s="4">
        <f t="shared" si="100"/>
        <v>-2.6511409591216438E-3</v>
      </c>
      <c r="Y97" s="4">
        <f t="shared" si="100"/>
        <v>6.0385479544253981E-3</v>
      </c>
      <c r="Z97" s="4">
        <f t="shared" si="100"/>
        <v>2.3871475573079656E-2</v>
      </c>
      <c r="AA97" s="4">
        <f t="shared" si="100"/>
        <v>-2.5400414568935779E-3</v>
      </c>
      <c r="AB97" s="4">
        <f t="shared" si="100"/>
        <v>-1.2801923894077152E-2</v>
      </c>
      <c r="AC97" s="4">
        <f t="shared" si="100"/>
        <v>-3.5640378536428621E-3</v>
      </c>
      <c r="AD97" s="4">
        <f t="shared" si="100"/>
        <v>-1.77760250369365E-2</v>
      </c>
      <c r="AE97" s="4">
        <f t="shared" si="100"/>
        <v>-3.9956772653068351E-3</v>
      </c>
      <c r="AF97" s="4">
        <f t="shared" si="100"/>
        <v>4.0455824857569787E-3</v>
      </c>
      <c r="AG97" s="4">
        <f t="shared" si="100"/>
        <v>5.4413329688542973E-3</v>
      </c>
      <c r="AH97" s="4">
        <f t="shared" si="100"/>
        <v>-1.8473088495800875E-3</v>
      </c>
      <c r="AI97" s="4">
        <f t="shared" si="100"/>
        <v>-8.2224843826236372E-4</v>
      </c>
      <c r="AJ97" s="4">
        <f t="shared" si="100"/>
        <v>-5.0122526203139929E-3</v>
      </c>
      <c r="AK97" s="4">
        <f t="shared" si="100"/>
        <v>-1.369753245272832E-3</v>
      </c>
      <c r="AL97" s="4">
        <f t="shared" si="100"/>
        <v>-3.9793148670632756E-3</v>
      </c>
      <c r="AM97" s="4">
        <f t="shared" si="100"/>
        <v>-6.2523956756809209E-3</v>
      </c>
      <c r="AN97" s="4">
        <f t="shared" si="100"/>
        <v>-9.8054973102521936E-4</v>
      </c>
      <c r="AO97" s="4">
        <f t="shared" si="100"/>
        <v>-4.477478687480085E-3</v>
      </c>
      <c r="AP97" s="4">
        <f t="shared" si="100"/>
        <v>5.2525934339595877E-3</v>
      </c>
      <c r="AQ97" s="4">
        <f t="shared" si="100"/>
        <v>-2.6556799209756371E-3</v>
      </c>
      <c r="AR97" s="4">
        <f t="shared" si="100"/>
        <v>-1.1785670509506234E-2</v>
      </c>
      <c r="AS97" s="4">
        <f t="shared" si="100"/>
        <v>-8.3910950571150049E-3</v>
      </c>
      <c r="AT97" s="4">
        <f t="shared" si="100"/>
        <v>1.734088753072246E-3</v>
      </c>
      <c r="AU97" s="4">
        <f t="shared" si="100"/>
        <v>-8.0197224361350031E-3</v>
      </c>
      <c r="AV97" s="4">
        <f t="shared" si="100"/>
        <v>-8.0246870642663847E-3</v>
      </c>
      <c r="AW97" s="4">
        <f t="shared" si="100"/>
        <v>-8.4921593061582992E-3</v>
      </c>
      <c r="AX97" s="4">
        <f t="shared" si="100"/>
        <v>-1.316979618428309E-2</v>
      </c>
      <c r="AY97" s="4">
        <f t="shared" si="100"/>
        <v>-2.5245707133220375E-2</v>
      </c>
      <c r="AZ97" s="4">
        <f t="shared" si="100"/>
        <v>-1.6485821714505512E-2</v>
      </c>
      <c r="BA97" s="4">
        <f t="shared" si="100"/>
        <v>-9.8801691158088463E-3</v>
      </c>
      <c r="BB97" s="4">
        <f t="shared" si="100"/>
        <v>-2.4422562060331485E-2</v>
      </c>
      <c r="BC97" s="4">
        <f t="shared" si="100"/>
        <v>1.7962036868687144E-2</v>
      </c>
      <c r="BD97" s="4">
        <f t="shared" si="100"/>
        <v>1.2314824169829333E-2</v>
      </c>
      <c r="BE97" s="4">
        <f t="shared" si="100"/>
        <v>3.7490282708820509E-4</v>
      </c>
      <c r="BF97" s="4">
        <f t="shared" si="100"/>
        <v>-2.7081349829204283E-3</v>
      </c>
      <c r="BG97" s="4">
        <f t="shared" si="100"/>
        <v>-8.6034392961356603E-3</v>
      </c>
      <c r="BH97" s="4">
        <f t="shared" si="100"/>
        <v>-6.1582829499228125E-3</v>
      </c>
      <c r="BI97" s="4">
        <f t="shared" si="100"/>
        <v>-9.6591879138111306E-3</v>
      </c>
      <c r="BJ97" s="4">
        <f t="shared" ref="BJ97:DG97" si="101">BJ55-AVERAGE(BJ$46:BJ$75)</f>
        <v>-1.3143107601986077E-2</v>
      </c>
      <c r="BK97" s="4">
        <f t="shared" si="101"/>
        <v>-1.3558532341691973E-2</v>
      </c>
      <c r="BL97" s="4">
        <f t="shared" si="101"/>
        <v>1.2601883406838784E-3</v>
      </c>
      <c r="BM97" s="4">
        <f t="shared" si="101"/>
        <v>-5.7749093289510963E-3</v>
      </c>
      <c r="BN97" s="4">
        <f t="shared" si="101"/>
        <v>-5.3847278547829282E-3</v>
      </c>
      <c r="BO97" s="4">
        <f t="shared" si="101"/>
        <v>-1.0787962674070411E-3</v>
      </c>
      <c r="BP97" s="4">
        <f t="shared" si="101"/>
        <v>-2.7274225507648215E-3</v>
      </c>
      <c r="BQ97" s="4">
        <f t="shared" si="101"/>
        <v>2.7720946241977526E-3</v>
      </c>
      <c r="BR97" s="4">
        <f t="shared" si="101"/>
        <v>2.5591470016951536E-2</v>
      </c>
      <c r="BS97" s="4">
        <f t="shared" si="101"/>
        <v>1.7494239418340302E-3</v>
      </c>
      <c r="BT97" s="4">
        <f t="shared" si="101"/>
        <v>-5.2167944378644828E-3</v>
      </c>
      <c r="BU97" s="4">
        <f t="shared" si="101"/>
        <v>-2.8434021363721921E-2</v>
      </c>
      <c r="BV97" s="4">
        <f t="shared" si="101"/>
        <v>3.2547826895637205E-2</v>
      </c>
      <c r="BW97" s="4">
        <f t="shared" si="101"/>
        <v>1.4449817948418088E-3</v>
      </c>
      <c r="BX97" s="4">
        <f t="shared" si="101"/>
        <v>-5.3984168492210195E-3</v>
      </c>
      <c r="BY97" s="4">
        <f t="shared" si="101"/>
        <v>-1.0030770270328601E-2</v>
      </c>
      <c r="BZ97" s="4">
        <f t="shared" si="101"/>
        <v>1.8217855129194728E-4</v>
      </c>
      <c r="CA97" s="4">
        <f t="shared" si="101"/>
        <v>1.2354189015697103E-2</v>
      </c>
      <c r="CB97" s="4">
        <f t="shared" si="101"/>
        <v>-9.1218013676388956E-3</v>
      </c>
      <c r="CC97" s="4">
        <f t="shared" si="101"/>
        <v>-3.9424922550883208E-3</v>
      </c>
      <c r="CD97" s="4">
        <f t="shared" si="101"/>
        <v>-6.9716399396787861E-3</v>
      </c>
      <c r="CE97" s="4">
        <f t="shared" si="101"/>
        <v>-7.7634958585118177E-3</v>
      </c>
      <c r="CF97" s="4">
        <f t="shared" si="101"/>
        <v>-1.0851377448252214E-2</v>
      </c>
      <c r="CG97" s="4">
        <f t="shared" si="101"/>
        <v>-7.8605768386476749E-4</v>
      </c>
      <c r="CH97" s="4">
        <f t="shared" si="101"/>
        <v>-5.0870341453550912E-2</v>
      </c>
      <c r="CI97" s="4">
        <f t="shared" si="101"/>
        <v>-2.4336119488103339E-2</v>
      </c>
      <c r="CJ97" s="4">
        <f t="shared" si="101"/>
        <v>2.1463382246029113E-2</v>
      </c>
      <c r="CK97" s="4">
        <f t="shared" si="101"/>
        <v>1.4966528298546306E-3</v>
      </c>
      <c r="CL97" s="4">
        <f t="shared" si="101"/>
        <v>3.9279191832944527E-3</v>
      </c>
      <c r="CM97" s="4">
        <f t="shared" si="101"/>
        <v>-1.4805638300998888E-4</v>
      </c>
      <c r="CN97" s="4">
        <f t="shared" si="101"/>
        <v>-5.7095222025794418E-3</v>
      </c>
      <c r="CO97" s="4">
        <f t="shared" si="101"/>
        <v>-9.3042377526930484E-3</v>
      </c>
      <c r="CP97" s="4">
        <f t="shared" si="101"/>
        <v>-1.2753272137393769E-2</v>
      </c>
      <c r="CQ97" s="4">
        <f t="shared" si="101"/>
        <v>-2.5129288430137335E-2</v>
      </c>
      <c r="CR97" s="4">
        <f t="shared" si="101"/>
        <v>-5.0742851914394628E-3</v>
      </c>
      <c r="CS97" s="4">
        <f t="shared" si="101"/>
        <v>-2.3078703310088596E-2</v>
      </c>
      <c r="CT97" s="4">
        <f t="shared" si="101"/>
        <v>2.8727690251469113E-3</v>
      </c>
      <c r="CU97" s="4">
        <f t="shared" si="101"/>
        <v>-2.5886354451010972E-2</v>
      </c>
      <c r="CV97" s="4">
        <f t="shared" si="101"/>
        <v>-8.4640273923643032E-4</v>
      </c>
      <c r="CW97" s="4">
        <f t="shared" si="101"/>
        <v>2.8481603164640487E-3</v>
      </c>
      <c r="CX97" s="4">
        <f t="shared" si="101"/>
        <v>-4.6695183791669649E-4</v>
      </c>
      <c r="CY97" s="4">
        <f t="shared" si="101"/>
        <v>-1.1089700480221459E-3</v>
      </c>
      <c r="CZ97" s="4">
        <f t="shared" si="101"/>
        <v>8.0784638482471363E-4</v>
      </c>
      <c r="DA97" s="4">
        <f t="shared" si="101"/>
        <v>-6.3906548937704812E-3</v>
      </c>
      <c r="DB97" s="4">
        <f t="shared" si="101"/>
        <v>-3.9580471376171711E-2</v>
      </c>
      <c r="DC97" s="4">
        <f t="shared" si="101"/>
        <v>6.6486336779562135E-4</v>
      </c>
      <c r="DD97" s="4">
        <f t="shared" si="101"/>
        <v>1.1295443026854672E-2</v>
      </c>
      <c r="DE97" s="4">
        <f t="shared" si="101"/>
        <v>-1.6078191795085364E-3</v>
      </c>
      <c r="DF97" s="4">
        <f t="shared" si="101"/>
        <v>7.4405556622150933E-3</v>
      </c>
      <c r="DG97" s="4">
        <f t="shared" si="101"/>
        <v>-2.5561912606878769E-3</v>
      </c>
      <c r="DJ97" s="23">
        <f t="shared" si="84"/>
        <v>-2.958892032030226E-3</v>
      </c>
      <c r="EK97" s="1">
        <f t="shared" si="85"/>
        <v>37</v>
      </c>
    </row>
    <row r="98" spans="1:146" x14ac:dyDescent="0.25">
      <c r="A98" s="12">
        <v>-20</v>
      </c>
      <c r="B98" s="4">
        <f t="shared" ref="B98:BI98" si="102">B56-AVERAGE(B$46:B$75)</f>
        <v>1.1711094008414781E-4</v>
      </c>
      <c r="C98" s="4">
        <f t="shared" si="102"/>
        <v>-4.6934833105877107E-4</v>
      </c>
      <c r="D98" s="4">
        <f t="shared" si="102"/>
        <v>4.4471845995154172E-3</v>
      </c>
      <c r="E98" s="4">
        <f t="shared" si="102"/>
        <v>-5.7015162030502001E-3</v>
      </c>
      <c r="F98" s="4">
        <f t="shared" si="102"/>
        <v>-8.850156792910813E-3</v>
      </c>
      <c r="G98" s="4">
        <f t="shared" si="102"/>
        <v>1.3999246024934953E-3</v>
      </c>
      <c r="H98" s="4">
        <f t="shared" si="102"/>
        <v>2.2075796278085948E-2</v>
      </c>
      <c r="I98" s="4">
        <f t="shared" si="102"/>
        <v>-1.0507501538540751E-4</v>
      </c>
      <c r="J98" s="4">
        <f t="shared" si="102"/>
        <v>-1.4154136191843521E-4</v>
      </c>
      <c r="K98" s="4">
        <f t="shared" si="102"/>
        <v>-5.0399119326834472E-3</v>
      </c>
      <c r="L98" s="4">
        <f t="shared" si="102"/>
        <v>-2.1615678527791898E-4</v>
      </c>
      <c r="M98" s="4">
        <f t="shared" si="102"/>
        <v>2.1806786978167486E-2</v>
      </c>
      <c r="N98" s="4">
        <f t="shared" si="102"/>
        <v>-1.8100903712739438E-2</v>
      </c>
      <c r="O98" s="4">
        <f t="shared" si="102"/>
        <v>3.3847415639594166E-3</v>
      </c>
      <c r="P98" s="4">
        <f t="shared" si="102"/>
        <v>-5.4454254714940463E-3</v>
      </c>
      <c r="Q98" s="4">
        <f t="shared" si="102"/>
        <v>-1.3256525757095971E-2</v>
      </c>
      <c r="R98" s="4">
        <f t="shared" si="102"/>
        <v>-8.2395704222894967E-3</v>
      </c>
      <c r="S98" s="4">
        <f t="shared" si="102"/>
        <v>-6.6702692238258064E-3</v>
      </c>
      <c r="T98" s="4">
        <f t="shared" si="102"/>
        <v>7.2417272552555857E-3</v>
      </c>
      <c r="U98" s="4">
        <f t="shared" si="102"/>
        <v>-3.765512502348136E-2</v>
      </c>
      <c r="V98" s="4">
        <f t="shared" si="102"/>
        <v>1.604068896831036E-2</v>
      </c>
      <c r="W98" s="4">
        <f t="shared" si="102"/>
        <v>1.7591465665425923E-2</v>
      </c>
      <c r="X98" s="4">
        <f t="shared" si="102"/>
        <v>-2.6627245174616959E-3</v>
      </c>
      <c r="Y98" s="4">
        <f t="shared" si="102"/>
        <v>6.0247650038550609E-3</v>
      </c>
      <c r="Z98" s="4">
        <f t="shared" si="102"/>
        <v>2.294878866994873E-2</v>
      </c>
      <c r="AA98" s="4">
        <f t="shared" si="102"/>
        <v>-2.5419335408384831E-3</v>
      </c>
      <c r="AB98" s="4">
        <f t="shared" si="102"/>
        <v>-1.3014797183398489E-2</v>
      </c>
      <c r="AC98" s="4">
        <f t="shared" si="102"/>
        <v>5.4357719646235866E-3</v>
      </c>
      <c r="AD98" s="4">
        <f t="shared" si="102"/>
        <v>1.4853776179002532E-2</v>
      </c>
      <c r="AE98" s="4">
        <f t="shared" si="102"/>
        <v>2.2202197968458686E-3</v>
      </c>
      <c r="AF98" s="4">
        <f t="shared" si="102"/>
        <v>-2.4331065206062676E-2</v>
      </c>
      <c r="AG98" s="4">
        <f t="shared" si="102"/>
        <v>-2.3384414826701082E-2</v>
      </c>
      <c r="AH98" s="4">
        <f t="shared" si="102"/>
        <v>-1.8947880540073391E-3</v>
      </c>
      <c r="AI98" s="4">
        <f t="shared" si="102"/>
        <v>-8.2274297768171218E-4</v>
      </c>
      <c r="AJ98" s="4">
        <f t="shared" si="102"/>
        <v>-5.0362412093636769E-3</v>
      </c>
      <c r="AK98" s="4">
        <f t="shared" si="102"/>
        <v>-1.3818419118494128E-3</v>
      </c>
      <c r="AL98" s="4">
        <f t="shared" si="102"/>
        <v>-3.9844104474097688E-3</v>
      </c>
      <c r="AM98" s="4">
        <f t="shared" si="102"/>
        <v>-6.3136478516357042E-3</v>
      </c>
      <c r="AN98" s="4">
        <f t="shared" si="102"/>
        <v>1.023412801113934E-2</v>
      </c>
      <c r="AO98" s="4">
        <f t="shared" si="102"/>
        <v>9.59882575304284E-3</v>
      </c>
      <c r="AP98" s="4">
        <f t="shared" si="102"/>
        <v>-8.2259773132450616E-4</v>
      </c>
      <c r="AQ98" s="4">
        <f t="shared" si="102"/>
        <v>-5.9334819039343978E-4</v>
      </c>
      <c r="AR98" s="4">
        <f t="shared" si="102"/>
        <v>5.6524480589786592E-4</v>
      </c>
      <c r="AS98" s="4">
        <f t="shared" si="102"/>
        <v>-8.6035006523912487E-3</v>
      </c>
      <c r="AT98" s="4">
        <f t="shared" si="102"/>
        <v>1.6893027365385751E-3</v>
      </c>
      <c r="AU98" s="4">
        <f t="shared" si="102"/>
        <v>-8.1413515596137562E-3</v>
      </c>
      <c r="AV98" s="4">
        <f t="shared" si="102"/>
        <v>-8.1341955911157834E-3</v>
      </c>
      <c r="AW98" s="4">
        <f t="shared" si="102"/>
        <v>-8.7270633734071977E-3</v>
      </c>
      <c r="AX98" s="4">
        <f t="shared" si="102"/>
        <v>-1.3389338364106116E-2</v>
      </c>
      <c r="AY98" s="4">
        <f t="shared" si="102"/>
        <v>9.2189953948987376E-3</v>
      </c>
      <c r="AZ98" s="4">
        <f t="shared" si="102"/>
        <v>2.4639683731483734E-2</v>
      </c>
      <c r="BA98" s="4">
        <f t="shared" si="102"/>
        <v>1.5810527015302701E-2</v>
      </c>
      <c r="BB98" s="4">
        <f t="shared" si="102"/>
        <v>-6.437928764433911E-3</v>
      </c>
      <c r="BC98" s="4">
        <f t="shared" si="102"/>
        <v>2.5375738290967419E-2</v>
      </c>
      <c r="BD98" s="4">
        <f t="shared" si="102"/>
        <v>1.2225820565124732E-2</v>
      </c>
      <c r="BE98" s="4">
        <f t="shared" si="102"/>
        <v>3.7080506262360821E-4</v>
      </c>
      <c r="BF98" s="4">
        <f t="shared" si="102"/>
        <v>-2.7334444327003207E-3</v>
      </c>
      <c r="BG98" s="4">
        <f t="shared" si="102"/>
        <v>-8.6791308785437588E-3</v>
      </c>
      <c r="BH98" s="4">
        <f t="shared" si="102"/>
        <v>-6.2381144684452326E-3</v>
      </c>
      <c r="BI98" s="4">
        <f t="shared" si="102"/>
        <v>-9.7629402038921839E-3</v>
      </c>
      <c r="BJ98" s="4">
        <f t="shared" ref="BJ98:DG98" si="103">BJ56-AVERAGE(BJ$46:BJ$75)</f>
        <v>3.3951963553219261E-4</v>
      </c>
      <c r="BK98" s="4">
        <f t="shared" si="103"/>
        <v>2.2422590130927122E-2</v>
      </c>
      <c r="BL98" s="4">
        <f t="shared" si="103"/>
        <v>-1.3748651106617953E-2</v>
      </c>
      <c r="BM98" s="4">
        <f t="shared" si="103"/>
        <v>-4.24322981728584E-3</v>
      </c>
      <c r="BN98" s="4">
        <f t="shared" si="103"/>
        <v>-3.3351735133729903E-3</v>
      </c>
      <c r="BO98" s="4">
        <f t="shared" si="103"/>
        <v>-1.0816579978522223E-3</v>
      </c>
      <c r="BP98" s="4">
        <f t="shared" si="103"/>
        <v>-2.7436490246125224E-3</v>
      </c>
      <c r="BQ98" s="4">
        <f t="shared" si="103"/>
        <v>2.7681195855136374E-3</v>
      </c>
      <c r="BR98" s="4">
        <f t="shared" si="103"/>
        <v>2.4990282570925258E-2</v>
      </c>
      <c r="BS98" s="4">
        <f t="shared" si="103"/>
        <v>1.7458322722787435E-3</v>
      </c>
      <c r="BT98" s="4">
        <f t="shared" si="103"/>
        <v>-5.4024246844717148E-3</v>
      </c>
      <c r="BU98" s="4">
        <f t="shared" si="103"/>
        <v>-3.894443616838827E-3</v>
      </c>
      <c r="BV98" s="4">
        <f t="shared" si="103"/>
        <v>-1.0044705297983094E-2</v>
      </c>
      <c r="BW98" s="4">
        <f t="shared" si="103"/>
        <v>1.0498812456984825E-2</v>
      </c>
      <c r="BX98" s="4">
        <f t="shared" si="103"/>
        <v>5.5123742013244896E-3</v>
      </c>
      <c r="BY98" s="4">
        <f t="shared" si="103"/>
        <v>-1.4033393334440756E-2</v>
      </c>
      <c r="BZ98" s="4">
        <f t="shared" si="103"/>
        <v>1.7909915982043147E-4</v>
      </c>
      <c r="CA98" s="4">
        <f t="shared" si="103"/>
        <v>1.2214629522637011E-2</v>
      </c>
      <c r="CB98" s="4">
        <f t="shared" si="103"/>
        <v>-9.2226429857643708E-3</v>
      </c>
      <c r="CC98" s="4">
        <f t="shared" si="103"/>
        <v>-3.968493319388592E-3</v>
      </c>
      <c r="CD98" s="4">
        <f t="shared" si="103"/>
        <v>-7.0313898391070745E-3</v>
      </c>
      <c r="CE98" s="4">
        <f t="shared" si="103"/>
        <v>-7.8978822615041154E-3</v>
      </c>
      <c r="CF98" s="4">
        <f t="shared" si="103"/>
        <v>8.6601790463669837E-3</v>
      </c>
      <c r="CG98" s="4">
        <f t="shared" si="103"/>
        <v>-1.1143352490768737E-2</v>
      </c>
      <c r="CH98" s="4">
        <f t="shared" si="103"/>
        <v>4.0352984364449417E-2</v>
      </c>
      <c r="CI98" s="4">
        <f t="shared" si="103"/>
        <v>1.178584993676172E-2</v>
      </c>
      <c r="CJ98" s="4">
        <f t="shared" si="103"/>
        <v>1.2121280241454429E-2</v>
      </c>
      <c r="CK98" s="4">
        <f t="shared" si="103"/>
        <v>1.496650561745606E-3</v>
      </c>
      <c r="CL98" s="4">
        <f t="shared" si="103"/>
        <v>3.9168721880367581E-3</v>
      </c>
      <c r="CM98" s="4">
        <f t="shared" si="103"/>
        <v>-1.6843422076757552E-4</v>
      </c>
      <c r="CN98" s="4">
        <f t="shared" si="103"/>
        <v>-5.7581699631888209E-3</v>
      </c>
      <c r="CO98" s="4">
        <f t="shared" si="103"/>
        <v>-9.4402444988417704E-3</v>
      </c>
      <c r="CP98" s="4">
        <f t="shared" si="103"/>
        <v>-1.2894845442821448E-2</v>
      </c>
      <c r="CQ98" s="4">
        <f t="shared" si="103"/>
        <v>2.0127825476148691E-3</v>
      </c>
      <c r="CR98" s="4">
        <f t="shared" si="103"/>
        <v>1.507810255499856E-2</v>
      </c>
      <c r="CS98" s="4">
        <f t="shared" si="103"/>
        <v>-9.8825118700084091E-3</v>
      </c>
      <c r="CT98" s="4">
        <f t="shared" si="103"/>
        <v>9.1467035220847495E-3</v>
      </c>
      <c r="CU98" s="4">
        <f t="shared" si="103"/>
        <v>1.5261285639981194E-2</v>
      </c>
      <c r="CV98" s="4">
        <f t="shared" si="103"/>
        <v>-8.6627014399530411E-4</v>
      </c>
      <c r="CW98" s="4">
        <f t="shared" si="103"/>
        <v>2.8416459781826619E-3</v>
      </c>
      <c r="CX98" s="4">
        <f t="shared" si="103"/>
        <v>-4.7272650825526071E-4</v>
      </c>
      <c r="CY98" s="4">
        <f t="shared" si="103"/>
        <v>-1.1135002212428575E-3</v>
      </c>
      <c r="CZ98" s="4">
        <f t="shared" si="103"/>
        <v>8.0783396693941633E-4</v>
      </c>
      <c r="DA98" s="4">
        <f t="shared" si="103"/>
        <v>-6.4437032452889283E-3</v>
      </c>
      <c r="DB98" s="4">
        <f t="shared" si="103"/>
        <v>3.1425882735170883E-3</v>
      </c>
      <c r="DC98" s="4">
        <f t="shared" si="103"/>
        <v>1.1345431328368417E-2</v>
      </c>
      <c r="DD98" s="4">
        <f t="shared" si="103"/>
        <v>1.5829089685157106E-2</v>
      </c>
      <c r="DE98" s="4">
        <f t="shared" si="103"/>
        <v>3.3480858880205622E-3</v>
      </c>
      <c r="DF98" s="4">
        <f t="shared" si="103"/>
        <v>2.7922675163767834E-2</v>
      </c>
      <c r="DG98" s="4">
        <f t="shared" si="103"/>
        <v>-2.5714705295754627E-3</v>
      </c>
      <c r="DJ98" s="23">
        <f t="shared" si="84"/>
        <v>8.7393696683637199E-4</v>
      </c>
      <c r="EK98" s="1">
        <f t="shared" si="85"/>
        <v>50</v>
      </c>
    </row>
    <row r="99" spans="1:146" x14ac:dyDescent="0.25">
      <c r="A99" s="12">
        <v>-19</v>
      </c>
      <c r="B99" s="4">
        <f t="shared" ref="B99:BI99" si="104">B57-AVERAGE(B$46:B$75)</f>
        <v>1.1494672115128723E-4</v>
      </c>
      <c r="C99" s="4">
        <f t="shared" si="104"/>
        <v>-4.6939516362323123E-4</v>
      </c>
      <c r="D99" s="4">
        <f t="shared" si="104"/>
        <v>4.4226215959324577E-3</v>
      </c>
      <c r="E99" s="4">
        <f t="shared" si="104"/>
        <v>-5.7541968954917949E-3</v>
      </c>
      <c r="F99" s="4">
        <f t="shared" si="104"/>
        <v>-8.9486781649613951E-3</v>
      </c>
      <c r="G99" s="4">
        <f t="shared" si="104"/>
        <v>1.3900835005742393E-3</v>
      </c>
      <c r="H99" s="4">
        <f t="shared" si="104"/>
        <v>-2.618117380391272E-3</v>
      </c>
      <c r="I99" s="4">
        <f t="shared" si="104"/>
        <v>3.3912529290260965E-3</v>
      </c>
      <c r="J99" s="4">
        <f t="shared" si="104"/>
        <v>-5.2829359464917399E-3</v>
      </c>
      <c r="K99" s="4">
        <f t="shared" si="104"/>
        <v>-1.4930288397887995E-2</v>
      </c>
      <c r="L99" s="4">
        <f t="shared" si="104"/>
        <v>-2.2442089630249351E-4</v>
      </c>
      <c r="M99" s="4">
        <f t="shared" si="104"/>
        <v>2.1628505038314885E-2</v>
      </c>
      <c r="N99" s="4">
        <f t="shared" si="104"/>
        <v>-1.8124236758715117E-2</v>
      </c>
      <c r="O99" s="4">
        <f t="shared" si="104"/>
        <v>3.3726433305530036E-3</v>
      </c>
      <c r="P99" s="4">
        <f t="shared" si="104"/>
        <v>-5.503256589393558E-3</v>
      </c>
      <c r="Q99" s="4">
        <f t="shared" si="104"/>
        <v>-1.3773538990987377E-2</v>
      </c>
      <c r="R99" s="4">
        <f t="shared" si="104"/>
        <v>-8.3112974945496933E-3</v>
      </c>
      <c r="S99" s="4">
        <f t="shared" si="104"/>
        <v>3.3568895349583836E-3</v>
      </c>
      <c r="T99" s="4">
        <f t="shared" si="104"/>
        <v>7.3536624324546376E-3</v>
      </c>
      <c r="U99" s="4">
        <f t="shared" si="104"/>
        <v>-3.1175239708929221E-4</v>
      </c>
      <c r="V99" s="4">
        <f t="shared" si="104"/>
        <v>7.2091914913602131E-3</v>
      </c>
      <c r="W99" s="4">
        <f t="shared" si="104"/>
        <v>1.709444298622111E-2</v>
      </c>
      <c r="X99" s="4">
        <f t="shared" si="104"/>
        <v>-2.6743873288153329E-3</v>
      </c>
      <c r="Y99" s="4">
        <f t="shared" si="104"/>
        <v>6.0110838260365286E-3</v>
      </c>
      <c r="Z99" s="4">
        <f t="shared" si="104"/>
        <v>2.207971347617594E-2</v>
      </c>
      <c r="AA99" s="4">
        <f t="shared" si="104"/>
        <v>-2.5438308407833162E-3</v>
      </c>
      <c r="AB99" s="4">
        <f t="shared" si="104"/>
        <v>-1.3234021180460038E-2</v>
      </c>
      <c r="AC99" s="4">
        <f t="shared" si="104"/>
        <v>5.3060675177724111E-3</v>
      </c>
      <c r="AD99" s="4">
        <f t="shared" si="104"/>
        <v>5.1898784313198672E-3</v>
      </c>
      <c r="AE99" s="4">
        <f t="shared" si="104"/>
        <v>3.9948581409494904E-3</v>
      </c>
      <c r="AF99" s="4">
        <f t="shared" si="104"/>
        <v>8.6060720849853213E-4</v>
      </c>
      <c r="AG99" s="4">
        <f t="shared" si="104"/>
        <v>8.2959534405692148E-3</v>
      </c>
      <c r="AH99" s="4">
        <f t="shared" si="104"/>
        <v>-1.9429284043073133E-3</v>
      </c>
      <c r="AI99" s="4">
        <f t="shared" si="104"/>
        <v>-8.232382133904041E-4</v>
      </c>
      <c r="AJ99" s="4">
        <f t="shared" si="104"/>
        <v>-5.0604665208816863E-3</v>
      </c>
      <c r="AK99" s="4">
        <f t="shared" si="104"/>
        <v>-1.3938469529726572E-3</v>
      </c>
      <c r="AL99" s="4">
        <f t="shared" si="104"/>
        <v>-3.9895291108245261E-3</v>
      </c>
      <c r="AM99" s="4">
        <f t="shared" si="104"/>
        <v>-6.3758701820747299E-3</v>
      </c>
      <c r="AN99" s="4">
        <f t="shared" si="104"/>
        <v>1.0095538540761157E-2</v>
      </c>
      <c r="AO99" s="4">
        <f t="shared" si="104"/>
        <v>8.0007491212045687E-3</v>
      </c>
      <c r="AP99" s="4">
        <f t="shared" si="104"/>
        <v>2.0430874347213126E-3</v>
      </c>
      <c r="AQ99" s="4">
        <f t="shared" si="104"/>
        <v>-3.2831586461335585E-3</v>
      </c>
      <c r="AR99" s="4">
        <f t="shared" si="104"/>
        <v>1.6226290678940639E-3</v>
      </c>
      <c r="AS99" s="4">
        <f t="shared" si="104"/>
        <v>-8.82223588196775E-3</v>
      </c>
      <c r="AT99" s="4">
        <f t="shared" si="104"/>
        <v>1.645110199568596E-3</v>
      </c>
      <c r="AU99" s="4">
        <f t="shared" si="104"/>
        <v>-8.2657085990690427E-3</v>
      </c>
      <c r="AV99" s="4">
        <f t="shared" si="104"/>
        <v>-8.246032601300874E-3</v>
      </c>
      <c r="AW99" s="4">
        <f t="shared" si="104"/>
        <v>-8.9693374313283801E-3</v>
      </c>
      <c r="AX99" s="4">
        <f t="shared" si="104"/>
        <v>-1.3615534323376598E-2</v>
      </c>
      <c r="AY99" s="4">
        <f t="shared" si="104"/>
        <v>9.1249346302811462E-3</v>
      </c>
      <c r="AZ99" s="4">
        <f t="shared" si="104"/>
        <v>8.8896893844223248E-3</v>
      </c>
      <c r="BA99" s="4">
        <f t="shared" si="104"/>
        <v>-9.7245609565789503E-4</v>
      </c>
      <c r="BB99" s="4">
        <f t="shared" si="104"/>
        <v>1.3809400085899504E-2</v>
      </c>
      <c r="BC99" s="4">
        <f t="shared" si="104"/>
        <v>-5.3942506978128628E-3</v>
      </c>
      <c r="BD99" s="4">
        <f t="shared" si="104"/>
        <v>1.2138472877602304E-2</v>
      </c>
      <c r="BE99" s="4">
        <f t="shared" si="104"/>
        <v>3.6672383809293295E-4</v>
      </c>
      <c r="BF99" s="4">
        <f t="shared" si="104"/>
        <v>-2.759010474884035E-3</v>
      </c>
      <c r="BG99" s="4">
        <f t="shared" si="104"/>
        <v>-8.7561569232814593E-3</v>
      </c>
      <c r="BH99" s="4">
        <f t="shared" si="104"/>
        <v>-6.3193919310920105E-3</v>
      </c>
      <c r="BI99" s="4">
        <f t="shared" si="104"/>
        <v>-9.8688389071088477E-3</v>
      </c>
      <c r="BJ99" s="4">
        <f t="shared" ref="BJ99:DG99" si="105">BJ57-AVERAGE(BJ$46:BJ$75)</f>
        <v>3.3943053153823649E-4</v>
      </c>
      <c r="BK99" s="4">
        <f t="shared" si="105"/>
        <v>5.2159914109127462E-3</v>
      </c>
      <c r="BL99" s="4">
        <f t="shared" si="105"/>
        <v>-8.468451908449328E-3</v>
      </c>
      <c r="BM99" s="4">
        <f t="shared" si="105"/>
        <v>2.9593835232468516E-3</v>
      </c>
      <c r="BN99" s="4">
        <f t="shared" si="105"/>
        <v>2.2565183110927513E-2</v>
      </c>
      <c r="BO99" s="4">
        <f t="shared" si="105"/>
        <v>-1.0845294351133242E-3</v>
      </c>
      <c r="BP99" s="4">
        <f t="shared" si="105"/>
        <v>-2.7600070204378507E-3</v>
      </c>
      <c r="BQ99" s="4">
        <f t="shared" si="105"/>
        <v>2.7641603500356657E-3</v>
      </c>
      <c r="BR99" s="4">
        <f t="shared" si="105"/>
        <v>2.4417530439715448E-2</v>
      </c>
      <c r="BS99" s="4">
        <f t="shared" si="105"/>
        <v>1.7422269502664299E-3</v>
      </c>
      <c r="BT99" s="4">
        <f t="shared" si="105"/>
        <v>-5.5932187481196292E-3</v>
      </c>
      <c r="BU99" s="4">
        <f t="shared" si="105"/>
        <v>-3.8959944372536732E-3</v>
      </c>
      <c r="BV99" s="4">
        <f t="shared" si="105"/>
        <v>2.8928490356477346E-3</v>
      </c>
      <c r="BW99" s="4">
        <f t="shared" si="105"/>
        <v>5.2866339849330299E-3</v>
      </c>
      <c r="BX99" s="4">
        <f t="shared" si="105"/>
        <v>3.1400180339192776E-3</v>
      </c>
      <c r="BY99" s="4">
        <f t="shared" si="105"/>
        <v>1.4033520000573334E-2</v>
      </c>
      <c r="BZ99" s="4">
        <f t="shared" si="105"/>
        <v>1.7600893228135505E-4</v>
      </c>
      <c r="CA99" s="4">
        <f t="shared" si="105"/>
        <v>1.207830999629342E-2</v>
      </c>
      <c r="CB99" s="4">
        <f t="shared" si="105"/>
        <v>-9.3255408794012881E-3</v>
      </c>
      <c r="CC99" s="4">
        <f t="shared" si="105"/>
        <v>-3.9947615927855441E-3</v>
      </c>
      <c r="CD99" s="4">
        <f t="shared" si="105"/>
        <v>-7.0920742846293326E-3</v>
      </c>
      <c r="CE99" s="4">
        <f t="shared" si="105"/>
        <v>-8.0354395558031848E-3</v>
      </c>
      <c r="CF99" s="4">
        <f t="shared" si="105"/>
        <v>8.5821378164219631E-3</v>
      </c>
      <c r="CG99" s="4">
        <f t="shared" si="105"/>
        <v>5.3942436362836048E-3</v>
      </c>
      <c r="CH99" s="4">
        <f t="shared" si="105"/>
        <v>2.8174714486537506E-3</v>
      </c>
      <c r="CI99" s="4">
        <f t="shared" si="105"/>
        <v>7.8244625883915032E-4</v>
      </c>
      <c r="CJ99" s="4">
        <f t="shared" si="105"/>
        <v>6.8930661924620391E-3</v>
      </c>
      <c r="CK99" s="4">
        <f t="shared" si="105"/>
        <v>1.4966482934190731E-3</v>
      </c>
      <c r="CL99" s="4">
        <f t="shared" si="105"/>
        <v>3.9058982623299812E-3</v>
      </c>
      <c r="CM99" s="4">
        <f t="shared" si="105"/>
        <v>-1.8899729131611684E-4</v>
      </c>
      <c r="CN99" s="4">
        <f t="shared" si="105"/>
        <v>-5.8075035149892209E-3</v>
      </c>
      <c r="CO99" s="4">
        <f t="shared" si="105"/>
        <v>-9.5794800010519515E-3</v>
      </c>
      <c r="CP99" s="4">
        <f t="shared" si="105"/>
        <v>-1.3039848978754673E-2</v>
      </c>
      <c r="CQ99" s="4">
        <f t="shared" si="105"/>
        <v>2.0000473496210149E-3</v>
      </c>
      <c r="CR99" s="4">
        <f t="shared" si="105"/>
        <v>3.3252953754238897E-3</v>
      </c>
      <c r="CS99" s="4">
        <f t="shared" si="105"/>
        <v>1.961183172354435E-3</v>
      </c>
      <c r="CT99" s="4">
        <f t="shared" si="105"/>
        <v>1.0288052982863085E-3</v>
      </c>
      <c r="CU99" s="4">
        <f t="shared" si="105"/>
        <v>2.4080714479829422E-2</v>
      </c>
      <c r="CV99" s="4">
        <f t="shared" si="105"/>
        <v>-8.863158503020262E-4</v>
      </c>
      <c r="CW99" s="4">
        <f t="shared" si="105"/>
        <v>2.8351647664283768E-3</v>
      </c>
      <c r="CX99" s="4">
        <f t="shared" si="105"/>
        <v>-4.7852903268669569E-4</v>
      </c>
      <c r="CY99" s="4">
        <f t="shared" si="105"/>
        <v>-1.1180497404503235E-3</v>
      </c>
      <c r="CZ99" s="4">
        <f t="shared" si="105"/>
        <v>8.0782155181811227E-4</v>
      </c>
      <c r="DA99" s="4">
        <f t="shared" si="105"/>
        <v>-6.4975328803865418E-3</v>
      </c>
      <c r="DB99" s="4">
        <f t="shared" si="105"/>
        <v>3.1256467663717561E-3</v>
      </c>
      <c r="DC99" s="4">
        <f t="shared" si="105"/>
        <v>4.6878576146815506E-3</v>
      </c>
      <c r="DD99" s="4">
        <f t="shared" si="105"/>
        <v>-5.8582310847443177E-3</v>
      </c>
      <c r="DE99" s="4">
        <f t="shared" si="105"/>
        <v>-2.7307088108866982E-3</v>
      </c>
      <c r="DF99" s="4">
        <f t="shared" si="105"/>
        <v>1.9442408610861089E-2</v>
      </c>
      <c r="DG99" s="4">
        <f t="shared" si="105"/>
        <v>-2.5868699523340288E-3</v>
      </c>
      <c r="DJ99" s="23">
        <f t="shared" si="84"/>
        <v>6.6365826048535217E-4</v>
      </c>
      <c r="EK99" s="1">
        <f t="shared" si="85"/>
        <v>57</v>
      </c>
    </row>
    <row r="100" spans="1:146" x14ac:dyDescent="0.25">
      <c r="A100" s="12">
        <v>-18</v>
      </c>
      <c r="B100" s="4">
        <f t="shared" ref="B100:BI100" si="106">B58-AVERAGE(B$46:B$75)</f>
        <v>4.3457378973914898E-3</v>
      </c>
      <c r="C100" s="4">
        <f t="shared" si="106"/>
        <v>-2.5296341070247857E-4</v>
      </c>
      <c r="D100" s="4">
        <f t="shared" si="106"/>
        <v>-3.6116998739040979E-2</v>
      </c>
      <c r="E100" s="4">
        <f t="shared" si="106"/>
        <v>2.0839028432755161E-2</v>
      </c>
      <c r="F100" s="4">
        <f t="shared" si="106"/>
        <v>1.7432512188166951E-2</v>
      </c>
      <c r="G100" s="4">
        <f t="shared" si="106"/>
        <v>1.3803038535952037E-3</v>
      </c>
      <c r="H100" s="4">
        <f t="shared" si="106"/>
        <v>-2.6256912185798351E-3</v>
      </c>
      <c r="I100" s="4">
        <f t="shared" si="106"/>
        <v>3.3840422318620594E-3</v>
      </c>
      <c r="J100" s="4">
        <f t="shared" si="106"/>
        <v>-5.3095065535743325E-3</v>
      </c>
      <c r="K100" s="4">
        <f t="shared" si="106"/>
        <v>1.0175136071692587E-3</v>
      </c>
      <c r="L100" s="4">
        <f t="shared" si="106"/>
        <v>1.8994666757714773E-2</v>
      </c>
      <c r="M100" s="4">
        <f t="shared" si="106"/>
        <v>-1.6696875040465017E-2</v>
      </c>
      <c r="N100" s="4">
        <f t="shared" si="106"/>
        <v>3.8232671983451177E-2</v>
      </c>
      <c r="O100" s="4">
        <f t="shared" si="106"/>
        <v>-2.5060675499615603E-2</v>
      </c>
      <c r="P100" s="4">
        <f t="shared" si="106"/>
        <v>1.3637781781034213E-3</v>
      </c>
      <c r="Q100" s="4">
        <f t="shared" si="106"/>
        <v>5.7021410516988572E-2</v>
      </c>
      <c r="R100" s="4">
        <f t="shared" si="106"/>
        <v>-8.3842551393260769E-3</v>
      </c>
      <c r="S100" s="4">
        <f t="shared" si="106"/>
        <v>3.350469541054208E-3</v>
      </c>
      <c r="T100" s="4">
        <f t="shared" si="106"/>
        <v>7.3312816748025865E-3</v>
      </c>
      <c r="U100" s="4">
        <f t="shared" si="106"/>
        <v>-3.424113576846969E-4</v>
      </c>
      <c r="V100" s="4">
        <f t="shared" si="106"/>
        <v>-3.7350945916032928E-3</v>
      </c>
      <c r="W100" s="4">
        <f t="shared" si="106"/>
        <v>-4.543889260854804E-2</v>
      </c>
      <c r="X100" s="4">
        <f t="shared" si="106"/>
        <v>-8.3287719419495067E-3</v>
      </c>
      <c r="Y100" s="4">
        <f t="shared" si="106"/>
        <v>1.487490993814574E-2</v>
      </c>
      <c r="Z100" s="4">
        <f t="shared" si="106"/>
        <v>-1.4279885376365486E-2</v>
      </c>
      <c r="AA100" s="4">
        <f t="shared" si="106"/>
        <v>1.3077469602957022E-2</v>
      </c>
      <c r="AB100" s="4">
        <f t="shared" si="106"/>
        <v>7.4617484703349184E-3</v>
      </c>
      <c r="AC100" s="4">
        <f t="shared" si="106"/>
        <v>5.179267800753954E-3</v>
      </c>
      <c r="AD100" s="4">
        <f t="shared" si="106"/>
        <v>5.1894797308927772E-3</v>
      </c>
      <c r="AE100" s="4">
        <f t="shared" si="106"/>
        <v>3.9877784803521617E-3</v>
      </c>
      <c r="AF100" s="4">
        <f t="shared" si="106"/>
        <v>8.5791528937612636E-4</v>
      </c>
      <c r="AG100" s="4">
        <f t="shared" si="106"/>
        <v>-9.5016534211854169E-3</v>
      </c>
      <c r="AH100" s="4">
        <f t="shared" si="106"/>
        <v>2.4469546740046406E-3</v>
      </c>
      <c r="AI100" s="4">
        <f t="shared" si="106"/>
        <v>-3.6466012295645455E-3</v>
      </c>
      <c r="AJ100" s="4">
        <f t="shared" si="106"/>
        <v>-2.710403167782973E-3</v>
      </c>
      <c r="AK100" s="4">
        <f t="shared" si="106"/>
        <v>2.4976850145121455E-2</v>
      </c>
      <c r="AL100" s="4">
        <f t="shared" si="106"/>
        <v>2.4294570158986315E-2</v>
      </c>
      <c r="AM100" s="4">
        <f t="shared" si="106"/>
        <v>2.7352903759570229E-3</v>
      </c>
      <c r="AN100" s="4">
        <f t="shared" si="106"/>
        <v>9.9601555106482859E-3</v>
      </c>
      <c r="AO100" s="4">
        <f t="shared" si="106"/>
        <v>7.9713147517941983E-3</v>
      </c>
      <c r="AP100" s="4">
        <f t="shared" si="106"/>
        <v>2.0412711138064225E-3</v>
      </c>
      <c r="AQ100" s="4">
        <f t="shared" si="106"/>
        <v>-3.2835987638487191E-3</v>
      </c>
      <c r="AR100" s="4">
        <f t="shared" si="106"/>
        <v>8.8067299857641362E-3</v>
      </c>
      <c r="AS100" s="4">
        <f t="shared" si="106"/>
        <v>-3.2103967239394605E-2</v>
      </c>
      <c r="AT100" s="4">
        <f t="shared" si="106"/>
        <v>8.1405231901286179E-3</v>
      </c>
      <c r="AU100" s="4">
        <f t="shared" si="106"/>
        <v>1.6782361936243356E-2</v>
      </c>
      <c r="AV100" s="4">
        <f t="shared" si="106"/>
        <v>4.3872584508752553E-3</v>
      </c>
      <c r="AW100" s="4">
        <f t="shared" si="106"/>
        <v>1.7643118225943227E-3</v>
      </c>
      <c r="AX100" s="4">
        <f t="shared" si="106"/>
        <v>-5.6626101098083484E-3</v>
      </c>
      <c r="AY100" s="4">
        <f t="shared" si="106"/>
        <v>9.0326721990886243E-3</v>
      </c>
      <c r="AZ100" s="4">
        <f t="shared" si="106"/>
        <v>8.8666376394342071E-3</v>
      </c>
      <c r="BA100" s="4">
        <f t="shared" si="106"/>
        <v>-9.7493610369099593E-4</v>
      </c>
      <c r="BB100" s="4">
        <f t="shared" si="106"/>
        <v>1.3718794576113141E-2</v>
      </c>
      <c r="BC100" s="4">
        <f t="shared" si="106"/>
        <v>4.9164948040112816E-3</v>
      </c>
      <c r="BD100" s="4">
        <f t="shared" si="106"/>
        <v>-1.6786001392398884E-3</v>
      </c>
      <c r="BE100" s="4">
        <f t="shared" si="106"/>
        <v>1.0771103987517249E-2</v>
      </c>
      <c r="BF100" s="4">
        <f t="shared" si="106"/>
        <v>4.7961450263372465E-3</v>
      </c>
      <c r="BG100" s="4">
        <f t="shared" si="106"/>
        <v>5.8860732367402965E-5</v>
      </c>
      <c r="BH100" s="4">
        <f t="shared" si="106"/>
        <v>2.1721971757785574E-2</v>
      </c>
      <c r="BI100" s="4">
        <f t="shared" si="106"/>
        <v>8.0390670795871134E-3</v>
      </c>
      <c r="BJ100" s="4">
        <f t="shared" ref="BJ100:DG100" si="107">BJ58-AVERAGE(BJ$46:BJ$75)</f>
        <v>3.3934137432478227E-4</v>
      </c>
      <c r="BK100" s="4">
        <f t="shared" si="107"/>
        <v>5.2125453636115157E-3</v>
      </c>
      <c r="BL100" s="4">
        <f t="shared" si="107"/>
        <v>-8.5321751077906093E-3</v>
      </c>
      <c r="BM100" s="4">
        <f t="shared" si="107"/>
        <v>2.9549930393795473E-3</v>
      </c>
      <c r="BN100" s="4">
        <f t="shared" si="107"/>
        <v>-5.7187452416900793E-3</v>
      </c>
      <c r="BO100" s="4">
        <f t="shared" si="107"/>
        <v>-1.2846028928743879E-2</v>
      </c>
      <c r="BP100" s="4">
        <f t="shared" si="107"/>
        <v>1.2926794164246544E-3</v>
      </c>
      <c r="BQ100" s="4">
        <f t="shared" si="107"/>
        <v>-1.0636092668618575E-2</v>
      </c>
      <c r="BR100" s="4">
        <f t="shared" si="107"/>
        <v>-6.2166294446628065E-2</v>
      </c>
      <c r="BS100" s="4">
        <f t="shared" si="107"/>
        <v>-4.3294165847484372E-3</v>
      </c>
      <c r="BT100" s="4">
        <f t="shared" si="107"/>
        <v>3.0202781360017486E-2</v>
      </c>
      <c r="BU100" s="4">
        <f t="shared" si="107"/>
        <v>-3.8975491274293936E-3</v>
      </c>
      <c r="BV100" s="4">
        <f t="shared" si="107"/>
        <v>2.8874650507075077E-3</v>
      </c>
      <c r="BW100" s="4">
        <f t="shared" si="107"/>
        <v>5.2863352024470952E-3</v>
      </c>
      <c r="BX100" s="4">
        <f t="shared" si="107"/>
        <v>3.1108442645233015E-3</v>
      </c>
      <c r="BY100" s="4">
        <f t="shared" si="107"/>
        <v>-3.6947319690763081E-3</v>
      </c>
      <c r="BZ100" s="4">
        <f t="shared" si="107"/>
        <v>1.9354588041030809E-3</v>
      </c>
      <c r="CA100" s="4">
        <f t="shared" si="107"/>
        <v>2.3904036420598085E-5</v>
      </c>
      <c r="CB100" s="4">
        <f t="shared" si="107"/>
        <v>1.2887114559295972E-2</v>
      </c>
      <c r="CC100" s="4">
        <f t="shared" si="107"/>
        <v>7.7951820412979801E-3</v>
      </c>
      <c r="CD100" s="4">
        <f t="shared" si="107"/>
        <v>1.8734848688316444E-2</v>
      </c>
      <c r="CE100" s="4">
        <f t="shared" si="107"/>
        <v>-7.9312232836305663E-3</v>
      </c>
      <c r="CF100" s="4">
        <f t="shared" si="107"/>
        <v>8.5054574012401081E-3</v>
      </c>
      <c r="CG100" s="4">
        <f t="shared" si="107"/>
        <v>5.3936981703980036E-3</v>
      </c>
      <c r="CH100" s="4">
        <f t="shared" si="107"/>
        <v>2.8173786423839379E-3</v>
      </c>
      <c r="CI100" s="4">
        <f t="shared" si="107"/>
        <v>7.8205426959657934E-4</v>
      </c>
      <c r="CJ100" s="4">
        <f t="shared" si="107"/>
        <v>6.8897169498973714E-3</v>
      </c>
      <c r="CK100" s="4">
        <f t="shared" si="107"/>
        <v>1.5442763793280284E-3</v>
      </c>
      <c r="CL100" s="4">
        <f t="shared" si="107"/>
        <v>2.0848786426635589E-2</v>
      </c>
      <c r="CM100" s="4">
        <f t="shared" si="107"/>
        <v>1.0147139870051648E-2</v>
      </c>
      <c r="CN100" s="4">
        <f t="shared" si="107"/>
        <v>9.1669715659300592E-3</v>
      </c>
      <c r="CO100" s="4">
        <f t="shared" si="107"/>
        <v>9.2310831448466808E-3</v>
      </c>
      <c r="CP100" s="4">
        <f t="shared" si="107"/>
        <v>1.1762208095082684E-2</v>
      </c>
      <c r="CQ100" s="4">
        <f t="shared" si="107"/>
        <v>1.9874025623607427E-3</v>
      </c>
      <c r="CR100" s="4">
        <f t="shared" si="107"/>
        <v>3.3235223307273541E-3</v>
      </c>
      <c r="CS100" s="4">
        <f t="shared" si="107"/>
        <v>1.9610514245020465E-3</v>
      </c>
      <c r="CT100" s="4">
        <f t="shared" si="107"/>
        <v>1.0279831545037879E-3</v>
      </c>
      <c r="CU100" s="4">
        <f t="shared" si="107"/>
        <v>-3.059136345848327E-3</v>
      </c>
      <c r="CV100" s="4">
        <f t="shared" si="107"/>
        <v>-1.2802684172699958E-2</v>
      </c>
      <c r="CW100" s="4">
        <f t="shared" si="107"/>
        <v>2.1896048753745324E-2</v>
      </c>
      <c r="CX100" s="4">
        <f t="shared" si="107"/>
        <v>2.9205055328130284E-3</v>
      </c>
      <c r="CY100" s="4">
        <f t="shared" si="107"/>
        <v>7.0552110452892104E-3</v>
      </c>
      <c r="CZ100" s="4">
        <f t="shared" si="107"/>
        <v>-6.4141888249566101E-4</v>
      </c>
      <c r="DA100" s="4">
        <f t="shared" si="107"/>
        <v>8.2300678964963726E-3</v>
      </c>
      <c r="DB100" s="4">
        <f t="shared" si="107"/>
        <v>3.108843866164712E-3</v>
      </c>
      <c r="DC100" s="4">
        <f t="shared" si="107"/>
        <v>4.6811459278175201E-3</v>
      </c>
      <c r="DD100" s="4">
        <f t="shared" si="107"/>
        <v>-5.8936324540152102E-3</v>
      </c>
      <c r="DE100" s="4">
        <f t="shared" si="107"/>
        <v>-2.7331910304805324E-3</v>
      </c>
      <c r="DF100" s="4">
        <f t="shared" si="107"/>
        <v>-6.8938246414684875E-3</v>
      </c>
      <c r="DG100" s="4">
        <f t="shared" si="107"/>
        <v>-9.9610448444605332E-3</v>
      </c>
      <c r="DJ100" s="23">
        <f t="shared" si="84"/>
        <v>2.4511253756628985E-3</v>
      </c>
      <c r="EK100" s="1">
        <f t="shared" si="85"/>
        <v>74</v>
      </c>
    </row>
    <row r="101" spans="1:146" x14ac:dyDescent="0.25">
      <c r="A101" s="12">
        <v>-17</v>
      </c>
      <c r="B101" s="4">
        <f t="shared" ref="B101:BI101" si="108">B59-AVERAGE(B$46:B$75)</f>
        <v>-2.3518699457933254E-2</v>
      </c>
      <c r="C101" s="4">
        <f t="shared" si="108"/>
        <v>-2.7237151213985823E-2</v>
      </c>
      <c r="D101" s="4">
        <f t="shared" si="108"/>
        <v>2.9569965501580445E-3</v>
      </c>
      <c r="E101" s="4">
        <f t="shared" si="108"/>
        <v>-6.4611238179993315E-5</v>
      </c>
      <c r="F101" s="4">
        <f t="shared" si="108"/>
        <v>2.9464347776386325E-2</v>
      </c>
      <c r="G101" s="4">
        <f t="shared" si="108"/>
        <v>1.5376820471896875E-2</v>
      </c>
      <c r="H101" s="4">
        <f t="shared" si="108"/>
        <v>-2.6333069168920694E-3</v>
      </c>
      <c r="I101" s="4">
        <f t="shared" si="108"/>
        <v>3.3768701047422424E-3</v>
      </c>
      <c r="J101" s="4">
        <f t="shared" si="108"/>
        <v>-5.3363532204943409E-3</v>
      </c>
      <c r="K101" s="4">
        <f t="shared" si="108"/>
        <v>1.0173434090745097E-3</v>
      </c>
      <c r="L101" s="4">
        <f t="shared" si="108"/>
        <v>-4.665644024996073E-3</v>
      </c>
      <c r="M101" s="4">
        <f t="shared" si="108"/>
        <v>-2.1235266461355325E-2</v>
      </c>
      <c r="N101" s="4">
        <f t="shared" si="108"/>
        <v>-7.9465597477280256E-2</v>
      </c>
      <c r="O101" s="4">
        <f t="shared" si="108"/>
        <v>-9.2515526372278806E-2</v>
      </c>
      <c r="P101" s="4">
        <f t="shared" si="108"/>
        <v>5.2963461176731598E-2</v>
      </c>
      <c r="Q101" s="4">
        <f t="shared" si="108"/>
        <v>1.7481523796919586E-3</v>
      </c>
      <c r="R101" s="4">
        <f t="shared" si="108"/>
        <v>1.3033400020027831E-2</v>
      </c>
      <c r="S101" s="4">
        <f t="shared" si="108"/>
        <v>3.3440168894463621E-3</v>
      </c>
      <c r="T101" s="4">
        <f t="shared" si="108"/>
        <v>7.3091111841790003E-3</v>
      </c>
      <c r="U101" s="4">
        <f t="shared" si="108"/>
        <v>-3.7273359436811385E-4</v>
      </c>
      <c r="V101" s="4">
        <f t="shared" si="108"/>
        <v>-3.7371263794430706E-3</v>
      </c>
      <c r="W101" s="4">
        <f t="shared" si="108"/>
        <v>1.2208672066743868E-2</v>
      </c>
      <c r="X101" s="4">
        <f t="shared" si="108"/>
        <v>-2.4401994602377502E-2</v>
      </c>
      <c r="Y101" s="4">
        <f t="shared" si="108"/>
        <v>-9.1925883519228771E-2</v>
      </c>
      <c r="Z101" s="4">
        <f t="shared" si="108"/>
        <v>7.9834116652070068E-3</v>
      </c>
      <c r="AA101" s="4">
        <f t="shared" si="108"/>
        <v>5.3860272916014688E-2</v>
      </c>
      <c r="AB101" s="4">
        <f t="shared" si="108"/>
        <v>5.9419498223490597E-3</v>
      </c>
      <c r="AC101" s="4">
        <f t="shared" si="108"/>
        <v>1.4847834231619568E-2</v>
      </c>
      <c r="AD101" s="4">
        <f t="shared" si="108"/>
        <v>5.1890805264784923E-3</v>
      </c>
      <c r="AE101" s="4">
        <f t="shared" si="108"/>
        <v>3.9807363445968236E-3</v>
      </c>
      <c r="AF101" s="4">
        <f t="shared" si="108"/>
        <v>8.5523218186816456E-4</v>
      </c>
      <c r="AG101" s="4">
        <f t="shared" si="108"/>
        <v>-9.5129016904136315E-3</v>
      </c>
      <c r="AH101" s="4">
        <f t="shared" si="108"/>
        <v>-1.0143702838093793E-2</v>
      </c>
      <c r="AI101" s="4">
        <f t="shared" si="108"/>
        <v>-3.6590874167201971E-3</v>
      </c>
      <c r="AJ101" s="4">
        <f t="shared" si="108"/>
        <v>-2.634024318938635E-2</v>
      </c>
      <c r="AK101" s="4">
        <f t="shared" si="108"/>
        <v>6.4604123917139405E-2</v>
      </c>
      <c r="AL101" s="4">
        <f t="shared" si="108"/>
        <v>0.11615056454113704</v>
      </c>
      <c r="AM101" s="4">
        <f t="shared" si="108"/>
        <v>1.8082460838524893E-2</v>
      </c>
      <c r="AN101" s="4">
        <f t="shared" si="108"/>
        <v>-8.8981388624891373E-3</v>
      </c>
      <c r="AO101" s="4">
        <f t="shared" si="108"/>
        <v>7.9421971874348678E-3</v>
      </c>
      <c r="AP101" s="4">
        <f t="shared" si="108"/>
        <v>2.0394596787613488E-3</v>
      </c>
      <c r="AQ101" s="4">
        <f t="shared" si="108"/>
        <v>-3.2840394661041638E-3</v>
      </c>
      <c r="AR101" s="4">
        <f t="shared" si="108"/>
        <v>8.7147396130810989E-3</v>
      </c>
      <c r="AS101" s="4">
        <f t="shared" si="108"/>
        <v>5.9342702425556493E-3</v>
      </c>
      <c r="AT101" s="4">
        <f t="shared" si="108"/>
        <v>2.4379342240901422E-2</v>
      </c>
      <c r="AU101" s="4">
        <f t="shared" si="108"/>
        <v>-5.82593673983254E-2</v>
      </c>
      <c r="AV101" s="4">
        <f t="shared" si="108"/>
        <v>-1.6797548612162087E-2</v>
      </c>
      <c r="AW101" s="4">
        <f t="shared" si="108"/>
        <v>6.9267719850908488E-2</v>
      </c>
      <c r="AX101" s="4">
        <f t="shared" si="108"/>
        <v>1.2593604568543852E-2</v>
      </c>
      <c r="AY101" s="4">
        <f t="shared" si="108"/>
        <v>-2.2434991847187894E-2</v>
      </c>
      <c r="AZ101" s="4">
        <f t="shared" si="108"/>
        <v>8.8438056648423094E-3</v>
      </c>
      <c r="BA101" s="4">
        <f t="shared" si="108"/>
        <v>-9.7742394127517938E-4</v>
      </c>
      <c r="BB101" s="4">
        <f t="shared" si="108"/>
        <v>1.3629889676764071E-2</v>
      </c>
      <c r="BC101" s="4">
        <f t="shared" si="108"/>
        <v>4.8885717190117655E-3</v>
      </c>
      <c r="BD101" s="4">
        <f t="shared" si="108"/>
        <v>-1.0931609560057166E-3</v>
      </c>
      <c r="BE101" s="4">
        <f t="shared" si="108"/>
        <v>-3.2457377974882433E-3</v>
      </c>
      <c r="BF101" s="4">
        <f t="shared" si="108"/>
        <v>-2.0289799093772799E-2</v>
      </c>
      <c r="BG101" s="4">
        <f t="shared" si="108"/>
        <v>-6.6979333409978503E-3</v>
      </c>
      <c r="BH101" s="4">
        <f t="shared" si="108"/>
        <v>6.0326605131693307E-2</v>
      </c>
      <c r="BI101" s="4">
        <f t="shared" si="108"/>
        <v>1.2822008783314605E-2</v>
      </c>
      <c r="BJ101" s="4">
        <f t="shared" ref="BJ101:DG101" si="109">BJ59-AVERAGE(BJ$46:BJ$75)</f>
        <v>3.322570686529035E-3</v>
      </c>
      <c r="BK101" s="4">
        <f t="shared" si="109"/>
        <v>5.2091120749370853E-3</v>
      </c>
      <c r="BL101" s="4">
        <f t="shared" si="109"/>
        <v>-8.5969280007371571E-3</v>
      </c>
      <c r="BM101" s="4">
        <f t="shared" si="109"/>
        <v>2.9506208970485519E-3</v>
      </c>
      <c r="BN101" s="4">
        <f t="shared" si="109"/>
        <v>-5.7514254602192691E-3</v>
      </c>
      <c r="BO101" s="4">
        <f t="shared" si="109"/>
        <v>-1.9591309233935827E-2</v>
      </c>
      <c r="BP101" s="4">
        <f t="shared" si="109"/>
        <v>5.749703707846934E-3</v>
      </c>
      <c r="BQ101" s="4">
        <f t="shared" si="109"/>
        <v>-4.471937649025768E-2</v>
      </c>
      <c r="BR101" s="4">
        <f t="shared" si="109"/>
        <v>-4.3595482445244187E-2</v>
      </c>
      <c r="BS101" s="4">
        <f t="shared" si="109"/>
        <v>2.0754191384400277E-2</v>
      </c>
      <c r="BT101" s="4">
        <f t="shared" si="109"/>
        <v>5.8457926920556513E-3</v>
      </c>
      <c r="BU101" s="4">
        <f t="shared" si="109"/>
        <v>9.5105150063654748E-3</v>
      </c>
      <c r="BV101" s="4">
        <f t="shared" si="109"/>
        <v>2.8821059644759863E-3</v>
      </c>
      <c r="BW101" s="4">
        <f t="shared" si="109"/>
        <v>5.2860367463366939E-3</v>
      </c>
      <c r="BX101" s="4">
        <f t="shared" si="109"/>
        <v>3.081983113398459E-3</v>
      </c>
      <c r="BY101" s="4">
        <f t="shared" si="109"/>
        <v>-3.7122385929383634E-3</v>
      </c>
      <c r="BZ101" s="4">
        <f t="shared" si="109"/>
        <v>-2.6031587121501934E-3</v>
      </c>
      <c r="CA101" s="4">
        <f t="shared" si="109"/>
        <v>-4.0085661362950758E-3</v>
      </c>
      <c r="CB101" s="4">
        <f t="shared" si="109"/>
        <v>-2.3310903872358544E-2</v>
      </c>
      <c r="CC101" s="4">
        <f t="shared" si="109"/>
        <v>-1.8233368307468766E-2</v>
      </c>
      <c r="CD101" s="4">
        <f t="shared" si="109"/>
        <v>1.5489918226657601E-2</v>
      </c>
      <c r="CE101" s="4">
        <f t="shared" si="109"/>
        <v>-2.5326533285229387E-2</v>
      </c>
      <c r="CF101" s="4">
        <f t="shared" si="109"/>
        <v>8.2736345617575712E-3</v>
      </c>
      <c r="CG101" s="4">
        <f t="shared" si="109"/>
        <v>5.3931535093346208E-3</v>
      </c>
      <c r="CH101" s="4">
        <f t="shared" si="109"/>
        <v>2.817285779543063E-3</v>
      </c>
      <c r="CI101" s="4">
        <f t="shared" si="109"/>
        <v>7.8166178904162382E-4</v>
      </c>
      <c r="CJ101" s="4">
        <f t="shared" si="109"/>
        <v>6.7991207296444409E-3</v>
      </c>
      <c r="CK101" s="4">
        <f t="shared" si="109"/>
        <v>-1.9533435866006279E-2</v>
      </c>
      <c r="CL101" s="4">
        <f t="shared" si="109"/>
        <v>-2.994975006533587E-3</v>
      </c>
      <c r="CM101" s="4">
        <f t="shared" si="109"/>
        <v>-1.9360600545888066E-2</v>
      </c>
      <c r="CN101" s="4">
        <f t="shared" si="109"/>
        <v>-1.0227976411457666E-2</v>
      </c>
      <c r="CO101" s="4">
        <f t="shared" si="109"/>
        <v>8.2940730155543624E-2</v>
      </c>
      <c r="CP101" s="4">
        <f t="shared" si="109"/>
        <v>-9.2546030280241185E-4</v>
      </c>
      <c r="CQ101" s="4">
        <f t="shared" si="109"/>
        <v>9.5246520661581326E-3</v>
      </c>
      <c r="CR101" s="4">
        <f t="shared" si="109"/>
        <v>3.3217539984400591E-3</v>
      </c>
      <c r="CS101" s="4">
        <f t="shared" si="109"/>
        <v>1.9609197722388829E-3</v>
      </c>
      <c r="CT101" s="4">
        <f t="shared" si="109"/>
        <v>1.0271624996049074E-3</v>
      </c>
      <c r="CU101" s="4">
        <f t="shared" si="109"/>
        <v>-3.0612428779654439E-3</v>
      </c>
      <c r="CV101" s="4">
        <f t="shared" si="109"/>
        <v>-1.3076335706679083E-2</v>
      </c>
      <c r="CW101" s="4">
        <f t="shared" si="109"/>
        <v>-1.7762101454999277E-2</v>
      </c>
      <c r="CX101" s="4">
        <f t="shared" si="109"/>
        <v>-1.8672329190419879E-2</v>
      </c>
      <c r="CY101" s="4">
        <f t="shared" si="109"/>
        <v>-4.0021349453557521E-4</v>
      </c>
      <c r="CZ101" s="4">
        <f t="shared" si="109"/>
        <v>3.1670892408160158E-2</v>
      </c>
      <c r="DA101" s="4">
        <f t="shared" si="109"/>
        <v>-6.2512073687501302E-3</v>
      </c>
      <c r="DB101" s="4">
        <f t="shared" si="109"/>
        <v>-1.2482275144828274E-3</v>
      </c>
      <c r="DC101" s="4">
        <f t="shared" si="109"/>
        <v>4.6744688821657009E-3</v>
      </c>
      <c r="DD101" s="4">
        <f t="shared" si="109"/>
        <v>-5.9294588864920615E-3</v>
      </c>
      <c r="DE101" s="4">
        <f t="shared" si="109"/>
        <v>-2.7356810901087649E-3</v>
      </c>
      <c r="DF101" s="4">
        <f t="shared" si="109"/>
        <v>-6.9128939367222881E-3</v>
      </c>
      <c r="DG101" s="4">
        <f t="shared" si="109"/>
        <v>-4.5029477655580035E-3</v>
      </c>
      <c r="DJ101" s="23">
        <f t="shared" si="84"/>
        <v>2.8697373982176583E-5</v>
      </c>
      <c r="EK101" s="1">
        <f t="shared" si="85"/>
        <v>56</v>
      </c>
    </row>
    <row r="102" spans="1:146" x14ac:dyDescent="0.25">
      <c r="A102" s="12">
        <v>-16</v>
      </c>
      <c r="B102" s="4">
        <f t="shared" ref="B102:BI102" si="110">B60-AVERAGE(B$46:B$75)</f>
        <v>4.4079907893214299E-3</v>
      </c>
      <c r="C102" s="4">
        <f t="shared" si="110"/>
        <v>1.5630876594120199E-2</v>
      </c>
      <c r="D102" s="4">
        <f t="shared" si="110"/>
        <v>-1.8034797712703915E-2</v>
      </c>
      <c r="E102" s="4">
        <f t="shared" si="110"/>
        <v>2.1286002399090072E-2</v>
      </c>
      <c r="F102" s="4">
        <f t="shared" si="110"/>
        <v>3.8979569126906064E-3</v>
      </c>
      <c r="G102" s="4">
        <f t="shared" si="110"/>
        <v>-1.0351392024259246E-3</v>
      </c>
      <c r="H102" s="4">
        <f t="shared" si="110"/>
        <v>1.3015815419683887E-4</v>
      </c>
      <c r="I102" s="4">
        <f t="shared" si="110"/>
        <v>7.0237183486585443E-4</v>
      </c>
      <c r="J102" s="4">
        <f t="shared" si="110"/>
        <v>1.689994475027105E-2</v>
      </c>
      <c r="K102" s="4">
        <f t="shared" si="110"/>
        <v>1.0171730704660307E-3</v>
      </c>
      <c r="L102" s="4">
        <f t="shared" si="110"/>
        <v>1.0204251055828748E-3</v>
      </c>
      <c r="M102" s="4">
        <f t="shared" si="110"/>
        <v>-2.2251323857750589E-3</v>
      </c>
      <c r="N102" s="4">
        <f t="shared" si="110"/>
        <v>2.6704380726733271E-2</v>
      </c>
      <c r="O102" s="4">
        <f t="shared" si="110"/>
        <v>-7.9774605462369502E-2</v>
      </c>
      <c r="P102" s="4">
        <f t="shared" si="110"/>
        <v>-5.8660122076128595E-5</v>
      </c>
      <c r="Q102" s="4">
        <f t="shared" si="110"/>
        <v>-2.8497204026518484E-2</v>
      </c>
      <c r="R102" s="4">
        <f t="shared" si="110"/>
        <v>-2.6156159916844644E-2</v>
      </c>
      <c r="S102" s="4">
        <f t="shared" si="110"/>
        <v>-8.6489699802055203E-3</v>
      </c>
      <c r="T102" s="4">
        <f t="shared" si="110"/>
        <v>2.6116326839960135E-3</v>
      </c>
      <c r="U102" s="4">
        <f t="shared" si="110"/>
        <v>2.0600635470236009E-2</v>
      </c>
      <c r="V102" s="4">
        <f t="shared" si="110"/>
        <v>-3.7391523873858516E-3</v>
      </c>
      <c r="W102" s="4">
        <f t="shared" si="110"/>
        <v>2.1586262682249873E-2</v>
      </c>
      <c r="X102" s="4">
        <f t="shared" si="110"/>
        <v>-2.4824006563390092E-3</v>
      </c>
      <c r="Y102" s="4">
        <f t="shared" si="110"/>
        <v>5.8953711917958632E-2</v>
      </c>
      <c r="Z102" s="4">
        <f t="shared" si="110"/>
        <v>-4.9726071743215965E-2</v>
      </c>
      <c r="AA102" s="4">
        <f t="shared" si="110"/>
        <v>-1.0474983492889953E-2</v>
      </c>
      <c r="AB102" s="4">
        <f t="shared" si="110"/>
        <v>-1.5467309736009082E-2</v>
      </c>
      <c r="AC102" s="4">
        <f t="shared" si="110"/>
        <v>-5.7859481597026486E-3</v>
      </c>
      <c r="AD102" s="4">
        <f t="shared" si="110"/>
        <v>-1.9144170318427231E-2</v>
      </c>
      <c r="AE102" s="4">
        <f t="shared" si="110"/>
        <v>1.3305535801814144E-3</v>
      </c>
      <c r="AF102" s="4">
        <f t="shared" si="110"/>
        <v>-1.1467968065765806E-2</v>
      </c>
      <c r="AG102" s="4">
        <f t="shared" si="110"/>
        <v>-9.5242257910104072E-3</v>
      </c>
      <c r="AH102" s="4">
        <f t="shared" si="110"/>
        <v>-8.6467831237793669E-5</v>
      </c>
      <c r="AI102" s="4">
        <f t="shared" si="110"/>
        <v>5.8970776900385232E-4</v>
      </c>
      <c r="AJ102" s="4">
        <f t="shared" si="110"/>
        <v>9.1267830786252203E-3</v>
      </c>
      <c r="AK102" s="4">
        <f t="shared" si="110"/>
        <v>-1.5734177248385866E-2</v>
      </c>
      <c r="AL102" s="4">
        <f t="shared" si="110"/>
        <v>-4.5373287148986245E-2</v>
      </c>
      <c r="AM102" s="4">
        <f t="shared" si="110"/>
        <v>5.6357714849096874E-3</v>
      </c>
      <c r="AN102" s="4">
        <f t="shared" si="110"/>
        <v>6.2878714029700631E-3</v>
      </c>
      <c r="AO102" s="4">
        <f t="shared" si="110"/>
        <v>-1.2503342497381709E-2</v>
      </c>
      <c r="AP102" s="4">
        <f t="shared" si="110"/>
        <v>6.944695634280712E-4</v>
      </c>
      <c r="AQ102" s="4">
        <f t="shared" si="110"/>
        <v>1.1564669994465281E-2</v>
      </c>
      <c r="AR102" s="4">
        <f t="shared" si="110"/>
        <v>8.6244888025608663E-3</v>
      </c>
      <c r="AS102" s="4">
        <f t="shared" si="110"/>
        <v>3.0511588659559018E-2</v>
      </c>
      <c r="AT102" s="4">
        <f t="shared" si="110"/>
        <v>-5.8851329029955962E-3</v>
      </c>
      <c r="AU102" s="4">
        <f t="shared" si="110"/>
        <v>1.3843215303875302E-2</v>
      </c>
      <c r="AV102" s="4">
        <f t="shared" si="110"/>
        <v>-2.7622154917023321E-2</v>
      </c>
      <c r="AW102" s="4">
        <f t="shared" si="110"/>
        <v>2.7945598188919448E-2</v>
      </c>
      <c r="AX102" s="4">
        <f t="shared" si="110"/>
        <v>1.5187885681250702E-2</v>
      </c>
      <c r="AY102" s="4">
        <f t="shared" si="110"/>
        <v>2.2438292060028404E-2</v>
      </c>
      <c r="AZ102" s="4">
        <f t="shared" si="110"/>
        <v>-8.4849346381786345E-3</v>
      </c>
      <c r="BA102" s="4">
        <f t="shared" si="110"/>
        <v>6.0110835177399138E-4</v>
      </c>
      <c r="BB102" s="4">
        <f t="shared" si="110"/>
        <v>5.8923274170623119E-3</v>
      </c>
      <c r="BC102" s="4">
        <f t="shared" si="110"/>
        <v>4.8609414173064087E-3</v>
      </c>
      <c r="BD102" s="4">
        <f t="shared" si="110"/>
        <v>-2.0139351353622881E-2</v>
      </c>
      <c r="BE102" s="4">
        <f t="shared" si="110"/>
        <v>-1.2479687144461932E-2</v>
      </c>
      <c r="BF102" s="4">
        <f t="shared" si="110"/>
        <v>1.3987679640648513E-2</v>
      </c>
      <c r="BG102" s="4">
        <f t="shared" si="110"/>
        <v>-4.1862301049809494E-2</v>
      </c>
      <c r="BH102" s="4">
        <f t="shared" si="110"/>
        <v>5.8195604382745283E-3</v>
      </c>
      <c r="BI102" s="4">
        <f t="shared" si="110"/>
        <v>-5.5783611021411111E-3</v>
      </c>
      <c r="BJ102" s="4">
        <f t="shared" ref="BJ102:DG102" si="111">BJ60-AVERAGE(BJ$46:BJ$75)</f>
        <v>-1.6487285154525744E-2</v>
      </c>
      <c r="BK102" s="4">
        <f t="shared" si="111"/>
        <v>-2.6533889437275041E-2</v>
      </c>
      <c r="BL102" s="4">
        <f t="shared" si="111"/>
        <v>-5.1758990531547866E-4</v>
      </c>
      <c r="BM102" s="4">
        <f t="shared" si="111"/>
        <v>-2.6655370136824852E-3</v>
      </c>
      <c r="BN102" s="4">
        <f t="shared" si="111"/>
        <v>-5.7844825539439832E-3</v>
      </c>
      <c r="BO102" s="4">
        <f t="shared" si="111"/>
        <v>1.7906757168356283E-2</v>
      </c>
      <c r="BP102" s="4">
        <f t="shared" si="111"/>
        <v>1.0748525228225007E-2</v>
      </c>
      <c r="BQ102" s="4">
        <f t="shared" si="111"/>
        <v>1.9768929679201577E-3</v>
      </c>
      <c r="BR102" s="4">
        <f t="shared" si="111"/>
        <v>-6.2022574115657397E-2</v>
      </c>
      <c r="BS102" s="4">
        <f t="shared" si="111"/>
        <v>1.7075728600851357E-2</v>
      </c>
      <c r="BT102" s="4">
        <f t="shared" si="111"/>
        <v>-5.516311538736756E-3</v>
      </c>
      <c r="BU102" s="4">
        <f t="shared" si="111"/>
        <v>1.0338881295177148E-2</v>
      </c>
      <c r="BV102" s="4">
        <f t="shared" si="111"/>
        <v>-2.9845239550493209E-2</v>
      </c>
      <c r="BW102" s="4">
        <f t="shared" si="111"/>
        <v>4.73987458567401E-3</v>
      </c>
      <c r="BX102" s="4">
        <f t="shared" si="111"/>
        <v>1.212375375147616E-2</v>
      </c>
      <c r="BY102" s="4">
        <f t="shared" si="111"/>
        <v>-3.7298926406861498E-3</v>
      </c>
      <c r="BZ102" s="4">
        <f t="shared" si="111"/>
        <v>1.9354588041030809E-3</v>
      </c>
      <c r="CA102" s="4">
        <f t="shared" si="111"/>
        <v>-1.8107040041264059E-2</v>
      </c>
      <c r="CB102" s="4">
        <f t="shared" si="111"/>
        <v>1.4758953770429534E-2</v>
      </c>
      <c r="CC102" s="4">
        <f t="shared" si="111"/>
        <v>-5.7837031502156196E-2</v>
      </c>
      <c r="CD102" s="4">
        <f t="shared" si="111"/>
        <v>1.5916898286478846E-2</v>
      </c>
      <c r="CE102" s="4">
        <f t="shared" si="111"/>
        <v>-3.849057861912613E-2</v>
      </c>
      <c r="CF102" s="4">
        <f t="shared" si="111"/>
        <v>-3.0338988427658516E-3</v>
      </c>
      <c r="CG102" s="4">
        <f t="shared" si="111"/>
        <v>-1.0748257443517688E-2</v>
      </c>
      <c r="CH102" s="4">
        <f t="shared" si="111"/>
        <v>3.1220662626970019E-3</v>
      </c>
      <c r="CI102" s="4">
        <f t="shared" si="111"/>
        <v>1.1698408123365641E-2</v>
      </c>
      <c r="CJ102" s="4">
        <f t="shared" si="111"/>
        <v>6.7102248595249606E-3</v>
      </c>
      <c r="CK102" s="4">
        <f t="shared" si="111"/>
        <v>1.9474164840334176E-2</v>
      </c>
      <c r="CL102" s="4">
        <f t="shared" si="111"/>
        <v>1.0293162233688986E-2</v>
      </c>
      <c r="CM102" s="4">
        <f t="shared" si="111"/>
        <v>1.7486719130019916E-2</v>
      </c>
      <c r="CN102" s="4">
        <f t="shared" si="111"/>
        <v>-3.6738276667455119E-2</v>
      </c>
      <c r="CO102" s="4">
        <f t="shared" si="111"/>
        <v>5.4755108261439079E-3</v>
      </c>
      <c r="CP102" s="4">
        <f t="shared" si="111"/>
        <v>-6.6726242931018113E-3</v>
      </c>
      <c r="CQ102" s="4">
        <f t="shared" si="111"/>
        <v>-6.1883060056959205E-3</v>
      </c>
      <c r="CR102" s="4">
        <f t="shared" si="111"/>
        <v>-2.1181942700911924E-2</v>
      </c>
      <c r="CS102" s="4">
        <f t="shared" si="111"/>
        <v>1.5981464245868608E-3</v>
      </c>
      <c r="CT102" s="4">
        <f t="shared" si="111"/>
        <v>1.2265849615734303E-2</v>
      </c>
      <c r="CU102" s="4">
        <f t="shared" si="111"/>
        <v>-3.0633555382184839E-3</v>
      </c>
      <c r="CV102" s="4">
        <f t="shared" si="111"/>
        <v>7.2563437092797558E-4</v>
      </c>
      <c r="CW102" s="4">
        <f t="shared" si="111"/>
        <v>2.3147768505130902E-3</v>
      </c>
      <c r="CX102" s="4">
        <f t="shared" si="111"/>
        <v>2.0563144996789896E-2</v>
      </c>
      <c r="CY102" s="4">
        <f t="shared" si="111"/>
        <v>-4.3208985158859181E-2</v>
      </c>
      <c r="CZ102" s="4">
        <f t="shared" si="111"/>
        <v>-1.6979964148422622E-2</v>
      </c>
      <c r="DA102" s="4">
        <f t="shared" si="111"/>
        <v>8.6628305666951709E-4</v>
      </c>
      <c r="DB102" s="4">
        <f t="shared" si="111"/>
        <v>-1.0077734641996402E-2</v>
      </c>
      <c r="DC102" s="4">
        <f t="shared" si="111"/>
        <v>-1.3967007330954318E-2</v>
      </c>
      <c r="DD102" s="4">
        <f t="shared" si="111"/>
        <v>7.3990763502506065E-5</v>
      </c>
      <c r="DE102" s="4">
        <f t="shared" si="111"/>
        <v>-7.7257481432370005E-3</v>
      </c>
      <c r="DF102" s="4">
        <f t="shared" si="111"/>
        <v>-6.932130875227106E-3</v>
      </c>
      <c r="DG102" s="4">
        <f t="shared" si="111"/>
        <v>1.3007029115944915E-2</v>
      </c>
      <c r="DJ102" s="23">
        <f t="shared" si="84"/>
        <v>-2.9859900818305324E-3</v>
      </c>
      <c r="DQ102" s="16" t="s">
        <v>4</v>
      </c>
      <c r="DR102" s="16" t="s">
        <v>5</v>
      </c>
      <c r="DS102" s="16" t="s">
        <v>6</v>
      </c>
      <c r="DX102" s="16" t="s">
        <v>4</v>
      </c>
      <c r="DY102" s="16" t="s">
        <v>5</v>
      </c>
      <c r="DZ102" s="16" t="s">
        <v>6</v>
      </c>
      <c r="EE102" s="10" t="s">
        <v>7</v>
      </c>
      <c r="EF102" s="16" t="s">
        <v>4</v>
      </c>
      <c r="EG102" s="16" t="s">
        <v>5</v>
      </c>
      <c r="EH102" s="16" t="s">
        <v>6</v>
      </c>
      <c r="EK102" s="1">
        <f t="shared" si="85"/>
        <v>57</v>
      </c>
      <c r="EM102" s="10" t="s">
        <v>8</v>
      </c>
      <c r="EN102" s="16" t="s">
        <v>4</v>
      </c>
      <c r="EO102" s="16" t="s">
        <v>5</v>
      </c>
      <c r="EP102" s="16" t="s">
        <v>6</v>
      </c>
    </row>
    <row r="103" spans="1:146" x14ac:dyDescent="0.25">
      <c r="A103" s="12">
        <v>-15</v>
      </c>
      <c r="B103" s="4">
        <f t="shared" ref="B103:BI103" si="112">B61-AVERAGE(B$46:B$75)</f>
        <v>6.644777335172213E-3</v>
      </c>
      <c r="C103" s="4">
        <f t="shared" si="112"/>
        <v>2.3700489474517616E-3</v>
      </c>
      <c r="D103" s="4">
        <f t="shared" si="112"/>
        <v>-1.6909151495053808E-2</v>
      </c>
      <c r="E103" s="4">
        <f t="shared" si="112"/>
        <v>1.5303219407932817E-3</v>
      </c>
      <c r="F103" s="4">
        <f t="shared" si="112"/>
        <v>-2.4383216519607811E-2</v>
      </c>
      <c r="G103" s="4">
        <f t="shared" si="112"/>
        <v>-2.3171388537969313E-2</v>
      </c>
      <c r="H103" s="4">
        <f t="shared" si="112"/>
        <v>1.3015815419683887E-4</v>
      </c>
      <c r="I103" s="4">
        <f t="shared" si="112"/>
        <v>-3.6021446636955959E-2</v>
      </c>
      <c r="J103" s="4">
        <f t="shared" si="112"/>
        <v>6.7470582869120065E-3</v>
      </c>
      <c r="K103" s="4">
        <f t="shared" si="112"/>
        <v>-2.3866636886865116E-2</v>
      </c>
      <c r="L103" s="4">
        <f t="shared" si="112"/>
        <v>-4.7316485310477368E-3</v>
      </c>
      <c r="M103" s="4">
        <f t="shared" si="112"/>
        <v>2.9435021949921699E-2</v>
      </c>
      <c r="N103" s="4">
        <f t="shared" si="112"/>
        <v>-3.1659912593297451E-2</v>
      </c>
      <c r="O103" s="4">
        <f t="shared" si="112"/>
        <v>7.814759763173515E-2</v>
      </c>
      <c r="P103" s="4">
        <f t="shared" si="112"/>
        <v>2.1303729893757074E-3</v>
      </c>
      <c r="Q103" s="4">
        <f t="shared" si="112"/>
        <v>-1.4430359177601753E-2</v>
      </c>
      <c r="R103" s="4">
        <f t="shared" si="112"/>
        <v>-2.4801112628312715E-2</v>
      </c>
      <c r="S103" s="4">
        <f t="shared" si="112"/>
        <v>5.8874515824972867E-3</v>
      </c>
      <c r="T103" s="4">
        <f t="shared" si="112"/>
        <v>-3.6561528565783243E-2</v>
      </c>
      <c r="U103" s="4">
        <f t="shared" si="112"/>
        <v>-5.8641494458484544E-3</v>
      </c>
      <c r="V103" s="4">
        <f t="shared" si="112"/>
        <v>-1.9849292571547314E-2</v>
      </c>
      <c r="W103" s="4">
        <f t="shared" si="112"/>
        <v>4.4067253022784053E-2</v>
      </c>
      <c r="X103" s="4">
        <f t="shared" si="112"/>
        <v>-7.045793242242371E-3</v>
      </c>
      <c r="Y103" s="4">
        <f t="shared" si="112"/>
        <v>1.9180178145551261E-2</v>
      </c>
      <c r="Z103" s="4">
        <f t="shared" si="112"/>
        <v>-5.77724063811172E-3</v>
      </c>
      <c r="AA103" s="4">
        <f t="shared" si="112"/>
        <v>-1.1654568589183766E-3</v>
      </c>
      <c r="AB103" s="4">
        <f t="shared" si="112"/>
        <v>-1.2471704778909531E-2</v>
      </c>
      <c r="AC103" s="4">
        <f t="shared" si="112"/>
        <v>-3.6398305584196662E-2</v>
      </c>
      <c r="AD103" s="4">
        <f t="shared" si="112"/>
        <v>5.821106403023097E-3</v>
      </c>
      <c r="AE103" s="4">
        <f t="shared" si="112"/>
        <v>-2.8214974208586992E-2</v>
      </c>
      <c r="AF103" s="4">
        <f t="shared" si="112"/>
        <v>-1.7028393045962341E-2</v>
      </c>
      <c r="AG103" s="4">
        <f t="shared" si="112"/>
        <v>-2.0892939021705102E-2</v>
      </c>
      <c r="AH103" s="4">
        <f t="shared" si="112"/>
        <v>3.3390216578521752E-2</v>
      </c>
      <c r="AI103" s="4">
        <f t="shared" si="112"/>
        <v>1.5352215263761813E-2</v>
      </c>
      <c r="AJ103" s="4">
        <f t="shared" si="112"/>
        <v>1.1646113823409238E-2</v>
      </c>
      <c r="AK103" s="4">
        <f t="shared" si="112"/>
        <v>1.6904215280841928E-3</v>
      </c>
      <c r="AL103" s="4">
        <f t="shared" si="112"/>
        <v>-1.7245224799729579E-3</v>
      </c>
      <c r="AM103" s="4">
        <f t="shared" si="112"/>
        <v>-1.0784321902964637E-2</v>
      </c>
      <c r="AN103" s="4">
        <f t="shared" si="112"/>
        <v>-1.5006200799820207E-2</v>
      </c>
      <c r="AO103" s="4">
        <f t="shared" si="112"/>
        <v>2.5606735327813926E-3</v>
      </c>
      <c r="AP103" s="4">
        <f t="shared" si="112"/>
        <v>-1.8644555535439672E-2</v>
      </c>
      <c r="AQ103" s="4">
        <f t="shared" si="112"/>
        <v>-1.9744603952758288E-2</v>
      </c>
      <c r="AR103" s="4">
        <f t="shared" si="112"/>
        <v>7.3291549016317164E-3</v>
      </c>
      <c r="AS103" s="4">
        <f t="shared" si="112"/>
        <v>-1.2800643386168722E-2</v>
      </c>
      <c r="AT103" s="4">
        <f t="shared" si="112"/>
        <v>1.6506385425240092E-2</v>
      </c>
      <c r="AU103" s="4">
        <f t="shared" si="112"/>
        <v>1.2193207833596035E-2</v>
      </c>
      <c r="AV103" s="4">
        <f t="shared" si="112"/>
        <v>-1.3496466707183177E-2</v>
      </c>
      <c r="AW103" s="4">
        <f t="shared" si="112"/>
        <v>6.7172691011733376E-3</v>
      </c>
      <c r="AX103" s="4">
        <f t="shared" si="112"/>
        <v>8.0242348421775203E-3</v>
      </c>
      <c r="AY103" s="4">
        <f t="shared" si="112"/>
        <v>7.3619463201242278E-3</v>
      </c>
      <c r="AZ103" s="4">
        <f t="shared" si="112"/>
        <v>4.0769310084891137E-3</v>
      </c>
      <c r="BA103" s="4">
        <f t="shared" si="112"/>
        <v>-3.3137031280076126E-2</v>
      </c>
      <c r="BB103" s="4">
        <f t="shared" si="112"/>
        <v>-3.9827491905133877E-2</v>
      </c>
      <c r="BC103" s="4">
        <f t="shared" si="112"/>
        <v>-2.0148971596622659E-2</v>
      </c>
      <c r="BD103" s="4">
        <f t="shared" si="112"/>
        <v>4.3843077457902399E-3</v>
      </c>
      <c r="BE103" s="4">
        <f t="shared" si="112"/>
        <v>5.8973181498290575E-2</v>
      </c>
      <c r="BF103" s="4">
        <f t="shared" si="112"/>
        <v>1.6823099429461898E-3</v>
      </c>
      <c r="BG103" s="4">
        <f t="shared" si="112"/>
        <v>-6.6405995544203686E-3</v>
      </c>
      <c r="BH103" s="4">
        <f t="shared" si="112"/>
        <v>2.736709276278477E-3</v>
      </c>
      <c r="BI103" s="4">
        <f t="shared" si="112"/>
        <v>2.0927439272181293E-3</v>
      </c>
      <c r="BJ103" s="4">
        <f t="shared" ref="BJ103:DG103" si="113">BJ61-AVERAGE(BJ$46:BJ$75)</f>
        <v>-1.9564701001062453E-2</v>
      </c>
      <c r="BK103" s="4">
        <f t="shared" si="113"/>
        <v>3.3579146254728107E-3</v>
      </c>
      <c r="BL103" s="4">
        <f t="shared" si="113"/>
        <v>1.6922658224972228E-3</v>
      </c>
      <c r="BM103" s="4">
        <f t="shared" si="113"/>
        <v>4.3892157441287024E-3</v>
      </c>
      <c r="BN103" s="4">
        <f t="shared" si="113"/>
        <v>-1.8991156972898011E-2</v>
      </c>
      <c r="BO103" s="4">
        <f t="shared" si="113"/>
        <v>5.1304707541107684E-3</v>
      </c>
      <c r="BP103" s="4">
        <f t="shared" si="113"/>
        <v>-1.6893345076437197E-2</v>
      </c>
      <c r="BQ103" s="4">
        <f t="shared" si="113"/>
        <v>-1.7995019495696919E-2</v>
      </c>
      <c r="BR103" s="4">
        <f t="shared" si="113"/>
        <v>-5.851967523922039E-3</v>
      </c>
      <c r="BS103" s="4">
        <f t="shared" si="113"/>
        <v>3.6427987339698155E-3</v>
      </c>
      <c r="BT103" s="4">
        <f t="shared" si="113"/>
        <v>-3.7276677613505005E-2</v>
      </c>
      <c r="BU103" s="4">
        <f t="shared" si="113"/>
        <v>-5.5760377166685793E-3</v>
      </c>
      <c r="BV103" s="4">
        <f t="shared" si="113"/>
        <v>5.6981444531001453E-4</v>
      </c>
      <c r="BW103" s="4">
        <f t="shared" si="113"/>
        <v>-2.1817677083571747E-2</v>
      </c>
      <c r="BX103" s="4">
        <f t="shared" si="113"/>
        <v>1.4793252946487534E-3</v>
      </c>
      <c r="BY103" s="4">
        <f t="shared" si="113"/>
        <v>-1.4232756260311457E-2</v>
      </c>
      <c r="BZ103" s="4">
        <f t="shared" si="113"/>
        <v>1.1770761169398016E-3</v>
      </c>
      <c r="CA103" s="4">
        <f t="shared" si="113"/>
        <v>-1.5666094681803081E-2</v>
      </c>
      <c r="CB103" s="4">
        <f t="shared" si="113"/>
        <v>-3.3864377595161567E-2</v>
      </c>
      <c r="CC103" s="4">
        <f t="shared" si="113"/>
        <v>6.412731905991698E-3</v>
      </c>
      <c r="CD103" s="4">
        <f t="shared" si="113"/>
        <v>7.2832951000392993E-4</v>
      </c>
      <c r="CE103" s="4">
        <f t="shared" si="113"/>
        <v>-7.2171696035530685E-4</v>
      </c>
      <c r="CF103" s="4">
        <f t="shared" si="113"/>
        <v>-1.7307383772832214E-2</v>
      </c>
      <c r="CG103" s="4">
        <f t="shared" si="113"/>
        <v>4.6554142459690707E-3</v>
      </c>
      <c r="CH103" s="4">
        <f t="shared" si="113"/>
        <v>-4.6814939254822526E-3</v>
      </c>
      <c r="CI103" s="4">
        <f t="shared" si="113"/>
        <v>-7.0028667656494917E-3</v>
      </c>
      <c r="CJ103" s="4">
        <f t="shared" si="113"/>
        <v>-1.821822147912075E-2</v>
      </c>
      <c r="CK103" s="4">
        <f t="shared" si="113"/>
        <v>-1.3326405339022216E-2</v>
      </c>
      <c r="CL103" s="4">
        <f t="shared" si="113"/>
        <v>2.3816958652367465E-2</v>
      </c>
      <c r="CM103" s="4">
        <f t="shared" si="113"/>
        <v>-4.2633129841399692E-3</v>
      </c>
      <c r="CN103" s="4">
        <f t="shared" si="113"/>
        <v>3.5424386869383319E-3</v>
      </c>
      <c r="CO103" s="4">
        <f t="shared" si="113"/>
        <v>2.2900840775981987E-3</v>
      </c>
      <c r="CP103" s="4">
        <f t="shared" si="113"/>
        <v>-1.5147197014810975E-2</v>
      </c>
      <c r="CQ103" s="4">
        <f t="shared" si="113"/>
        <v>-1.9758748868983506E-2</v>
      </c>
      <c r="CR103" s="4">
        <f t="shared" si="113"/>
        <v>1.9928514115177742E-3</v>
      </c>
      <c r="CS103" s="4">
        <f t="shared" si="113"/>
        <v>-4.7330812209749138E-3</v>
      </c>
      <c r="CT103" s="4">
        <f t="shared" si="113"/>
        <v>-3.5094115629344079E-2</v>
      </c>
      <c r="CU103" s="4">
        <f t="shared" si="113"/>
        <v>-1.8860074055472277E-2</v>
      </c>
      <c r="CV103" s="4">
        <f t="shared" si="113"/>
        <v>9.7522841116981264E-3</v>
      </c>
      <c r="CW103" s="4">
        <f t="shared" si="113"/>
        <v>7.8398639953907445E-3</v>
      </c>
      <c r="CX103" s="4">
        <f t="shared" si="113"/>
        <v>-1.5019166620342498E-2</v>
      </c>
      <c r="CY103" s="4">
        <f t="shared" si="113"/>
        <v>2.4987016878466137E-3</v>
      </c>
      <c r="CZ103" s="4">
        <f t="shared" si="113"/>
        <v>6.9640459588819162E-4</v>
      </c>
      <c r="DA103" s="4">
        <f t="shared" si="113"/>
        <v>-8.5373312726358067E-3</v>
      </c>
      <c r="DB103" s="4">
        <f t="shared" si="113"/>
        <v>-7.9937442161051413E-3</v>
      </c>
      <c r="DC103" s="4">
        <f t="shared" si="113"/>
        <v>2.0938079695510072E-3</v>
      </c>
      <c r="DD103" s="4">
        <f t="shared" si="113"/>
        <v>-1.6405096539353948E-2</v>
      </c>
      <c r="DE103" s="4">
        <f t="shared" si="113"/>
        <v>1.6638843286192369E-2</v>
      </c>
      <c r="DF103" s="4">
        <f t="shared" si="113"/>
        <v>-6.951525955778427E-3</v>
      </c>
      <c r="DG103" s="4">
        <f t="shared" si="113"/>
        <v>1.9246000596521086E-3</v>
      </c>
      <c r="DJ103" s="23">
        <f t="shared" si="84"/>
        <v>-4.5438162639810393E-3</v>
      </c>
      <c r="EK103" s="1">
        <f t="shared" si="85"/>
        <v>51</v>
      </c>
    </row>
    <row r="104" spans="1:146" x14ac:dyDescent="0.25">
      <c r="A104" s="12">
        <v>-14</v>
      </c>
      <c r="B104" s="4">
        <f t="shared" ref="B104:BI104" si="114">B62-AVERAGE(B$46:B$75)</f>
        <v>1.7272854686013843E-3</v>
      </c>
      <c r="C104" s="4">
        <f t="shared" si="114"/>
        <v>-4.6283971817524649E-3</v>
      </c>
      <c r="D104" s="4">
        <f t="shared" si="114"/>
        <v>-1.0002676416855714E-3</v>
      </c>
      <c r="E104" s="4">
        <f t="shared" si="114"/>
        <v>-8.4304451589185155E-3</v>
      </c>
      <c r="F104" s="4">
        <f t="shared" si="114"/>
        <v>5.6725000228293916E-3</v>
      </c>
      <c r="G104" s="4">
        <f t="shared" si="114"/>
        <v>-1.7420515840017409E-3</v>
      </c>
      <c r="H104" s="4">
        <f t="shared" si="114"/>
        <v>-3.6505791353229427E-3</v>
      </c>
      <c r="I104" s="4">
        <f t="shared" si="114"/>
        <v>-2.6281860047822504E-3</v>
      </c>
      <c r="J104" s="4">
        <f t="shared" si="114"/>
        <v>-8.5674554881332004E-3</v>
      </c>
      <c r="K104" s="4">
        <f t="shared" si="114"/>
        <v>-2.4523200429652382E-2</v>
      </c>
      <c r="L104" s="4">
        <f t="shared" si="114"/>
        <v>5.5333205499293499E-3</v>
      </c>
      <c r="M104" s="4">
        <f t="shared" si="114"/>
        <v>-1.2606038496016846E-2</v>
      </c>
      <c r="N104" s="4">
        <f t="shared" si="114"/>
        <v>1.858446858651118E-2</v>
      </c>
      <c r="O104" s="4">
        <f t="shared" si="114"/>
        <v>2.4880857344731173E-2</v>
      </c>
      <c r="P104" s="4">
        <f t="shared" si="114"/>
        <v>-7.1651726266896048E-3</v>
      </c>
      <c r="Q104" s="4">
        <f t="shared" si="114"/>
        <v>2.5229840343691037E-2</v>
      </c>
      <c r="R104" s="4">
        <f t="shared" si="114"/>
        <v>1.9380034765288784E-4</v>
      </c>
      <c r="S104" s="4">
        <f t="shared" si="114"/>
        <v>-2.2061939307620092E-2</v>
      </c>
      <c r="T104" s="4">
        <f t="shared" si="114"/>
        <v>2.5816406105938487E-2</v>
      </c>
      <c r="U104" s="4">
        <f t="shared" si="114"/>
        <v>-7.0412946462025654E-3</v>
      </c>
      <c r="V104" s="4">
        <f t="shared" si="114"/>
        <v>-2.0068243165007459E-2</v>
      </c>
      <c r="W104" s="4">
        <f t="shared" si="114"/>
        <v>1.236958359297426E-2</v>
      </c>
      <c r="X104" s="4">
        <f t="shared" si="114"/>
        <v>-5.7937126961257936E-3</v>
      </c>
      <c r="Y104" s="4">
        <f t="shared" si="114"/>
        <v>1.4278458865866438E-2</v>
      </c>
      <c r="Z104" s="4">
        <f t="shared" si="114"/>
        <v>3.8159129837784479E-3</v>
      </c>
      <c r="AA104" s="4">
        <f t="shared" si="114"/>
        <v>-1.4153232571743951E-2</v>
      </c>
      <c r="AB104" s="4">
        <f t="shared" si="114"/>
        <v>6.7859937586205185E-3</v>
      </c>
      <c r="AC104" s="4">
        <f t="shared" si="114"/>
        <v>-6.0179893702721372E-3</v>
      </c>
      <c r="AD104" s="4">
        <f t="shared" si="114"/>
        <v>-2.6890912231987935E-2</v>
      </c>
      <c r="AE104" s="4">
        <f t="shared" si="114"/>
        <v>1.4420308777244022E-2</v>
      </c>
      <c r="AF104" s="4">
        <f t="shared" si="114"/>
        <v>4.6635424854163891E-3</v>
      </c>
      <c r="AG104" s="4">
        <f t="shared" si="114"/>
        <v>-2.1113446355805983E-2</v>
      </c>
      <c r="AH104" s="4">
        <f t="shared" si="114"/>
        <v>2.5652177138057401E-4</v>
      </c>
      <c r="AI104" s="4">
        <f t="shared" si="114"/>
        <v>-8.3526434750221812E-3</v>
      </c>
      <c r="AJ104" s="4">
        <f t="shared" si="114"/>
        <v>3.0694705237814502E-4</v>
      </c>
      <c r="AK104" s="4">
        <f t="shared" si="114"/>
        <v>5.0019874763527683E-3</v>
      </c>
      <c r="AL104" s="4">
        <f t="shared" si="114"/>
        <v>-2.376041087915386E-2</v>
      </c>
      <c r="AM104" s="4">
        <f t="shared" si="114"/>
        <v>-4.9751464786168551E-3</v>
      </c>
      <c r="AN104" s="4">
        <f t="shared" si="114"/>
        <v>-1.6077055998099047E-3</v>
      </c>
      <c r="AO104" s="4">
        <f t="shared" si="114"/>
        <v>-1.3326686229537784E-2</v>
      </c>
      <c r="AP104" s="4">
        <f t="shared" si="114"/>
        <v>6.8420299079332905E-3</v>
      </c>
      <c r="AQ104" s="4">
        <f t="shared" si="114"/>
        <v>-6.1652307231856414E-3</v>
      </c>
      <c r="AR104" s="4">
        <f t="shared" si="114"/>
        <v>7.2631134471666144E-3</v>
      </c>
      <c r="AS104" s="4">
        <f t="shared" si="114"/>
        <v>1.6064728722021509E-2</v>
      </c>
      <c r="AT104" s="4">
        <f t="shared" si="114"/>
        <v>-8.7520612009489816E-3</v>
      </c>
      <c r="AU104" s="4">
        <f t="shared" si="114"/>
        <v>2.948134232421044E-3</v>
      </c>
      <c r="AV104" s="4">
        <f t="shared" si="114"/>
        <v>1.0534146735726646E-2</v>
      </c>
      <c r="AW104" s="4">
        <f t="shared" si="114"/>
        <v>-1.5755596251999775E-2</v>
      </c>
      <c r="AX104" s="4">
        <f t="shared" si="114"/>
        <v>9.9871585719658483E-4</v>
      </c>
      <c r="AY104" s="4">
        <f t="shared" si="114"/>
        <v>-5.266039128124883E-4</v>
      </c>
      <c r="AZ104" s="4">
        <f t="shared" si="114"/>
        <v>5.4304301986161947E-3</v>
      </c>
      <c r="BA104" s="4">
        <f t="shared" si="114"/>
        <v>2.194042438676938E-2</v>
      </c>
      <c r="BB104" s="4">
        <f t="shared" si="114"/>
        <v>-2.0243834797494357E-2</v>
      </c>
      <c r="BC104" s="4">
        <f t="shared" si="114"/>
        <v>-2.0547609494183532E-2</v>
      </c>
      <c r="BD104" s="4">
        <f t="shared" si="114"/>
        <v>5.4111446301257742E-3</v>
      </c>
      <c r="BE104" s="4">
        <f t="shared" si="114"/>
        <v>-4.2164084490354595E-3</v>
      </c>
      <c r="BF104" s="4">
        <f t="shared" si="114"/>
        <v>4.296589542487953E-3</v>
      </c>
      <c r="BG104" s="4">
        <f t="shared" si="114"/>
        <v>2.0339698540368144E-3</v>
      </c>
      <c r="BH104" s="4">
        <f t="shared" si="114"/>
        <v>-1.0366584798189464E-2</v>
      </c>
      <c r="BI104" s="4">
        <f t="shared" si="114"/>
        <v>4.4073522618214246E-3</v>
      </c>
      <c r="BJ104" s="4">
        <f t="shared" ref="BJ104:DG104" si="115">BJ62-AVERAGE(BJ$46:BJ$75)</f>
        <v>6.3797800702325295E-4</v>
      </c>
      <c r="BK104" s="4">
        <f t="shared" si="115"/>
        <v>5.5542696195622319E-3</v>
      </c>
      <c r="BL104" s="4">
        <f t="shared" si="115"/>
        <v>-1.7960903743580937E-2</v>
      </c>
      <c r="BM104" s="4">
        <f t="shared" si="115"/>
        <v>-1.2529495587047192E-2</v>
      </c>
      <c r="BN104" s="4">
        <f t="shared" si="115"/>
        <v>-1.9358095211919453E-2</v>
      </c>
      <c r="BO104" s="4">
        <f t="shared" si="115"/>
        <v>3.9338850200288152E-3</v>
      </c>
      <c r="BP104" s="4">
        <f t="shared" si="115"/>
        <v>4.0926052371319695E-3</v>
      </c>
      <c r="BQ104" s="4">
        <f t="shared" si="115"/>
        <v>1.3229051431885006E-2</v>
      </c>
      <c r="BR104" s="4">
        <f t="shared" si="115"/>
        <v>1.1982973333602178E-2</v>
      </c>
      <c r="BS104" s="4">
        <f t="shared" si="115"/>
        <v>-6.762128006554056E-3</v>
      </c>
      <c r="BT104" s="4">
        <f t="shared" si="115"/>
        <v>1.0977776008496871E-3</v>
      </c>
      <c r="BU104" s="4">
        <f t="shared" si="115"/>
        <v>-2.6498994633580705E-3</v>
      </c>
      <c r="BV104" s="4">
        <f t="shared" si="115"/>
        <v>-2.130642395695492E-2</v>
      </c>
      <c r="BW104" s="4">
        <f t="shared" si="115"/>
        <v>3.0563339884525347E-3</v>
      </c>
      <c r="BX104" s="4">
        <f t="shared" si="115"/>
        <v>9.64677674214591E-3</v>
      </c>
      <c r="BY104" s="4">
        <f t="shared" si="115"/>
        <v>-1.4452476328417247E-2</v>
      </c>
      <c r="BZ104" s="4">
        <f t="shared" si="115"/>
        <v>6.701115595503218E-4</v>
      </c>
      <c r="CA104" s="4">
        <f t="shared" si="115"/>
        <v>4.7608619787303259E-3</v>
      </c>
      <c r="CB104" s="4">
        <f t="shared" si="115"/>
        <v>7.7484389864175048E-3</v>
      </c>
      <c r="CC104" s="4">
        <f t="shared" si="115"/>
        <v>-4.8429840233459292E-4</v>
      </c>
      <c r="CD104" s="4">
        <f t="shared" si="115"/>
        <v>-1.4568748512581648E-2</v>
      </c>
      <c r="CE104" s="4">
        <f t="shared" si="115"/>
        <v>-8.0263640592828801E-3</v>
      </c>
      <c r="CF104" s="4">
        <f t="shared" si="115"/>
        <v>-2.129937651730545E-4</v>
      </c>
      <c r="CG104" s="4">
        <f t="shared" si="115"/>
        <v>3.8380681307932261E-3</v>
      </c>
      <c r="CH104" s="4">
        <f t="shared" si="115"/>
        <v>-2.4232203121343256E-3</v>
      </c>
      <c r="CI104" s="4">
        <f t="shared" si="115"/>
        <v>1.8774509665464931E-3</v>
      </c>
      <c r="CJ104" s="4">
        <f t="shared" si="115"/>
        <v>-1.8463669071425354E-2</v>
      </c>
      <c r="CK104" s="4">
        <f t="shared" si="115"/>
        <v>1.0593177192350707E-3</v>
      </c>
      <c r="CL104" s="4">
        <f t="shared" si="115"/>
        <v>4.2804355378572908E-3</v>
      </c>
      <c r="CM104" s="4">
        <f t="shared" si="115"/>
        <v>7.4674473259795362E-3</v>
      </c>
      <c r="CN104" s="4">
        <f t="shared" si="115"/>
        <v>2.7723765619170069E-3</v>
      </c>
      <c r="CO104" s="4">
        <f t="shared" si="115"/>
        <v>-4.243408762744429E-3</v>
      </c>
      <c r="CP104" s="4">
        <f t="shared" si="115"/>
        <v>3.4496453419985418E-3</v>
      </c>
      <c r="CQ104" s="4">
        <f t="shared" si="115"/>
        <v>-1.5622297556101275E-3</v>
      </c>
      <c r="CR104" s="4">
        <f t="shared" si="115"/>
        <v>2.5023200356944606E-3</v>
      </c>
      <c r="CS104" s="4">
        <f t="shared" si="115"/>
        <v>-1.2073487176816434E-2</v>
      </c>
      <c r="CT104" s="4">
        <f t="shared" si="115"/>
        <v>-1.3305196324524756E-2</v>
      </c>
      <c r="CU104" s="4">
        <f t="shared" si="115"/>
        <v>-1.916291251617901E-2</v>
      </c>
      <c r="CV104" s="4">
        <f t="shared" si="115"/>
        <v>3.1920599303509041E-3</v>
      </c>
      <c r="CW104" s="4">
        <f t="shared" si="115"/>
        <v>5.6042544126967825E-3</v>
      </c>
      <c r="CX104" s="4">
        <f t="shared" si="115"/>
        <v>2.3801040386427553E-3</v>
      </c>
      <c r="CY104" s="4">
        <f t="shared" si="115"/>
        <v>4.9571035837206153E-3</v>
      </c>
      <c r="CZ104" s="4">
        <f t="shared" si="115"/>
        <v>-9.2605480375116574E-3</v>
      </c>
      <c r="DA104" s="4">
        <f t="shared" si="115"/>
        <v>1.6947022219264663E-3</v>
      </c>
      <c r="DB104" s="4">
        <f t="shared" si="115"/>
        <v>-9.8189450400887964E-4</v>
      </c>
      <c r="DC104" s="4">
        <f t="shared" si="115"/>
        <v>-3.8763590169527888E-3</v>
      </c>
      <c r="DD104" s="4">
        <f t="shared" si="115"/>
        <v>-3.4853450373231051E-2</v>
      </c>
      <c r="DE104" s="4">
        <f t="shared" si="115"/>
        <v>2.9838450486689552E-2</v>
      </c>
      <c r="DF104" s="4">
        <f t="shared" si="115"/>
        <v>-6.9711047773448418E-3</v>
      </c>
      <c r="DG104" s="4">
        <f t="shared" si="115"/>
        <v>-2.9788382803546017E-4</v>
      </c>
      <c r="DJ104" s="23">
        <f t="shared" si="84"/>
        <v>-1.6675723887798802E-3</v>
      </c>
      <c r="EK104" s="1">
        <f t="shared" si="85"/>
        <v>55</v>
      </c>
    </row>
    <row r="105" spans="1:146" x14ac:dyDescent="0.25">
      <c r="A105" s="12">
        <v>-13</v>
      </c>
      <c r="B105" s="4">
        <f t="shared" ref="B105:BI105" si="116">B63-AVERAGE(B$46:B$75)</f>
        <v>1.7272658355195676E-3</v>
      </c>
      <c r="C105" s="4">
        <f t="shared" si="116"/>
        <v>-4.6476257666452966E-3</v>
      </c>
      <c r="D105" s="4">
        <f t="shared" si="116"/>
        <v>-1.0004972433524696E-3</v>
      </c>
      <c r="E105" s="4">
        <f t="shared" si="116"/>
        <v>-8.530661104754372E-3</v>
      </c>
      <c r="F105" s="4">
        <f t="shared" si="116"/>
        <v>5.6510140957612663E-3</v>
      </c>
      <c r="G105" s="4">
        <f t="shared" si="116"/>
        <v>8.077206736998771E-3</v>
      </c>
      <c r="H105" s="4">
        <f t="shared" si="116"/>
        <v>1.3015815419683887E-4</v>
      </c>
      <c r="I105" s="4">
        <f t="shared" si="116"/>
        <v>2.3690770343325661E-3</v>
      </c>
      <c r="J105" s="4">
        <f t="shared" si="116"/>
        <v>2.0038114648098147E-2</v>
      </c>
      <c r="K105" s="4">
        <f t="shared" si="116"/>
        <v>9.9528116668784125E-4</v>
      </c>
      <c r="L105" s="4">
        <f t="shared" si="116"/>
        <v>5.5250564389048244E-3</v>
      </c>
      <c r="M105" s="4">
        <f t="shared" si="116"/>
        <v>-1.3055270013842022E-2</v>
      </c>
      <c r="N105" s="4">
        <f t="shared" si="116"/>
        <v>1.7600270705071808E-2</v>
      </c>
      <c r="O105" s="4">
        <f t="shared" si="116"/>
        <v>2.4561739285655901E-2</v>
      </c>
      <c r="P105" s="4">
        <f t="shared" si="116"/>
        <v>-7.252391172879979E-3</v>
      </c>
      <c r="Q105" s="4">
        <f t="shared" si="116"/>
        <v>2.497768010097727E-2</v>
      </c>
      <c r="R105" s="4">
        <f t="shared" si="116"/>
        <v>2.0644390875605701E-2</v>
      </c>
      <c r="S105" s="4">
        <f t="shared" si="116"/>
        <v>5.8874515824972867E-3</v>
      </c>
      <c r="T105" s="4">
        <f t="shared" si="116"/>
        <v>4.6216529410565491E-3</v>
      </c>
      <c r="U105" s="4">
        <f t="shared" si="116"/>
        <v>-8.8131341309264869E-3</v>
      </c>
      <c r="V105" s="4">
        <f t="shared" si="116"/>
        <v>-8.2834343283312399E-3</v>
      </c>
      <c r="W105" s="4">
        <f t="shared" si="116"/>
        <v>1.2074648700599742E-2</v>
      </c>
      <c r="X105" s="4">
        <f t="shared" si="116"/>
        <v>-5.8367692681623191E-3</v>
      </c>
      <c r="Y105" s="4">
        <f t="shared" si="116"/>
        <v>1.4137121539560857E-2</v>
      </c>
      <c r="Z105" s="4">
        <f t="shared" si="116"/>
        <v>3.7008605609202385E-3</v>
      </c>
      <c r="AA105" s="4">
        <f t="shared" si="116"/>
        <v>-1.4324136991957491E-2</v>
      </c>
      <c r="AB105" s="4">
        <f t="shared" si="116"/>
        <v>6.7600760094543499E-3</v>
      </c>
      <c r="AC105" s="4">
        <f t="shared" si="116"/>
        <v>1.4806232249560139E-2</v>
      </c>
      <c r="AD105" s="4">
        <f t="shared" si="116"/>
        <v>5.821106403023097E-3</v>
      </c>
      <c r="AE105" s="4">
        <f t="shared" si="116"/>
        <v>-2.5943864339477759E-2</v>
      </c>
      <c r="AF105" s="4">
        <f t="shared" si="116"/>
        <v>1.3049307585741923E-3</v>
      </c>
      <c r="AG105" s="4">
        <f t="shared" si="116"/>
        <v>7.7905462682779404E-4</v>
      </c>
      <c r="AH105" s="4">
        <f t="shared" si="116"/>
        <v>2.3372725059504166E-4</v>
      </c>
      <c r="AI105" s="4">
        <f t="shared" si="116"/>
        <v>-8.4209952221747167E-3</v>
      </c>
      <c r="AJ105" s="4">
        <f t="shared" si="116"/>
        <v>3.0675932464666316E-4</v>
      </c>
      <c r="AK105" s="4">
        <f t="shared" si="116"/>
        <v>4.9058199908485972E-3</v>
      </c>
      <c r="AL105" s="4">
        <f t="shared" si="116"/>
        <v>-2.4256953560669751E-2</v>
      </c>
      <c r="AM105" s="4">
        <f t="shared" si="116"/>
        <v>-5.0179168158745319E-3</v>
      </c>
      <c r="AN105" s="4">
        <f t="shared" si="116"/>
        <v>5.9256701478016477E-3</v>
      </c>
      <c r="AO105" s="4">
        <f t="shared" si="116"/>
        <v>2.5606735327813926E-3</v>
      </c>
      <c r="AP105" s="4">
        <f t="shared" si="116"/>
        <v>1.6905564191510538E-2</v>
      </c>
      <c r="AQ105" s="4">
        <f t="shared" si="116"/>
        <v>3.0646327369156193E-2</v>
      </c>
      <c r="AR105" s="4">
        <f t="shared" si="116"/>
        <v>-6.3198941769475783E-2</v>
      </c>
      <c r="AS105" s="4">
        <f t="shared" si="116"/>
        <v>1.5965961658967638E-2</v>
      </c>
      <c r="AT105" s="4">
        <f t="shared" si="116"/>
        <v>-8.7663392528686025E-3</v>
      </c>
      <c r="AU105" s="4">
        <f t="shared" si="116"/>
        <v>2.948134232421044E-3</v>
      </c>
      <c r="AV105" s="4">
        <f t="shared" si="116"/>
        <v>1.0468279194150042E-2</v>
      </c>
      <c r="AW105" s="4">
        <f t="shared" si="116"/>
        <v>-1.6272259066552483E-2</v>
      </c>
      <c r="AX105" s="4">
        <f t="shared" si="116"/>
        <v>9.984252401782738E-4</v>
      </c>
      <c r="AY105" s="4">
        <f t="shared" si="116"/>
        <v>1.0413859878994833E-2</v>
      </c>
      <c r="AZ105" s="4">
        <f t="shared" si="116"/>
        <v>4.0769310084891137E-3</v>
      </c>
      <c r="BA105" s="4">
        <f t="shared" si="116"/>
        <v>-3.9541334646317636E-2</v>
      </c>
      <c r="BB105" s="4">
        <f t="shared" si="116"/>
        <v>3.2967688053789954E-2</v>
      </c>
      <c r="BC105" s="4">
        <f t="shared" si="116"/>
        <v>-9.2457051348052519E-3</v>
      </c>
      <c r="BD105" s="4">
        <f t="shared" si="116"/>
        <v>5.4045307010334789E-3</v>
      </c>
      <c r="BE105" s="4">
        <f t="shared" si="116"/>
        <v>-4.2230044326615219E-3</v>
      </c>
      <c r="BF105" s="4">
        <f t="shared" si="116"/>
        <v>4.2926511078994929E-3</v>
      </c>
      <c r="BG105" s="4">
        <f t="shared" si="116"/>
        <v>2.0300764865589091E-3</v>
      </c>
      <c r="BH105" s="4">
        <f t="shared" si="116"/>
        <v>-1.054056332794626E-2</v>
      </c>
      <c r="BI105" s="4">
        <f t="shared" si="116"/>
        <v>4.3919487198635591E-3</v>
      </c>
      <c r="BJ105" s="4">
        <f t="shared" ref="BJ105:DG105" si="117">BJ63-AVERAGE(BJ$46:BJ$75)</f>
        <v>4.9576202379001868E-3</v>
      </c>
      <c r="BK105" s="4">
        <f t="shared" si="117"/>
        <v>3.3579146254728107E-3</v>
      </c>
      <c r="BL105" s="4">
        <f t="shared" si="117"/>
        <v>-5.1758990531547866E-4</v>
      </c>
      <c r="BM105" s="4">
        <f t="shared" si="117"/>
        <v>1.268696744728662E-2</v>
      </c>
      <c r="BN105" s="4">
        <f t="shared" si="117"/>
        <v>4.2642534941054648E-3</v>
      </c>
      <c r="BO105" s="4">
        <f t="shared" si="117"/>
        <v>3.9228829114200071E-3</v>
      </c>
      <c r="BP105" s="4">
        <f t="shared" si="117"/>
        <v>4.0847875364196659E-3</v>
      </c>
      <c r="BQ105" s="4">
        <f t="shared" si="117"/>
        <v>1.3075887174662569E-2</v>
      </c>
      <c r="BR105" s="4">
        <f t="shared" si="117"/>
        <v>1.1858647023589346E-2</v>
      </c>
      <c r="BS105" s="4">
        <f t="shared" si="117"/>
        <v>-6.8715298222898407E-3</v>
      </c>
      <c r="BT105" s="4">
        <f t="shared" si="117"/>
        <v>1.045307189572295E-3</v>
      </c>
      <c r="BU105" s="4">
        <f t="shared" si="117"/>
        <v>5.8607921781726356E-3</v>
      </c>
      <c r="BV105" s="4">
        <f t="shared" si="117"/>
        <v>5.6981444531001453E-4</v>
      </c>
      <c r="BW105" s="4">
        <f t="shared" si="117"/>
        <v>1.0619748425971964E-2</v>
      </c>
      <c r="BX105" s="4">
        <f t="shared" si="117"/>
        <v>-8.219404992153078E-3</v>
      </c>
      <c r="BY105" s="4">
        <f t="shared" si="117"/>
        <v>4.2705771294388052E-2</v>
      </c>
      <c r="BZ105" s="4">
        <f t="shared" si="117"/>
        <v>6.6850842717526017E-4</v>
      </c>
      <c r="CA105" s="4">
        <f t="shared" si="117"/>
        <v>4.742535442579362E-3</v>
      </c>
      <c r="CB105" s="4">
        <f t="shared" si="117"/>
        <v>7.701447121515599E-3</v>
      </c>
      <c r="CC105" s="4">
        <f t="shared" si="117"/>
        <v>-4.8695291470803037E-4</v>
      </c>
      <c r="CD105" s="4">
        <f t="shared" si="117"/>
        <v>-1.4806389019928133E-2</v>
      </c>
      <c r="CE105" s="4">
        <f t="shared" si="117"/>
        <v>-8.1669879092791369E-3</v>
      </c>
      <c r="CF105" s="4">
        <f t="shared" si="117"/>
        <v>1.2319880393607867E-2</v>
      </c>
      <c r="CG105" s="4">
        <f t="shared" si="117"/>
        <v>4.6554142459690707E-3</v>
      </c>
      <c r="CH105" s="4">
        <f t="shared" si="117"/>
        <v>-4.1898565832918587E-2</v>
      </c>
      <c r="CI105" s="4">
        <f t="shared" si="117"/>
        <v>-2.8219541586445335E-3</v>
      </c>
      <c r="CJ105" s="4">
        <f t="shared" si="117"/>
        <v>4.5940359138293852E-3</v>
      </c>
      <c r="CK105" s="4">
        <f t="shared" si="117"/>
        <v>1.0590824202196647E-3</v>
      </c>
      <c r="CL105" s="4">
        <f t="shared" si="117"/>
        <v>4.2669300007036216E-3</v>
      </c>
      <c r="CM105" s="4">
        <f t="shared" si="117"/>
        <v>7.4577958970431903E-3</v>
      </c>
      <c r="CN105" s="4">
        <f t="shared" si="117"/>
        <v>2.7700349623293171E-3</v>
      </c>
      <c r="CO105" s="4">
        <f t="shared" si="117"/>
        <v>-4.2863761725525345E-3</v>
      </c>
      <c r="CP105" s="4">
        <f t="shared" si="117"/>
        <v>3.4305871439602427E-3</v>
      </c>
      <c r="CQ105" s="4">
        <f t="shared" si="117"/>
        <v>1.0000618980450311E-2</v>
      </c>
      <c r="CR105" s="4">
        <f t="shared" si="117"/>
        <v>1.9928514115177742E-3</v>
      </c>
      <c r="CS105" s="4">
        <f t="shared" si="117"/>
        <v>7.0963203648912278E-4</v>
      </c>
      <c r="CT105" s="4">
        <f t="shared" si="117"/>
        <v>9.6508975110905938E-3</v>
      </c>
      <c r="CU105" s="4">
        <f t="shared" si="117"/>
        <v>1.4009814553164913E-3</v>
      </c>
      <c r="CV105" s="4">
        <f t="shared" si="117"/>
        <v>3.1918926646156867E-3</v>
      </c>
      <c r="CW105" s="4">
        <f t="shared" si="117"/>
        <v>5.5761895502036644E-3</v>
      </c>
      <c r="CX105" s="4">
        <f t="shared" si="117"/>
        <v>2.3799044192498817E-3</v>
      </c>
      <c r="CY105" s="4">
        <f t="shared" si="117"/>
        <v>4.9416415326502218E-3</v>
      </c>
      <c r="CZ105" s="4">
        <f t="shared" si="117"/>
        <v>-9.3606868563689671E-3</v>
      </c>
      <c r="DA105" s="4">
        <f t="shared" si="117"/>
        <v>1.6940165116294923E-3</v>
      </c>
      <c r="DB105" s="4">
        <f t="shared" si="117"/>
        <v>4.3265001651423048E-3</v>
      </c>
      <c r="DC105" s="4">
        <f t="shared" si="117"/>
        <v>2.0938079695510072E-3</v>
      </c>
      <c r="DD105" s="4">
        <f t="shared" si="117"/>
        <v>-1.5210855295579639E-2</v>
      </c>
      <c r="DE105" s="4">
        <f t="shared" si="117"/>
        <v>-6.5823926513452298E-3</v>
      </c>
      <c r="DF105" s="4">
        <f t="shared" si="117"/>
        <v>6.6801431756440596E-3</v>
      </c>
      <c r="DG105" s="4">
        <f t="shared" si="117"/>
        <v>-3.0058748444696643E-4</v>
      </c>
      <c r="DJ105" s="23">
        <f t="shared" si="84"/>
        <v>1.6204279206465447E-3</v>
      </c>
      <c r="EK105" s="1">
        <f t="shared" si="85"/>
        <v>77</v>
      </c>
    </row>
    <row r="106" spans="1:146" x14ac:dyDescent="0.25">
      <c r="A106" s="12">
        <v>-12</v>
      </c>
      <c r="B106" s="4">
        <f t="shared" ref="B106:BI106" si="118">B64-AVERAGE(B$46:B$75)</f>
        <v>1.7272462079381938E-3</v>
      </c>
      <c r="C106" s="4">
        <f t="shared" si="118"/>
        <v>-4.6670241043704807E-3</v>
      </c>
      <c r="D106" s="4">
        <f t="shared" si="118"/>
        <v>-1.0007270652130538E-3</v>
      </c>
      <c r="E106" s="4">
        <f t="shared" si="118"/>
        <v>-8.6329141217583623E-3</v>
      </c>
      <c r="F106" s="4">
        <f t="shared" si="118"/>
        <v>5.6297259803877783E-3</v>
      </c>
      <c r="G106" s="4">
        <f t="shared" si="118"/>
        <v>7.9817256963215233E-3</v>
      </c>
      <c r="H106" s="4">
        <f t="shared" si="118"/>
        <v>-1.6390751031274606E-3</v>
      </c>
      <c r="I106" s="4">
        <f t="shared" si="118"/>
        <v>-1.3063352663195756E-4</v>
      </c>
      <c r="J106" s="4">
        <f t="shared" si="118"/>
        <v>-4.296409347050504E-3</v>
      </c>
      <c r="K106" s="4">
        <f t="shared" si="118"/>
        <v>2.0806290729737716E-2</v>
      </c>
      <c r="L106" s="4">
        <f t="shared" si="118"/>
        <v>5.5168396381597472E-3</v>
      </c>
      <c r="M106" s="4">
        <f t="shared" si="118"/>
        <v>-1.3524169861599301E-2</v>
      </c>
      <c r="N106" s="4">
        <f t="shared" si="118"/>
        <v>1.6675049650034982E-2</v>
      </c>
      <c r="O106" s="4">
        <f t="shared" si="118"/>
        <v>2.425372505351666E-2</v>
      </c>
      <c r="P106" s="4">
        <f t="shared" si="118"/>
        <v>-7.3412619478875835E-3</v>
      </c>
      <c r="Q106" s="4">
        <f t="shared" si="118"/>
        <v>2.4733341922582513E-2</v>
      </c>
      <c r="R106" s="4">
        <f t="shared" si="118"/>
        <v>2.0234532079167665E-2</v>
      </c>
      <c r="S106" s="4">
        <f t="shared" si="118"/>
        <v>3.5226764794714697E-3</v>
      </c>
      <c r="T106" s="4">
        <f t="shared" si="118"/>
        <v>7.9520943174199617E-3</v>
      </c>
      <c r="U106" s="4">
        <f t="shared" si="118"/>
        <v>3.3470805581579111E-3</v>
      </c>
      <c r="V106" s="4">
        <f t="shared" si="118"/>
        <v>-3.6341927124112237E-2</v>
      </c>
      <c r="W106" s="4">
        <f t="shared" si="118"/>
        <v>1.1789589624296867E-2</v>
      </c>
      <c r="X106" s="4">
        <f t="shared" si="118"/>
        <v>-5.8803965100914105E-3</v>
      </c>
      <c r="Y106" s="4">
        <f t="shared" si="118"/>
        <v>1.3999085922079518E-2</v>
      </c>
      <c r="Z106" s="4">
        <f t="shared" si="118"/>
        <v>3.5882372172570459E-3</v>
      </c>
      <c r="AA106" s="4">
        <f t="shared" si="118"/>
        <v>-1.4499599272349889E-2</v>
      </c>
      <c r="AB106" s="4">
        <f t="shared" si="118"/>
        <v>6.7344201521803392E-3</v>
      </c>
      <c r="AC106" s="4">
        <f t="shared" si="118"/>
        <v>1.43814154837138E-2</v>
      </c>
      <c r="AD106" s="4">
        <f t="shared" si="118"/>
        <v>-2.9224331764879461E-4</v>
      </c>
      <c r="AE106" s="4">
        <f t="shared" si="118"/>
        <v>2.2517974664635898E-3</v>
      </c>
      <c r="AF106" s="4">
        <f t="shared" si="118"/>
        <v>3.6550124749675731E-3</v>
      </c>
      <c r="AG106" s="4">
        <f t="shared" si="118"/>
        <v>1.1818733427063306E-2</v>
      </c>
      <c r="AH106" s="4">
        <f t="shared" si="118"/>
        <v>2.1071350125882911E-4</v>
      </c>
      <c r="AI106" s="4">
        <f t="shared" si="118"/>
        <v>-8.4904913590086797E-3</v>
      </c>
      <c r="AJ106" s="4">
        <f t="shared" si="118"/>
        <v>3.0657175948672162E-4</v>
      </c>
      <c r="AK106" s="4">
        <f t="shared" si="118"/>
        <v>4.8115112960938127E-3</v>
      </c>
      <c r="AL106" s="4">
        <f t="shared" si="118"/>
        <v>-2.4776390675074537E-2</v>
      </c>
      <c r="AM106" s="4">
        <f t="shared" si="118"/>
        <v>-5.0612521231796562E-3</v>
      </c>
      <c r="AN106" s="4">
        <f t="shared" si="118"/>
        <v>5.8693424708052859E-3</v>
      </c>
      <c r="AO106" s="4">
        <f t="shared" si="118"/>
        <v>2.7583605948062698E-3</v>
      </c>
      <c r="AP106" s="4">
        <f t="shared" si="118"/>
        <v>6.944695634280712E-4</v>
      </c>
      <c r="AQ106" s="4">
        <f t="shared" si="118"/>
        <v>1.3932137031240611E-2</v>
      </c>
      <c r="AR106" s="4">
        <f t="shared" si="118"/>
        <v>7.3991061124118428E-3</v>
      </c>
      <c r="AS106" s="4">
        <f t="shared" si="118"/>
        <v>1.5869128886871062E-2</v>
      </c>
      <c r="AT106" s="4">
        <f t="shared" si="118"/>
        <v>-8.7807258228415532E-3</v>
      </c>
      <c r="AU106" s="4">
        <f t="shared" si="118"/>
        <v>2.948134232421044E-3</v>
      </c>
      <c r="AV106" s="4">
        <f t="shared" si="118"/>
        <v>1.0403467939841489E-2</v>
      </c>
      <c r="AW106" s="4">
        <f t="shared" si="118"/>
        <v>-1.6813238725525377E-2</v>
      </c>
      <c r="AX106" s="4">
        <f t="shared" si="118"/>
        <v>9.9813430956638329E-4</v>
      </c>
      <c r="AY106" s="4">
        <f t="shared" si="118"/>
        <v>1.0295460309036913E-2</v>
      </c>
      <c r="AZ106" s="4">
        <f t="shared" si="118"/>
        <v>6.1787091184209476E-3</v>
      </c>
      <c r="BA106" s="4">
        <f t="shared" si="118"/>
        <v>6.908183201127167E-3</v>
      </c>
      <c r="BB106" s="4">
        <f t="shared" si="118"/>
        <v>1.0053216794126468E-3</v>
      </c>
      <c r="BC106" s="4">
        <f t="shared" si="118"/>
        <v>6.3343851449763336E-5</v>
      </c>
      <c r="BD106" s="4">
        <f t="shared" si="118"/>
        <v>5.3979506600400264E-3</v>
      </c>
      <c r="BE106" s="4">
        <f t="shared" si="118"/>
        <v>-4.2296344277769392E-3</v>
      </c>
      <c r="BF106" s="4">
        <f t="shared" si="118"/>
        <v>4.2887282589462641E-3</v>
      </c>
      <c r="BG106" s="4">
        <f t="shared" si="118"/>
        <v>2.0261984382260873E-3</v>
      </c>
      <c r="BH106" s="4">
        <f t="shared" si="118"/>
        <v>-1.0719224083213318E-2</v>
      </c>
      <c r="BI106" s="4">
        <f t="shared" si="118"/>
        <v>4.3766653798937554E-3</v>
      </c>
      <c r="BJ106" s="4">
        <f t="shared" ref="BJ106:DG106" si="119">BJ64-AVERAGE(BJ$46:BJ$75)</f>
        <v>4.9390411551319497E-3</v>
      </c>
      <c r="BK106" s="4">
        <f t="shared" si="119"/>
        <v>-8.9272418398358543E-4</v>
      </c>
      <c r="BL106" s="4">
        <f t="shared" si="119"/>
        <v>-3.0166540001942948E-3</v>
      </c>
      <c r="BM106" s="4">
        <f t="shared" si="119"/>
        <v>2.9495108872805119E-3</v>
      </c>
      <c r="BN106" s="4">
        <f t="shared" si="119"/>
        <v>-3.8719514297844886E-3</v>
      </c>
      <c r="BO106" s="4">
        <f t="shared" si="119"/>
        <v>3.9119534281961505E-3</v>
      </c>
      <c r="BP106" s="4">
        <f t="shared" si="119"/>
        <v>4.077013369942992E-3</v>
      </c>
      <c r="BQ106" s="4">
        <f t="shared" si="119"/>
        <v>1.2926444929244251E-2</v>
      </c>
      <c r="BR106" s="4">
        <f t="shared" si="119"/>
        <v>1.1737047624031499E-2</v>
      </c>
      <c r="BS106" s="4">
        <f t="shared" si="119"/>
        <v>-6.983256700609195E-3</v>
      </c>
      <c r="BT106" s="4">
        <f t="shared" si="119"/>
        <v>9.9206827390094492E-4</v>
      </c>
      <c r="BU106" s="4">
        <f t="shared" si="119"/>
        <v>5.7889711229597669E-3</v>
      </c>
      <c r="BV106" s="4">
        <f t="shared" si="119"/>
        <v>-7.910748652737808E-4</v>
      </c>
      <c r="BW106" s="4">
        <f t="shared" si="119"/>
        <v>-9.034054684857077E-3</v>
      </c>
      <c r="BX106" s="4">
        <f t="shared" si="119"/>
        <v>-1.2828089876257851E-3</v>
      </c>
      <c r="BY106" s="4">
        <f t="shared" si="119"/>
        <v>-1.600062166736212E-2</v>
      </c>
      <c r="BZ106" s="4">
        <f t="shared" si="119"/>
        <v>6.6690122746017886E-4</v>
      </c>
      <c r="CA106" s="4">
        <f t="shared" si="119"/>
        <v>4.724364815253926E-3</v>
      </c>
      <c r="CB106" s="4">
        <f t="shared" si="119"/>
        <v>7.6550929635352026E-3</v>
      </c>
      <c r="CC106" s="4">
        <f t="shared" si="119"/>
        <v>-4.8961609809568566E-4</v>
      </c>
      <c r="CD106" s="4">
        <f t="shared" si="119"/>
        <v>-1.5051529698845158E-2</v>
      </c>
      <c r="CE106" s="4">
        <f t="shared" si="119"/>
        <v>-8.3110073333868498E-3</v>
      </c>
      <c r="CF106" s="4">
        <f t="shared" si="119"/>
        <v>1.216474968713049E-2</v>
      </c>
      <c r="CG106" s="4">
        <f t="shared" si="119"/>
        <v>1.1743122170257631E-3</v>
      </c>
      <c r="CH106" s="4">
        <f t="shared" si="119"/>
        <v>8.4399468072432308E-3</v>
      </c>
      <c r="CI106" s="4">
        <f t="shared" si="119"/>
        <v>-6.348867517009622E-4</v>
      </c>
      <c r="CJ106" s="4">
        <f t="shared" si="119"/>
        <v>-4.0373642180155253E-2</v>
      </c>
      <c r="CK106" s="4">
        <f t="shared" si="119"/>
        <v>1.0588468927607677E-3</v>
      </c>
      <c r="CL106" s="4">
        <f t="shared" si="119"/>
        <v>4.2535231847240194E-3</v>
      </c>
      <c r="CM106" s="4">
        <f t="shared" si="119"/>
        <v>7.4482041576530329E-3</v>
      </c>
      <c r="CN106" s="4">
        <f t="shared" si="119"/>
        <v>2.7677005126953307E-3</v>
      </c>
      <c r="CO106" s="4">
        <f t="shared" si="119"/>
        <v>-4.3299124746845434E-3</v>
      </c>
      <c r="CP106" s="4">
        <f t="shared" si="119"/>
        <v>3.4116942631423081E-3</v>
      </c>
      <c r="CQ106" s="4">
        <f t="shared" si="119"/>
        <v>9.8684463459621681E-3</v>
      </c>
      <c r="CR106" s="4">
        <f t="shared" si="119"/>
        <v>-1.9203743596096804E-3</v>
      </c>
      <c r="CS106" s="4">
        <f t="shared" si="119"/>
        <v>-6.2654293353544069E-4</v>
      </c>
      <c r="CT106" s="4">
        <f t="shared" si="119"/>
        <v>2.6289913778878636E-3</v>
      </c>
      <c r="CU106" s="4">
        <f t="shared" si="119"/>
        <v>1.3919498494431987E-3</v>
      </c>
      <c r="CV106" s="4">
        <f t="shared" si="119"/>
        <v>3.1917252619834864E-3</v>
      </c>
      <c r="CW106" s="4">
        <f t="shared" si="119"/>
        <v>5.5484196978245479E-3</v>
      </c>
      <c r="CX106" s="4">
        <f t="shared" si="119"/>
        <v>2.379704978115735E-3</v>
      </c>
      <c r="CY106" s="4">
        <f t="shared" si="119"/>
        <v>4.9263003677406242E-3</v>
      </c>
      <c r="CZ106" s="4">
        <f t="shared" si="119"/>
        <v>-9.4628603832928662E-3</v>
      </c>
      <c r="DA106" s="4">
        <f t="shared" si="119"/>
        <v>1.6933319355668329E-3</v>
      </c>
      <c r="DB106" s="4">
        <f t="shared" si="119"/>
        <v>4.2984698417236076E-3</v>
      </c>
      <c r="DC106" s="4">
        <f t="shared" si="119"/>
        <v>8.9547328016645398E-4</v>
      </c>
      <c r="DD106" s="4">
        <f t="shared" si="119"/>
        <v>4.5705330185156931E-4</v>
      </c>
      <c r="DE106" s="4">
        <f t="shared" si="119"/>
        <v>-2.2451862534876915E-3</v>
      </c>
      <c r="DF106" s="4">
        <f t="shared" si="119"/>
        <v>-2.1695983738955456E-3</v>
      </c>
      <c r="DG106" s="4">
        <f t="shared" si="119"/>
        <v>-3.0330005397478303E-4</v>
      </c>
      <c r="DJ106" s="23">
        <f t="shared" si="84"/>
        <v>1.3708960954587784E-3</v>
      </c>
      <c r="DS106" s="30">
        <f>_xlfn.STDEV.S(DJ103:DJ117)</f>
        <v>2.9097542248944313E-3</v>
      </c>
      <c r="EK106" s="1">
        <f t="shared" si="85"/>
        <v>71</v>
      </c>
    </row>
    <row r="107" spans="1:146" x14ac:dyDescent="0.25">
      <c r="A107" s="12">
        <v>-11</v>
      </c>
      <c r="B107" s="4">
        <f t="shared" ref="B107:BI107" si="120">B65-AVERAGE(B$46:B$75)</f>
        <v>1.7272265858583736E-3</v>
      </c>
      <c r="C107" s="4">
        <f t="shared" si="120"/>
        <v>-1.6981356522774174E-2</v>
      </c>
      <c r="D107" s="4">
        <f t="shared" si="120"/>
        <v>6.6473021705221215E-3</v>
      </c>
      <c r="E107" s="4">
        <f t="shared" si="120"/>
        <v>1.7530724326296893E-2</v>
      </c>
      <c r="F107" s="4">
        <f t="shared" si="120"/>
        <v>-4.2488577105464728E-4</v>
      </c>
      <c r="G107" s="4">
        <f t="shared" si="120"/>
        <v>7.8880836751555987E-3</v>
      </c>
      <c r="H107" s="4">
        <f t="shared" si="120"/>
        <v>-1.6422108381086893E-3</v>
      </c>
      <c r="I107" s="4">
        <f t="shared" si="120"/>
        <v>-1.3132800310706636E-4</v>
      </c>
      <c r="J107" s="4">
        <f t="shared" si="120"/>
        <v>-4.3137443246093511E-3</v>
      </c>
      <c r="K107" s="4">
        <f t="shared" si="120"/>
        <v>4.5523108527939452E-3</v>
      </c>
      <c r="L107" s="4">
        <f t="shared" si="120"/>
        <v>-9.051191551669736E-3</v>
      </c>
      <c r="M107" s="4">
        <f t="shared" si="120"/>
        <v>-1.4014058686795401E-2</v>
      </c>
      <c r="N107" s="4">
        <f t="shared" si="120"/>
        <v>-1.615163974501143E-2</v>
      </c>
      <c r="O107" s="4">
        <f t="shared" si="120"/>
        <v>-2.2604192795949166E-2</v>
      </c>
      <c r="P107" s="4">
        <f t="shared" si="120"/>
        <v>1.3787586246025883E-3</v>
      </c>
      <c r="Q107" s="4">
        <f t="shared" si="120"/>
        <v>1.2769158496138579E-2</v>
      </c>
      <c r="R107" s="4">
        <f t="shared" si="120"/>
        <v>1.9840779324729382E-2</v>
      </c>
      <c r="S107" s="4">
        <f t="shared" si="120"/>
        <v>3.5170710600106519E-3</v>
      </c>
      <c r="T107" s="4">
        <f t="shared" si="120"/>
        <v>7.9237252239512494E-3</v>
      </c>
      <c r="U107" s="4">
        <f t="shared" si="120"/>
        <v>3.2630076260708792E-3</v>
      </c>
      <c r="V107" s="4">
        <f t="shared" si="120"/>
        <v>8.4309389140745372E-3</v>
      </c>
      <c r="W107" s="4">
        <f t="shared" si="120"/>
        <v>-1.6625247459497484E-2</v>
      </c>
      <c r="X107" s="4">
        <f t="shared" si="120"/>
        <v>-5.9246058430932162E-3</v>
      </c>
      <c r="Y107" s="4">
        <f t="shared" si="120"/>
        <v>-6.2219392927497688E-2</v>
      </c>
      <c r="Z107" s="4">
        <f t="shared" si="120"/>
        <v>-1.2360867234479333E-2</v>
      </c>
      <c r="AA107" s="4">
        <f t="shared" si="120"/>
        <v>1.0389160566434272E-2</v>
      </c>
      <c r="AB107" s="4">
        <f t="shared" si="120"/>
        <v>4.2314029575737981E-2</v>
      </c>
      <c r="AC107" s="4">
        <f t="shared" si="120"/>
        <v>1.397358539667946E-2</v>
      </c>
      <c r="AD107" s="4">
        <f t="shared" si="120"/>
        <v>-3.2984636084124573E-4</v>
      </c>
      <c r="AE107" s="4">
        <f t="shared" si="120"/>
        <v>2.2509495572366786E-3</v>
      </c>
      <c r="AF107" s="4">
        <f t="shared" si="120"/>
        <v>3.6354172125929902E-3</v>
      </c>
      <c r="AG107" s="4">
        <f t="shared" si="120"/>
        <v>1.8719517607733091E-3</v>
      </c>
      <c r="AH107" s="4">
        <f t="shared" si="120"/>
        <v>-1.4751773814673443E-2</v>
      </c>
      <c r="AI107" s="4">
        <f t="shared" si="120"/>
        <v>-8.5611608685022579E-3</v>
      </c>
      <c r="AJ107" s="4">
        <f t="shared" si="120"/>
        <v>3.7621113378344196E-3</v>
      </c>
      <c r="AK107" s="4">
        <f t="shared" si="120"/>
        <v>2.2222909544429834E-2</v>
      </c>
      <c r="AL107" s="4">
        <f t="shared" si="120"/>
        <v>1.8642780344460777E-2</v>
      </c>
      <c r="AM107" s="4">
        <f t="shared" si="120"/>
        <v>3.8212198758712249E-2</v>
      </c>
      <c r="AN107" s="4">
        <f t="shared" si="120"/>
        <v>5.8138508796417481E-3</v>
      </c>
      <c r="AO107" s="4">
        <f t="shared" si="120"/>
        <v>2.7583215223568459E-3</v>
      </c>
      <c r="AP107" s="4">
        <f t="shared" si="120"/>
        <v>6.944695634280712E-4</v>
      </c>
      <c r="AQ107" s="4">
        <f t="shared" si="120"/>
        <v>1.3662619970489617E-2</v>
      </c>
      <c r="AR107" s="4">
        <f t="shared" si="120"/>
        <v>-6.3327145506237572E-4</v>
      </c>
      <c r="AS107" s="4">
        <f t="shared" si="120"/>
        <v>-1.6715154173664558E-2</v>
      </c>
      <c r="AT107" s="4">
        <f t="shared" si="120"/>
        <v>-8.7952221527497383E-3</v>
      </c>
      <c r="AU107" s="4">
        <f t="shared" si="120"/>
        <v>1.9175655001003877E-2</v>
      </c>
      <c r="AV107" s="4">
        <f t="shared" si="120"/>
        <v>-6.5082953301857545E-3</v>
      </c>
      <c r="AW107" s="4">
        <f t="shared" si="120"/>
        <v>-2.5094528673194616E-2</v>
      </c>
      <c r="AX107" s="4">
        <f t="shared" si="120"/>
        <v>-8.2665054345972596E-5</v>
      </c>
      <c r="AY107" s="4">
        <f t="shared" si="120"/>
        <v>1.0179596007238612E-2</v>
      </c>
      <c r="AZ107" s="4">
        <f t="shared" si="120"/>
        <v>6.1743009106528367E-3</v>
      </c>
      <c r="BA107" s="4">
        <f t="shared" si="120"/>
        <v>6.8686531964543438E-3</v>
      </c>
      <c r="BB107" s="4">
        <f t="shared" si="120"/>
        <v>9.9478987488428117E-4</v>
      </c>
      <c r="BC107" s="4">
        <f t="shared" si="120"/>
        <v>2.4817775086927898E-3</v>
      </c>
      <c r="BD107" s="4">
        <f t="shared" si="120"/>
        <v>-8.8997028001514353E-3</v>
      </c>
      <c r="BE107" s="4">
        <f t="shared" si="120"/>
        <v>-4.236298698127478E-3</v>
      </c>
      <c r="BF107" s="4">
        <f t="shared" si="120"/>
        <v>2.4533127684918551E-2</v>
      </c>
      <c r="BG107" s="4">
        <f t="shared" si="120"/>
        <v>2.4904835400686727E-2</v>
      </c>
      <c r="BH107" s="4">
        <f t="shared" si="120"/>
        <v>3.737194335799993E-3</v>
      </c>
      <c r="BI107" s="4">
        <f t="shared" si="120"/>
        <v>-3.086484770664942E-2</v>
      </c>
      <c r="BJ107" s="4">
        <f t="shared" ref="BJ107:DG107" si="121">BJ65-AVERAGE(BJ$46:BJ$75)</f>
        <v>4.9206212080093337E-3</v>
      </c>
      <c r="BK107" s="4">
        <f t="shared" si="121"/>
        <v>-9.1086926991539811E-4</v>
      </c>
      <c r="BL107" s="4">
        <f t="shared" si="121"/>
        <v>-3.0229149713721279E-3</v>
      </c>
      <c r="BM107" s="4">
        <f t="shared" si="121"/>
        <v>2.9451615932251513E-3</v>
      </c>
      <c r="BN107" s="4">
        <f t="shared" si="121"/>
        <v>2.6949012640266503E-3</v>
      </c>
      <c r="BO107" s="4">
        <f t="shared" si="121"/>
        <v>-1.4651127770284994E-2</v>
      </c>
      <c r="BP107" s="4">
        <f t="shared" si="121"/>
        <v>4.069282375068789E-3</v>
      </c>
      <c r="BQ107" s="4">
        <f t="shared" si="121"/>
        <v>-6.9744651566008137E-4</v>
      </c>
      <c r="BR107" s="4">
        <f t="shared" si="121"/>
        <v>-2.4482518606573191E-3</v>
      </c>
      <c r="BS107" s="4">
        <f t="shared" si="121"/>
        <v>-2.017384816468927E-2</v>
      </c>
      <c r="BT107" s="4">
        <f t="shared" si="121"/>
        <v>-1.611665414657814E-2</v>
      </c>
      <c r="BU107" s="4">
        <f t="shared" si="121"/>
        <v>5.7183521152707915E-3</v>
      </c>
      <c r="BV107" s="4">
        <f t="shared" si="121"/>
        <v>-7.9292940910501662E-4</v>
      </c>
      <c r="BW107" s="4">
        <f t="shared" si="121"/>
        <v>-9.2264286415789827E-3</v>
      </c>
      <c r="BX107" s="4">
        <f t="shared" si="121"/>
        <v>-1.2837941532937297E-3</v>
      </c>
      <c r="BY107" s="4">
        <f t="shared" si="121"/>
        <v>1.7831499454444254E-3</v>
      </c>
      <c r="BZ107" s="4">
        <f t="shared" si="121"/>
        <v>-4.9426846534722686E-3</v>
      </c>
      <c r="CA107" s="4">
        <f t="shared" si="121"/>
        <v>4.7063481156374362E-3</v>
      </c>
      <c r="CB107" s="4">
        <f t="shared" si="121"/>
        <v>3.288085851570792E-2</v>
      </c>
      <c r="CC107" s="4">
        <f t="shared" si="121"/>
        <v>7.9105966284350217E-3</v>
      </c>
      <c r="CD107" s="4">
        <f t="shared" si="121"/>
        <v>1.7059296331042639E-2</v>
      </c>
      <c r="CE107" s="4">
        <f t="shared" si="121"/>
        <v>2.3295979141533828E-2</v>
      </c>
      <c r="CF107" s="4">
        <f t="shared" si="121"/>
        <v>1.201341245901221E-2</v>
      </c>
      <c r="CG107" s="4">
        <f t="shared" si="121"/>
        <v>1.1621518017215743E-3</v>
      </c>
      <c r="CH107" s="4">
        <f t="shared" si="121"/>
        <v>8.4118164815264081E-3</v>
      </c>
      <c r="CI107" s="4">
        <f t="shared" si="121"/>
        <v>-6.3907007921169216E-4</v>
      </c>
      <c r="CJ107" s="4">
        <f t="shared" si="121"/>
        <v>-1.5806724409733138E-3</v>
      </c>
      <c r="CK107" s="4">
        <f t="shared" si="121"/>
        <v>-9.0727339812595349E-3</v>
      </c>
      <c r="CL107" s="4">
        <f t="shared" si="121"/>
        <v>4.2402140114302829E-3</v>
      </c>
      <c r="CM107" s="4">
        <f t="shared" si="121"/>
        <v>1.7984762535423911E-2</v>
      </c>
      <c r="CN107" s="4">
        <f t="shared" si="121"/>
        <v>1.9382046469238627E-2</v>
      </c>
      <c r="CO107" s="4">
        <f t="shared" si="121"/>
        <v>-2.4478346466132537E-2</v>
      </c>
      <c r="CP107" s="4">
        <f t="shared" si="121"/>
        <v>3.7007198268268225E-2</v>
      </c>
      <c r="CQ107" s="4">
        <f t="shared" si="121"/>
        <v>9.7392612718546663E-3</v>
      </c>
      <c r="CR107" s="4">
        <f t="shared" si="121"/>
        <v>-1.9357478752783401E-3</v>
      </c>
      <c r="CS107" s="4">
        <f t="shared" si="121"/>
        <v>-6.3150321340784809E-4</v>
      </c>
      <c r="CT107" s="4">
        <f t="shared" si="121"/>
        <v>2.6227204509502353E-3</v>
      </c>
      <c r="CU107" s="4">
        <f t="shared" si="121"/>
        <v>-3.8585231260565168E-3</v>
      </c>
      <c r="CV107" s="4">
        <f t="shared" si="121"/>
        <v>-8.9846291459393275E-5</v>
      </c>
      <c r="CW107" s="4">
        <f t="shared" si="121"/>
        <v>5.5209402282748619E-3</v>
      </c>
      <c r="CX107" s="4">
        <f t="shared" si="121"/>
        <v>3.8743120450047117E-2</v>
      </c>
      <c r="CY107" s="4">
        <f t="shared" si="121"/>
        <v>2.165139123113374E-2</v>
      </c>
      <c r="CZ107" s="4">
        <f t="shared" si="121"/>
        <v>6.9640459588819162E-4</v>
      </c>
      <c r="DA107" s="4">
        <f t="shared" si="121"/>
        <v>6.3078304695622324E-3</v>
      </c>
      <c r="DB107" s="4">
        <f t="shared" si="121"/>
        <v>4.2707339854204376E-3</v>
      </c>
      <c r="DC107" s="4">
        <f t="shared" si="121"/>
        <v>8.9403555108801534E-4</v>
      </c>
      <c r="DD107" s="4">
        <f t="shared" si="121"/>
        <v>4.5690662112728468E-4</v>
      </c>
      <c r="DE107" s="4">
        <f t="shared" si="121"/>
        <v>-2.2463729064456112E-3</v>
      </c>
      <c r="DF107" s="4">
        <f t="shared" si="121"/>
        <v>-2.2919776629971617E-3</v>
      </c>
      <c r="DG107" s="4">
        <f t="shared" si="121"/>
        <v>-8.4071530722961666E-4</v>
      </c>
      <c r="DJ107" s="23">
        <f t="shared" si="84"/>
        <v>2.2178447200714591E-3</v>
      </c>
      <c r="EK107" s="1">
        <f t="shared" si="85"/>
        <v>63</v>
      </c>
      <c r="EO107" s="31">
        <f>SUM(EK88:EK117)/(110*30)</f>
        <v>0.52121212121212124</v>
      </c>
    </row>
    <row r="108" spans="1:146" x14ac:dyDescent="0.25">
      <c r="A108" s="12">
        <v>-10</v>
      </c>
      <c r="B108" s="4">
        <f t="shared" ref="B108:BI108" si="122">B66-AVERAGE(B$46:B$75)</f>
        <v>-4.0308561234717009E-3</v>
      </c>
      <c r="C108" s="4">
        <f t="shared" si="122"/>
        <v>-2.9697017928781651E-2</v>
      </c>
      <c r="D108" s="4">
        <f t="shared" si="122"/>
        <v>3.1115856991577828E-2</v>
      </c>
      <c r="E108" s="4">
        <f t="shared" si="122"/>
        <v>-2.6640585301275551E-2</v>
      </c>
      <c r="F108" s="4">
        <f t="shared" si="122"/>
        <v>3.2027172841798978E-3</v>
      </c>
      <c r="G108" s="4">
        <f t="shared" si="122"/>
        <v>-1.0410190532819897E-3</v>
      </c>
      <c r="H108" s="4">
        <f t="shared" si="122"/>
        <v>-1.6453577081936704E-3</v>
      </c>
      <c r="I108" s="4">
        <f t="shared" si="122"/>
        <v>-1.3202363851422803E-4</v>
      </c>
      <c r="J108" s="4">
        <f t="shared" si="122"/>
        <v>-4.3312245587190006E-3</v>
      </c>
      <c r="K108" s="4">
        <f t="shared" si="122"/>
        <v>4.5425922349199323E-3</v>
      </c>
      <c r="L108" s="4">
        <f t="shared" si="122"/>
        <v>-9.1898381408713412E-3</v>
      </c>
      <c r="M108" s="4">
        <f t="shared" si="122"/>
        <v>3.3314556323561811E-2</v>
      </c>
      <c r="N108" s="4">
        <f t="shared" si="122"/>
        <v>-4.2142839191243509E-2</v>
      </c>
      <c r="O108" s="4">
        <f t="shared" si="122"/>
        <v>1.9213738574862575E-2</v>
      </c>
      <c r="P108" s="4">
        <f t="shared" si="122"/>
        <v>-5.7907060065037194E-2</v>
      </c>
      <c r="Q108" s="4">
        <f t="shared" si="122"/>
        <v>-1.8456055265107154E-2</v>
      </c>
      <c r="R108" s="4">
        <f t="shared" si="122"/>
        <v>4.1171454317667174E-2</v>
      </c>
      <c r="S108" s="4">
        <f t="shared" si="122"/>
        <v>3.5114390034285859E-3</v>
      </c>
      <c r="T108" s="4">
        <f t="shared" si="122"/>
        <v>7.8956559377870942E-3</v>
      </c>
      <c r="U108" s="4">
        <f t="shared" si="122"/>
        <v>3.1804555279252907E-3</v>
      </c>
      <c r="V108" s="4">
        <f t="shared" si="122"/>
        <v>8.2486588754951875E-3</v>
      </c>
      <c r="W108" s="4">
        <f t="shared" si="122"/>
        <v>-1.6763123812910324E-2</v>
      </c>
      <c r="X108" s="4">
        <f t="shared" si="122"/>
        <v>2.0299846894538513E-2</v>
      </c>
      <c r="Y108" s="4">
        <f t="shared" si="122"/>
        <v>-1.7876693765861923E-3</v>
      </c>
      <c r="Z108" s="4">
        <f t="shared" si="122"/>
        <v>5.117704511324183E-2</v>
      </c>
      <c r="AA108" s="4">
        <f t="shared" si="122"/>
        <v>-1.2720074284270914E-2</v>
      </c>
      <c r="AB108" s="4">
        <f t="shared" si="122"/>
        <v>1.854448835007699E-2</v>
      </c>
      <c r="AC108" s="4">
        <f t="shared" si="122"/>
        <v>2.4112793050866423E-2</v>
      </c>
      <c r="AD108" s="4">
        <f t="shared" si="122"/>
        <v>-3.6791485904595113E-4</v>
      </c>
      <c r="AE108" s="4">
        <f t="shared" si="122"/>
        <v>2.2501032074086617E-3</v>
      </c>
      <c r="AF108" s="4">
        <f t="shared" si="122"/>
        <v>3.6159942887787396E-3</v>
      </c>
      <c r="AG108" s="4">
        <f t="shared" si="122"/>
        <v>1.8080574370864678E-3</v>
      </c>
      <c r="AH108" s="4">
        <f t="shared" si="122"/>
        <v>-1.5150574915959485E-2</v>
      </c>
      <c r="AI108" s="4">
        <f t="shared" si="122"/>
        <v>-4.4576623101942646E-3</v>
      </c>
      <c r="AJ108" s="4">
        <f t="shared" si="122"/>
        <v>-4.0149561415504355E-3</v>
      </c>
      <c r="AK108" s="4">
        <f t="shared" si="122"/>
        <v>-3.4837514535099538E-3</v>
      </c>
      <c r="AL108" s="4">
        <f t="shared" si="122"/>
        <v>-1.7985043351753247E-2</v>
      </c>
      <c r="AM108" s="4">
        <f t="shared" si="122"/>
        <v>9.640605354244422E-3</v>
      </c>
      <c r="AN108" s="4">
        <f t="shared" si="122"/>
        <v>6.1558448901135876E-3</v>
      </c>
      <c r="AO108" s="4">
        <f t="shared" si="122"/>
        <v>2.758282465348488E-3</v>
      </c>
      <c r="AP108" s="4">
        <f t="shared" si="122"/>
        <v>6.944695634280712E-4</v>
      </c>
      <c r="AQ108" s="4">
        <f t="shared" si="122"/>
        <v>1.3401739533774486E-2</v>
      </c>
      <c r="AR108" s="4">
        <f t="shared" si="122"/>
        <v>-6.3331034645141648E-4</v>
      </c>
      <c r="AS108" s="4">
        <f t="shared" si="122"/>
        <v>-1.7246781629019891E-2</v>
      </c>
      <c r="AT108" s="4">
        <f t="shared" si="122"/>
        <v>-5.9497527449120839E-2</v>
      </c>
      <c r="AU108" s="4">
        <f t="shared" si="122"/>
        <v>-7.4568842421636038E-5</v>
      </c>
      <c r="AV108" s="4">
        <f t="shared" si="122"/>
        <v>1.5436894025332687E-2</v>
      </c>
      <c r="AW108" s="4">
        <f t="shared" si="122"/>
        <v>-3.1897567026606205E-2</v>
      </c>
      <c r="AX108" s="4">
        <f t="shared" si="122"/>
        <v>3.1883331153044897E-2</v>
      </c>
      <c r="AY108" s="4">
        <f t="shared" si="122"/>
        <v>1.1069205724016993E-2</v>
      </c>
      <c r="AZ108" s="4">
        <f t="shared" si="122"/>
        <v>6.1699111554809434E-3</v>
      </c>
      <c r="BA108" s="4">
        <f t="shared" si="122"/>
        <v>6.8296156208364446E-3</v>
      </c>
      <c r="BB108" s="4">
        <f t="shared" si="122"/>
        <v>9.8418937878647604E-4</v>
      </c>
      <c r="BC108" s="4">
        <f t="shared" si="122"/>
        <v>2.4736013611468171E-3</v>
      </c>
      <c r="BD108" s="4">
        <f t="shared" si="122"/>
        <v>-9.0390685883250752E-3</v>
      </c>
      <c r="BE108" s="4">
        <f t="shared" si="122"/>
        <v>-2.5318853560900256E-2</v>
      </c>
      <c r="BF108" s="4">
        <f t="shared" si="122"/>
        <v>-2.0537415174900122E-2</v>
      </c>
      <c r="BG108" s="4">
        <f t="shared" si="122"/>
        <v>2.1679262897088235E-2</v>
      </c>
      <c r="BH108" s="4">
        <f t="shared" si="122"/>
        <v>-1.2376928533769708E-2</v>
      </c>
      <c r="BI108" s="4">
        <f t="shared" si="122"/>
        <v>2.0265442128710631E-2</v>
      </c>
      <c r="BJ108" s="4">
        <f t="shared" ref="BJ108:DG108" si="123">BJ66-AVERAGE(BJ$46:BJ$75)</f>
        <v>-5.3321329191417608E-3</v>
      </c>
      <c r="BK108" s="4">
        <f t="shared" si="123"/>
        <v>-9.2916993534732095E-4</v>
      </c>
      <c r="BL108" s="4">
        <f t="shared" si="123"/>
        <v>-3.0292073929196867E-3</v>
      </c>
      <c r="BM108" s="4">
        <f t="shared" si="123"/>
        <v>2.9408303834618618E-3</v>
      </c>
      <c r="BN108" s="4">
        <f t="shared" si="123"/>
        <v>2.68755913223203E-3</v>
      </c>
      <c r="BO108" s="4">
        <f t="shared" si="123"/>
        <v>-1.4887688885178567E-2</v>
      </c>
      <c r="BP108" s="4">
        <f t="shared" si="123"/>
        <v>-5.5871370468011348E-3</v>
      </c>
      <c r="BQ108" s="4">
        <f t="shared" si="123"/>
        <v>-1.5281121593148501E-2</v>
      </c>
      <c r="BR108" s="4">
        <f t="shared" si="123"/>
        <v>1.3583788386122179E-2</v>
      </c>
      <c r="BS108" s="4">
        <f t="shared" si="123"/>
        <v>-3.6378264642637562E-2</v>
      </c>
      <c r="BT108" s="4">
        <f t="shared" si="123"/>
        <v>2.2263294390529959E-2</v>
      </c>
      <c r="BU108" s="4">
        <f t="shared" si="123"/>
        <v>8.9492988510115994E-3</v>
      </c>
      <c r="BV108" s="4">
        <f t="shared" si="123"/>
        <v>-7.9478901437056947E-4</v>
      </c>
      <c r="BW108" s="4">
        <f t="shared" si="123"/>
        <v>-9.4242523950415595E-3</v>
      </c>
      <c r="BX108" s="4">
        <f t="shared" si="123"/>
        <v>-1.2847773662133938E-3</v>
      </c>
      <c r="BY108" s="4">
        <f t="shared" si="123"/>
        <v>1.7814555486416438E-3</v>
      </c>
      <c r="BZ108" s="4">
        <f t="shared" si="123"/>
        <v>-4.9903213520298053E-3</v>
      </c>
      <c r="CA108" s="4">
        <f t="shared" si="123"/>
        <v>-5.7169817733378203E-3</v>
      </c>
      <c r="CB108" s="4">
        <f t="shared" si="123"/>
        <v>-1.1647803337866388E-3</v>
      </c>
      <c r="CC108" s="4">
        <f t="shared" si="123"/>
        <v>1.4171943744013009E-2</v>
      </c>
      <c r="CD108" s="4">
        <f t="shared" si="123"/>
        <v>-3.2204738623706396E-2</v>
      </c>
      <c r="CE108" s="4">
        <f t="shared" si="123"/>
        <v>3.2626666267197686E-2</v>
      </c>
      <c r="CF108" s="4">
        <f t="shared" si="123"/>
        <v>6.2268129679006164E-3</v>
      </c>
      <c r="CG108" s="4">
        <f t="shared" si="123"/>
        <v>1.1499061293734425E-3</v>
      </c>
      <c r="CH108" s="4">
        <f t="shared" si="123"/>
        <v>8.3839821960141701E-3</v>
      </c>
      <c r="CI108" s="4">
        <f t="shared" si="123"/>
        <v>-6.4327057184898704E-4</v>
      </c>
      <c r="CJ108" s="4">
        <f t="shared" si="123"/>
        <v>-1.5818661901031037E-3</v>
      </c>
      <c r="CK108" s="4">
        <f t="shared" si="123"/>
        <v>-9.1866655849576415E-3</v>
      </c>
      <c r="CL108" s="4">
        <f t="shared" si="123"/>
        <v>-3.5170830686241827E-2</v>
      </c>
      <c r="CM108" s="4">
        <f t="shared" si="123"/>
        <v>-1.7540223071317178E-2</v>
      </c>
      <c r="CN108" s="4">
        <f t="shared" si="123"/>
        <v>1.2409768571560685E-3</v>
      </c>
      <c r="CO108" s="4">
        <f t="shared" si="123"/>
        <v>-1.7417347359774626E-2</v>
      </c>
      <c r="CP108" s="4">
        <f t="shared" si="123"/>
        <v>-1.0414790602883285E-2</v>
      </c>
      <c r="CQ108" s="4">
        <f t="shared" si="123"/>
        <v>9.0278382164185045E-3</v>
      </c>
      <c r="CR108" s="4">
        <f t="shared" si="123"/>
        <v>-1.951242660441551E-3</v>
      </c>
      <c r="CS108" s="4">
        <f t="shared" si="123"/>
        <v>-6.3648566209732011E-4</v>
      </c>
      <c r="CT108" s="4">
        <f t="shared" si="123"/>
        <v>2.616480813563889E-3</v>
      </c>
      <c r="CU108" s="4">
        <f t="shared" si="123"/>
        <v>-3.8635957960790534E-3</v>
      </c>
      <c r="CV108" s="4">
        <f t="shared" si="123"/>
        <v>-1.0351880326621432E-4</v>
      </c>
      <c r="CW108" s="4">
        <f t="shared" si="123"/>
        <v>-2.0786895963344706E-2</v>
      </c>
      <c r="CX108" s="4">
        <f t="shared" si="123"/>
        <v>-7.468668609115171E-3</v>
      </c>
      <c r="CY108" s="4">
        <f t="shared" si="123"/>
        <v>-5.830026342918738E-5</v>
      </c>
      <c r="CZ108" s="4">
        <f t="shared" si="123"/>
        <v>-3.3228605849932064E-2</v>
      </c>
      <c r="DA108" s="4">
        <f t="shared" si="123"/>
        <v>-1.3293677286777564E-2</v>
      </c>
      <c r="DB108" s="4">
        <f t="shared" si="123"/>
        <v>3.4911158493344569E-4</v>
      </c>
      <c r="DC108" s="4">
        <f t="shared" si="123"/>
        <v>8.9259436796731311E-4</v>
      </c>
      <c r="DD108" s="4">
        <f t="shared" si="123"/>
        <v>4.5676005269927209E-4</v>
      </c>
      <c r="DE108" s="4">
        <f t="shared" si="123"/>
        <v>-2.2475621489627317E-3</v>
      </c>
      <c r="DF108" s="4">
        <f t="shared" si="123"/>
        <v>-2.2920374453821129E-3</v>
      </c>
      <c r="DG108" s="4">
        <f t="shared" si="123"/>
        <v>-8.4550332105229439E-4</v>
      </c>
      <c r="DJ108" s="23">
        <f t="shared" si="84"/>
        <v>-1.8936906475315214E-3</v>
      </c>
      <c r="EK108" s="1">
        <f t="shared" si="85"/>
        <v>48</v>
      </c>
    </row>
    <row r="109" spans="1:146" x14ac:dyDescent="0.25">
      <c r="A109" s="12">
        <v>-9</v>
      </c>
      <c r="B109" s="4">
        <f t="shared" ref="B109:BI109" si="124">B67-AVERAGE(B$46:B$75)</f>
        <v>3.275910334918042E-3</v>
      </c>
      <c r="C109" s="4">
        <f t="shared" si="124"/>
        <v>1.8296289792374331E-3</v>
      </c>
      <c r="D109" s="4">
        <f t="shared" si="124"/>
        <v>-1.0956065506788596E-2</v>
      </c>
      <c r="E109" s="4">
        <f t="shared" si="124"/>
        <v>-7.4898011382985106E-3</v>
      </c>
      <c r="F109" s="4">
        <f t="shared" si="124"/>
        <v>-5.5166523441185118E-3</v>
      </c>
      <c r="G109" s="4">
        <f t="shared" si="124"/>
        <v>-2.4430841147215767E-3</v>
      </c>
      <c r="H109" s="4">
        <f t="shared" si="124"/>
        <v>-2.1425697848907958E-2</v>
      </c>
      <c r="I109" s="4">
        <f t="shared" si="124"/>
        <v>-1.8682942051609235E-2</v>
      </c>
      <c r="J109" s="4">
        <f t="shared" si="124"/>
        <v>5.5673082156060955E-3</v>
      </c>
      <c r="K109" s="4">
        <f t="shared" si="124"/>
        <v>4.5329339300049613E-3</v>
      </c>
      <c r="L109" s="4">
        <f t="shared" si="124"/>
        <v>-2.6615955368556692E-2</v>
      </c>
      <c r="M109" s="4">
        <f t="shared" si="124"/>
        <v>2.4456838733921696E-2</v>
      </c>
      <c r="N109" s="4">
        <f t="shared" si="124"/>
        <v>-2.4585079448935156E-2</v>
      </c>
      <c r="O109" s="4">
        <f t="shared" si="124"/>
        <v>-3.5550182859389039E-2</v>
      </c>
      <c r="P109" s="4">
        <f t="shared" si="124"/>
        <v>2.9284759124272985E-3</v>
      </c>
      <c r="Q109" s="4">
        <f t="shared" si="124"/>
        <v>-9.134911836648274E-3</v>
      </c>
      <c r="R109" s="4">
        <f t="shared" si="124"/>
        <v>1.777866656406147E-2</v>
      </c>
      <c r="S109" s="4">
        <f t="shared" si="124"/>
        <v>-6.1450063877082808E-2</v>
      </c>
      <c r="T109" s="4">
        <f t="shared" si="124"/>
        <v>-3.97761155102744E-2</v>
      </c>
      <c r="U109" s="4">
        <f t="shared" si="124"/>
        <v>3.3024910001150119E-2</v>
      </c>
      <c r="V109" s="4">
        <f t="shared" si="124"/>
        <v>8.0712031026358572E-3</v>
      </c>
      <c r="W109" s="4">
        <f t="shared" si="124"/>
        <v>-2.4952717534029493E-2</v>
      </c>
      <c r="X109" s="4">
        <f t="shared" si="124"/>
        <v>-1.5534914023339291E-3</v>
      </c>
      <c r="Y109" s="4">
        <f t="shared" si="124"/>
        <v>-3.7348746647749842E-3</v>
      </c>
      <c r="Z109" s="4">
        <f t="shared" si="124"/>
        <v>8.5811393665347103E-3</v>
      </c>
      <c r="AA109" s="4">
        <f t="shared" si="124"/>
        <v>1.4654692132210923E-2</v>
      </c>
      <c r="AB109" s="4">
        <f t="shared" si="124"/>
        <v>-2.1998869227198574E-3</v>
      </c>
      <c r="AC109" s="4">
        <f t="shared" si="124"/>
        <v>-1.3026333778398097E-2</v>
      </c>
      <c r="AD109" s="4">
        <f t="shared" si="124"/>
        <v>-1.0479696361117806E-2</v>
      </c>
      <c r="AE109" s="4">
        <f t="shared" si="124"/>
        <v>-1.115521420403514E-2</v>
      </c>
      <c r="AF109" s="4">
        <f t="shared" si="124"/>
        <v>2.4803656327711379E-2</v>
      </c>
      <c r="AG109" s="4">
        <f t="shared" si="124"/>
        <v>1.7451724758064859E-3</v>
      </c>
      <c r="AH109" s="4">
        <f t="shared" si="124"/>
        <v>-3.4513683897080434E-2</v>
      </c>
      <c r="AI109" s="4">
        <f t="shared" si="124"/>
        <v>3.896208933087493E-2</v>
      </c>
      <c r="AJ109" s="4">
        <f t="shared" si="124"/>
        <v>-2.7272041019153225E-3</v>
      </c>
      <c r="AK109" s="4">
        <f t="shared" si="124"/>
        <v>-2.0014924800529216E-2</v>
      </c>
      <c r="AL109" s="4">
        <f t="shared" si="124"/>
        <v>1.856014869153276E-2</v>
      </c>
      <c r="AM109" s="4">
        <f t="shared" si="124"/>
        <v>-2.4128959932501717E-2</v>
      </c>
      <c r="AN109" s="4">
        <f t="shared" si="124"/>
        <v>-1.177221762727166E-2</v>
      </c>
      <c r="AO109" s="4">
        <f t="shared" si="124"/>
        <v>-3.9200311394749873E-2</v>
      </c>
      <c r="AP109" s="4">
        <f t="shared" si="124"/>
        <v>-4.0860624429362356E-2</v>
      </c>
      <c r="AQ109" s="4">
        <f t="shared" si="124"/>
        <v>1.7039800821100175E-2</v>
      </c>
      <c r="AR109" s="4">
        <f t="shared" si="124"/>
        <v>-6.3334922250570826E-4</v>
      </c>
      <c r="AS109" s="4">
        <f t="shared" si="124"/>
        <v>-1.9265723865868663E-2</v>
      </c>
      <c r="AT109" s="4">
        <f t="shared" si="124"/>
        <v>7.4404464481997057E-2</v>
      </c>
      <c r="AU109" s="4">
        <f t="shared" si="124"/>
        <v>-1.3328913702353349E-2</v>
      </c>
      <c r="AV109" s="4">
        <f t="shared" si="124"/>
        <v>-3.3521437932924815E-2</v>
      </c>
      <c r="AW109" s="4">
        <f t="shared" si="124"/>
        <v>-5.4297145298080234E-3</v>
      </c>
      <c r="AX109" s="4">
        <f t="shared" si="124"/>
        <v>2.2809569899016308E-2</v>
      </c>
      <c r="AY109" s="4">
        <f t="shared" si="124"/>
        <v>-1.7206308665790218E-2</v>
      </c>
      <c r="AZ109" s="4">
        <f t="shared" si="124"/>
        <v>-3.8015270804064229E-2</v>
      </c>
      <c r="BA109" s="4">
        <f t="shared" si="124"/>
        <v>-5.5865503315997184E-2</v>
      </c>
      <c r="BB109" s="4">
        <f t="shared" si="124"/>
        <v>2.7716816253889373E-2</v>
      </c>
      <c r="BC109" s="4">
        <f t="shared" si="124"/>
        <v>2.4654717715991165E-3</v>
      </c>
      <c r="BD109" s="4">
        <f t="shared" si="124"/>
        <v>8.0097027317308847E-3</v>
      </c>
      <c r="BE109" s="4">
        <f t="shared" si="124"/>
        <v>1.5090251377756971E-2</v>
      </c>
      <c r="BF109" s="4">
        <f t="shared" si="124"/>
        <v>-3.6414122576961354E-3</v>
      </c>
      <c r="BG109" s="4">
        <f t="shared" si="124"/>
        <v>-9.7451481783311904E-3</v>
      </c>
      <c r="BH109" s="4">
        <f t="shared" si="124"/>
        <v>1.3842310368717425E-2</v>
      </c>
      <c r="BI109" s="4">
        <f t="shared" si="124"/>
        <v>1.7997261509814764E-2</v>
      </c>
      <c r="BJ109" s="4">
        <f t="shared" ref="BJ109:DG109" si="125">BJ67-AVERAGE(BJ$46:BJ$75)</f>
        <v>-1.9367355182611606E-2</v>
      </c>
      <c r="BK109" s="4">
        <f t="shared" si="125"/>
        <v>-3.4690124833322511E-2</v>
      </c>
      <c r="BL109" s="4">
        <f t="shared" si="125"/>
        <v>-3.7010979841192913E-2</v>
      </c>
      <c r="BM109" s="4">
        <f t="shared" si="125"/>
        <v>1.3245946100117222E-2</v>
      </c>
      <c r="BN109" s="4">
        <f t="shared" si="125"/>
        <v>2.6802566284013256E-3</v>
      </c>
      <c r="BO109" s="4">
        <f t="shared" si="125"/>
        <v>-2.7061667480493264E-2</v>
      </c>
      <c r="BP109" s="4">
        <f t="shared" si="125"/>
        <v>4.7904915986655285E-2</v>
      </c>
      <c r="BQ109" s="4">
        <f t="shared" si="125"/>
        <v>-4.9353841518117959E-3</v>
      </c>
      <c r="BR109" s="4">
        <f t="shared" si="125"/>
        <v>-3.4269185314561169E-2</v>
      </c>
      <c r="BS109" s="4">
        <f t="shared" si="125"/>
        <v>2.267589426347727E-2</v>
      </c>
      <c r="BT109" s="4">
        <f t="shared" si="125"/>
        <v>-2.350150129344971E-2</v>
      </c>
      <c r="BU109" s="4">
        <f t="shared" si="125"/>
        <v>3.2043702868240258E-2</v>
      </c>
      <c r="BV109" s="4">
        <f t="shared" si="125"/>
        <v>-6.0095289999630222E-2</v>
      </c>
      <c r="BW109" s="4">
        <f t="shared" si="125"/>
        <v>-2.9011119603782502E-2</v>
      </c>
      <c r="BX109" s="4">
        <f t="shared" si="125"/>
        <v>6.9150161731410453E-4</v>
      </c>
      <c r="BY109" s="4">
        <f t="shared" si="125"/>
        <v>1.7797655544018265E-3</v>
      </c>
      <c r="BZ109" s="4">
        <f t="shared" si="125"/>
        <v>1.9354588041030809E-3</v>
      </c>
      <c r="CA109" s="4">
        <f t="shared" si="125"/>
        <v>2.3198992870771991E-2</v>
      </c>
      <c r="CB109" s="4">
        <f t="shared" si="125"/>
        <v>-6.6258979557752354E-3</v>
      </c>
      <c r="CC109" s="4">
        <f t="shared" si="125"/>
        <v>-3.1177870757363346E-2</v>
      </c>
      <c r="CD109" s="4">
        <f t="shared" si="125"/>
        <v>3.9594187104522671E-2</v>
      </c>
      <c r="CE109" s="4">
        <f t="shared" si="125"/>
        <v>-3.2383370798352129E-2</v>
      </c>
      <c r="CF109" s="4">
        <f t="shared" si="125"/>
        <v>-1.4528666830026835E-2</v>
      </c>
      <c r="CG109" s="4">
        <f t="shared" si="125"/>
        <v>-3.19494658260032E-2</v>
      </c>
      <c r="CH109" s="4">
        <f t="shared" si="125"/>
        <v>-5.3811884609473129E-2</v>
      </c>
      <c r="CI109" s="4">
        <f t="shared" si="125"/>
        <v>2.4828614943137105E-2</v>
      </c>
      <c r="CJ109" s="4">
        <f t="shared" si="125"/>
        <v>-1.5830573349497462E-3</v>
      </c>
      <c r="CK109" s="4">
        <f t="shared" si="125"/>
        <v>-3.6776450141726221E-3</v>
      </c>
      <c r="CL109" s="4">
        <f t="shared" si="125"/>
        <v>4.200654294615111E-2</v>
      </c>
      <c r="CM109" s="4">
        <f t="shared" si="125"/>
        <v>-2.1219089238203627E-2</v>
      </c>
      <c r="CN109" s="4">
        <f t="shared" si="125"/>
        <v>-1.735787389176803E-2</v>
      </c>
      <c r="CO109" s="4">
        <f t="shared" si="125"/>
        <v>2.1521427487539182E-2</v>
      </c>
      <c r="CP109" s="4">
        <f t="shared" si="125"/>
        <v>2.1544976095115489E-3</v>
      </c>
      <c r="CQ109" s="4">
        <f t="shared" si="125"/>
        <v>-1.9785902946916893E-2</v>
      </c>
      <c r="CR109" s="4">
        <f t="shared" si="125"/>
        <v>-2.4118293112363486E-2</v>
      </c>
      <c r="CS109" s="4">
        <f t="shared" si="125"/>
        <v>-3.3229605110526805E-2</v>
      </c>
      <c r="CT109" s="4">
        <f t="shared" si="125"/>
        <v>2.2299210866502307E-2</v>
      </c>
      <c r="CU109" s="4">
        <f t="shared" si="125"/>
        <v>-3.8686913934874098E-3</v>
      </c>
      <c r="CV109" s="4">
        <f t="shared" si="125"/>
        <v>-8.4299247052671816E-3</v>
      </c>
      <c r="CW109" s="4">
        <f t="shared" si="125"/>
        <v>2.5535115782977472E-2</v>
      </c>
      <c r="CX109" s="4">
        <f t="shared" si="125"/>
        <v>-5.2587472843713392E-3</v>
      </c>
      <c r="CY109" s="4">
        <f t="shared" si="125"/>
        <v>-2.0005695519316066E-2</v>
      </c>
      <c r="CZ109" s="4">
        <f t="shared" si="125"/>
        <v>3.1894762844893614E-2</v>
      </c>
      <c r="DA109" s="4">
        <f t="shared" si="125"/>
        <v>-1.3497065175266693E-2</v>
      </c>
      <c r="DB109" s="4">
        <f t="shared" si="125"/>
        <v>-2.8458198008149095E-3</v>
      </c>
      <c r="DC109" s="4">
        <f t="shared" si="125"/>
        <v>-1.2772376924343066E-3</v>
      </c>
      <c r="DD109" s="4">
        <f t="shared" si="125"/>
        <v>-4.1178596648674577E-2</v>
      </c>
      <c r="DE109" s="4">
        <f t="shared" si="125"/>
        <v>2.1297024069888929E-2</v>
      </c>
      <c r="DF109" s="4">
        <f t="shared" si="125"/>
        <v>-2.2920971985476079E-3</v>
      </c>
      <c r="DG109" s="4">
        <f t="shared" si="125"/>
        <v>-1.8765311299727583E-3</v>
      </c>
      <c r="DJ109" s="23">
        <f t="shared" si="84"/>
        <v>-5.2462261040320994E-3</v>
      </c>
      <c r="EK109" s="1">
        <f t="shared" si="85"/>
        <v>42</v>
      </c>
    </row>
    <row r="110" spans="1:146" x14ac:dyDescent="0.25">
      <c r="A110" s="12">
        <v>-8</v>
      </c>
      <c r="B110" s="4">
        <f t="shared" ref="B110:BI110" si="126">B68-AVERAGE(B$46:B$75)</f>
        <v>-6.3180951749231403E-3</v>
      </c>
      <c r="C110" s="4">
        <f t="shared" si="126"/>
        <v>2.5171188103757011E-3</v>
      </c>
      <c r="D110" s="4">
        <f t="shared" si="126"/>
        <v>-2.1009388669974302E-2</v>
      </c>
      <c r="E110" s="4">
        <f t="shared" si="126"/>
        <v>1.948993228176776E-2</v>
      </c>
      <c r="F110" s="4">
        <f t="shared" si="126"/>
        <v>6.8446499660550324E-3</v>
      </c>
      <c r="G110" s="4">
        <f t="shared" si="126"/>
        <v>4.549486168115441E-3</v>
      </c>
      <c r="H110" s="4">
        <f t="shared" si="126"/>
        <v>1.1735674588147242E-2</v>
      </c>
      <c r="I110" s="4">
        <f t="shared" si="126"/>
        <v>-6.1294159192283315E-3</v>
      </c>
      <c r="J110" s="4">
        <f t="shared" si="126"/>
        <v>-3.1822097035329772E-3</v>
      </c>
      <c r="K110" s="4">
        <f t="shared" si="126"/>
        <v>1.5691972248677501E-2</v>
      </c>
      <c r="L110" s="4">
        <f t="shared" si="126"/>
        <v>1.506106524337243E-2</v>
      </c>
      <c r="M110" s="4">
        <f t="shared" si="126"/>
        <v>5.3296729242293889E-3</v>
      </c>
      <c r="N110" s="4">
        <f t="shared" si="126"/>
        <v>3.4039750480566594E-2</v>
      </c>
      <c r="O110" s="4">
        <f t="shared" si="126"/>
        <v>-1.5976437860825032E-2</v>
      </c>
      <c r="P110" s="4">
        <f t="shared" si="126"/>
        <v>1.2053058215340216E-2</v>
      </c>
      <c r="Q110" s="4">
        <f t="shared" si="126"/>
        <v>3.9160852491411848E-3</v>
      </c>
      <c r="R110" s="4">
        <f t="shared" si="126"/>
        <v>-3.4340653103201065E-2</v>
      </c>
      <c r="S110" s="4">
        <f t="shared" si="126"/>
        <v>-4.3800078527607686E-2</v>
      </c>
      <c r="T110" s="4">
        <f t="shared" si="126"/>
        <v>3.6564714217389757E-2</v>
      </c>
      <c r="U110" s="4">
        <f t="shared" si="126"/>
        <v>1.112724950160961E-2</v>
      </c>
      <c r="V110" s="4">
        <f t="shared" si="126"/>
        <v>2.2618045424783122E-2</v>
      </c>
      <c r="W110" s="4">
        <f t="shared" si="126"/>
        <v>8.5922739087005186E-3</v>
      </c>
      <c r="X110" s="4">
        <f t="shared" si="126"/>
        <v>-1.2498693504458912E-2</v>
      </c>
      <c r="Y110" s="4">
        <f t="shared" si="126"/>
        <v>5.0017801088627939E-2</v>
      </c>
      <c r="Z110" s="4">
        <f t="shared" si="126"/>
        <v>-3.1301877304460116E-2</v>
      </c>
      <c r="AA110" s="4">
        <f t="shared" si="126"/>
        <v>2.2754722799466609E-2</v>
      </c>
      <c r="AB110" s="4">
        <f t="shared" si="126"/>
        <v>-2.9083176744031679E-2</v>
      </c>
      <c r="AC110" s="4">
        <f t="shared" si="126"/>
        <v>5.4735875013100191E-2</v>
      </c>
      <c r="AD110" s="4">
        <f t="shared" si="126"/>
        <v>3.3216480863178257E-3</v>
      </c>
      <c r="AE110" s="4">
        <f t="shared" si="126"/>
        <v>-1.4617223180293688E-2</v>
      </c>
      <c r="AF110" s="4">
        <f t="shared" si="126"/>
        <v>-1.2477461306731125E-2</v>
      </c>
      <c r="AG110" s="4">
        <f t="shared" si="126"/>
        <v>2.7771126723005145E-2</v>
      </c>
      <c r="AH110" s="4">
        <f t="shared" si="126"/>
        <v>1.6767104780326576E-2</v>
      </c>
      <c r="AI110" s="4">
        <f t="shared" si="126"/>
        <v>-3.6096656513646256E-3</v>
      </c>
      <c r="AJ110" s="4">
        <f t="shared" si="126"/>
        <v>5.7158532223704058E-3</v>
      </c>
      <c r="AK110" s="4">
        <f t="shared" si="126"/>
        <v>-2.8036012516508974E-2</v>
      </c>
      <c r="AL110" s="4">
        <f t="shared" si="126"/>
        <v>1.8943939810673011E-2</v>
      </c>
      <c r="AM110" s="4">
        <f t="shared" si="126"/>
        <v>-3.7899508537374968E-3</v>
      </c>
      <c r="AN110" s="4">
        <f t="shared" si="126"/>
        <v>1.9796203063343676E-2</v>
      </c>
      <c r="AO110" s="4">
        <f t="shared" si="126"/>
        <v>-1.1545010190820385E-3</v>
      </c>
      <c r="AP110" s="4">
        <f t="shared" si="126"/>
        <v>2.9607170141042149E-2</v>
      </c>
      <c r="AQ110" s="4">
        <f t="shared" si="126"/>
        <v>-2.606965217377378E-3</v>
      </c>
      <c r="AR110" s="4">
        <f t="shared" si="126"/>
        <v>1.4106592029546344E-2</v>
      </c>
      <c r="AS110" s="4">
        <f t="shared" si="126"/>
        <v>7.9272407260253079E-3</v>
      </c>
      <c r="AT110" s="4">
        <f t="shared" si="126"/>
        <v>-5.8581427139276646E-3</v>
      </c>
      <c r="AU110" s="4">
        <f t="shared" si="126"/>
        <v>2.4351508660473277E-3</v>
      </c>
      <c r="AV110" s="4">
        <f t="shared" si="126"/>
        <v>1.3080575475682098E-2</v>
      </c>
      <c r="AW110" s="4">
        <f t="shared" si="126"/>
        <v>7.2485100353936148E-3</v>
      </c>
      <c r="AX110" s="4">
        <f t="shared" si="126"/>
        <v>3.5889110983675049E-3</v>
      </c>
      <c r="AY110" s="4">
        <f t="shared" si="126"/>
        <v>-4.6124271170791941E-3</v>
      </c>
      <c r="AZ110" s="4">
        <f t="shared" si="126"/>
        <v>-2.580436782440132E-2</v>
      </c>
      <c r="BA110" s="4">
        <f t="shared" si="126"/>
        <v>1.9101122095694201E-2</v>
      </c>
      <c r="BB110" s="4">
        <f t="shared" si="126"/>
        <v>-2.7561475642373188E-2</v>
      </c>
      <c r="BC110" s="4">
        <f t="shared" si="126"/>
        <v>2.5458004214655605E-2</v>
      </c>
      <c r="BD110" s="4">
        <f t="shared" si="126"/>
        <v>6.582025548179429E-3</v>
      </c>
      <c r="BE110" s="4">
        <f t="shared" si="126"/>
        <v>6.6250632347747722E-4</v>
      </c>
      <c r="BF110" s="4">
        <f t="shared" si="126"/>
        <v>3.8408393279367792E-2</v>
      </c>
      <c r="BG110" s="4">
        <f t="shared" si="126"/>
        <v>5.7267967454656806E-3</v>
      </c>
      <c r="BH110" s="4">
        <f t="shared" si="126"/>
        <v>4.943120989998437E-3</v>
      </c>
      <c r="BI110" s="4">
        <f t="shared" si="126"/>
        <v>1.0351534313524372E-2</v>
      </c>
      <c r="BJ110" s="4">
        <f t="shared" ref="BJ110:DG110" si="127">BJ68-AVERAGE(BJ$46:BJ$75)</f>
        <v>-3.6003573309280608E-3</v>
      </c>
      <c r="BK110" s="4">
        <f t="shared" si="127"/>
        <v>-4.5216728733441895E-3</v>
      </c>
      <c r="BL110" s="4">
        <f t="shared" si="127"/>
        <v>9.9903165548108821E-3</v>
      </c>
      <c r="BM110" s="4">
        <f t="shared" si="127"/>
        <v>-1.4642347170742056E-2</v>
      </c>
      <c r="BN110" s="4">
        <f t="shared" si="127"/>
        <v>1.4345987147143338E-2</v>
      </c>
      <c r="BO110" s="4">
        <f t="shared" si="127"/>
        <v>3.7123958960748452E-2</v>
      </c>
      <c r="BP110" s="4">
        <f t="shared" si="127"/>
        <v>-8.4444401620724051E-3</v>
      </c>
      <c r="BQ110" s="4">
        <f t="shared" si="127"/>
        <v>3.1063707462846583E-2</v>
      </c>
      <c r="BR110" s="4">
        <f t="shared" si="127"/>
        <v>-3.9589577387701573E-2</v>
      </c>
      <c r="BS110" s="4">
        <f t="shared" si="127"/>
        <v>1.5615873499129303E-2</v>
      </c>
      <c r="BT110" s="4">
        <f t="shared" si="127"/>
        <v>7.3822328705173612E-3</v>
      </c>
      <c r="BU110" s="4">
        <f t="shared" si="127"/>
        <v>3.7235056543599813E-2</v>
      </c>
      <c r="BV110" s="4">
        <f t="shared" si="127"/>
        <v>-1.327122440574352E-2</v>
      </c>
      <c r="BW110" s="4">
        <f t="shared" si="127"/>
        <v>-8.9028672636683841E-3</v>
      </c>
      <c r="BX110" s="4">
        <f t="shared" si="127"/>
        <v>-2.3991420798815232E-2</v>
      </c>
      <c r="BY110" s="4">
        <f t="shared" si="127"/>
        <v>1.4537781219134945E-3</v>
      </c>
      <c r="BZ110" s="4">
        <f t="shared" si="127"/>
        <v>1.9354588041030809E-3</v>
      </c>
      <c r="CA110" s="4">
        <f t="shared" si="127"/>
        <v>-5.6151658483634759E-3</v>
      </c>
      <c r="CB110" s="4">
        <f t="shared" si="127"/>
        <v>5.3060016790224037E-3</v>
      </c>
      <c r="CC110" s="4">
        <f t="shared" si="127"/>
        <v>2.5295736473361932E-2</v>
      </c>
      <c r="CD110" s="4">
        <f t="shared" si="127"/>
        <v>3.2425664264960102E-2</v>
      </c>
      <c r="CE110" s="4">
        <f t="shared" si="127"/>
        <v>1.5332118278737469E-2</v>
      </c>
      <c r="CF110" s="4">
        <f t="shared" si="127"/>
        <v>-1.5680858167500675E-2</v>
      </c>
      <c r="CG110" s="4">
        <f t="shared" si="127"/>
        <v>-1.7223468721849561E-2</v>
      </c>
      <c r="CH110" s="4">
        <f t="shared" si="127"/>
        <v>2.0147985547181377E-2</v>
      </c>
      <c r="CI110" s="4">
        <f t="shared" si="127"/>
        <v>-4.4519960485049441E-4</v>
      </c>
      <c r="CJ110" s="4">
        <f t="shared" si="127"/>
        <v>6.9552818073758751E-3</v>
      </c>
      <c r="CK110" s="4">
        <f t="shared" si="127"/>
        <v>-2.6529833148821453E-3</v>
      </c>
      <c r="CL110" s="4">
        <f t="shared" si="127"/>
        <v>-1.070994272195536E-2</v>
      </c>
      <c r="CM110" s="4">
        <f t="shared" si="127"/>
        <v>1.9150158075831661E-2</v>
      </c>
      <c r="CN110" s="4">
        <f t="shared" si="127"/>
        <v>-8.4209798407122553E-3</v>
      </c>
      <c r="CO110" s="4">
        <f t="shared" si="127"/>
        <v>5.1431277011392074E-3</v>
      </c>
      <c r="CP110" s="4">
        <f t="shared" si="127"/>
        <v>4.094079018146549E-3</v>
      </c>
      <c r="CQ110" s="4">
        <f t="shared" si="127"/>
        <v>-5.1447106756303089E-3</v>
      </c>
      <c r="CR110" s="4">
        <f t="shared" si="127"/>
        <v>1.4635987320924674E-3</v>
      </c>
      <c r="CS110" s="4">
        <f t="shared" si="127"/>
        <v>2.4950867337864679E-2</v>
      </c>
      <c r="CT110" s="4">
        <f t="shared" si="127"/>
        <v>-5.3087170435688977E-3</v>
      </c>
      <c r="CU110" s="4">
        <f t="shared" si="127"/>
        <v>1.447534344783208E-2</v>
      </c>
      <c r="CV110" s="4">
        <f t="shared" si="127"/>
        <v>3.3613547592658582E-2</v>
      </c>
      <c r="CW110" s="4">
        <f t="shared" si="127"/>
        <v>-8.7905530044739243E-3</v>
      </c>
      <c r="CX110" s="4">
        <f t="shared" si="127"/>
        <v>5.5356637112950035E-3</v>
      </c>
      <c r="CY110" s="4">
        <f t="shared" si="127"/>
        <v>-6.3357462554175939E-3</v>
      </c>
      <c r="CZ110" s="4">
        <f t="shared" si="127"/>
        <v>2.7301810324758299E-2</v>
      </c>
      <c r="DA110" s="4">
        <f t="shared" si="127"/>
        <v>6.1238951261561475E-4</v>
      </c>
      <c r="DB110" s="4">
        <f t="shared" si="127"/>
        <v>6.9820243185918134E-3</v>
      </c>
      <c r="DC110" s="4">
        <f t="shared" si="127"/>
        <v>-8.0880537852130591E-3</v>
      </c>
      <c r="DD110" s="4">
        <f t="shared" si="127"/>
        <v>2.7919118591037843E-2</v>
      </c>
      <c r="DE110" s="4">
        <f t="shared" si="127"/>
        <v>-8.2266782946444593E-3</v>
      </c>
      <c r="DF110" s="4">
        <f t="shared" si="127"/>
        <v>1.8526293969383478E-3</v>
      </c>
      <c r="DG110" s="4">
        <f t="shared" si="127"/>
        <v>3.6889665356585558E-3</v>
      </c>
      <c r="DJ110" s="23">
        <f t="shared" si="84"/>
        <v>4.5836361434789521E-3</v>
      </c>
      <c r="EK110" s="1">
        <f t="shared" si="85"/>
        <v>68</v>
      </c>
    </row>
    <row r="111" spans="1:146" x14ac:dyDescent="0.25">
      <c r="A111" s="12">
        <v>-7</v>
      </c>
      <c r="B111" s="4">
        <f t="shared" ref="B111:BI111" si="128">B69-AVERAGE(B$46:B$75)</f>
        <v>-1.6304108968162481E-3</v>
      </c>
      <c r="C111" s="4">
        <f t="shared" si="128"/>
        <v>-3.2542380696452063E-3</v>
      </c>
      <c r="D111" s="4">
        <f t="shared" si="128"/>
        <v>-4.5489151153884559E-5</v>
      </c>
      <c r="E111" s="4">
        <f t="shared" si="128"/>
        <v>-5.5062234633250339E-3</v>
      </c>
      <c r="F111" s="4">
        <f t="shared" si="128"/>
        <v>1.2681546597274557E-3</v>
      </c>
      <c r="G111" s="4">
        <f t="shared" si="128"/>
        <v>-1.7420515840017409E-3</v>
      </c>
      <c r="H111" s="4">
        <f t="shared" si="128"/>
        <v>1.3015815419683887E-4</v>
      </c>
      <c r="I111" s="4">
        <f t="shared" si="128"/>
        <v>-1.5491316530243733E-4</v>
      </c>
      <c r="J111" s="4">
        <f t="shared" si="128"/>
        <v>-6.2507563975080071E-3</v>
      </c>
      <c r="K111" s="4">
        <f t="shared" si="128"/>
        <v>1.0963711224729909E-2</v>
      </c>
      <c r="L111" s="4">
        <f t="shared" si="128"/>
        <v>-1.0371662389082451E-3</v>
      </c>
      <c r="M111" s="4">
        <f t="shared" si="128"/>
        <v>2.6176203596769809E-2</v>
      </c>
      <c r="N111" s="4">
        <f t="shared" si="128"/>
        <v>2.8988180849909395E-2</v>
      </c>
      <c r="O111" s="4">
        <f t="shared" si="128"/>
        <v>1.2666066989984022E-2</v>
      </c>
      <c r="P111" s="4">
        <f t="shared" si="128"/>
        <v>-2.8848039900566955E-3</v>
      </c>
      <c r="Q111" s="4">
        <f t="shared" si="128"/>
        <v>-1.2978498121256309E-3</v>
      </c>
      <c r="R111" s="4">
        <f t="shared" si="128"/>
        <v>-1.222873097182315E-2</v>
      </c>
      <c r="S111" s="4">
        <f t="shared" si="128"/>
        <v>-4.893772999874009E-2</v>
      </c>
      <c r="T111" s="4">
        <f t="shared" si="128"/>
        <v>3.3519185352643352E-2</v>
      </c>
      <c r="U111" s="4">
        <f t="shared" si="128"/>
        <v>-3.0624699126500565E-2</v>
      </c>
      <c r="V111" s="4">
        <f t="shared" si="128"/>
        <v>-5.1615186822925475E-3</v>
      </c>
      <c r="W111" s="4">
        <f t="shared" si="128"/>
        <v>-6.9469699114131159E-3</v>
      </c>
      <c r="X111" s="4">
        <f t="shared" si="128"/>
        <v>1.0256729964042454E-2</v>
      </c>
      <c r="Y111" s="4">
        <f t="shared" si="128"/>
        <v>8.0918969849481694E-3</v>
      </c>
      <c r="Z111" s="4">
        <f t="shared" si="128"/>
        <v>-2.0779800184765589E-3</v>
      </c>
      <c r="AA111" s="4">
        <f t="shared" si="128"/>
        <v>-8.3775647385901687E-3</v>
      </c>
      <c r="AB111" s="4">
        <f t="shared" si="128"/>
        <v>-7.4368300101278232E-3</v>
      </c>
      <c r="AC111" s="4">
        <f t="shared" si="128"/>
        <v>-9.1251428253752639E-3</v>
      </c>
      <c r="AD111" s="4">
        <f t="shared" si="128"/>
        <v>-2.8763884161254336E-2</v>
      </c>
      <c r="AE111" s="4">
        <f t="shared" si="128"/>
        <v>-1.7763105235398285E-2</v>
      </c>
      <c r="AF111" s="4">
        <f t="shared" si="128"/>
        <v>-2.2516987298449708E-2</v>
      </c>
      <c r="AG111" s="4">
        <f t="shared" si="128"/>
        <v>7.1474540377160597E-2</v>
      </c>
      <c r="AH111" s="4">
        <f t="shared" si="128"/>
        <v>-2.551688783276395E-3</v>
      </c>
      <c r="AI111" s="4">
        <f t="shared" si="128"/>
        <v>-8.7813773800298756E-3</v>
      </c>
      <c r="AJ111" s="4">
        <f t="shared" si="128"/>
        <v>-1.6378120882466797E-3</v>
      </c>
      <c r="AK111" s="4">
        <f t="shared" si="128"/>
        <v>-1.3053161220534593E-3</v>
      </c>
      <c r="AL111" s="4">
        <f t="shared" si="128"/>
        <v>-7.247218962624263E-3</v>
      </c>
      <c r="AM111" s="4">
        <f t="shared" si="128"/>
        <v>1.9394347307615379E-3</v>
      </c>
      <c r="AN111" s="4">
        <f t="shared" si="128"/>
        <v>7.4247174514376828E-4</v>
      </c>
      <c r="AO111" s="4">
        <f t="shared" si="128"/>
        <v>-1.6857412324320236E-2</v>
      </c>
      <c r="AP111" s="4">
        <f t="shared" si="128"/>
        <v>-1.0050069719549195E-2</v>
      </c>
      <c r="AQ111" s="4">
        <f t="shared" si="128"/>
        <v>-7.1757815333517907E-3</v>
      </c>
      <c r="AR111" s="4">
        <f t="shared" si="128"/>
        <v>-1.1865087674945686E-2</v>
      </c>
      <c r="AS111" s="4">
        <f t="shared" si="128"/>
        <v>7.9238240310286461E-3</v>
      </c>
      <c r="AT111" s="4">
        <f t="shared" si="128"/>
        <v>-1.7665371701905313E-3</v>
      </c>
      <c r="AU111" s="4">
        <f t="shared" si="128"/>
        <v>3.8029082235188352E-3</v>
      </c>
      <c r="AV111" s="4">
        <f t="shared" si="128"/>
        <v>9.4524535820249573E-3</v>
      </c>
      <c r="AW111" s="4">
        <f t="shared" si="128"/>
        <v>-3.2317802239536543E-5</v>
      </c>
      <c r="AX111" s="4">
        <f t="shared" si="128"/>
        <v>2.9028527788157472E-3</v>
      </c>
      <c r="AY111" s="4">
        <f t="shared" si="128"/>
        <v>-2.1209865155431135E-2</v>
      </c>
      <c r="AZ111" s="4">
        <f t="shared" si="128"/>
        <v>-9.0078060420637311E-3</v>
      </c>
      <c r="BA111" s="4">
        <f t="shared" si="128"/>
        <v>-1.1281817214090486E-2</v>
      </c>
      <c r="BB111" s="4">
        <f t="shared" si="128"/>
        <v>-7.6602631931981229E-4</v>
      </c>
      <c r="BC111" s="4">
        <f t="shared" si="128"/>
        <v>3.1945770969801974E-3</v>
      </c>
      <c r="BD111" s="4">
        <f t="shared" si="128"/>
        <v>-5.0884759704450718E-3</v>
      </c>
      <c r="BE111" s="4">
        <f t="shared" si="128"/>
        <v>-2.8077247301195587E-3</v>
      </c>
      <c r="BF111" s="4">
        <f t="shared" si="128"/>
        <v>-2.1837564338970114E-4</v>
      </c>
      <c r="BG111" s="4">
        <f t="shared" si="128"/>
        <v>7.3170568318951185E-3</v>
      </c>
      <c r="BH111" s="4">
        <f t="shared" si="128"/>
        <v>-6.3878130523843052E-3</v>
      </c>
      <c r="BI111" s="4">
        <f t="shared" si="128"/>
        <v>-2.4778522468415325E-3</v>
      </c>
      <c r="BJ111" s="4">
        <f t="shared" ref="BJ111:DG111" si="129">BJ69-AVERAGE(BJ$46:BJ$75)</f>
        <v>-7.892821562000097E-3</v>
      </c>
      <c r="BK111" s="4">
        <f t="shared" si="129"/>
        <v>-2.2568591332539779E-2</v>
      </c>
      <c r="BL111" s="4">
        <f t="shared" si="129"/>
        <v>-1.6911328401740078E-2</v>
      </c>
      <c r="BM111" s="4">
        <f t="shared" si="129"/>
        <v>3.9819191662943502E-3</v>
      </c>
      <c r="BN111" s="4">
        <f t="shared" si="129"/>
        <v>-1.6976442156185826E-3</v>
      </c>
      <c r="BO111" s="4">
        <f t="shared" si="129"/>
        <v>6.029156791394789E-3</v>
      </c>
      <c r="BP111" s="4">
        <f t="shared" si="129"/>
        <v>-2.6288903868531446E-3</v>
      </c>
      <c r="BQ111" s="4">
        <f t="shared" si="129"/>
        <v>3.2107601863179134E-3</v>
      </c>
      <c r="BR111" s="4">
        <f t="shared" si="129"/>
        <v>6.7846531781253746E-3</v>
      </c>
      <c r="BS111" s="4">
        <f t="shared" si="129"/>
        <v>1.8707506269838216E-4</v>
      </c>
      <c r="BT111" s="4">
        <f t="shared" si="129"/>
        <v>7.7965340861442731E-3</v>
      </c>
      <c r="BU111" s="4">
        <f t="shared" si="129"/>
        <v>3.6755629695677264E-2</v>
      </c>
      <c r="BV111" s="4">
        <f t="shared" si="129"/>
        <v>1.0968539617545823E-2</v>
      </c>
      <c r="BW111" s="4">
        <f t="shared" si="129"/>
        <v>1.3855742546408607E-2</v>
      </c>
      <c r="BX111" s="4">
        <f t="shared" si="129"/>
        <v>-1.5995607554995919E-2</v>
      </c>
      <c r="BY111" s="4">
        <f t="shared" si="129"/>
        <v>7.2669351007347048E-3</v>
      </c>
      <c r="BZ111" s="4">
        <f t="shared" si="129"/>
        <v>1.1629665985686262E-3</v>
      </c>
      <c r="CA111" s="4">
        <f t="shared" si="129"/>
        <v>-2.3971928033578531E-3</v>
      </c>
      <c r="CB111" s="4">
        <f t="shared" si="129"/>
        <v>7.7691492958774557E-3</v>
      </c>
      <c r="CC111" s="4">
        <f t="shared" si="129"/>
        <v>-1.5943722046870249E-3</v>
      </c>
      <c r="CD111" s="4">
        <f t="shared" si="129"/>
        <v>1.258797269572621E-3</v>
      </c>
      <c r="CE111" s="4">
        <f t="shared" si="129"/>
        <v>-6.0956585476119544E-3</v>
      </c>
      <c r="CF111" s="4">
        <f t="shared" si="129"/>
        <v>-3.5250240144417211E-3</v>
      </c>
      <c r="CG111" s="4">
        <f t="shared" si="129"/>
        <v>-3.6020577393529388E-2</v>
      </c>
      <c r="CH111" s="4">
        <f t="shared" si="129"/>
        <v>-5.4936342726308096E-2</v>
      </c>
      <c r="CI111" s="4">
        <f t="shared" si="129"/>
        <v>-6.0405115873856403E-3</v>
      </c>
      <c r="CJ111" s="4">
        <f t="shared" si="129"/>
        <v>-1.3939592186249036E-2</v>
      </c>
      <c r="CK111" s="4">
        <f t="shared" si="129"/>
        <v>1.9447861771952949E-3</v>
      </c>
      <c r="CL111" s="4">
        <f t="shared" si="129"/>
        <v>-2.0449523394478076E-3</v>
      </c>
      <c r="CM111" s="4">
        <f t="shared" si="129"/>
        <v>-6.6831476729049388E-4</v>
      </c>
      <c r="CN111" s="4">
        <f t="shared" si="129"/>
        <v>5.3932391439159948E-3</v>
      </c>
      <c r="CO111" s="4">
        <f t="shared" si="129"/>
        <v>-4.2204567016375788E-3</v>
      </c>
      <c r="CP111" s="4">
        <f t="shared" si="129"/>
        <v>-7.0638708803419104E-3</v>
      </c>
      <c r="CQ111" s="4">
        <f t="shared" si="129"/>
        <v>-1.8185641179501533E-3</v>
      </c>
      <c r="CR111" s="4">
        <f t="shared" si="129"/>
        <v>-1.1598252577485806E-2</v>
      </c>
      <c r="CS111" s="4">
        <f t="shared" si="129"/>
        <v>-2.8728085946426195E-2</v>
      </c>
      <c r="CT111" s="4">
        <f t="shared" si="129"/>
        <v>-2.2734836654924852E-2</v>
      </c>
      <c r="CU111" s="4">
        <f t="shared" si="129"/>
        <v>6.5213009439499129E-3</v>
      </c>
      <c r="CV111" s="4">
        <f t="shared" si="129"/>
        <v>-1.8139683933075888E-3</v>
      </c>
      <c r="CW111" s="4">
        <f t="shared" si="129"/>
        <v>4.5697792038681105E-4</v>
      </c>
      <c r="CX111" s="4">
        <f t="shared" si="129"/>
        <v>-4.6263390251673128E-3</v>
      </c>
      <c r="CY111" s="4">
        <f t="shared" si="129"/>
        <v>3.5968703112148493E-3</v>
      </c>
      <c r="CZ111" s="4">
        <f t="shared" si="129"/>
        <v>-7.8701545044169326E-3</v>
      </c>
      <c r="DA111" s="4">
        <f t="shared" si="129"/>
        <v>1.4584720338224992E-3</v>
      </c>
      <c r="DB111" s="4">
        <f t="shared" si="129"/>
        <v>2.9764567277013295E-3</v>
      </c>
      <c r="DC111" s="4">
        <f t="shared" si="129"/>
        <v>-1.5357760914056958E-2</v>
      </c>
      <c r="DD111" s="4">
        <f t="shared" si="129"/>
        <v>1.5316776185063443E-2</v>
      </c>
      <c r="DE111" s="4">
        <f t="shared" si="129"/>
        <v>-9.1435110855462801E-3</v>
      </c>
      <c r="DF111" s="4">
        <f t="shared" si="129"/>
        <v>-2.9015504098010604E-3</v>
      </c>
      <c r="DG111" s="4">
        <f t="shared" si="129"/>
        <v>2.1251698152908827E-3</v>
      </c>
      <c r="DJ111" s="23">
        <f t="shared" si="84"/>
        <v>-2.5226170899012275E-3</v>
      </c>
      <c r="EK111" s="1">
        <f t="shared" si="85"/>
        <v>40</v>
      </c>
    </row>
    <row r="112" spans="1:146" x14ac:dyDescent="0.25">
      <c r="A112" s="12">
        <v>-6</v>
      </c>
      <c r="B112" s="4">
        <f t="shared" ref="B112:BI112" si="130">B70-AVERAGE(B$46:B$75)</f>
        <v>-1.6407970707515338E-3</v>
      </c>
      <c r="C112" s="4">
        <f t="shared" si="130"/>
        <v>-3.2632728418622542E-3</v>
      </c>
      <c r="D112" s="4">
        <f t="shared" si="130"/>
        <v>-4.571535839283168E-5</v>
      </c>
      <c r="E112" s="4">
        <f t="shared" si="130"/>
        <v>-5.5560875123908515E-3</v>
      </c>
      <c r="F112" s="4">
        <f t="shared" si="130"/>
        <v>1.2680962562253528E-3</v>
      </c>
      <c r="G112" s="4">
        <f t="shared" si="130"/>
        <v>-1.7420515840017409E-3</v>
      </c>
      <c r="H112" s="4">
        <f t="shared" si="130"/>
        <v>-6.0426950477835894E-3</v>
      </c>
      <c r="I112" s="4">
        <f t="shared" si="130"/>
        <v>-2.5363412930112281E-2</v>
      </c>
      <c r="J112" s="4">
        <f t="shared" si="130"/>
        <v>9.387785339649601E-3</v>
      </c>
      <c r="K112" s="4">
        <f t="shared" si="130"/>
        <v>-3.1277368326630348E-2</v>
      </c>
      <c r="L112" s="4">
        <f t="shared" si="130"/>
        <v>-1.050844779597149E-3</v>
      </c>
      <c r="M112" s="4">
        <f t="shared" si="130"/>
        <v>2.5864515886187357E-2</v>
      </c>
      <c r="N112" s="4">
        <f t="shared" si="130"/>
        <v>2.7273631162919233E-2</v>
      </c>
      <c r="O112" s="4">
        <f t="shared" si="130"/>
        <v>1.2632515928370881E-2</v>
      </c>
      <c r="P112" s="4">
        <f t="shared" si="130"/>
        <v>-2.9100828212555892E-3</v>
      </c>
      <c r="Q112" s="4">
        <f t="shared" si="130"/>
        <v>-1.4097347133865019E-3</v>
      </c>
      <c r="R112" s="4">
        <f t="shared" si="130"/>
        <v>1.9380034765288784E-4</v>
      </c>
      <c r="S112" s="4">
        <f t="shared" si="130"/>
        <v>6.3516548255163369E-2</v>
      </c>
      <c r="T112" s="4">
        <f t="shared" si="130"/>
        <v>-4.4064837266746093E-2</v>
      </c>
      <c r="U112" s="4">
        <f t="shared" si="130"/>
        <v>-1.1786933432173461E-2</v>
      </c>
      <c r="V112" s="4">
        <f t="shared" si="130"/>
        <v>6.1087866858908116E-2</v>
      </c>
      <c r="W112" s="4">
        <f t="shared" si="130"/>
        <v>-6.9509578752966327E-3</v>
      </c>
      <c r="X112" s="4">
        <f t="shared" si="130"/>
        <v>1.0167137495531827E-2</v>
      </c>
      <c r="Y112" s="4">
        <f t="shared" si="130"/>
        <v>8.0587631282408173E-3</v>
      </c>
      <c r="Z112" s="4">
        <f t="shared" si="130"/>
        <v>-2.1017756614881318E-3</v>
      </c>
      <c r="AA112" s="4">
        <f t="shared" si="130"/>
        <v>-8.4299573284153245E-3</v>
      </c>
      <c r="AB112" s="4">
        <f t="shared" si="130"/>
        <v>-7.5207503073553414E-3</v>
      </c>
      <c r="AC112" s="4">
        <f t="shared" si="130"/>
        <v>-6.0179893702721372E-3</v>
      </c>
      <c r="AD112" s="4">
        <f t="shared" si="130"/>
        <v>3.7691235375125171E-2</v>
      </c>
      <c r="AE112" s="4">
        <f t="shared" si="130"/>
        <v>-1.323281060771514E-2</v>
      </c>
      <c r="AF112" s="4">
        <f t="shared" si="130"/>
        <v>-1.7082721914926269E-2</v>
      </c>
      <c r="AG112" s="4">
        <f t="shared" si="130"/>
        <v>7.1264715181121055E-2</v>
      </c>
      <c r="AH112" s="4">
        <f t="shared" si="130"/>
        <v>-2.6094491899924669E-3</v>
      </c>
      <c r="AI112" s="4">
        <f t="shared" si="130"/>
        <v>-8.8570657440292227E-3</v>
      </c>
      <c r="AJ112" s="4">
        <f t="shared" si="130"/>
        <v>-1.6400998451593129E-3</v>
      </c>
      <c r="AK112" s="4">
        <f t="shared" si="130"/>
        <v>-1.3178554233586647E-3</v>
      </c>
      <c r="AL112" s="4">
        <f t="shared" si="130"/>
        <v>-7.277888596528297E-3</v>
      </c>
      <c r="AM112" s="4">
        <f t="shared" si="130"/>
        <v>1.9392779454807433E-3</v>
      </c>
      <c r="AN112" s="4">
        <f t="shared" si="130"/>
        <v>-1.6077055998099047E-3</v>
      </c>
      <c r="AO112" s="4">
        <f t="shared" si="130"/>
        <v>-4.4212653343368834E-3</v>
      </c>
      <c r="AP112" s="4">
        <f t="shared" si="130"/>
        <v>-4.7247289171596554E-2</v>
      </c>
      <c r="AQ112" s="4">
        <f t="shared" si="130"/>
        <v>-1.7736914060335267E-2</v>
      </c>
      <c r="AR112" s="4">
        <f t="shared" si="130"/>
        <v>-4.4004188218157395E-2</v>
      </c>
      <c r="AS112" s="4">
        <f t="shared" si="130"/>
        <v>7.9204199321532501E-3</v>
      </c>
      <c r="AT112" s="4">
        <f t="shared" si="130"/>
        <v>-1.7768340579736243E-3</v>
      </c>
      <c r="AU112" s="4">
        <f t="shared" si="130"/>
        <v>3.8021782089012546E-3</v>
      </c>
      <c r="AV112" s="4">
        <f t="shared" si="130"/>
        <v>9.402859017578924E-3</v>
      </c>
      <c r="AW112" s="4">
        <f t="shared" si="130"/>
        <v>-7.8184482059240855E-5</v>
      </c>
      <c r="AX112" s="4">
        <f t="shared" si="130"/>
        <v>2.9009915671035658E-3</v>
      </c>
      <c r="AY112" s="4">
        <f t="shared" si="130"/>
        <v>-5.266039128124883E-4</v>
      </c>
      <c r="AZ112" s="4">
        <f t="shared" si="130"/>
        <v>-2.2847398787889947E-3</v>
      </c>
      <c r="BA112" s="4">
        <f t="shared" si="130"/>
        <v>-1.0173989974945499E-2</v>
      </c>
      <c r="BB112" s="4">
        <f t="shared" si="130"/>
        <v>1.6553866552904566E-2</v>
      </c>
      <c r="BC112" s="4">
        <f t="shared" si="130"/>
        <v>-8.1017106118908108E-4</v>
      </c>
      <c r="BD112" s="4">
        <f t="shared" si="130"/>
        <v>-5.1517765238887764E-3</v>
      </c>
      <c r="BE112" s="4">
        <f t="shared" si="130"/>
        <v>-2.8090632716370589E-3</v>
      </c>
      <c r="BF112" s="4">
        <f t="shared" si="130"/>
        <v>-2.2478489321901829E-4</v>
      </c>
      <c r="BG112" s="4">
        <f t="shared" si="130"/>
        <v>7.264754811640353E-3</v>
      </c>
      <c r="BH112" s="4">
        <f t="shared" si="130"/>
        <v>-6.4718372289173558E-3</v>
      </c>
      <c r="BI112" s="4">
        <f t="shared" si="130"/>
        <v>-2.4865968837599348E-3</v>
      </c>
      <c r="BJ112" s="4">
        <f t="shared" ref="BJ112:DG112" si="131">BJ70-AVERAGE(BJ$46:BJ$75)</f>
        <v>6.3797800702325295E-4</v>
      </c>
      <c r="BK112" s="4">
        <f t="shared" si="131"/>
        <v>1.9934188567647025E-2</v>
      </c>
      <c r="BL112" s="4">
        <f t="shared" si="131"/>
        <v>8.1030814905599761E-3</v>
      </c>
      <c r="BM112" s="4">
        <f t="shared" si="131"/>
        <v>-2.2582404358480485E-3</v>
      </c>
      <c r="BN112" s="4">
        <f t="shared" si="131"/>
        <v>2.1183824459716758E-2</v>
      </c>
      <c r="BO112" s="4">
        <f t="shared" si="131"/>
        <v>5.9999632089512596E-3</v>
      </c>
      <c r="BP112" s="4">
        <f t="shared" si="131"/>
        <v>-2.6443296626271089E-3</v>
      </c>
      <c r="BQ112" s="4">
        <f t="shared" si="131"/>
        <v>3.2048482543192026E-3</v>
      </c>
      <c r="BR112" s="4">
        <f t="shared" si="131"/>
        <v>6.7486995480733371E-3</v>
      </c>
      <c r="BS112" s="4">
        <f t="shared" si="131"/>
        <v>1.7509161314915866E-4</v>
      </c>
      <c r="BT112" s="4">
        <f t="shared" si="131"/>
        <v>7.796264911093382E-3</v>
      </c>
      <c r="BU112" s="4">
        <f t="shared" si="131"/>
        <v>-2.6498994633580705E-3</v>
      </c>
      <c r="BV112" s="4">
        <f t="shared" si="131"/>
        <v>6.3005110778436308E-3</v>
      </c>
      <c r="BW112" s="4">
        <f t="shared" si="131"/>
        <v>2.923302119930307E-3</v>
      </c>
      <c r="BX112" s="4">
        <f t="shared" si="131"/>
        <v>3.241842583312568E-2</v>
      </c>
      <c r="BY112" s="4">
        <f t="shared" si="131"/>
        <v>-2.9928833520445602E-2</v>
      </c>
      <c r="BZ112" s="4">
        <f t="shared" si="131"/>
        <v>1.1623693929945712E-3</v>
      </c>
      <c r="CA112" s="4">
        <f t="shared" si="131"/>
        <v>-2.4054415146426318E-3</v>
      </c>
      <c r="CB112" s="4">
        <f t="shared" si="131"/>
        <v>7.7218750063781354E-3</v>
      </c>
      <c r="CC112" s="4">
        <f t="shared" si="131"/>
        <v>-1.601889514433789E-3</v>
      </c>
      <c r="CD112" s="4">
        <f t="shared" si="131"/>
        <v>1.2585160227145576E-3</v>
      </c>
      <c r="CE112" s="4">
        <f t="shared" si="131"/>
        <v>-6.1937993433708559E-3</v>
      </c>
      <c r="CF112" s="4">
        <f t="shared" si="131"/>
        <v>-2.129937651730545E-4</v>
      </c>
      <c r="CG112" s="4">
        <f t="shared" si="131"/>
        <v>5.7952579193961198E-3</v>
      </c>
      <c r="CH112" s="4">
        <f t="shared" si="131"/>
        <v>-1.300385787273085E-2</v>
      </c>
      <c r="CI112" s="4">
        <f t="shared" si="131"/>
        <v>-5.625685922341252E-3</v>
      </c>
      <c r="CJ112" s="4">
        <f t="shared" si="131"/>
        <v>1.2498407364552244E-2</v>
      </c>
      <c r="CK112" s="4">
        <f t="shared" si="131"/>
        <v>1.944625833314456E-3</v>
      </c>
      <c r="CL112" s="4">
        <f t="shared" si="131"/>
        <v>-2.0519597164536355E-3</v>
      </c>
      <c r="CM112" s="4">
        <f t="shared" si="131"/>
        <v>-6.9368546819214248E-4</v>
      </c>
      <c r="CN112" s="4">
        <f t="shared" si="131"/>
        <v>5.3760691316497456E-3</v>
      </c>
      <c r="CO112" s="4">
        <f t="shared" si="131"/>
        <v>-4.2631217672114592E-3</v>
      </c>
      <c r="CP112" s="4">
        <f t="shared" si="131"/>
        <v>-7.1017838096686624E-3</v>
      </c>
      <c r="CQ112" s="4">
        <f t="shared" si="131"/>
        <v>-1.5622297556101275E-3</v>
      </c>
      <c r="CR112" s="4">
        <f t="shared" si="131"/>
        <v>1.4259647481589973E-2</v>
      </c>
      <c r="CS112" s="4">
        <f t="shared" si="131"/>
        <v>-4.0158534374821961E-3</v>
      </c>
      <c r="CT112" s="4">
        <f t="shared" si="131"/>
        <v>-7.144035151403611E-4</v>
      </c>
      <c r="CU112" s="4">
        <f t="shared" si="131"/>
        <v>-1.5320366835238344E-2</v>
      </c>
      <c r="CV112" s="4">
        <f t="shared" si="131"/>
        <v>-1.8434495278624148E-3</v>
      </c>
      <c r="CW112" s="4">
        <f t="shared" si="131"/>
        <v>4.5695089867621008E-4</v>
      </c>
      <c r="CX112" s="4">
        <f t="shared" si="131"/>
        <v>-4.6696510560138528E-3</v>
      </c>
      <c r="CY112" s="4">
        <f t="shared" si="131"/>
        <v>3.5902326595825601E-3</v>
      </c>
      <c r="CZ112" s="4">
        <f t="shared" si="131"/>
        <v>-7.9441749967364486E-3</v>
      </c>
      <c r="DA112" s="4">
        <f t="shared" si="131"/>
        <v>1.4581215535806864E-3</v>
      </c>
      <c r="DB112" s="4">
        <f t="shared" si="131"/>
        <v>-9.8189450400887964E-4</v>
      </c>
      <c r="DC112" s="4">
        <f t="shared" si="131"/>
        <v>-5.8724653995642414E-3</v>
      </c>
      <c r="DD112" s="4">
        <f t="shared" si="131"/>
        <v>-6.3643528257295405E-3</v>
      </c>
      <c r="DE112" s="4">
        <f t="shared" si="131"/>
        <v>-1.5124357015644633E-2</v>
      </c>
      <c r="DF112" s="4">
        <f t="shared" si="131"/>
        <v>1.9490037254676119E-2</v>
      </c>
      <c r="DG112" s="4">
        <f t="shared" si="131"/>
        <v>2.1245616943519471E-3</v>
      </c>
      <c r="DJ112" s="23">
        <f t="shared" si="84"/>
        <v>5.3363627097429203E-4</v>
      </c>
      <c r="EK112" s="1">
        <f t="shared" si="85"/>
        <v>44</v>
      </c>
    </row>
    <row r="113" spans="1:147" x14ac:dyDescent="0.25">
      <c r="A113" s="12">
        <v>-5</v>
      </c>
      <c r="B113" s="4">
        <f t="shared" ref="B113:BI113" si="132">B71-AVERAGE(B$46:B$75)</f>
        <v>-1.6512505141398812E-3</v>
      </c>
      <c r="C113" s="4">
        <f t="shared" si="132"/>
        <v>-3.2723621733116732E-3</v>
      </c>
      <c r="D113" s="4">
        <f t="shared" si="132"/>
        <v>-4.5941350607538905E-5</v>
      </c>
      <c r="E113" s="4">
        <f t="shared" si="132"/>
        <v>-5.6066633254066196E-3</v>
      </c>
      <c r="F113" s="4">
        <f t="shared" si="132"/>
        <v>1.268037880937777E-3</v>
      </c>
      <c r="G113" s="4">
        <f t="shared" si="132"/>
        <v>-1.7420515840017409E-3</v>
      </c>
      <c r="H113" s="4">
        <f t="shared" si="132"/>
        <v>-4.5246292734406101E-3</v>
      </c>
      <c r="I113" s="4">
        <f t="shared" si="132"/>
        <v>5.970171836150096E-3</v>
      </c>
      <c r="J113" s="4">
        <f t="shared" si="132"/>
        <v>-3.30790451908868E-3</v>
      </c>
      <c r="K113" s="4">
        <f t="shared" si="132"/>
        <v>-7.2391979319649732E-3</v>
      </c>
      <c r="L113" s="4">
        <f t="shared" si="132"/>
        <v>-1.0646250635539404E-3</v>
      </c>
      <c r="M113" s="4">
        <f t="shared" si="132"/>
        <v>2.556354973320147E-2</v>
      </c>
      <c r="N113" s="4">
        <f t="shared" si="132"/>
        <v>2.569276622983209E-2</v>
      </c>
      <c r="O113" s="4">
        <f t="shared" si="132"/>
        <v>1.2599350196311431E-2</v>
      </c>
      <c r="P113" s="4">
        <f t="shared" si="132"/>
        <v>-2.9356177781924269E-3</v>
      </c>
      <c r="Q113" s="4">
        <f t="shared" si="132"/>
        <v>-1.5240247150114464E-3</v>
      </c>
      <c r="R113" s="4">
        <f t="shared" si="132"/>
        <v>1.9380034765288784E-4</v>
      </c>
      <c r="S113" s="4">
        <f t="shared" si="132"/>
        <v>8.0791708596082701E-4</v>
      </c>
      <c r="T113" s="4">
        <f t="shared" si="132"/>
        <v>6.7200783795916636E-3</v>
      </c>
      <c r="U113" s="4">
        <f t="shared" si="132"/>
        <v>-1.1305576716251469E-3</v>
      </c>
      <c r="V113" s="4">
        <f t="shared" si="132"/>
        <v>-5.8989807872201648E-3</v>
      </c>
      <c r="W113" s="4">
        <f t="shared" si="132"/>
        <v>-6.9549618148727933E-3</v>
      </c>
      <c r="X113" s="4">
        <f t="shared" si="132"/>
        <v>1.007921732804537E-2</v>
      </c>
      <c r="Y113" s="4">
        <f t="shared" si="132"/>
        <v>8.0260074564836824E-3</v>
      </c>
      <c r="Z113" s="4">
        <f t="shared" si="132"/>
        <v>-2.1253408368730464E-3</v>
      </c>
      <c r="AA113" s="4">
        <f t="shared" si="132"/>
        <v>-8.4831167073097322E-3</v>
      </c>
      <c r="AB113" s="4">
        <f t="shared" si="132"/>
        <v>-7.6062295814405172E-3</v>
      </c>
      <c r="AC113" s="4">
        <f t="shared" si="132"/>
        <v>-6.0179893702721372E-3</v>
      </c>
      <c r="AD113" s="4">
        <f t="shared" si="132"/>
        <v>-6.0996628969351065E-3</v>
      </c>
      <c r="AE113" s="4">
        <f t="shared" si="132"/>
        <v>8.1531871905442446E-3</v>
      </c>
      <c r="AF113" s="4">
        <f t="shared" si="132"/>
        <v>-6.4099957452482459E-4</v>
      </c>
      <c r="AG113" s="4">
        <f t="shared" si="132"/>
        <v>-1.579757259701297E-2</v>
      </c>
      <c r="AH113" s="4">
        <f t="shared" si="132"/>
        <v>-2.6680976822410938E-3</v>
      </c>
      <c r="AI113" s="4">
        <f t="shared" si="132"/>
        <v>-8.9340884848765449E-3</v>
      </c>
      <c r="AJ113" s="4">
        <f t="shared" si="132"/>
        <v>-1.6423945384244879E-3</v>
      </c>
      <c r="AK113" s="4">
        <f t="shared" si="132"/>
        <v>-1.3303063883459993E-3</v>
      </c>
      <c r="AL113" s="4">
        <f t="shared" si="132"/>
        <v>-7.3089007738735773E-3</v>
      </c>
      <c r="AM113" s="4">
        <f t="shared" si="132"/>
        <v>1.9391212842891443E-3</v>
      </c>
      <c r="AN113" s="4">
        <f t="shared" si="132"/>
        <v>-1.6077055998099047E-3</v>
      </c>
      <c r="AO113" s="4">
        <f t="shared" si="132"/>
        <v>3.6216815898754964E-3</v>
      </c>
      <c r="AP113" s="4">
        <f t="shared" si="132"/>
        <v>2.4917381996266293E-3</v>
      </c>
      <c r="AQ113" s="4">
        <f t="shared" si="132"/>
        <v>1.059790606197002E-3</v>
      </c>
      <c r="AR113" s="4">
        <f t="shared" si="132"/>
        <v>-7.5822144067795834E-3</v>
      </c>
      <c r="AS113" s="4">
        <f t="shared" si="132"/>
        <v>7.9170283598712296E-3</v>
      </c>
      <c r="AT113" s="4">
        <f t="shared" si="132"/>
        <v>-1.7870651794280978E-3</v>
      </c>
      <c r="AU113" s="4">
        <f t="shared" si="132"/>
        <v>3.8014494401437593E-3</v>
      </c>
      <c r="AV113" s="4">
        <f t="shared" si="132"/>
        <v>9.3539556750308929E-3</v>
      </c>
      <c r="AW113" s="4">
        <f t="shared" si="132"/>
        <v>-1.2467880159381176E-4</v>
      </c>
      <c r="AX113" s="4">
        <f t="shared" si="132"/>
        <v>2.8991354233803158E-3</v>
      </c>
      <c r="AY113" s="4">
        <f t="shared" si="132"/>
        <v>-5.266039128124883E-4</v>
      </c>
      <c r="AZ113" s="4">
        <f t="shared" si="132"/>
        <v>-6.7819958559058669E-3</v>
      </c>
      <c r="BA113" s="4">
        <f t="shared" si="132"/>
        <v>4.0673163282587714E-3</v>
      </c>
      <c r="BB113" s="4">
        <f t="shared" si="132"/>
        <v>1.7417205241326739E-3</v>
      </c>
      <c r="BC113" s="4">
        <f t="shared" si="132"/>
        <v>-8.9900834108687395E-3</v>
      </c>
      <c r="BD113" s="4">
        <f t="shared" si="132"/>
        <v>-5.216096502699389E-3</v>
      </c>
      <c r="BE113" s="4">
        <f t="shared" si="132"/>
        <v>-2.8104049158078417E-3</v>
      </c>
      <c r="BF113" s="4">
        <f t="shared" si="132"/>
        <v>-2.3122671870203816E-4</v>
      </c>
      <c r="BG113" s="4">
        <f t="shared" si="132"/>
        <v>7.2132011707541216E-3</v>
      </c>
      <c r="BH113" s="4">
        <f t="shared" si="132"/>
        <v>-6.5574232912968137E-3</v>
      </c>
      <c r="BI113" s="4">
        <f t="shared" si="132"/>
        <v>-2.4953934692289658E-3</v>
      </c>
      <c r="BJ113" s="4">
        <f t="shared" ref="BJ113:DG113" si="133">BJ71-AVERAGE(BJ$46:BJ$75)</f>
        <v>6.3797800702325295E-4</v>
      </c>
      <c r="BK113" s="4">
        <f t="shared" si="133"/>
        <v>-1.6648506547822552E-3</v>
      </c>
      <c r="BL113" s="4">
        <f t="shared" si="133"/>
        <v>5.5764482645063286E-3</v>
      </c>
      <c r="BM113" s="4">
        <f t="shared" si="133"/>
        <v>6.0139275891880699E-4</v>
      </c>
      <c r="BN113" s="4">
        <f t="shared" si="133"/>
        <v>-3.2114954578373422E-3</v>
      </c>
      <c r="BO113" s="4">
        <f t="shared" si="133"/>
        <v>5.9710825624597237E-3</v>
      </c>
      <c r="BP113" s="4">
        <f t="shared" si="133"/>
        <v>-2.6598909883761008E-3</v>
      </c>
      <c r="BQ113" s="4">
        <f t="shared" si="133"/>
        <v>3.198964966939678E-3</v>
      </c>
      <c r="BR113" s="4">
        <f t="shared" si="133"/>
        <v>6.7131732401996139E-3</v>
      </c>
      <c r="BS113" s="4">
        <f t="shared" si="133"/>
        <v>1.6302476404327559E-4</v>
      </c>
      <c r="BT113" s="4">
        <f t="shared" si="133"/>
        <v>7.795995456518841E-3</v>
      </c>
      <c r="BU113" s="4">
        <f t="shared" si="133"/>
        <v>-2.6498994633580705E-3</v>
      </c>
      <c r="BV113" s="4">
        <f t="shared" si="133"/>
        <v>1.0268560401085897E-3</v>
      </c>
      <c r="BW113" s="4">
        <f t="shared" si="133"/>
        <v>3.5270193178342435E-3</v>
      </c>
      <c r="BX113" s="4">
        <f t="shared" si="133"/>
        <v>-2.2758567763943903E-3</v>
      </c>
      <c r="BY113" s="4">
        <f t="shared" si="133"/>
        <v>-9.2780122500146466E-3</v>
      </c>
      <c r="BZ113" s="4">
        <f t="shared" si="133"/>
        <v>1.1617712633194633E-3</v>
      </c>
      <c r="CA113" s="4">
        <f t="shared" si="133"/>
        <v>-2.4137378124710236E-3</v>
      </c>
      <c r="CB113" s="4">
        <f t="shared" si="133"/>
        <v>7.6752441617782136E-3</v>
      </c>
      <c r="CC113" s="4">
        <f t="shared" si="133"/>
        <v>-1.6094482158985103E-3</v>
      </c>
      <c r="CD113" s="4">
        <f t="shared" si="133"/>
        <v>1.2582350739265185E-3</v>
      </c>
      <c r="CE113" s="4">
        <f t="shared" si="133"/>
        <v>-6.2939139540060963E-3</v>
      </c>
      <c r="CF113" s="4">
        <f t="shared" si="133"/>
        <v>-2.129937651730545E-4</v>
      </c>
      <c r="CG113" s="4">
        <f t="shared" si="133"/>
        <v>3.3634874019285877E-3</v>
      </c>
      <c r="CH113" s="4">
        <f t="shared" si="133"/>
        <v>8.5972493968760749E-3</v>
      </c>
      <c r="CI113" s="4">
        <f t="shared" si="133"/>
        <v>2.662460745534348E-3</v>
      </c>
      <c r="CJ113" s="4">
        <f t="shared" si="133"/>
        <v>-7.559384333857621E-3</v>
      </c>
      <c r="CK113" s="4">
        <f t="shared" si="133"/>
        <v>1.9444656177706953E-3</v>
      </c>
      <c r="CL113" s="4">
        <f t="shared" si="133"/>
        <v>-2.0590043404416724E-3</v>
      </c>
      <c r="CM113" s="4">
        <f t="shared" si="133"/>
        <v>-7.1931369589184682E-4</v>
      </c>
      <c r="CN113" s="4">
        <f t="shared" si="133"/>
        <v>5.3590405341883323E-3</v>
      </c>
      <c r="CO113" s="4">
        <f t="shared" si="133"/>
        <v>-4.3063497113927478E-3</v>
      </c>
      <c r="CP113" s="4">
        <f t="shared" si="133"/>
        <v>-7.1401679775434587E-3</v>
      </c>
      <c r="CQ113" s="4">
        <f t="shared" si="133"/>
        <v>-1.5622297556101275E-3</v>
      </c>
      <c r="CR113" s="4">
        <f t="shared" si="133"/>
        <v>3.1407131690771774E-3</v>
      </c>
      <c r="CS113" s="4">
        <f t="shared" si="133"/>
        <v>7.523152512327453E-3</v>
      </c>
      <c r="CT113" s="4">
        <f t="shared" si="133"/>
        <v>1.2362149379116449E-3</v>
      </c>
      <c r="CU113" s="4">
        <f t="shared" si="133"/>
        <v>-4.3176800492344385E-3</v>
      </c>
      <c r="CV113" s="4">
        <f t="shared" si="133"/>
        <v>-1.8732534359185713E-3</v>
      </c>
      <c r="CW113" s="4">
        <f t="shared" si="133"/>
        <v>4.569238858449816E-4</v>
      </c>
      <c r="CX113" s="4">
        <f t="shared" si="133"/>
        <v>-4.713538859989248E-3</v>
      </c>
      <c r="CY113" s="4">
        <f t="shared" si="133"/>
        <v>3.5836290782975252E-3</v>
      </c>
      <c r="CZ113" s="4">
        <f t="shared" si="133"/>
        <v>-8.0194858141835954E-3</v>
      </c>
      <c r="DA113" s="4">
        <f t="shared" si="133"/>
        <v>1.4577714879462659E-3</v>
      </c>
      <c r="DB113" s="4">
        <f t="shared" si="133"/>
        <v>-9.8189450400887964E-4</v>
      </c>
      <c r="DC113" s="4">
        <f t="shared" si="133"/>
        <v>2.010505975061964E-3</v>
      </c>
      <c r="DD113" s="4">
        <f t="shared" si="133"/>
        <v>5.8244380937696703E-3</v>
      </c>
      <c r="DE113" s="4">
        <f t="shared" si="133"/>
        <v>1.5030155871586333E-5</v>
      </c>
      <c r="DF113" s="4">
        <f t="shared" si="133"/>
        <v>-5.8455597157270377E-3</v>
      </c>
      <c r="DG113" s="4">
        <f t="shared" si="133"/>
        <v>2.1239545207582663E-3</v>
      </c>
      <c r="DJ113" s="23">
        <f t="shared" si="84"/>
        <v>3.7764764776370602E-5</v>
      </c>
      <c r="EK113" s="1">
        <f t="shared" si="85"/>
        <v>50</v>
      </c>
    </row>
    <row r="114" spans="1:147" x14ac:dyDescent="0.25">
      <c r="A114" s="12">
        <v>-4</v>
      </c>
      <c r="B114" s="4">
        <f t="shared" ref="B114:BI114" si="134">B72-AVERAGE(B$46:B$75)</f>
        <v>1.1837834476194312E-2</v>
      </c>
      <c r="C114" s="4">
        <f t="shared" si="134"/>
        <v>-5.1497688899440914E-3</v>
      </c>
      <c r="D114" s="4">
        <f t="shared" si="134"/>
        <v>4.4557346050887745E-3</v>
      </c>
      <c r="E114" s="4">
        <f t="shared" si="134"/>
        <v>2.0360148800261376E-2</v>
      </c>
      <c r="F114" s="4">
        <f t="shared" si="134"/>
        <v>2.474647556578705E-3</v>
      </c>
      <c r="G114" s="4">
        <f t="shared" si="134"/>
        <v>-1.7420515840017409E-3</v>
      </c>
      <c r="H114" s="4">
        <f t="shared" si="134"/>
        <v>-4.5463976862640081E-3</v>
      </c>
      <c r="I114" s="4">
        <f t="shared" si="134"/>
        <v>5.942567470076131E-3</v>
      </c>
      <c r="J114" s="4">
        <f t="shared" si="134"/>
        <v>-3.3179622295215114E-3</v>
      </c>
      <c r="K114" s="4">
        <f t="shared" si="134"/>
        <v>-7.3150102742438154E-3</v>
      </c>
      <c r="L114" s="4">
        <f t="shared" si="134"/>
        <v>3.9434161022862558E-3</v>
      </c>
      <c r="M114" s="4">
        <f t="shared" si="134"/>
        <v>-4.5360202517419825E-2</v>
      </c>
      <c r="N114" s="4">
        <f t="shared" si="134"/>
        <v>-1.7839109309186064E-2</v>
      </c>
      <c r="O114" s="4">
        <f t="shared" si="134"/>
        <v>3.2297453023547668E-2</v>
      </c>
      <c r="P114" s="4">
        <f t="shared" si="134"/>
        <v>3.4868453751492577E-2</v>
      </c>
      <c r="Q114" s="4">
        <f t="shared" si="134"/>
        <v>1.7431831588799639E-2</v>
      </c>
      <c r="R114" s="4">
        <f t="shared" si="134"/>
        <v>1.9380034765288784E-4</v>
      </c>
      <c r="S114" s="4">
        <f t="shared" si="134"/>
        <v>7.8198362932458809E-4</v>
      </c>
      <c r="T114" s="4">
        <f t="shared" si="134"/>
        <v>6.7032680941540622E-3</v>
      </c>
      <c r="U114" s="4">
        <f t="shared" si="134"/>
        <v>-1.1528590385872957E-3</v>
      </c>
      <c r="V114" s="4">
        <f t="shared" si="134"/>
        <v>-5.8995250389660804E-3</v>
      </c>
      <c r="W114" s="4">
        <f t="shared" si="134"/>
        <v>-0.1463192705897938</v>
      </c>
      <c r="X114" s="4">
        <f t="shared" si="134"/>
        <v>-1.3614006508078178E-2</v>
      </c>
      <c r="Y114" s="4">
        <f t="shared" si="134"/>
        <v>-7.8972984240375903E-4</v>
      </c>
      <c r="Z114" s="4">
        <f t="shared" si="134"/>
        <v>-5.1419727883497281E-2</v>
      </c>
      <c r="AA114" s="4">
        <f t="shared" si="134"/>
        <v>2.8086252060500632E-3</v>
      </c>
      <c r="AB114" s="4">
        <f t="shared" si="134"/>
        <v>2.3575988623169179E-2</v>
      </c>
      <c r="AC114" s="4">
        <f t="shared" si="134"/>
        <v>-6.0179893702721372E-3</v>
      </c>
      <c r="AD114" s="4">
        <f t="shared" si="134"/>
        <v>-6.2434838173210192E-3</v>
      </c>
      <c r="AE114" s="4">
        <f t="shared" si="134"/>
        <v>8.1069541143882554E-3</v>
      </c>
      <c r="AF114" s="4">
        <f t="shared" si="134"/>
        <v>-6.4101929695812752E-4</v>
      </c>
      <c r="AG114" s="4">
        <f t="shared" si="134"/>
        <v>-1.58914885482868E-2</v>
      </c>
      <c r="AH114" s="4">
        <f t="shared" si="134"/>
        <v>-2.4539262306190652E-2</v>
      </c>
      <c r="AI114" s="4">
        <f t="shared" si="134"/>
        <v>3.5838084961369816E-2</v>
      </c>
      <c r="AJ114" s="4">
        <f t="shared" si="134"/>
        <v>3.6891205542306751E-2</v>
      </c>
      <c r="AK114" s="4">
        <f t="shared" si="134"/>
        <v>9.1140304208564074E-3</v>
      </c>
      <c r="AL114" s="4">
        <f t="shared" si="134"/>
        <v>6.7260211974849347E-4</v>
      </c>
      <c r="AM114" s="4">
        <f t="shared" si="134"/>
        <v>-2.3860713194363251E-4</v>
      </c>
      <c r="AN114" s="4">
        <f t="shared" si="134"/>
        <v>-1.6077055998099047E-3</v>
      </c>
      <c r="AO114" s="4">
        <f t="shared" si="134"/>
        <v>3.6205570448239795E-3</v>
      </c>
      <c r="AP114" s="4">
        <f t="shared" si="134"/>
        <v>2.4885138192880336E-3</v>
      </c>
      <c r="AQ114" s="4">
        <f t="shared" si="134"/>
        <v>1.04629963321007E-3</v>
      </c>
      <c r="AR114" s="4">
        <f t="shared" si="134"/>
        <v>-7.628110105746426E-3</v>
      </c>
      <c r="AS114" s="4">
        <f t="shared" si="134"/>
        <v>6.0771014378639349E-3</v>
      </c>
      <c r="AT114" s="4">
        <f t="shared" si="134"/>
        <v>-3.9481996490234393E-2</v>
      </c>
      <c r="AU114" s="4">
        <f t="shared" si="134"/>
        <v>-8.8923530977315559E-3</v>
      </c>
      <c r="AV114" s="4">
        <f t="shared" si="134"/>
        <v>6.6923822397662383E-2</v>
      </c>
      <c r="AW114" s="4">
        <f t="shared" si="134"/>
        <v>7.2591607528042241E-3</v>
      </c>
      <c r="AX114" s="4">
        <f t="shared" si="134"/>
        <v>8.1484288935750292E-3</v>
      </c>
      <c r="AY114" s="4">
        <f t="shared" si="134"/>
        <v>-5.266039128124883E-4</v>
      </c>
      <c r="AZ114" s="4">
        <f t="shared" si="134"/>
        <v>-6.9012078471162351E-3</v>
      </c>
      <c r="BA114" s="4">
        <f t="shared" si="134"/>
        <v>4.0553432198622589E-3</v>
      </c>
      <c r="BB114" s="4">
        <f t="shared" si="134"/>
        <v>1.7354367141463869E-3</v>
      </c>
      <c r="BC114" s="4">
        <f t="shared" si="134"/>
        <v>-9.0648314477294566E-3</v>
      </c>
      <c r="BD114" s="4">
        <f t="shared" si="134"/>
        <v>-1.6822967487520525E-2</v>
      </c>
      <c r="BE114" s="4">
        <f t="shared" si="134"/>
        <v>-1.6841641021099626E-2</v>
      </c>
      <c r="BF114" s="4">
        <f t="shared" si="134"/>
        <v>-9.978917592202062E-3</v>
      </c>
      <c r="BG114" s="4">
        <f t="shared" si="134"/>
        <v>4.4414410344471224E-2</v>
      </c>
      <c r="BH114" s="4">
        <f t="shared" si="134"/>
        <v>5.7443319061205207E-2</v>
      </c>
      <c r="BI114" s="4">
        <f t="shared" si="134"/>
        <v>1.5238958746431927E-2</v>
      </c>
      <c r="BJ114" s="4">
        <f t="shared" ref="BJ114:DG114" si="135">BJ72-AVERAGE(BJ$46:BJ$75)</f>
        <v>6.3797800702325295E-4</v>
      </c>
      <c r="BK114" s="4">
        <f t="shared" si="135"/>
        <v>-1.6902062345437894E-3</v>
      </c>
      <c r="BL114" s="4">
        <f t="shared" si="135"/>
        <v>5.539535795748781E-3</v>
      </c>
      <c r="BM114" s="4">
        <f t="shared" si="135"/>
        <v>6.0132490882013707E-4</v>
      </c>
      <c r="BN114" s="4">
        <f t="shared" si="135"/>
        <v>-3.2217239325697997E-3</v>
      </c>
      <c r="BO114" s="4">
        <f t="shared" si="135"/>
        <v>-3.2445488434390563E-3</v>
      </c>
      <c r="BP114" s="4">
        <f t="shared" si="135"/>
        <v>1.1635006585603291E-2</v>
      </c>
      <c r="BQ114" s="4">
        <f t="shared" si="135"/>
        <v>-1.9461907363099738E-2</v>
      </c>
      <c r="BR114" s="4">
        <f t="shared" si="135"/>
        <v>7.0886471182272828E-2</v>
      </c>
      <c r="BS114" s="4">
        <f t="shared" si="135"/>
        <v>6.0060167916089466E-2</v>
      </c>
      <c r="BT114" s="4">
        <f t="shared" si="135"/>
        <v>3.4762014845297701E-2</v>
      </c>
      <c r="BU114" s="4">
        <f t="shared" si="135"/>
        <v>-2.6498994633580705E-3</v>
      </c>
      <c r="BV114" s="4">
        <f t="shared" si="135"/>
        <v>1.0266472485131349E-3</v>
      </c>
      <c r="BW114" s="4">
        <f t="shared" si="135"/>
        <v>3.5255465134543542E-3</v>
      </c>
      <c r="BX114" s="4">
        <f t="shared" si="135"/>
        <v>-2.2758567763943903E-3</v>
      </c>
      <c r="BY114" s="4">
        <f t="shared" si="135"/>
        <v>-9.3741822664849799E-3</v>
      </c>
      <c r="BZ114" s="4">
        <f t="shared" si="135"/>
        <v>-1.5239067009403875E-2</v>
      </c>
      <c r="CA114" s="4">
        <f t="shared" si="135"/>
        <v>4.3401442700281307E-3</v>
      </c>
      <c r="CB114" s="4">
        <f t="shared" si="135"/>
        <v>8.512342635521487E-3</v>
      </c>
      <c r="CC114" s="4">
        <f t="shared" si="135"/>
        <v>2.528593311770979E-2</v>
      </c>
      <c r="CD114" s="4">
        <f t="shared" si="135"/>
        <v>2.6149481230481952E-2</v>
      </c>
      <c r="CE114" s="4">
        <f t="shared" si="135"/>
        <v>2.1790301713530844E-2</v>
      </c>
      <c r="CF114" s="4">
        <f t="shared" si="135"/>
        <v>-2.129937651730545E-4</v>
      </c>
      <c r="CG114" s="4">
        <f t="shared" si="135"/>
        <v>3.361816167612908E-3</v>
      </c>
      <c r="CH114" s="4">
        <f t="shared" si="135"/>
        <v>8.5674349321030775E-3</v>
      </c>
      <c r="CI114" s="4">
        <f t="shared" si="135"/>
        <v>2.6608898983590439E-3</v>
      </c>
      <c r="CJ114" s="4">
        <f t="shared" si="135"/>
        <v>-7.5833699346225594E-3</v>
      </c>
      <c r="CK114" s="4">
        <f t="shared" si="135"/>
        <v>-1.1290908428728151E-2</v>
      </c>
      <c r="CL114" s="4">
        <f t="shared" si="135"/>
        <v>-2.4902838039175423E-2</v>
      </c>
      <c r="CM114" s="4">
        <f t="shared" si="135"/>
        <v>1.1559360559390336E-3</v>
      </c>
      <c r="CN114" s="4">
        <f t="shared" si="135"/>
        <v>5.6317052842469885E-2</v>
      </c>
      <c r="CO114" s="4">
        <f t="shared" si="135"/>
        <v>3.8899851725079836E-2</v>
      </c>
      <c r="CP114" s="4">
        <f t="shared" si="135"/>
        <v>-4.3317295100292448E-3</v>
      </c>
      <c r="CQ114" s="4">
        <f t="shared" si="135"/>
        <v>-1.5622297556101275E-3</v>
      </c>
      <c r="CR114" s="4">
        <f t="shared" si="135"/>
        <v>3.1393970929918863E-3</v>
      </c>
      <c r="CS114" s="4">
        <f t="shared" si="135"/>
        <v>7.4882534906094162E-3</v>
      </c>
      <c r="CT114" s="4">
        <f t="shared" si="135"/>
        <v>1.2349741163695481E-3</v>
      </c>
      <c r="CU114" s="4">
        <f t="shared" si="135"/>
        <v>-4.3250380186885288E-3</v>
      </c>
      <c r="CV114" s="4">
        <f t="shared" si="135"/>
        <v>-3.1593295636958278E-2</v>
      </c>
      <c r="CW114" s="4">
        <f t="shared" si="135"/>
        <v>-5.8886719167522729E-3</v>
      </c>
      <c r="CX114" s="4">
        <f t="shared" si="135"/>
        <v>-4.4224008593405639E-3</v>
      </c>
      <c r="CY114" s="4">
        <f t="shared" si="135"/>
        <v>3.8391313726225215E-2</v>
      </c>
      <c r="CZ114" s="4">
        <f t="shared" si="135"/>
        <v>1.8611390604054621E-2</v>
      </c>
      <c r="DA114" s="4">
        <f t="shared" si="135"/>
        <v>4.9128199750160381E-3</v>
      </c>
      <c r="DB114" s="4">
        <f t="shared" si="135"/>
        <v>-9.8189450400887964E-4</v>
      </c>
      <c r="DC114" s="4">
        <f t="shared" si="135"/>
        <v>2.010499035261779E-3</v>
      </c>
      <c r="DD114" s="4">
        <f t="shared" si="135"/>
        <v>5.7915594262340289E-3</v>
      </c>
      <c r="DE114" s="4">
        <f t="shared" si="135"/>
        <v>1.3659411084788456E-5</v>
      </c>
      <c r="DF114" s="4">
        <f t="shared" si="135"/>
        <v>-5.8565458767663951E-3</v>
      </c>
      <c r="DG114" s="4">
        <f t="shared" si="135"/>
        <v>-1.7815498531225844E-2</v>
      </c>
      <c r="DJ114" s="23">
        <f t="shared" si="84"/>
        <v>2.6395555803358315E-3</v>
      </c>
      <c r="EK114" s="1">
        <f t="shared" si="85"/>
        <v>60</v>
      </c>
    </row>
    <row r="115" spans="1:147" x14ac:dyDescent="0.25">
      <c r="A115" s="12">
        <v>-3</v>
      </c>
      <c r="B115" s="4">
        <f t="shared" ref="B115:BI115" si="136">B73-AVERAGE(B$46:B$75)</f>
        <v>-9.2361062389323539E-3</v>
      </c>
      <c r="C115" s="4">
        <f t="shared" si="136"/>
        <v>4.6438420685390802E-3</v>
      </c>
      <c r="D115" s="4">
        <f t="shared" si="136"/>
        <v>-5.2121475195756868E-4</v>
      </c>
      <c r="E115" s="4">
        <f t="shared" si="136"/>
        <v>7.1894428681907306E-4</v>
      </c>
      <c r="F115" s="4">
        <f t="shared" si="136"/>
        <v>-4.0515148609925316E-3</v>
      </c>
      <c r="G115" s="4">
        <f t="shared" si="136"/>
        <v>8.6566290536428322E-3</v>
      </c>
      <c r="H115" s="4">
        <f t="shared" si="136"/>
        <v>-4.5683706588524496E-3</v>
      </c>
      <c r="I115" s="4">
        <f t="shared" si="136"/>
        <v>5.9152509017648966E-3</v>
      </c>
      <c r="J115" s="4">
        <f t="shared" si="136"/>
        <v>-3.3280840387131224E-3</v>
      </c>
      <c r="K115" s="4">
        <f t="shared" si="136"/>
        <v>-7.3921602877742715E-3</v>
      </c>
      <c r="L115" s="4">
        <f t="shared" si="136"/>
        <v>-2.2564357575701657E-2</v>
      </c>
      <c r="M115" s="4">
        <f t="shared" si="136"/>
        <v>-7.6729469724597044E-2</v>
      </c>
      <c r="N115" s="4">
        <f t="shared" si="136"/>
        <v>6.0676479748446709E-3</v>
      </c>
      <c r="O115" s="4">
        <f t="shared" si="136"/>
        <v>-1.4298176498718472E-2</v>
      </c>
      <c r="P115" s="4">
        <f t="shared" si="136"/>
        <v>1.9823106988536232E-2</v>
      </c>
      <c r="Q115" s="4">
        <f t="shared" si="136"/>
        <v>3.5576554260415442E-2</v>
      </c>
      <c r="R115" s="4">
        <f t="shared" si="136"/>
        <v>-3.9026876125844059E-2</v>
      </c>
      <c r="S115" s="4">
        <f t="shared" si="136"/>
        <v>7.5578400777797858E-4</v>
      </c>
      <c r="T115" s="4">
        <f t="shared" si="136"/>
        <v>6.6865948116519814E-3</v>
      </c>
      <c r="U115" s="4">
        <f t="shared" si="136"/>
        <v>-1.1749512537199058E-3</v>
      </c>
      <c r="V115" s="4">
        <f t="shared" si="136"/>
        <v>-5.9000700946279239E-3</v>
      </c>
      <c r="W115" s="4">
        <f t="shared" si="136"/>
        <v>-7.2640569278857349E-3</v>
      </c>
      <c r="X115" s="4">
        <f t="shared" si="136"/>
        <v>-2.8760825072117633E-3</v>
      </c>
      <c r="Y115" s="4">
        <f t="shared" si="136"/>
        <v>-2.883812875267313E-3</v>
      </c>
      <c r="Z115" s="4">
        <f t="shared" si="136"/>
        <v>1.0678492592423899E-2</v>
      </c>
      <c r="AA115" s="4">
        <f t="shared" si="136"/>
        <v>-2.5791919621852937E-2</v>
      </c>
      <c r="AB115" s="4">
        <f t="shared" si="136"/>
        <v>2.8908952744658562E-2</v>
      </c>
      <c r="AC115" s="4">
        <f t="shared" si="136"/>
        <v>-1.3305940245279427E-2</v>
      </c>
      <c r="AD115" s="4">
        <f t="shared" si="136"/>
        <v>-6.3908174837151461E-3</v>
      </c>
      <c r="AE115" s="4">
        <f t="shared" si="136"/>
        <v>8.0613434132079526E-3</v>
      </c>
      <c r="AF115" s="4">
        <f t="shared" si="136"/>
        <v>-6.4103901385258438E-4</v>
      </c>
      <c r="AG115" s="4">
        <f t="shared" si="136"/>
        <v>-1.5987251634238968E-2</v>
      </c>
      <c r="AH115" s="4">
        <f t="shared" si="136"/>
        <v>8.2450418225061602E-3</v>
      </c>
      <c r="AI115" s="4">
        <f t="shared" si="136"/>
        <v>-1.3364487461616814E-2</v>
      </c>
      <c r="AJ115" s="4">
        <f t="shared" si="136"/>
        <v>-2.038027930635564E-2</v>
      </c>
      <c r="AK115" s="4">
        <f t="shared" si="136"/>
        <v>3.4346631877185925E-3</v>
      </c>
      <c r="AL115" s="4">
        <f t="shared" si="136"/>
        <v>3.0525566683059493E-3</v>
      </c>
      <c r="AM115" s="4">
        <f t="shared" si="136"/>
        <v>2.7317493910038329E-3</v>
      </c>
      <c r="AN115" s="4">
        <f t="shared" si="136"/>
        <v>-4.3468493744655686E-4</v>
      </c>
      <c r="AO115" s="4">
        <f t="shared" si="136"/>
        <v>3.6194348810243979E-3</v>
      </c>
      <c r="AP115" s="4">
        <f t="shared" si="136"/>
        <v>2.4853009875982534E-3</v>
      </c>
      <c r="AQ115" s="4">
        <f t="shared" si="136"/>
        <v>1.0329072220461965E-3</v>
      </c>
      <c r="AR115" s="4">
        <f t="shared" si="136"/>
        <v>-7.6746340422106287E-3</v>
      </c>
      <c r="AS115" s="4">
        <f t="shared" si="136"/>
        <v>-8.4861321736066225E-3</v>
      </c>
      <c r="AT115" s="4">
        <f t="shared" si="136"/>
        <v>-9.4911723299185881E-3</v>
      </c>
      <c r="AU115" s="4">
        <f t="shared" si="136"/>
        <v>-2.3818123980150818E-2</v>
      </c>
      <c r="AV115" s="4">
        <f t="shared" si="136"/>
        <v>-1.6343713648499826E-2</v>
      </c>
      <c r="AW115" s="4">
        <f t="shared" si="136"/>
        <v>3.7127704307622141E-2</v>
      </c>
      <c r="AX115" s="4">
        <f t="shared" si="136"/>
        <v>-5.1544502966527884E-2</v>
      </c>
      <c r="AY115" s="4">
        <f t="shared" si="136"/>
        <v>9.351350959092149E-3</v>
      </c>
      <c r="AZ115" s="4">
        <f t="shared" si="136"/>
        <v>-7.023066397373383E-3</v>
      </c>
      <c r="BA115" s="4">
        <f t="shared" si="136"/>
        <v>4.0434525427475755E-3</v>
      </c>
      <c r="BB115" s="4">
        <f t="shared" si="136"/>
        <v>1.7291212813345174E-3</v>
      </c>
      <c r="BC115" s="4">
        <f t="shared" si="136"/>
        <v>-9.1408889641501536E-3</v>
      </c>
      <c r="BD115" s="4">
        <f t="shared" si="136"/>
        <v>-2.6069424531837511E-4</v>
      </c>
      <c r="BE115" s="4">
        <f t="shared" si="136"/>
        <v>-9.9273736756730867E-3</v>
      </c>
      <c r="BF115" s="4">
        <f t="shared" si="136"/>
        <v>-6.6947130526856967E-3</v>
      </c>
      <c r="BG115" s="4">
        <f t="shared" si="136"/>
        <v>-2.4133175884921403E-3</v>
      </c>
      <c r="BH115" s="4">
        <f t="shared" si="136"/>
        <v>-4.7011259970201162E-3</v>
      </c>
      <c r="BI115" s="4">
        <f t="shared" si="136"/>
        <v>1.3096467221991093E-2</v>
      </c>
      <c r="BJ115" s="4">
        <f t="shared" ref="BJ115:DG115" si="137">BJ73-AVERAGE(BJ$46:BJ$75)</f>
        <v>-7.0066176555937318E-3</v>
      </c>
      <c r="BK115" s="4">
        <f t="shared" si="137"/>
        <v>-1.7158191103217122E-3</v>
      </c>
      <c r="BL115" s="4">
        <f t="shared" si="137"/>
        <v>5.5030678043723191E-3</v>
      </c>
      <c r="BM115" s="4">
        <f t="shared" si="137"/>
        <v>6.0125702335259721E-4</v>
      </c>
      <c r="BN115" s="4">
        <f t="shared" si="137"/>
        <v>-3.2320181480774909E-3</v>
      </c>
      <c r="BO115" s="4">
        <f t="shared" si="137"/>
        <v>-3.5780074545073585E-2</v>
      </c>
      <c r="BP115" s="4">
        <f t="shared" si="137"/>
        <v>-3.8998658211784387E-2</v>
      </c>
      <c r="BQ115" s="4">
        <f t="shared" si="137"/>
        <v>-4.095162563308017E-4</v>
      </c>
      <c r="BR115" s="4">
        <f t="shared" si="137"/>
        <v>-1.8266677771322737E-2</v>
      </c>
      <c r="BS115" s="4">
        <f t="shared" si="137"/>
        <v>1.6640948884881703E-3</v>
      </c>
      <c r="BT115" s="4">
        <f t="shared" si="137"/>
        <v>-5.4359744294607201E-3</v>
      </c>
      <c r="BU115" s="4">
        <f t="shared" si="137"/>
        <v>2.1827578164484971E-2</v>
      </c>
      <c r="BV115" s="4">
        <f t="shared" si="137"/>
        <v>1.0264386475950147E-3</v>
      </c>
      <c r="BW115" s="4">
        <f t="shared" si="137"/>
        <v>3.5240701277889715E-3</v>
      </c>
      <c r="BX115" s="4">
        <f t="shared" si="137"/>
        <v>-2.2758567763943903E-3</v>
      </c>
      <c r="BY115" s="4">
        <f t="shared" si="137"/>
        <v>-9.4722666512182443E-3</v>
      </c>
      <c r="BZ115" s="4">
        <f t="shared" si="137"/>
        <v>-1.7945912051302127E-2</v>
      </c>
      <c r="CA115" s="4">
        <f t="shared" si="137"/>
        <v>-1.5758797695396051E-3</v>
      </c>
      <c r="CB115" s="4">
        <f t="shared" si="137"/>
        <v>-1.5482913399538636E-2</v>
      </c>
      <c r="CC115" s="4">
        <f t="shared" si="137"/>
        <v>1.8604964147622888E-2</v>
      </c>
      <c r="CD115" s="4">
        <f t="shared" si="137"/>
        <v>-2.7557641783966327E-2</v>
      </c>
      <c r="CE115" s="4">
        <f t="shared" si="137"/>
        <v>1.1313302135146622E-2</v>
      </c>
      <c r="CF115" s="4">
        <f t="shared" si="137"/>
        <v>-3.3461027520913726E-2</v>
      </c>
      <c r="CG115" s="4">
        <f t="shared" si="137"/>
        <v>3.3601406038846933E-3</v>
      </c>
      <c r="CH115" s="4">
        <f t="shared" si="137"/>
        <v>8.537943411878671E-3</v>
      </c>
      <c r="CI115" s="4">
        <f t="shared" si="137"/>
        <v>2.659322981397632E-3</v>
      </c>
      <c r="CJ115" s="4">
        <f t="shared" si="137"/>
        <v>-7.6075922135125287E-3</v>
      </c>
      <c r="CK115" s="4">
        <f t="shared" si="137"/>
        <v>2.7940447471497799E-2</v>
      </c>
      <c r="CL115" s="4">
        <f t="shared" si="137"/>
        <v>-9.1080556102462185E-3</v>
      </c>
      <c r="CM115" s="4">
        <f t="shared" si="137"/>
        <v>-1.2885845684146094E-2</v>
      </c>
      <c r="CN115" s="4">
        <f t="shared" si="137"/>
        <v>1.0703465556186198E-2</v>
      </c>
      <c r="CO115" s="4">
        <f t="shared" si="137"/>
        <v>-3.3279476071881894E-3</v>
      </c>
      <c r="CP115" s="4">
        <f t="shared" si="137"/>
        <v>3.6193405862725091E-2</v>
      </c>
      <c r="CQ115" s="4">
        <f t="shared" si="137"/>
        <v>7.1179409543498636E-3</v>
      </c>
      <c r="CR115" s="4">
        <f t="shared" si="137"/>
        <v>3.138084031336245E-3</v>
      </c>
      <c r="CS115" s="4">
        <f t="shared" si="137"/>
        <v>7.4537631818402117E-3</v>
      </c>
      <c r="CT115" s="4">
        <f t="shared" si="137"/>
        <v>1.2337360545692443E-3</v>
      </c>
      <c r="CU115" s="4">
        <f t="shared" si="137"/>
        <v>-4.3324360690590816E-3</v>
      </c>
      <c r="CV115" s="4">
        <f t="shared" si="137"/>
        <v>-1.5294870222517963E-3</v>
      </c>
      <c r="CW115" s="4">
        <f t="shared" si="137"/>
        <v>-1.8989359685980877E-2</v>
      </c>
      <c r="CX115" s="4">
        <f t="shared" si="137"/>
        <v>4.2795087751277923E-3</v>
      </c>
      <c r="CY115" s="4">
        <f t="shared" si="137"/>
        <v>1.5723335872084052E-2</v>
      </c>
      <c r="CZ115" s="4">
        <f t="shared" si="137"/>
        <v>-1.9608874344411817E-2</v>
      </c>
      <c r="DA115" s="4">
        <f t="shared" si="137"/>
        <v>1.3157963744160121E-2</v>
      </c>
      <c r="DB115" s="4">
        <f t="shared" si="137"/>
        <v>-4.5528951552697191E-4</v>
      </c>
      <c r="DC115" s="4">
        <f t="shared" si="137"/>
        <v>2.0104920943049302E-3</v>
      </c>
      <c r="DD115" s="4">
        <f t="shared" si="137"/>
        <v>5.7590545953767388E-3</v>
      </c>
      <c r="DE115" s="4">
        <f t="shared" si="137"/>
        <v>1.2291870374672069E-5</v>
      </c>
      <c r="DF115" s="4">
        <f t="shared" si="137"/>
        <v>-5.867605229802347E-3</v>
      </c>
      <c r="DG115" s="4">
        <f t="shared" si="137"/>
        <v>4.3168830622914243E-3</v>
      </c>
      <c r="DJ115" s="23">
        <f t="shared" si="84"/>
        <v>-2.8532280328203209E-3</v>
      </c>
      <c r="EK115" s="1">
        <f t="shared" si="85"/>
        <v>49</v>
      </c>
    </row>
    <row r="116" spans="1:147" x14ac:dyDescent="0.25">
      <c r="A116" s="12">
        <v>-2</v>
      </c>
      <c r="B116" s="4">
        <f t="shared" ref="B116:BI116" si="138">B74-AVERAGE(B$46:B$75)</f>
        <v>7.2771672098731162E-4</v>
      </c>
      <c r="C116" s="4">
        <f t="shared" si="138"/>
        <v>1.1540449499817756E-2</v>
      </c>
      <c r="D116" s="4">
        <f t="shared" si="138"/>
        <v>7.9534039628226996E-3</v>
      </c>
      <c r="E116" s="4">
        <f t="shared" si="138"/>
        <v>7.1836289000989755E-4</v>
      </c>
      <c r="F116" s="4">
        <f t="shared" si="138"/>
        <v>9.7158592469556559E-3</v>
      </c>
      <c r="G116" s="4">
        <f t="shared" si="138"/>
        <v>-6.581307076050597E-3</v>
      </c>
      <c r="H116" s="4">
        <f t="shared" si="138"/>
        <v>-2.2092957603351962E-2</v>
      </c>
      <c r="I116" s="4">
        <f t="shared" si="138"/>
        <v>1.4471939562126895E-2</v>
      </c>
      <c r="J116" s="4">
        <f t="shared" si="138"/>
        <v>-1.4154136191843521E-4</v>
      </c>
      <c r="K116" s="4">
        <f t="shared" si="138"/>
        <v>-7.4706836917163271E-3</v>
      </c>
      <c r="L116" s="4">
        <f t="shared" si="138"/>
        <v>-3.972463019721156E-3</v>
      </c>
      <c r="M116" s="4">
        <f t="shared" si="138"/>
        <v>2.2951232977571047E-2</v>
      </c>
      <c r="N116" s="4">
        <f t="shared" si="138"/>
        <v>-2.5300291743292656E-2</v>
      </c>
      <c r="O116" s="4">
        <f t="shared" si="138"/>
        <v>2.5715657979455877E-3</v>
      </c>
      <c r="P116" s="4">
        <f t="shared" si="138"/>
        <v>-3.7136100126948804E-2</v>
      </c>
      <c r="Q116" s="4">
        <f t="shared" si="138"/>
        <v>-3.5276127361902984E-2</v>
      </c>
      <c r="R116" s="4">
        <f t="shared" si="138"/>
        <v>-1.3073601624705973E-3</v>
      </c>
      <c r="S116" s="4">
        <f t="shared" si="138"/>
        <v>-1.0414561363269632E-3</v>
      </c>
      <c r="T116" s="4">
        <f t="shared" si="138"/>
        <v>1.2561963537164106E-2</v>
      </c>
      <c r="U116" s="4">
        <f t="shared" si="138"/>
        <v>-5.8641494458484544E-3</v>
      </c>
      <c r="V116" s="4">
        <f t="shared" si="138"/>
        <v>-5.9006159559880133E-3</v>
      </c>
      <c r="W116" s="4">
        <f t="shared" si="138"/>
        <v>-7.63038071504379E-2</v>
      </c>
      <c r="X116" s="4">
        <f t="shared" si="138"/>
        <v>2.4867630418366985E-2</v>
      </c>
      <c r="Y116" s="4">
        <f t="shared" si="138"/>
        <v>1.5790850533727752E-2</v>
      </c>
      <c r="Z116" s="4">
        <f t="shared" si="138"/>
        <v>-1.3314867963817506E-2</v>
      </c>
      <c r="AA116" s="4">
        <f t="shared" si="138"/>
        <v>-2.5858110801020687E-2</v>
      </c>
      <c r="AB116" s="4">
        <f t="shared" si="138"/>
        <v>-2.0462161818496784E-2</v>
      </c>
      <c r="AC116" s="4">
        <f t="shared" si="138"/>
        <v>-2.1816106754646705E-2</v>
      </c>
      <c r="AD116" s="4">
        <f t="shared" si="138"/>
        <v>6.688053055859562E-3</v>
      </c>
      <c r="AE116" s="4">
        <f t="shared" si="138"/>
        <v>2.5473766984555824E-2</v>
      </c>
      <c r="AF116" s="4">
        <f t="shared" si="138"/>
        <v>-7.8144601633882242E-4</v>
      </c>
      <c r="AG116" s="4">
        <f t="shared" si="138"/>
        <v>-1.6084916890577727E-2</v>
      </c>
      <c r="AH116" s="4">
        <f t="shared" si="138"/>
        <v>-1.5586982945259571E-2</v>
      </c>
      <c r="AI116" s="4">
        <f t="shared" si="138"/>
        <v>-8.9298903937510537E-3</v>
      </c>
      <c r="AJ116" s="4">
        <f t="shared" si="138"/>
        <v>9.4186707485278253E-3</v>
      </c>
      <c r="AK116" s="4">
        <f t="shared" si="138"/>
        <v>-7.3462045193414642E-4</v>
      </c>
      <c r="AL116" s="4">
        <f t="shared" si="138"/>
        <v>-4.5562710599564807E-2</v>
      </c>
      <c r="AM116" s="4">
        <f t="shared" si="138"/>
        <v>9.4939451015914409E-4</v>
      </c>
      <c r="AN116" s="4">
        <f t="shared" si="138"/>
        <v>-5.1309036071269217E-3</v>
      </c>
      <c r="AO116" s="4">
        <f t="shared" si="138"/>
        <v>-1.2150176983787999E-2</v>
      </c>
      <c r="AP116" s="4">
        <f t="shared" si="138"/>
        <v>1.5755679885199204E-4</v>
      </c>
      <c r="AQ116" s="4">
        <f t="shared" si="138"/>
        <v>-2.6199649974910999E-3</v>
      </c>
      <c r="AR116" s="4">
        <f t="shared" si="138"/>
        <v>-7.7217992044397755E-3</v>
      </c>
      <c r="AS116" s="4">
        <f t="shared" si="138"/>
        <v>-6.2701313051332863E-2</v>
      </c>
      <c r="AT116" s="4">
        <f t="shared" si="138"/>
        <v>3.123937039370442E-3</v>
      </c>
      <c r="AU116" s="4">
        <f t="shared" si="138"/>
        <v>1.1422793414927648E-2</v>
      </c>
      <c r="AV116" s="4">
        <f t="shared" si="138"/>
        <v>3.949895012594995E-2</v>
      </c>
      <c r="AW116" s="4">
        <f t="shared" si="138"/>
        <v>-2.9125009807553108E-2</v>
      </c>
      <c r="AX116" s="4">
        <f t="shared" si="138"/>
        <v>1.0052829928169527E-2</v>
      </c>
      <c r="AY116" s="4">
        <f t="shared" si="138"/>
        <v>2.0567092888363627E-3</v>
      </c>
      <c r="AZ116" s="4">
        <f t="shared" si="138"/>
        <v>-7.6609072422372622E-3</v>
      </c>
      <c r="BA116" s="4">
        <f t="shared" si="138"/>
        <v>-5.6036685351088782E-3</v>
      </c>
      <c r="BB116" s="4">
        <f t="shared" si="138"/>
        <v>4.2453328092403146E-3</v>
      </c>
      <c r="BC116" s="4">
        <f t="shared" si="138"/>
        <v>-9.2182906747665765E-3</v>
      </c>
      <c r="BD116" s="4">
        <f t="shared" si="138"/>
        <v>2.9255182370242772E-2</v>
      </c>
      <c r="BE116" s="4">
        <f t="shared" si="138"/>
        <v>-2.2452118472968087E-3</v>
      </c>
      <c r="BF116" s="4">
        <f t="shared" si="138"/>
        <v>3.2722423906829348E-2</v>
      </c>
      <c r="BG116" s="4">
        <f t="shared" si="138"/>
        <v>-4.5486635418794524E-3</v>
      </c>
      <c r="BH116" s="4">
        <f t="shared" si="138"/>
        <v>-2.2127823034284563E-2</v>
      </c>
      <c r="BI116" s="4">
        <f t="shared" si="138"/>
        <v>-6.3015389549336215E-3</v>
      </c>
      <c r="BJ116" s="4">
        <f t="shared" ref="BJ116:DG116" si="139">BJ74-AVERAGE(BJ$46:BJ$75)</f>
        <v>-1.6291084093424713E-2</v>
      </c>
      <c r="BK116" s="4">
        <f t="shared" si="139"/>
        <v>-1.2988573859417764E-2</v>
      </c>
      <c r="BL116" s="4">
        <f t="shared" si="139"/>
        <v>1.3936780735779693E-2</v>
      </c>
      <c r="BM116" s="4">
        <f t="shared" si="139"/>
        <v>8.6183936522314306E-4</v>
      </c>
      <c r="BN116" s="4">
        <f t="shared" si="139"/>
        <v>-3.242378740192764E-3</v>
      </c>
      <c r="BO116" s="4">
        <f t="shared" si="139"/>
        <v>-9.7931064610018315E-3</v>
      </c>
      <c r="BP116" s="4">
        <f t="shared" si="139"/>
        <v>-8.5495360859730203E-3</v>
      </c>
      <c r="BQ116" s="4">
        <f t="shared" si="139"/>
        <v>2.9433302138950776E-2</v>
      </c>
      <c r="BR116" s="4">
        <f t="shared" si="139"/>
        <v>-1.6856237507936314E-2</v>
      </c>
      <c r="BS116" s="4">
        <f t="shared" si="139"/>
        <v>-2.5661111789207968E-3</v>
      </c>
      <c r="BT116" s="4">
        <f t="shared" si="139"/>
        <v>-3.4110620702852659E-2</v>
      </c>
      <c r="BU116" s="4">
        <f t="shared" si="139"/>
        <v>-7.9725696870615093E-2</v>
      </c>
      <c r="BV116" s="4">
        <f t="shared" si="139"/>
        <v>-5.1530111541172622E-3</v>
      </c>
      <c r="BW116" s="4">
        <f t="shared" si="139"/>
        <v>-6.2694003268866554E-3</v>
      </c>
      <c r="BX116" s="4">
        <f t="shared" si="139"/>
        <v>-2.2758567763943903E-3</v>
      </c>
      <c r="BY116" s="4">
        <f t="shared" si="139"/>
        <v>-9.5723231407059337E-3</v>
      </c>
      <c r="BZ116" s="4">
        <f t="shared" si="139"/>
        <v>2.5746122817894002E-2</v>
      </c>
      <c r="CA116" s="4">
        <f t="shared" si="139"/>
        <v>-1.1436897344875917E-2</v>
      </c>
      <c r="CB116" s="4">
        <f t="shared" si="139"/>
        <v>8.6985494786372825E-4</v>
      </c>
      <c r="CC116" s="4">
        <f t="shared" si="139"/>
        <v>5.4617790878657042E-3</v>
      </c>
      <c r="CD116" s="4">
        <f t="shared" si="139"/>
        <v>-2.1186833411994763E-2</v>
      </c>
      <c r="CE116" s="4">
        <f t="shared" si="139"/>
        <v>5.6408904501173158E-3</v>
      </c>
      <c r="CF116" s="4">
        <f t="shared" si="139"/>
        <v>3.6989319715753544E-3</v>
      </c>
      <c r="CG116" s="4">
        <f t="shared" si="139"/>
        <v>2.3654593033598601E-3</v>
      </c>
      <c r="CH116" s="4">
        <f t="shared" si="139"/>
        <v>1.6707764205016989E-2</v>
      </c>
      <c r="CI116" s="4">
        <f t="shared" si="139"/>
        <v>1.4083407350386841E-3</v>
      </c>
      <c r="CJ116" s="4">
        <f t="shared" si="139"/>
        <v>-7.6320546910413935E-3</v>
      </c>
      <c r="CK116" s="4">
        <f t="shared" si="139"/>
        <v>2.3359144628237769E-2</v>
      </c>
      <c r="CL116" s="4">
        <f t="shared" si="139"/>
        <v>-8.0261979109589217E-3</v>
      </c>
      <c r="CM116" s="4">
        <f t="shared" si="139"/>
        <v>2.6925383717394179E-2</v>
      </c>
      <c r="CN116" s="4">
        <f t="shared" si="139"/>
        <v>-9.0861271277321055E-3</v>
      </c>
      <c r="CO116" s="4">
        <f t="shared" si="139"/>
        <v>-2.3870706142317431E-2</v>
      </c>
      <c r="CP116" s="4">
        <f t="shared" si="139"/>
        <v>-1.8615235693862819E-2</v>
      </c>
      <c r="CQ116" s="4">
        <f t="shared" si="139"/>
        <v>-4.8722536403108573E-3</v>
      </c>
      <c r="CR116" s="4">
        <f t="shared" si="139"/>
        <v>-3.3037913136514845E-3</v>
      </c>
      <c r="CS116" s="4">
        <f t="shared" si="139"/>
        <v>-7.0915671643961321E-4</v>
      </c>
      <c r="CT116" s="4">
        <f t="shared" si="139"/>
        <v>1.2167271589053752E-4</v>
      </c>
      <c r="CU116" s="4">
        <f t="shared" si="139"/>
        <v>-4.3398745287352124E-3</v>
      </c>
      <c r="CV116" s="4">
        <f t="shared" si="139"/>
        <v>-4.144361067426201E-3</v>
      </c>
      <c r="CW116" s="4">
        <f t="shared" si="139"/>
        <v>2.1871388594162477E-3</v>
      </c>
      <c r="CX116" s="4">
        <f t="shared" si="139"/>
        <v>2.6405328932991991E-2</v>
      </c>
      <c r="CY116" s="4">
        <f t="shared" si="139"/>
        <v>1.2078470304846215E-2</v>
      </c>
      <c r="CZ116" s="4">
        <f t="shared" si="139"/>
        <v>-2.4226979789078631E-2</v>
      </c>
      <c r="DA116" s="4">
        <f t="shared" si="139"/>
        <v>-9.4082050314709363E-3</v>
      </c>
      <c r="DB116" s="4">
        <f t="shared" si="139"/>
        <v>-7.1874615896188351E-4</v>
      </c>
      <c r="DC116" s="4">
        <f t="shared" si="139"/>
        <v>3.5927183741401103E-3</v>
      </c>
      <c r="DD116" s="4">
        <f t="shared" si="139"/>
        <v>2.0054523071766459E-2</v>
      </c>
      <c r="DE116" s="4">
        <f t="shared" si="139"/>
        <v>-1.1564434551949228E-3</v>
      </c>
      <c r="DF116" s="4">
        <f t="shared" si="139"/>
        <v>-5.8787385086953511E-3</v>
      </c>
      <c r="DG116" s="4">
        <f t="shared" si="139"/>
        <v>1.1970900177749846E-2</v>
      </c>
      <c r="DJ116" s="23">
        <f t="shared" si="84"/>
        <v>-3.7174505792243119E-3</v>
      </c>
      <c r="EK116" s="1">
        <f t="shared" si="85"/>
        <v>44</v>
      </c>
    </row>
    <row r="117" spans="1:147" x14ac:dyDescent="0.25">
      <c r="A117" s="12">
        <v>-1</v>
      </c>
      <c r="B117" s="4">
        <f t="shared" ref="B117:BI117" si="140">B75-AVERAGE(B$46:B$75)</f>
        <v>7.2697744704372221E-4</v>
      </c>
      <c r="C117" s="4">
        <f t="shared" si="140"/>
        <v>3.1893938891947326E-3</v>
      </c>
      <c r="D117" s="4">
        <f t="shared" si="140"/>
        <v>-3.3381152799056161E-3</v>
      </c>
      <c r="E117" s="4">
        <f t="shared" si="140"/>
        <v>-3.0663984305335065E-2</v>
      </c>
      <c r="F117" s="4">
        <f t="shared" si="140"/>
        <v>-7.6629446794247245E-3</v>
      </c>
      <c r="G117" s="4">
        <f t="shared" si="140"/>
        <v>-2.2043760769804119E-2</v>
      </c>
      <c r="H117" s="4">
        <f t="shared" si="140"/>
        <v>2.5488069788449266E-2</v>
      </c>
      <c r="I117" s="4">
        <f t="shared" si="140"/>
        <v>4.1153412373352632E-3</v>
      </c>
      <c r="J117" s="4">
        <f t="shared" si="140"/>
        <v>-5.9030908800745017E-3</v>
      </c>
      <c r="K117" s="4">
        <f t="shared" si="140"/>
        <v>1.1970251444684155E-2</v>
      </c>
      <c r="L117" s="4">
        <f t="shared" si="140"/>
        <v>2.6544498268134312E-3</v>
      </c>
      <c r="M117" s="4">
        <f t="shared" si="140"/>
        <v>2.2741536224869255E-2</v>
      </c>
      <c r="N117" s="4">
        <f t="shared" si="140"/>
        <v>-4.5794926064981228E-2</v>
      </c>
      <c r="O117" s="4">
        <f t="shared" si="140"/>
        <v>7.0317576767555019E-4</v>
      </c>
      <c r="P117" s="4">
        <f t="shared" si="140"/>
        <v>2.9122058363699611E-2</v>
      </c>
      <c r="Q117" s="4">
        <f t="shared" si="140"/>
        <v>1.4243175272760289E-3</v>
      </c>
      <c r="R117" s="4">
        <f t="shared" si="140"/>
        <v>3.0282414002497576E-2</v>
      </c>
      <c r="S117" s="4">
        <f t="shared" si="140"/>
        <v>1.3628318352104991E-2</v>
      </c>
      <c r="T117" s="4">
        <f t="shared" si="140"/>
        <v>-7.3386981691720785E-3</v>
      </c>
      <c r="U117" s="4">
        <f t="shared" si="140"/>
        <v>-2.4396668467452105E-4</v>
      </c>
      <c r="V117" s="4">
        <f t="shared" si="140"/>
        <v>2.2859417166582123E-2</v>
      </c>
      <c r="W117" s="4">
        <f t="shared" si="140"/>
        <v>6.4082306945864767E-2</v>
      </c>
      <c r="X117" s="4">
        <f t="shared" si="140"/>
        <v>2.4299480589307407E-2</v>
      </c>
      <c r="Y117" s="4">
        <f t="shared" si="140"/>
        <v>-2.2959138157649515E-2</v>
      </c>
      <c r="Z117" s="4">
        <f t="shared" si="140"/>
        <v>-1.8267520566596862E-2</v>
      </c>
      <c r="AA117" s="4">
        <f t="shared" si="140"/>
        <v>9.334807134903398E-3</v>
      </c>
      <c r="AB117" s="4">
        <f t="shared" si="140"/>
        <v>-6.590309283316006E-3</v>
      </c>
      <c r="AC117" s="4">
        <f t="shared" si="140"/>
        <v>-6.0179893702721372E-3</v>
      </c>
      <c r="AD117" s="4">
        <f t="shared" si="140"/>
        <v>1.2299195145360929E-2</v>
      </c>
      <c r="AE117" s="4">
        <f t="shared" si="140"/>
        <v>3.4452242233107354E-2</v>
      </c>
      <c r="AF117" s="4">
        <f t="shared" si="140"/>
        <v>3.4803633450296571E-2</v>
      </c>
      <c r="AG117" s="4">
        <f t="shared" si="140"/>
        <v>-2.6074929626341996E-2</v>
      </c>
      <c r="AH117" s="4">
        <f t="shared" si="140"/>
        <v>-8.6934283988903578E-3</v>
      </c>
      <c r="AI117" s="4">
        <f t="shared" si="140"/>
        <v>-9.0082081288421732E-3</v>
      </c>
      <c r="AJ117" s="4">
        <f t="shared" si="140"/>
        <v>3.6662496538810208E-3</v>
      </c>
      <c r="AK117" s="4">
        <f t="shared" si="140"/>
        <v>1.6157923001504704E-2</v>
      </c>
      <c r="AL117" s="4">
        <f t="shared" si="140"/>
        <v>-1.4250782299153214E-2</v>
      </c>
      <c r="AM117" s="4">
        <f t="shared" si="140"/>
        <v>-8.0089163183868616E-3</v>
      </c>
      <c r="AN117" s="4">
        <f t="shared" si="140"/>
        <v>-2.1961139721853496E-3</v>
      </c>
      <c r="AO117" s="4">
        <f t="shared" si="140"/>
        <v>1.9174474195436823E-2</v>
      </c>
      <c r="AP117" s="4">
        <f t="shared" si="140"/>
        <v>2.0897176880947541E-2</v>
      </c>
      <c r="AQ117" s="4">
        <f t="shared" si="140"/>
        <v>-1.6689780142411827E-2</v>
      </c>
      <c r="AR117" s="4">
        <f t="shared" si="140"/>
        <v>-8.3989705518490313E-4</v>
      </c>
      <c r="AS117" s="4">
        <f t="shared" si="140"/>
        <v>-2.0240206879509483E-2</v>
      </c>
      <c r="AT117" s="4">
        <f t="shared" si="140"/>
        <v>3.0587817868485282E-3</v>
      </c>
      <c r="AU117" s="4">
        <f t="shared" si="140"/>
        <v>-1.622181406683345E-2</v>
      </c>
      <c r="AV117" s="4">
        <f t="shared" si="140"/>
        <v>-2.4201047750629697E-3</v>
      </c>
      <c r="AW117" s="4">
        <f t="shared" si="140"/>
        <v>-3.8854390384304369E-4</v>
      </c>
      <c r="AX117" s="4">
        <f t="shared" si="140"/>
        <v>-1.0725907066737549E-2</v>
      </c>
      <c r="AY117" s="4">
        <f t="shared" si="140"/>
        <v>-1.2987871986365813E-2</v>
      </c>
      <c r="AZ117" s="4">
        <f t="shared" si="140"/>
        <v>1.0218183364465545E-2</v>
      </c>
      <c r="BA117" s="4">
        <f t="shared" si="140"/>
        <v>3.9151256628100605E-3</v>
      </c>
      <c r="BB117" s="4">
        <f t="shared" si="140"/>
        <v>-1.3113756253640634E-2</v>
      </c>
      <c r="BC117" s="4">
        <f t="shared" si="140"/>
        <v>4.3408680525637636E-3</v>
      </c>
      <c r="BD117" s="4">
        <f t="shared" si="140"/>
        <v>-7.2302950033592724E-3</v>
      </c>
      <c r="BE117" s="4">
        <f t="shared" si="140"/>
        <v>-2.2455646213953044E-3</v>
      </c>
      <c r="BF117" s="4">
        <f t="shared" si="140"/>
        <v>-1.9715824129589374E-2</v>
      </c>
      <c r="BG117" s="4">
        <f t="shared" si="140"/>
        <v>5.0199373736901677E-3</v>
      </c>
      <c r="BH117" s="4">
        <f t="shared" si="140"/>
        <v>1.016122265347476E-2</v>
      </c>
      <c r="BI117" s="4">
        <f t="shared" si="140"/>
        <v>-1.8153018962982707E-2</v>
      </c>
      <c r="BJ117" s="4">
        <f t="shared" ref="BJ117:DG117" si="141">BJ75-AVERAGE(BJ$46:BJ$75)</f>
        <v>1.0346792133984156E-2</v>
      </c>
      <c r="BK117" s="4">
        <f t="shared" si="141"/>
        <v>-8.8343844816466451E-3</v>
      </c>
      <c r="BL117" s="4">
        <f t="shared" si="141"/>
        <v>4.3798330514573406E-3</v>
      </c>
      <c r="BM117" s="4">
        <f t="shared" si="141"/>
        <v>8.6183936522314306E-4</v>
      </c>
      <c r="BN117" s="4">
        <f t="shared" si="141"/>
        <v>6.2121414527406783E-3</v>
      </c>
      <c r="BO117" s="4">
        <f t="shared" si="141"/>
        <v>2.0982842905853876E-2</v>
      </c>
      <c r="BP117" s="4">
        <f t="shared" si="141"/>
        <v>-8.6473689820103609E-3</v>
      </c>
      <c r="BQ117" s="4">
        <f t="shared" si="141"/>
        <v>-2.0786285196531369E-2</v>
      </c>
      <c r="BR117" s="4">
        <f t="shared" si="141"/>
        <v>1.4604425310394182E-2</v>
      </c>
      <c r="BS117" s="4">
        <f t="shared" si="141"/>
        <v>1.7497605197137493E-2</v>
      </c>
      <c r="BT117" s="4">
        <f t="shared" si="141"/>
        <v>-1.1789229956847414E-2</v>
      </c>
      <c r="BU117" s="4">
        <f t="shared" si="141"/>
        <v>1.0979636095863048E-2</v>
      </c>
      <c r="BV117" s="4">
        <f t="shared" si="141"/>
        <v>5.1151157378867392E-2</v>
      </c>
      <c r="BW117" s="4">
        <f t="shared" si="141"/>
        <v>2.4831898532023711E-2</v>
      </c>
      <c r="BX117" s="4">
        <f t="shared" si="141"/>
        <v>3.0537865201473152E-2</v>
      </c>
      <c r="BY117" s="4">
        <f t="shared" si="141"/>
        <v>-5.5611899967857655E-4</v>
      </c>
      <c r="BZ117" s="4">
        <f t="shared" si="141"/>
        <v>1.2079916761038482E-2</v>
      </c>
      <c r="CA117" s="4">
        <f t="shared" si="141"/>
        <v>-1.1580399705083065E-2</v>
      </c>
      <c r="CB117" s="4">
        <f t="shared" si="141"/>
        <v>6.2389903799487181E-3</v>
      </c>
      <c r="CC117" s="4">
        <f t="shared" si="141"/>
        <v>-1.0130612346139689E-3</v>
      </c>
      <c r="CD117" s="4">
        <f t="shared" si="141"/>
        <v>-1.1071237338293871E-2</v>
      </c>
      <c r="CE117" s="4">
        <f t="shared" si="141"/>
        <v>2.2622896703015632E-2</v>
      </c>
      <c r="CF117" s="4">
        <f t="shared" si="141"/>
        <v>-4.1249195019214362E-3</v>
      </c>
      <c r="CG117" s="4">
        <f t="shared" si="141"/>
        <v>6.4877975194230835E-3</v>
      </c>
      <c r="CH117" s="4">
        <f t="shared" si="141"/>
        <v>1.1597644898472509E-2</v>
      </c>
      <c r="CI117" s="4">
        <f t="shared" si="141"/>
        <v>1.1669610494194618E-2</v>
      </c>
      <c r="CJ117" s="4">
        <f t="shared" si="141"/>
        <v>9.9974788116244592E-3</v>
      </c>
      <c r="CK117" s="4">
        <f t="shared" si="141"/>
        <v>-2.809911125638958E-3</v>
      </c>
      <c r="CL117" s="4">
        <f t="shared" si="141"/>
        <v>-8.1012342618818154E-3</v>
      </c>
      <c r="CM117" s="4">
        <f t="shared" si="141"/>
        <v>-9.717053973341671E-4</v>
      </c>
      <c r="CN117" s="4">
        <f t="shared" si="141"/>
        <v>4.6952083115403614E-3</v>
      </c>
      <c r="CO117" s="4">
        <f t="shared" si="141"/>
        <v>-1.5727852143873062E-3</v>
      </c>
      <c r="CP117" s="4">
        <f t="shared" si="141"/>
        <v>-2.8793951417200531E-3</v>
      </c>
      <c r="CQ117" s="4">
        <f t="shared" si="141"/>
        <v>-2.1395474333999607E-2</v>
      </c>
      <c r="CR117" s="4">
        <f t="shared" si="141"/>
        <v>-1.1103732718233467E-2</v>
      </c>
      <c r="CS117" s="4">
        <f t="shared" si="141"/>
        <v>3.4443970412951744E-3</v>
      </c>
      <c r="CT117" s="4">
        <f t="shared" si="141"/>
        <v>-1.2179361223857271E-2</v>
      </c>
      <c r="CU117" s="4">
        <f t="shared" si="141"/>
        <v>1.7804015560133398E-3</v>
      </c>
      <c r="CV117" s="4">
        <f t="shared" si="141"/>
        <v>2.2005085461257186E-2</v>
      </c>
      <c r="CW117" s="4">
        <f t="shared" si="141"/>
        <v>2.1835562984506901E-3</v>
      </c>
      <c r="CX117" s="4">
        <f t="shared" si="141"/>
        <v>-2.3228407367061601E-3</v>
      </c>
      <c r="CY117" s="4">
        <f t="shared" si="141"/>
        <v>-2.2988159990388349E-2</v>
      </c>
      <c r="CZ117" s="4">
        <f t="shared" si="141"/>
        <v>-3.1666593435415867E-3</v>
      </c>
      <c r="DA117" s="4">
        <f t="shared" si="141"/>
        <v>-4.1842519470160575E-3</v>
      </c>
      <c r="DB117" s="4">
        <f t="shared" si="141"/>
        <v>5.3140778457651406E-3</v>
      </c>
      <c r="DC117" s="4">
        <f t="shared" si="141"/>
        <v>-2.0118136243511164E-2</v>
      </c>
      <c r="DD117" s="4">
        <f t="shared" si="141"/>
        <v>2.9620037318925271E-4</v>
      </c>
      <c r="DE117" s="4">
        <f t="shared" si="141"/>
        <v>8.1271050651468709E-4</v>
      </c>
      <c r="DF117" s="4">
        <f t="shared" si="141"/>
        <v>-1.6385099381359583E-2</v>
      </c>
      <c r="DG117" s="4">
        <f t="shared" si="141"/>
        <v>-4.1814631722295807E-4</v>
      </c>
      <c r="DJ117" s="23">
        <f t="shared" si="84"/>
        <v>1.485182110673661E-3</v>
      </c>
      <c r="DQ117" s="16" t="s">
        <v>4</v>
      </c>
      <c r="DR117" s="16" t="s">
        <v>5</v>
      </c>
      <c r="DS117" s="16" t="s">
        <v>6</v>
      </c>
      <c r="DX117" s="16" t="s">
        <v>4</v>
      </c>
      <c r="DY117" s="16" t="s">
        <v>5</v>
      </c>
      <c r="DZ117" s="16" t="s">
        <v>6</v>
      </c>
      <c r="EE117" s="10" t="s">
        <v>7</v>
      </c>
      <c r="EF117" s="16" t="s">
        <v>4</v>
      </c>
      <c r="EG117" s="16" t="s">
        <v>5</v>
      </c>
      <c r="EH117" s="16" t="s">
        <v>6</v>
      </c>
      <c r="EK117" s="1">
        <f t="shared" si="85"/>
        <v>55</v>
      </c>
      <c r="EM117" s="10" t="s">
        <v>8</v>
      </c>
      <c r="EN117" s="16" t="s">
        <v>4</v>
      </c>
      <c r="EO117" s="16" t="s">
        <v>5</v>
      </c>
      <c r="EP117" s="16" t="s">
        <v>6</v>
      </c>
    </row>
    <row r="118" spans="1:147" s="33" customFormat="1" x14ac:dyDescent="0.25">
      <c r="A118" s="32">
        <v>0</v>
      </c>
      <c r="B118" s="29">
        <f t="shared" ref="B118:BI118" si="142">B76-AVERAGE(B$46:B$75)</f>
        <v>6.3047242973637006E-4</v>
      </c>
      <c r="C118" s="29">
        <f t="shared" si="142"/>
        <v>6.6299638189905958E-4</v>
      </c>
      <c r="D118" s="29">
        <f t="shared" si="142"/>
        <v>4.6370454639374139E-3</v>
      </c>
      <c r="E118" s="29">
        <f t="shared" si="142"/>
        <v>9.0522825836921242E-3</v>
      </c>
      <c r="F118" s="29">
        <f t="shared" si="142"/>
        <v>6.1044524307992884E-3</v>
      </c>
      <c r="G118" s="29">
        <f t="shared" si="142"/>
        <v>1.3696803379125561E-2</v>
      </c>
      <c r="H118" s="29">
        <f t="shared" si="142"/>
        <v>-6.2011614751421536E-2</v>
      </c>
      <c r="I118" s="29">
        <f t="shared" si="142"/>
        <v>-1.9952387699981353E-2</v>
      </c>
      <c r="J118" s="29">
        <f t="shared" si="142"/>
        <v>5.6200081562375898E-3</v>
      </c>
      <c r="K118" s="29">
        <f t="shared" si="142"/>
        <v>4.0478416820482607E-3</v>
      </c>
      <c r="L118" s="29">
        <f t="shared" si="142"/>
        <v>5.4578531796140887E-3</v>
      </c>
      <c r="M118" s="29">
        <f t="shared" si="142"/>
        <v>-1.9640095317886692E-2</v>
      </c>
      <c r="N118" s="29">
        <f t="shared" si="142"/>
        <v>8.7646517303859982E-3</v>
      </c>
      <c r="O118" s="29">
        <f t="shared" si="142"/>
        <v>1.5869679736397586E-2</v>
      </c>
      <c r="P118" s="29">
        <f t="shared" si="142"/>
        <v>1.3769563713967946E-2</v>
      </c>
      <c r="Q118" s="29">
        <f t="shared" si="142"/>
        <v>1.7023356512942914E-2</v>
      </c>
      <c r="R118" s="29">
        <f t="shared" si="142"/>
        <v>-1.4490713769817998E-2</v>
      </c>
      <c r="S118" s="29">
        <f t="shared" si="142"/>
        <v>1.0745794748351394E-2</v>
      </c>
      <c r="T118" s="29">
        <f t="shared" si="142"/>
        <v>-2.6817193721326071E-2</v>
      </c>
      <c r="U118" s="29">
        <f t="shared" si="142"/>
        <v>-2.5728349361706718E-3</v>
      </c>
      <c r="V118" s="29">
        <f t="shared" si="142"/>
        <v>2.2946824698399391E-2</v>
      </c>
      <c r="W118" s="29">
        <f t="shared" si="142"/>
        <v>7.7283079043091408E-3</v>
      </c>
      <c r="X118" s="29">
        <f t="shared" si="142"/>
        <v>-1.2340718554921977E-2</v>
      </c>
      <c r="Y118" s="29">
        <f t="shared" si="142"/>
        <v>1.2036857031019282E-2</v>
      </c>
      <c r="Z118" s="29">
        <f t="shared" si="142"/>
        <v>2.9573550973380569E-3</v>
      </c>
      <c r="AA118" s="29">
        <f t="shared" si="142"/>
        <v>3.6418757955364353E-2</v>
      </c>
      <c r="AB118" s="29">
        <f t="shared" si="142"/>
        <v>7.5575611775750935E-3</v>
      </c>
      <c r="AC118" s="29">
        <f t="shared" si="142"/>
        <v>-7.2417058950851546E-4</v>
      </c>
      <c r="AD118" s="29">
        <f t="shared" si="142"/>
        <v>4.6935799566083333E-2</v>
      </c>
      <c r="AE118" s="29">
        <f t="shared" si="142"/>
        <v>-5.0244105084165554E-3</v>
      </c>
      <c r="AF118" s="29">
        <f t="shared" si="142"/>
        <v>-2.2561649838354302E-2</v>
      </c>
      <c r="AG118" s="29">
        <f t="shared" si="142"/>
        <v>-1.2232476540304576E-2</v>
      </c>
      <c r="AH118" s="29">
        <f t="shared" si="142"/>
        <v>2.175430442347713E-2</v>
      </c>
      <c r="AI118" s="29">
        <f t="shared" si="142"/>
        <v>-1.3104460817516979E-3</v>
      </c>
      <c r="AJ118" s="29">
        <f t="shared" si="142"/>
        <v>7.2072930236117974E-3</v>
      </c>
      <c r="AK118" s="29">
        <f t="shared" si="142"/>
        <v>-8.2117665478856228E-3</v>
      </c>
      <c r="AL118" s="29">
        <f t="shared" si="142"/>
        <v>7.9331351236807692E-4</v>
      </c>
      <c r="AM118" s="29">
        <f t="shared" si="142"/>
        <v>9.4333509761907136E-4</v>
      </c>
      <c r="AN118" s="29">
        <f t="shared" si="142"/>
        <v>3.6755470767732383E-3</v>
      </c>
      <c r="AO118" s="29">
        <f t="shared" si="142"/>
        <v>-5.0729513222897028E-3</v>
      </c>
      <c r="AP118" s="29">
        <f t="shared" si="142"/>
        <v>1.2206468973254285E-3</v>
      </c>
      <c r="AQ118" s="29">
        <f t="shared" si="142"/>
        <v>7.742192713313111E-3</v>
      </c>
      <c r="AR118" s="29">
        <f t="shared" si="142"/>
        <v>1.0986309932891727E-2</v>
      </c>
      <c r="AS118" s="29">
        <f t="shared" si="142"/>
        <v>1.4587791105771224E-2</v>
      </c>
      <c r="AT118" s="29">
        <f t="shared" si="142"/>
        <v>1.5225618998556028E-3</v>
      </c>
      <c r="AU118" s="29">
        <f t="shared" si="142"/>
        <v>2.7203544782994783E-2</v>
      </c>
      <c r="AV118" s="29">
        <f t="shared" si="142"/>
        <v>-7.2953310657936712E-3</v>
      </c>
      <c r="AW118" s="29">
        <f t="shared" si="142"/>
        <v>1.327823817087407E-2</v>
      </c>
      <c r="AX118" s="29">
        <f t="shared" si="142"/>
        <v>2.6100567277990514E-3</v>
      </c>
      <c r="AY118" s="29">
        <f t="shared" si="142"/>
        <v>1.3996489099845995E-2</v>
      </c>
      <c r="AZ118" s="29">
        <f t="shared" si="142"/>
        <v>-1.7584549861545978E-2</v>
      </c>
      <c r="BA118" s="29">
        <f t="shared" si="142"/>
        <v>-8.956425598947073E-3</v>
      </c>
      <c r="BB118" s="29">
        <f t="shared" si="142"/>
        <v>-1.3902266584788575E-2</v>
      </c>
      <c r="BC118" s="29">
        <f t="shared" si="142"/>
        <v>3.5856934855362579E-3</v>
      </c>
      <c r="BD118" s="29">
        <f t="shared" si="142"/>
        <v>7.9618191651992035E-3</v>
      </c>
      <c r="BE118" s="29">
        <f t="shared" si="142"/>
        <v>-1.1233056841061157E-3</v>
      </c>
      <c r="BF118" s="29">
        <f t="shared" si="142"/>
        <v>9.3990056478135547E-3</v>
      </c>
      <c r="BG118" s="29">
        <f t="shared" si="142"/>
        <v>-2.418589791512632E-3</v>
      </c>
      <c r="BH118" s="29">
        <f t="shared" si="142"/>
        <v>1.3870026978476273E-2</v>
      </c>
      <c r="BI118" s="29">
        <f t="shared" si="142"/>
        <v>2.2875352239885719E-3</v>
      </c>
      <c r="BJ118" s="29">
        <f t="shared" ref="BJ118:DG118" si="143">BJ76-AVERAGE(BJ$46:BJ$75)</f>
        <v>5.4572644429721744E-3</v>
      </c>
      <c r="BK118" s="29">
        <f t="shared" si="143"/>
        <v>2.5198141780278772E-2</v>
      </c>
      <c r="BL118" s="29">
        <f t="shared" si="143"/>
        <v>-8.8195704447385503E-3</v>
      </c>
      <c r="BM118" s="29">
        <f t="shared" si="143"/>
        <v>-2.3273876645732092E-2</v>
      </c>
      <c r="BN118" s="29">
        <f t="shared" si="143"/>
        <v>-7.0826260708538756E-3</v>
      </c>
      <c r="BO118" s="29">
        <f t="shared" si="143"/>
        <v>9.9342367998501158E-3</v>
      </c>
      <c r="BP118" s="29">
        <f t="shared" si="143"/>
        <v>-6.2277100945874134E-3</v>
      </c>
      <c r="BQ118" s="29">
        <f t="shared" si="143"/>
        <v>6.7817523210144445E-4</v>
      </c>
      <c r="BR118" s="29">
        <f t="shared" si="143"/>
        <v>6.018339640676767E-3</v>
      </c>
      <c r="BS118" s="29">
        <f t="shared" si="143"/>
        <v>1.7469744934580242E-2</v>
      </c>
      <c r="BT118" s="29">
        <f t="shared" si="143"/>
        <v>4.157679507570078E-3</v>
      </c>
      <c r="BU118" s="29">
        <f t="shared" si="143"/>
        <v>-7.9037842717072891E-3</v>
      </c>
      <c r="BV118" s="29">
        <f t="shared" si="143"/>
        <v>-2.7314252060864585E-2</v>
      </c>
      <c r="BW118" s="29">
        <f t="shared" si="143"/>
        <v>1.6425325376033882E-2</v>
      </c>
      <c r="BX118" s="29">
        <f t="shared" si="143"/>
        <v>-3.7115716199862311E-3</v>
      </c>
      <c r="BY118" s="29">
        <f t="shared" si="143"/>
        <v>-1.8368144556784118E-2</v>
      </c>
      <c r="BZ118" s="29">
        <f t="shared" si="143"/>
        <v>4.5200926453131474E-3</v>
      </c>
      <c r="CA118" s="29">
        <f t="shared" si="143"/>
        <v>-1.1019604258842032E-2</v>
      </c>
      <c r="CB118" s="29">
        <f t="shared" si="143"/>
        <v>4.3221817757476706E-3</v>
      </c>
      <c r="CC118" s="29">
        <f t="shared" si="143"/>
        <v>7.1230905144714744E-3</v>
      </c>
      <c r="CD118" s="29">
        <f t="shared" si="143"/>
        <v>2.139471248560321E-2</v>
      </c>
      <c r="CE118" s="29">
        <f t="shared" si="143"/>
        <v>2.8843911742033788E-3</v>
      </c>
      <c r="CF118" s="29">
        <f t="shared" si="143"/>
        <v>2.2337898634734042E-3</v>
      </c>
      <c r="CG118" s="29">
        <f t="shared" si="143"/>
        <v>3.9288983035163032E-2</v>
      </c>
      <c r="CH118" s="29">
        <f t="shared" si="143"/>
        <v>-2.6968010442513058E-2</v>
      </c>
      <c r="CI118" s="29">
        <f t="shared" si="143"/>
        <v>-1.8747031426269326E-2</v>
      </c>
      <c r="CJ118" s="29">
        <f t="shared" si="143"/>
        <v>1.0373623177971527E-2</v>
      </c>
      <c r="CK118" s="29">
        <f t="shared" si="143"/>
        <v>3.4333969984264691E-3</v>
      </c>
      <c r="CL118" s="29">
        <f t="shared" si="143"/>
        <v>-3.0757855064461573E-3</v>
      </c>
      <c r="CM118" s="29">
        <f t="shared" si="143"/>
        <v>1.9903957075567878E-2</v>
      </c>
      <c r="CN118" s="29">
        <f t="shared" si="143"/>
        <v>5.2231145539423558E-4</v>
      </c>
      <c r="CO118" s="29">
        <f t="shared" si="143"/>
        <v>1.6381576875107801E-2</v>
      </c>
      <c r="CP118" s="29">
        <f t="shared" si="143"/>
        <v>-3.1632390846443432E-3</v>
      </c>
      <c r="CQ118" s="29">
        <f t="shared" si="143"/>
        <v>-7.5635406337314585E-3</v>
      </c>
      <c r="CR118" s="29">
        <f t="shared" si="143"/>
        <v>2.2760440309429669E-2</v>
      </c>
      <c r="CS118" s="29">
        <f t="shared" si="143"/>
        <v>-5.8075736431445184E-3</v>
      </c>
      <c r="CT118" s="29">
        <f t="shared" si="143"/>
        <v>-9.2043243449004639E-3</v>
      </c>
      <c r="CU118" s="29">
        <f t="shared" si="143"/>
        <v>-9.9139142905771745E-3</v>
      </c>
      <c r="CV118" s="29">
        <f t="shared" si="143"/>
        <v>1.4427080360837273E-2</v>
      </c>
      <c r="CW118" s="29">
        <f t="shared" si="143"/>
        <v>1.9704406906628971E-3</v>
      </c>
      <c r="CX118" s="29">
        <f t="shared" si="143"/>
        <v>4.0089317103963835E-3</v>
      </c>
      <c r="CY118" s="29">
        <f t="shared" si="143"/>
        <v>1.0171860269664252E-3</v>
      </c>
      <c r="CZ118" s="29">
        <f t="shared" si="143"/>
        <v>1.1893151929418384E-2</v>
      </c>
      <c r="DA118" s="29">
        <f t="shared" si="143"/>
        <v>2.0470151665909898E-3</v>
      </c>
      <c r="DB118" s="29">
        <f t="shared" si="143"/>
        <v>5.7942147135698185E-3</v>
      </c>
      <c r="DC118" s="29">
        <f t="shared" si="143"/>
        <v>2.903739152866033E-2</v>
      </c>
      <c r="DD118" s="29">
        <f t="shared" si="143"/>
        <v>-1.8090010941134552E-2</v>
      </c>
      <c r="DE118" s="29">
        <f t="shared" si="143"/>
        <v>-1.8797457286028194E-2</v>
      </c>
      <c r="DF118" s="29">
        <f t="shared" si="143"/>
        <v>-4.0055138901041783E-3</v>
      </c>
      <c r="DG118" s="29">
        <f t="shared" si="143"/>
        <v>1.1101219566280114E-2</v>
      </c>
      <c r="DJ118" s="23">
        <f t="shared" si="84"/>
        <v>2.1433328821614224E-3</v>
      </c>
      <c r="DK118" s="29">
        <f>DJ118</f>
        <v>2.1433328821614224E-3</v>
      </c>
      <c r="DO118" s="29">
        <f t="shared" ref="DO118:DO127" si="144">_xlfn.STDEV.S(B118:BI118)</f>
        <v>1.5851429153886626E-2</v>
      </c>
      <c r="DP118" s="33">
        <f>(DJ118/DO118)*SQRT(1000)</f>
        <v>4.2758376079304581</v>
      </c>
      <c r="DQ118" s="29">
        <f>_xlfn.T.INV.2T(0.1,999)</f>
        <v>1.6463803454274908</v>
      </c>
      <c r="DR118" s="29">
        <f>_xlfn.T.INV.2T(0.05,999)</f>
        <v>1.9623414611334626</v>
      </c>
      <c r="DS118" s="29">
        <f>_xlfn.T.INV.2T(0.01,999)</f>
        <v>2.5807596372676254</v>
      </c>
      <c r="DT118" s="33" t="str">
        <f>IF(ABS(DP118)&gt;DR118,"Odrzucamy H0","NieodrzucamyH0")</f>
        <v>Odrzucamy H0</v>
      </c>
      <c r="DW118" s="33">
        <f>DJ118/$DS$106</f>
        <v>0.73660272191517639</v>
      </c>
      <c r="DX118" s="29">
        <f>_xlfn.T.INV.2T(0.1,14)</f>
        <v>1.7613101357748921</v>
      </c>
      <c r="DY118" s="29">
        <f>_xlfn.T.INV.2T(0.05,14)</f>
        <v>2.1447866879178044</v>
      </c>
      <c r="DZ118" s="29">
        <f>_xlfn.T.INV.2T(0.01,14)</f>
        <v>2.9768427343708348</v>
      </c>
      <c r="EA118" s="33" t="str">
        <f>IF(ABS(DW118)&gt;DY118,"Odrzucamy H0","NieodrzucamyH0")</f>
        <v>NieodrzucamyH0</v>
      </c>
      <c r="ED118" s="34">
        <f>COUNTIF(B118:DG118,"&gt;0")/110</f>
        <v>0.63636363636363635</v>
      </c>
      <c r="EE118" s="33">
        <f>(SQRT(110)/0.5)*(ED118-0.5)</f>
        <v>2.8603877677367766</v>
      </c>
      <c r="EF118" s="30">
        <f>NORMSINV(1-0.05)</f>
        <v>1.6448536269514715</v>
      </c>
      <c r="EG118" s="30">
        <f>NORMSINV(1-0.025)</f>
        <v>1.9599639845400536</v>
      </c>
      <c r="EH118" s="30">
        <f>NORMSINV(1-0.005)</f>
        <v>2.5758293035488999</v>
      </c>
      <c r="EI118" s="33" t="str">
        <f>IF(ABS(EE118)&gt;EG118,"Odrzucamy H0","NieodrzucamyH0")</f>
        <v>Odrzucamy H0</v>
      </c>
      <c r="EM118" s="33">
        <f>SQRT(110)*(ED118-$EO$107)/SQRT($EO$107*(1-$EO$107))</f>
        <v>2.4176151708890314</v>
      </c>
      <c r="EN118" s="30">
        <f>NORMSINV(1-0.05)</f>
        <v>1.6448536269514715</v>
      </c>
      <c r="EO118" s="30">
        <f>NORMSINV(1-0.025)</f>
        <v>1.9599639845400536</v>
      </c>
      <c r="EP118" s="30">
        <f>NORMSINV(1-0.005)</f>
        <v>2.5758293035488999</v>
      </c>
      <c r="EQ118" s="33" t="str">
        <f>IF(ABS(EM118)&gt;EO118,"Odrzucamy H0","NieodrzucamyH0")</f>
        <v>Odrzucamy H0</v>
      </c>
    </row>
    <row r="119" spans="1:147" x14ac:dyDescent="0.25">
      <c r="A119" s="12">
        <v>1</v>
      </c>
      <c r="B119" s="4">
        <f t="shared" ref="B119:BI119" si="145">B77-AVERAGE(B$46:B$75)</f>
        <v>6.295563068026836E-4</v>
      </c>
      <c r="C119" s="4">
        <f t="shared" si="145"/>
        <v>6.6215816726962321E-4</v>
      </c>
      <c r="D119" s="4">
        <f t="shared" si="145"/>
        <v>4.6105743022365406E-3</v>
      </c>
      <c r="E119" s="4">
        <f t="shared" si="145"/>
        <v>8.9961248452712483E-3</v>
      </c>
      <c r="F119" s="4">
        <f t="shared" si="145"/>
        <v>6.078796621310693E-3</v>
      </c>
      <c r="G119" s="4">
        <f t="shared" si="145"/>
        <v>3.4490927961985354E-4</v>
      </c>
      <c r="H119" s="4">
        <f t="shared" si="145"/>
        <v>1.9099761389385041E-2</v>
      </c>
      <c r="I119" s="4">
        <f t="shared" si="145"/>
        <v>5.0407899473038607E-3</v>
      </c>
      <c r="J119" s="4">
        <f t="shared" si="145"/>
        <v>1.4307347194550934E-2</v>
      </c>
      <c r="K119" s="4">
        <f t="shared" si="145"/>
        <v>2.1275284466524474E-2</v>
      </c>
      <c r="L119" s="4">
        <f t="shared" si="145"/>
        <v>5.4500160747077264E-3</v>
      </c>
      <c r="M119" s="4">
        <f t="shared" si="145"/>
        <v>-2.0447046269551444E-2</v>
      </c>
      <c r="N119" s="4">
        <f t="shared" si="145"/>
        <v>8.2890575460053528E-3</v>
      </c>
      <c r="O119" s="4">
        <f t="shared" si="145"/>
        <v>1.5789175416776234E-2</v>
      </c>
      <c r="P119" s="4">
        <f t="shared" si="145"/>
        <v>1.3635650104910736E-2</v>
      </c>
      <c r="Q119" s="4">
        <f t="shared" si="145"/>
        <v>1.6962995043692315E-2</v>
      </c>
      <c r="R119" s="4">
        <f t="shared" si="145"/>
        <v>1.5078596866938735E-3</v>
      </c>
      <c r="S119" s="4">
        <f t="shared" si="145"/>
        <v>8.1321588502802022E-2</v>
      </c>
      <c r="T119" s="4">
        <f t="shared" si="145"/>
        <v>3.0038486997379987E-2</v>
      </c>
      <c r="U119" s="4">
        <f t="shared" si="145"/>
        <v>-1.014492405581079E-2</v>
      </c>
      <c r="V119" s="4">
        <f t="shared" si="145"/>
        <v>-8.3272601895658504E-3</v>
      </c>
      <c r="W119" s="4">
        <f t="shared" si="145"/>
        <v>7.5695295947814665E-3</v>
      </c>
      <c r="X119" s="4">
        <f t="shared" si="145"/>
        <v>-1.2514268516553954E-2</v>
      </c>
      <c r="Y119" s="4">
        <f t="shared" si="145"/>
        <v>1.1943330610662103E-2</v>
      </c>
      <c r="Z119" s="4">
        <f t="shared" si="145"/>
        <v>2.8598104807607454E-3</v>
      </c>
      <c r="AA119" s="4">
        <f t="shared" si="145"/>
        <v>3.5057203258478664E-2</v>
      </c>
      <c r="AB119" s="4">
        <f t="shared" si="145"/>
        <v>7.5232414001164807E-3</v>
      </c>
      <c r="AC119" s="4">
        <f t="shared" si="145"/>
        <v>-3.9785293017143737E-3</v>
      </c>
      <c r="AD119" s="4">
        <f t="shared" si="145"/>
        <v>-1.4419568655075352E-2</v>
      </c>
      <c r="AE119" s="4">
        <f t="shared" si="145"/>
        <v>3.1503625033881145E-3</v>
      </c>
      <c r="AF119" s="4">
        <f t="shared" si="145"/>
        <v>-1.4586321660958709E-2</v>
      </c>
      <c r="AG119" s="4">
        <f t="shared" si="145"/>
        <v>-7.1295387887199821E-3</v>
      </c>
      <c r="AH119" s="4">
        <f t="shared" si="145"/>
        <v>2.1478853845951645E-2</v>
      </c>
      <c r="AI119" s="4">
        <f t="shared" si="145"/>
        <v>-1.3118666967216047E-3</v>
      </c>
      <c r="AJ119" s="4">
        <f t="shared" si="145"/>
        <v>7.1539009662669279E-3</v>
      </c>
      <c r="AK119" s="4">
        <f t="shared" si="145"/>
        <v>-8.223088070757386E-3</v>
      </c>
      <c r="AL119" s="4">
        <f t="shared" si="145"/>
        <v>7.8698993268803605E-4</v>
      </c>
      <c r="AM119" s="4">
        <f t="shared" si="145"/>
        <v>9.4297480938130803E-4</v>
      </c>
      <c r="AN119" s="4">
        <f t="shared" si="145"/>
        <v>2.6766242252539403E-3</v>
      </c>
      <c r="AO119" s="4">
        <f t="shared" si="145"/>
        <v>-2.4625466771375441E-2</v>
      </c>
      <c r="AP119" s="4">
        <f t="shared" si="145"/>
        <v>-5.108764871313079E-3</v>
      </c>
      <c r="AQ119" s="4">
        <f t="shared" si="145"/>
        <v>3.1750120836544415E-3</v>
      </c>
      <c r="AR119" s="4">
        <f t="shared" si="145"/>
        <v>-1.2637912578255047E-2</v>
      </c>
      <c r="AS119" s="4">
        <f t="shared" si="145"/>
        <v>1.4515970083729419E-2</v>
      </c>
      <c r="AT119" s="4">
        <f t="shared" si="145"/>
        <v>1.4805443417208464E-3</v>
      </c>
      <c r="AU119" s="4">
        <f t="shared" si="145"/>
        <v>2.6629125132084867E-2</v>
      </c>
      <c r="AV119" s="4">
        <f t="shared" si="145"/>
        <v>-7.3899622540936852E-3</v>
      </c>
      <c r="AW119" s="4">
        <f t="shared" si="145"/>
        <v>1.3235472288959688E-2</v>
      </c>
      <c r="AX119" s="4">
        <f t="shared" si="145"/>
        <v>2.6089079241256355E-3</v>
      </c>
      <c r="AY119" s="4">
        <f t="shared" si="145"/>
        <v>1.0170190029723039E-3</v>
      </c>
      <c r="AZ119" s="4">
        <f t="shared" si="145"/>
        <v>8.7583122314929384E-3</v>
      </c>
      <c r="BA119" s="4">
        <f t="shared" si="145"/>
        <v>-4.8416643897428177E-3</v>
      </c>
      <c r="BB119" s="4">
        <f t="shared" si="145"/>
        <v>9.7721709236353003E-3</v>
      </c>
      <c r="BC119" s="4">
        <f t="shared" si="145"/>
        <v>-1.2776768353451153E-2</v>
      </c>
      <c r="BD119" s="4">
        <f t="shared" si="145"/>
        <v>7.935679891574475E-3</v>
      </c>
      <c r="BE119" s="4">
        <f t="shared" si="145"/>
        <v>-1.1235844630711987E-3</v>
      </c>
      <c r="BF119" s="4">
        <f t="shared" si="145"/>
        <v>9.3491061758770623E-3</v>
      </c>
      <c r="BG119" s="4">
        <f t="shared" si="145"/>
        <v>-2.424742799538838E-3</v>
      </c>
      <c r="BH119" s="4">
        <f t="shared" si="145"/>
        <v>1.3747439765526594E-2</v>
      </c>
      <c r="BI119" s="4">
        <f t="shared" si="145"/>
        <v>2.2842555606616037E-3</v>
      </c>
      <c r="BJ119" s="4">
        <f t="shared" ref="BJ119:DG119" si="146">BJ77-AVERAGE(BJ$46:BJ$75)</f>
        <v>-9.6587157495448786E-4</v>
      </c>
      <c r="BK119" s="4">
        <f t="shared" si="146"/>
        <v>2.3973144370785359E-3</v>
      </c>
      <c r="BL119" s="4">
        <f t="shared" si="146"/>
        <v>-2.3903767132151667E-2</v>
      </c>
      <c r="BM119" s="4">
        <f t="shared" si="146"/>
        <v>-1.9774097492692887E-2</v>
      </c>
      <c r="BN119" s="4">
        <f t="shared" si="146"/>
        <v>6.6316197620387499E-3</v>
      </c>
      <c r="BO119" s="4">
        <f t="shared" si="146"/>
        <v>9.8481244177814117E-3</v>
      </c>
      <c r="BP119" s="4">
        <f t="shared" si="146"/>
        <v>-6.2846951735813471E-3</v>
      </c>
      <c r="BQ119" s="4">
        <f t="shared" si="146"/>
        <v>6.781655915858942E-4</v>
      </c>
      <c r="BR119" s="4">
        <f t="shared" si="146"/>
        <v>5.9909437755440668E-3</v>
      </c>
      <c r="BS119" s="4">
        <f t="shared" si="146"/>
        <v>1.7281165014300381E-2</v>
      </c>
      <c r="BT119" s="4">
        <f t="shared" si="146"/>
        <v>4.1403221728825001E-3</v>
      </c>
      <c r="BU119" s="4">
        <f t="shared" si="146"/>
        <v>-1.4499182168944288E-2</v>
      </c>
      <c r="BV119" s="4">
        <f t="shared" si="146"/>
        <v>-1.6632904276092715E-2</v>
      </c>
      <c r="BW119" s="4">
        <f t="shared" si="146"/>
        <v>-6.0418910861788694E-3</v>
      </c>
      <c r="BX119" s="4">
        <f t="shared" si="146"/>
        <v>8.4423322729236458E-3</v>
      </c>
      <c r="BY119" s="4">
        <f t="shared" si="146"/>
        <v>5.7521261123787797E-3</v>
      </c>
      <c r="BZ119" s="4">
        <f t="shared" si="146"/>
        <v>4.5134295312381136E-3</v>
      </c>
      <c r="CA119" s="4">
        <f t="shared" si="146"/>
        <v>-1.1153168497146843E-2</v>
      </c>
      <c r="CB119" s="4">
        <f t="shared" si="146"/>
        <v>4.310304208708168E-3</v>
      </c>
      <c r="CC119" s="4">
        <f t="shared" si="146"/>
        <v>7.087549124216606E-3</v>
      </c>
      <c r="CD119" s="4">
        <f t="shared" si="146"/>
        <v>2.0976246682862746E-2</v>
      </c>
      <c r="CE119" s="4">
        <f t="shared" si="146"/>
        <v>2.8836203782007189E-3</v>
      </c>
      <c r="CF119" s="4">
        <f t="shared" si="146"/>
        <v>-2.6597773938195493E-3</v>
      </c>
      <c r="CG119" s="4">
        <f t="shared" si="146"/>
        <v>3.0834853155054947E-2</v>
      </c>
      <c r="CH119" s="4">
        <f t="shared" si="146"/>
        <v>2.2731503281408025E-3</v>
      </c>
      <c r="CI119" s="4">
        <f t="shared" si="146"/>
        <v>2.7116697811987046E-2</v>
      </c>
      <c r="CJ119" s="4">
        <f t="shared" si="146"/>
        <v>-3.665375008109454E-2</v>
      </c>
      <c r="CK119" s="4">
        <f t="shared" si="146"/>
        <v>3.4298349497964595E-3</v>
      </c>
      <c r="CL119" s="4">
        <f t="shared" si="146"/>
        <v>-3.0893370912700993E-3</v>
      </c>
      <c r="CM119" s="4">
        <f t="shared" si="146"/>
        <v>1.9665912765613278E-2</v>
      </c>
      <c r="CN119" s="4">
        <f t="shared" si="146"/>
        <v>5.2179460396918403E-4</v>
      </c>
      <c r="CO119" s="4">
        <f t="shared" si="146"/>
        <v>1.6185762822977227E-2</v>
      </c>
      <c r="CP119" s="4">
        <f t="shared" si="146"/>
        <v>-3.1682579717763112E-3</v>
      </c>
      <c r="CQ119" s="4">
        <f t="shared" si="146"/>
        <v>-4.4451917962367443E-3</v>
      </c>
      <c r="CR119" s="4">
        <f t="shared" si="146"/>
        <v>-7.2726627199662846E-3</v>
      </c>
      <c r="CS119" s="4">
        <f t="shared" si="146"/>
        <v>-2.4047305017936161E-2</v>
      </c>
      <c r="CT119" s="4">
        <f t="shared" si="146"/>
        <v>-3.006457447221765E-3</v>
      </c>
      <c r="CU119" s="4">
        <f t="shared" si="146"/>
        <v>-2.3452922075172564E-2</v>
      </c>
      <c r="CV119" s="4">
        <f t="shared" si="146"/>
        <v>1.4311129604464245E-2</v>
      </c>
      <c r="CW119" s="4">
        <f t="shared" si="146"/>
        <v>1.9676301944432451E-3</v>
      </c>
      <c r="CX119" s="4">
        <f t="shared" si="146"/>
        <v>4.0046320395338694E-3</v>
      </c>
      <c r="CY119" s="4">
        <f t="shared" si="146"/>
        <v>1.0171860269664252E-3</v>
      </c>
      <c r="CZ119" s="4">
        <f t="shared" si="146"/>
        <v>1.1769171673265773E-2</v>
      </c>
      <c r="DA119" s="4">
        <f t="shared" si="146"/>
        <v>2.0456226822650001E-3</v>
      </c>
      <c r="DB119" s="4">
        <f t="shared" si="146"/>
        <v>1.6985045885674684E-3</v>
      </c>
      <c r="DC119" s="4">
        <f t="shared" si="146"/>
        <v>-8.8980243866644895E-3</v>
      </c>
      <c r="DD119" s="4">
        <f t="shared" si="146"/>
        <v>8.860871728996236E-3</v>
      </c>
      <c r="DE119" s="4">
        <f t="shared" si="146"/>
        <v>-2.2693926137440576E-3</v>
      </c>
      <c r="DF119" s="4">
        <f t="shared" si="146"/>
        <v>2.322224954905237E-2</v>
      </c>
      <c r="DG119" s="4">
        <f t="shared" si="146"/>
        <v>1.1006955532652346E-2</v>
      </c>
      <c r="DJ119" s="23">
        <f t="shared" si="84"/>
        <v>3.2757023434868888E-3</v>
      </c>
      <c r="DK119" s="4">
        <f>SUM(DJ118:DJ119)</f>
        <v>5.4190352256483117E-3</v>
      </c>
      <c r="DO119" s="4">
        <f t="shared" si="144"/>
        <v>1.543217622623041E-2</v>
      </c>
      <c r="DP119" s="1">
        <f t="shared" ref="DP119:DP127" si="147">(DJ119/DO119)*SQRT(1000)</f>
        <v>6.7123911691488587</v>
      </c>
      <c r="DQ119" s="4">
        <f t="shared" ref="DQ119:DQ127" si="148">_xlfn.T.INV.2T(0.1,999)</f>
        <v>1.6463803454274908</v>
      </c>
      <c r="DR119" s="4">
        <f t="shared" ref="DR119:DR127" si="149">_xlfn.T.INV.2T(0.05,999)</f>
        <v>1.9623414611334626</v>
      </c>
      <c r="DS119" s="4">
        <f t="shared" ref="DS119:DS127" si="150">_xlfn.T.INV.2T(0.01,999)</f>
        <v>2.5807596372676254</v>
      </c>
      <c r="DT119" s="1" t="str">
        <f t="shared" ref="DT119:DT138" si="151">IF(ABS(DP119)&gt;DR119,"Odrzucamy H0","NieodrzucamyH0")</f>
        <v>Odrzucamy H0</v>
      </c>
      <c r="DW119" s="1">
        <f t="shared" ref="DW119:DW127" si="152">DJ119/$DS$106</f>
        <v>1.1257659892583314</v>
      </c>
      <c r="DX119" s="4">
        <f t="shared" ref="DX119:DX127" si="153">_xlfn.T.INV.2T(0.1,14)</f>
        <v>1.7613101357748921</v>
      </c>
      <c r="DY119" s="4">
        <f t="shared" ref="DY119:DY127" si="154">_xlfn.T.INV.2T(0.05,14)</f>
        <v>2.1447866879178044</v>
      </c>
      <c r="DZ119" s="4">
        <f t="shared" ref="DZ119:DZ127" si="155">_xlfn.T.INV.2T(0.01,14)</f>
        <v>2.9768427343708348</v>
      </c>
      <c r="EA119" s="1" t="str">
        <f t="shared" ref="EA119:EA127" si="156">IF(ABS(DW119)&gt;DY119,"Odrzucamy H0","NieodrzucamyH0")</f>
        <v>NieodrzucamyH0</v>
      </c>
      <c r="ED119" s="35">
        <f t="shared" ref="ED119:ED127" si="157">COUNTIF(B119:DG119,"&gt;0")/110</f>
        <v>0.66363636363636369</v>
      </c>
      <c r="EE119" s="1">
        <f t="shared" ref="EE119:EE127" si="158">(SQRT(110)/0.5)*(ED119-0.5)</f>
        <v>3.4324653212841336</v>
      </c>
      <c r="EF119" s="22">
        <f t="shared" ref="EF119:EF127" si="159">NORMSINV(1-0.05)</f>
        <v>1.6448536269514715</v>
      </c>
      <c r="EG119" s="22">
        <f t="shared" ref="EG119:EG127" si="160">NORMSINV(1-0.025)</f>
        <v>1.9599639845400536</v>
      </c>
      <c r="EH119" s="22">
        <f t="shared" ref="EH119:EH127" si="161">NORMSINV(1-0.005)</f>
        <v>2.5758293035488999</v>
      </c>
      <c r="EI119" s="1" t="str">
        <f t="shared" ref="EI119:EI138" si="162">IF(ABS(EE119)&gt;EG119,"Odrzucamy H0","NieodrzucamyH0")</f>
        <v>Odrzucamy H0</v>
      </c>
      <c r="EM119" s="1">
        <f t="shared" ref="EM119:EM127" si="163">SQRT(110)*(ED119-$EO$107)/SQRT($EO$107*(1-$EO$107))</f>
        <v>2.9902082376785408</v>
      </c>
      <c r="EN119" s="22">
        <f t="shared" ref="EN119:EN127" si="164">NORMSINV(1-0.05)</f>
        <v>1.6448536269514715</v>
      </c>
      <c r="EO119" s="22">
        <f t="shared" ref="EO119:EO127" si="165">NORMSINV(1-0.025)</f>
        <v>1.9599639845400536</v>
      </c>
      <c r="EP119" s="22">
        <f t="shared" ref="EP119:EP127" si="166">NORMSINV(1-0.005)</f>
        <v>2.5758293035488999</v>
      </c>
      <c r="EQ119" s="1" t="str">
        <f t="shared" ref="EQ119:EQ138" si="167">IF(ABS(EM119)&gt;EO119,"Odrzucamy H0","NieodrzucamyH0")</f>
        <v>Odrzucamy H0</v>
      </c>
    </row>
    <row r="120" spans="1:147" x14ac:dyDescent="0.25">
      <c r="A120" s="12">
        <v>2</v>
      </c>
      <c r="B120" s="4">
        <f t="shared" ref="B120:BI120" si="168">B78-AVERAGE(B$46:B$75)</f>
        <v>6.2863842762921204E-4</v>
      </c>
      <c r="C120" s="4">
        <f t="shared" si="168"/>
        <v>6.6132148537808254E-4</v>
      </c>
      <c r="D120" s="4">
        <f t="shared" si="168"/>
        <v>4.5843734434099087E-3</v>
      </c>
      <c r="E120" s="4">
        <f t="shared" si="168"/>
        <v>8.9407994258705586E-3</v>
      </c>
      <c r="F120" s="4">
        <f t="shared" si="168"/>
        <v>6.0533987534217449E-3</v>
      </c>
      <c r="G120" s="4">
        <f t="shared" si="168"/>
        <v>3.405629430370137E-4</v>
      </c>
      <c r="H120" s="4">
        <f t="shared" si="168"/>
        <v>4.2068202435525037E-3</v>
      </c>
      <c r="I120" s="4">
        <f t="shared" si="168"/>
        <v>5.3093435629470503E-3</v>
      </c>
      <c r="J120" s="4">
        <f t="shared" si="168"/>
        <v>-5.0611273360493484E-3</v>
      </c>
      <c r="K120" s="4">
        <f t="shared" si="168"/>
        <v>1.7952252868263116E-2</v>
      </c>
      <c r="L120" s="4">
        <f t="shared" si="168"/>
        <v>5.442222665990315E-3</v>
      </c>
      <c r="M120" s="4">
        <f t="shared" si="168"/>
        <v>-2.1301883744867734E-2</v>
      </c>
      <c r="N120" s="4">
        <f t="shared" si="168"/>
        <v>7.833549893928057E-3</v>
      </c>
      <c r="O120" s="4">
        <f t="shared" si="168"/>
        <v>1.5710096549517154E-2</v>
      </c>
      <c r="P120" s="4">
        <f t="shared" si="168"/>
        <v>1.3504782939252065E-2</v>
      </c>
      <c r="Q120" s="4">
        <f t="shared" si="168"/>
        <v>1.6903560698211167E-2</v>
      </c>
      <c r="R120" s="4">
        <f t="shared" si="168"/>
        <v>1.5061352005768262E-3</v>
      </c>
      <c r="S120" s="4">
        <f t="shared" si="168"/>
        <v>6.5114670270245796E-3</v>
      </c>
      <c r="T120" s="4">
        <f t="shared" si="168"/>
        <v>2.2775551747028777E-3</v>
      </c>
      <c r="U120" s="4">
        <f t="shared" si="168"/>
        <v>2.8609193078517527E-3</v>
      </c>
      <c r="V120" s="4">
        <f t="shared" si="168"/>
        <v>9.3665452008340599E-3</v>
      </c>
      <c r="W120" s="4">
        <f t="shared" si="168"/>
        <v>7.4146784997673213E-3</v>
      </c>
      <c r="X120" s="4">
        <f t="shared" si="168"/>
        <v>-1.2692483297461404E-2</v>
      </c>
      <c r="Y120" s="4">
        <f t="shared" si="168"/>
        <v>1.1851587294171413E-2</v>
      </c>
      <c r="Z120" s="4">
        <f t="shared" si="168"/>
        <v>2.764164528369451E-3</v>
      </c>
      <c r="AA120" s="4">
        <f t="shared" si="168"/>
        <v>3.3790858900656681E-2</v>
      </c>
      <c r="AB120" s="4">
        <f t="shared" si="168"/>
        <v>7.4893202315698404E-3</v>
      </c>
      <c r="AC120" s="4">
        <f t="shared" si="168"/>
        <v>-3.9826802348577155E-3</v>
      </c>
      <c r="AD120" s="4">
        <f t="shared" si="168"/>
        <v>3.0770455774356987E-3</v>
      </c>
      <c r="AE120" s="4">
        <f t="shared" si="168"/>
        <v>-6.2740458050439306E-3</v>
      </c>
      <c r="AF120" s="4">
        <f t="shared" si="168"/>
        <v>6.6327352169881521E-3</v>
      </c>
      <c r="AG120" s="4">
        <f t="shared" si="168"/>
        <v>-1.7447414730939026E-2</v>
      </c>
      <c r="AH120" s="4">
        <f t="shared" si="168"/>
        <v>2.1212324316740343E-2</v>
      </c>
      <c r="AI120" s="4">
        <f t="shared" si="168"/>
        <v>-1.3132907041991557E-3</v>
      </c>
      <c r="AJ120" s="4">
        <f t="shared" si="168"/>
        <v>7.1012807195959694E-3</v>
      </c>
      <c r="AK120" s="4">
        <f t="shared" si="168"/>
        <v>-8.2344861682326631E-3</v>
      </c>
      <c r="AL120" s="4">
        <f t="shared" si="168"/>
        <v>7.8069803696418391E-4</v>
      </c>
      <c r="AM120" s="4">
        <f t="shared" si="168"/>
        <v>9.426140882347892E-4</v>
      </c>
      <c r="AN120" s="4">
        <f t="shared" si="168"/>
        <v>2.6583470209386971E-3</v>
      </c>
      <c r="AO120" s="4">
        <f t="shared" si="168"/>
        <v>-1.1645416878621208E-3</v>
      </c>
      <c r="AP120" s="4">
        <f t="shared" si="168"/>
        <v>-2.3082704830794769E-3</v>
      </c>
      <c r="AQ120" s="4">
        <f t="shared" si="168"/>
        <v>-1.2896084643391876E-3</v>
      </c>
      <c r="AR120" s="4">
        <f t="shared" si="168"/>
        <v>-3.515831632195502E-2</v>
      </c>
      <c r="AS120" s="4">
        <f t="shared" si="168"/>
        <v>1.4445351108381174E-2</v>
      </c>
      <c r="AT120" s="4">
        <f t="shared" si="168"/>
        <v>1.4390662617660395E-3</v>
      </c>
      <c r="AU120" s="4">
        <f t="shared" si="168"/>
        <v>2.6081284209038998E-2</v>
      </c>
      <c r="AV120" s="4">
        <f t="shared" si="168"/>
        <v>-7.4864618228194426E-3</v>
      </c>
      <c r="AW120" s="4">
        <f t="shared" si="168"/>
        <v>1.3193260313911534E-2</v>
      </c>
      <c r="AX120" s="4">
        <f t="shared" si="168"/>
        <v>2.6077615791242799E-3</v>
      </c>
      <c r="AY120" s="4">
        <f t="shared" si="168"/>
        <v>1.0146399032299638E-3</v>
      </c>
      <c r="AZ120" s="4">
        <f t="shared" si="168"/>
        <v>1.8256475642621285E-3</v>
      </c>
      <c r="BA120" s="4">
        <f t="shared" si="168"/>
        <v>-5.1903047120345903E-4</v>
      </c>
      <c r="BB120" s="4">
        <f t="shared" si="168"/>
        <v>4.2453328092403146E-3</v>
      </c>
      <c r="BC120" s="4">
        <f t="shared" si="168"/>
        <v>-1.1580034184298139E-2</v>
      </c>
      <c r="BD120" s="4">
        <f t="shared" si="168"/>
        <v>7.9098058660993075E-3</v>
      </c>
      <c r="BE120" s="4">
        <f t="shared" si="168"/>
        <v>-1.1238629478738777E-3</v>
      </c>
      <c r="BF120" s="4">
        <f t="shared" si="168"/>
        <v>9.2999042876884749E-3</v>
      </c>
      <c r="BG120" s="4">
        <f t="shared" si="168"/>
        <v>-2.430926446955692E-3</v>
      </c>
      <c r="BH120" s="4">
        <f t="shared" si="168"/>
        <v>1.3627522755180126E-2</v>
      </c>
      <c r="BI120" s="4">
        <f t="shared" si="168"/>
        <v>2.2809877439792211E-3</v>
      </c>
      <c r="BJ120" s="4">
        <f t="shared" ref="BJ120:DG120" si="169">BJ78-AVERAGE(BJ$46:BJ$75)</f>
        <v>-9.6844804125365968E-4</v>
      </c>
      <c r="BK120" s="4">
        <f t="shared" si="169"/>
        <v>-2.4252436857906522E-3</v>
      </c>
      <c r="BL120" s="4">
        <f t="shared" si="169"/>
        <v>2.8385591287120363E-3</v>
      </c>
      <c r="BM120" s="4">
        <f t="shared" si="169"/>
        <v>2.7678901361606455E-3</v>
      </c>
      <c r="BN120" s="4">
        <f t="shared" si="169"/>
        <v>-1.9680188050496785E-2</v>
      </c>
      <c r="BO120" s="4">
        <f t="shared" si="169"/>
        <v>9.7635882848963462E-3</v>
      </c>
      <c r="BP120" s="4">
        <f t="shared" si="169"/>
        <v>-6.3425504492885237E-3</v>
      </c>
      <c r="BQ120" s="4">
        <f t="shared" si="169"/>
        <v>6.7815594917835619E-4</v>
      </c>
      <c r="BR120" s="4">
        <f t="shared" si="169"/>
        <v>5.9638324620720556E-3</v>
      </c>
      <c r="BS120" s="4">
        <f t="shared" si="169"/>
        <v>1.7097659883584197E-2</v>
      </c>
      <c r="BT120" s="4">
        <f t="shared" si="169"/>
        <v>4.1228192999535219E-3</v>
      </c>
      <c r="BU120" s="4">
        <f t="shared" si="169"/>
        <v>-1.4641273026776983E-2</v>
      </c>
      <c r="BV120" s="4">
        <f t="shared" si="169"/>
        <v>-5.6136723324974325E-3</v>
      </c>
      <c r="BW120" s="4">
        <f t="shared" si="169"/>
        <v>5.6428298663495106E-3</v>
      </c>
      <c r="BX120" s="4">
        <f t="shared" si="169"/>
        <v>3.3939133832040173E-3</v>
      </c>
      <c r="BY120" s="4">
        <f t="shared" si="169"/>
        <v>-6.9073523344754841E-3</v>
      </c>
      <c r="BZ120" s="4">
        <f t="shared" si="169"/>
        <v>4.5068006834817834E-3</v>
      </c>
      <c r="CA120" s="4">
        <f t="shared" si="169"/>
        <v>-1.1289874402106596E-2</v>
      </c>
      <c r="CB120" s="4">
        <f t="shared" si="169"/>
        <v>4.2985080899442538E-3</v>
      </c>
      <c r="CC120" s="4">
        <f t="shared" si="169"/>
        <v>7.0524277493400501E-3</v>
      </c>
      <c r="CD120" s="4">
        <f t="shared" si="169"/>
        <v>2.057439180083272E-2</v>
      </c>
      <c r="CE120" s="4">
        <f t="shared" si="169"/>
        <v>2.8828482269737865E-3</v>
      </c>
      <c r="CF120" s="4">
        <f t="shared" si="169"/>
        <v>-2.6657788311651174E-3</v>
      </c>
      <c r="CG120" s="4">
        <f t="shared" si="169"/>
        <v>2.4278592340348242E-3</v>
      </c>
      <c r="CH120" s="4">
        <f t="shared" si="169"/>
        <v>2.343300263682921E-3</v>
      </c>
      <c r="CI120" s="4">
        <f t="shared" si="169"/>
        <v>3.3100787752505362E-4</v>
      </c>
      <c r="CJ120" s="4">
        <f t="shared" si="169"/>
        <v>-1.6455735274691862E-2</v>
      </c>
      <c r="CK120" s="4">
        <f t="shared" si="169"/>
        <v>3.4262863087948774E-3</v>
      </c>
      <c r="CL120" s="4">
        <f t="shared" si="169"/>
        <v>-3.1029890035692937E-3</v>
      </c>
      <c r="CM120" s="4">
        <f t="shared" si="169"/>
        <v>1.943504772361743E-2</v>
      </c>
      <c r="CN120" s="4">
        <f t="shared" si="169"/>
        <v>5.2127700858797419E-4</v>
      </c>
      <c r="CO120" s="4">
        <f t="shared" si="169"/>
        <v>1.5995316296518836E-2</v>
      </c>
      <c r="CP120" s="4">
        <f t="shared" si="169"/>
        <v>-3.1732994222315319E-3</v>
      </c>
      <c r="CQ120" s="4">
        <f t="shared" si="169"/>
        <v>-4.4535273031045082E-3</v>
      </c>
      <c r="CR120" s="4">
        <f t="shared" si="169"/>
        <v>1.9928514115177742E-3</v>
      </c>
      <c r="CS120" s="4">
        <f t="shared" si="169"/>
        <v>8.0122428216168814E-3</v>
      </c>
      <c r="CT120" s="4">
        <f t="shared" si="169"/>
        <v>2.7764460211398326E-3</v>
      </c>
      <c r="CU120" s="4">
        <f t="shared" si="169"/>
        <v>-1.9592047591205954E-2</v>
      </c>
      <c r="CV120" s="4">
        <f t="shared" si="169"/>
        <v>1.4197636280627573E-2</v>
      </c>
      <c r="CW120" s="4">
        <f t="shared" si="169"/>
        <v>1.9648290979211755E-3</v>
      </c>
      <c r="CX120" s="4">
        <f t="shared" si="169"/>
        <v>4.0003501446770479E-3</v>
      </c>
      <c r="CY120" s="4">
        <f t="shared" si="169"/>
        <v>1.0171860269664252E-3</v>
      </c>
      <c r="CZ120" s="4">
        <f t="shared" si="169"/>
        <v>1.1647907012456658E-2</v>
      </c>
      <c r="DA120" s="4">
        <f t="shared" si="169"/>
        <v>2.0442334784973935E-3</v>
      </c>
      <c r="DB120" s="4">
        <f t="shared" si="169"/>
        <v>1.6913392509579235E-3</v>
      </c>
      <c r="DC120" s="4">
        <f t="shared" si="169"/>
        <v>3.2653510757585939E-3</v>
      </c>
      <c r="DD120" s="4">
        <f t="shared" si="169"/>
        <v>-2.0218377371892071E-3</v>
      </c>
      <c r="DE120" s="4">
        <f t="shared" si="169"/>
        <v>-4.1433973809393699E-4</v>
      </c>
      <c r="DF120" s="4">
        <f t="shared" si="169"/>
        <v>-6.843799303317093E-3</v>
      </c>
      <c r="DG120" s="4">
        <f t="shared" si="169"/>
        <v>1.0914495637068989E-2</v>
      </c>
      <c r="DJ120" s="23">
        <f t="shared" si="84"/>
        <v>2.4355393743826516E-3</v>
      </c>
      <c r="DK120" s="4">
        <f>SUM(DJ118:DJ120)</f>
        <v>7.8545746000309637E-3</v>
      </c>
      <c r="DO120" s="4">
        <f t="shared" si="144"/>
        <v>1.0683819531557844E-2</v>
      </c>
      <c r="DP120" s="1">
        <f t="shared" si="147"/>
        <v>7.2088935341157878</v>
      </c>
      <c r="DQ120" s="4">
        <f t="shared" si="148"/>
        <v>1.6463803454274908</v>
      </c>
      <c r="DR120" s="4">
        <f t="shared" si="149"/>
        <v>1.9623414611334626</v>
      </c>
      <c r="DS120" s="4">
        <f t="shared" si="150"/>
        <v>2.5807596372676254</v>
      </c>
      <c r="DT120" s="1" t="str">
        <f t="shared" si="151"/>
        <v>Odrzucamy H0</v>
      </c>
      <c r="DW120" s="1">
        <f t="shared" si="152"/>
        <v>0.83702580566611784</v>
      </c>
      <c r="DX120" s="4">
        <f t="shared" si="153"/>
        <v>1.7613101357748921</v>
      </c>
      <c r="DY120" s="4">
        <f t="shared" si="154"/>
        <v>2.1447866879178044</v>
      </c>
      <c r="DZ120" s="4">
        <f t="shared" si="155"/>
        <v>2.9768427343708348</v>
      </c>
      <c r="EA120" s="1" t="str">
        <f t="shared" si="156"/>
        <v>NieodrzucamyH0</v>
      </c>
      <c r="ED120" s="35">
        <f t="shared" si="157"/>
        <v>0.69090909090909092</v>
      </c>
      <c r="EE120" s="1">
        <f t="shared" si="158"/>
        <v>4.004542874831488</v>
      </c>
      <c r="EF120" s="23">
        <f t="shared" si="159"/>
        <v>1.6448536269514715</v>
      </c>
      <c r="EG120" s="23">
        <f t="shared" si="160"/>
        <v>1.9599639845400536</v>
      </c>
      <c r="EH120" s="23">
        <f t="shared" si="161"/>
        <v>2.5758293035488999</v>
      </c>
      <c r="EI120" s="1" t="str">
        <f t="shared" si="162"/>
        <v>Odrzucamy H0</v>
      </c>
      <c r="EM120" s="1">
        <f t="shared" si="163"/>
        <v>3.5628013044680475</v>
      </c>
      <c r="EN120" s="23">
        <f t="shared" si="164"/>
        <v>1.6448536269514715</v>
      </c>
      <c r="EO120" s="23">
        <f t="shared" si="165"/>
        <v>1.9599639845400536</v>
      </c>
      <c r="EP120" s="23">
        <f t="shared" si="166"/>
        <v>2.5758293035488999</v>
      </c>
      <c r="EQ120" s="1" t="str">
        <f t="shared" si="167"/>
        <v>Odrzucamy H0</v>
      </c>
    </row>
    <row r="121" spans="1:147" x14ac:dyDescent="0.25">
      <c r="A121" s="12">
        <v>3</v>
      </c>
      <c r="B121" s="4">
        <f t="shared" ref="B121:BI121" si="170">B79-AVERAGE(B$46:B$75)</f>
        <v>4.3583039236817929E-4</v>
      </c>
      <c r="C121" s="4">
        <f t="shared" si="170"/>
        <v>-1.4750976152544041E-2</v>
      </c>
      <c r="D121" s="4">
        <f t="shared" si="170"/>
        <v>-1.3099951689466068E-2</v>
      </c>
      <c r="E121" s="4">
        <f t="shared" si="170"/>
        <v>7.2563620476946023E-3</v>
      </c>
      <c r="F121" s="4">
        <f t="shared" si="170"/>
        <v>1.0295693957052187E-2</v>
      </c>
      <c r="G121" s="4">
        <f t="shared" si="170"/>
        <v>3.3623467232702709E-4</v>
      </c>
      <c r="H121" s="4">
        <f t="shared" si="170"/>
        <v>4.1902685227045182E-3</v>
      </c>
      <c r="I121" s="4">
        <f t="shared" si="170"/>
        <v>5.2882166682548786E-3</v>
      </c>
      <c r="J121" s="4">
        <f t="shared" si="170"/>
        <v>-5.0854493658191854E-3</v>
      </c>
      <c r="K121" s="4">
        <f t="shared" si="170"/>
        <v>-1.7965024741105279E-3</v>
      </c>
      <c r="L121" s="4">
        <f t="shared" si="170"/>
        <v>7.4779894960588199E-3</v>
      </c>
      <c r="M121" s="4">
        <f t="shared" si="170"/>
        <v>2.092354748253844E-2</v>
      </c>
      <c r="N121" s="4">
        <f t="shared" si="170"/>
        <v>-5.5629698914363285E-2</v>
      </c>
      <c r="O121" s="4">
        <f t="shared" si="170"/>
        <v>-1.103045310569991E-2</v>
      </c>
      <c r="P121" s="4">
        <f t="shared" si="170"/>
        <v>1.6199507865702258E-2</v>
      </c>
      <c r="Q121" s="4">
        <f t="shared" si="170"/>
        <v>-1.5673616258014889E-2</v>
      </c>
      <c r="R121" s="4">
        <f t="shared" si="170"/>
        <v>1.5044152347399385E-3</v>
      </c>
      <c r="S121" s="4">
        <f t="shared" si="170"/>
        <v>6.5110778745739433E-3</v>
      </c>
      <c r="T121" s="4">
        <f t="shared" si="170"/>
        <v>2.2774435296227507E-3</v>
      </c>
      <c r="U121" s="4">
        <f t="shared" si="170"/>
        <v>2.7854504791909006E-3</v>
      </c>
      <c r="V121" s="4">
        <f t="shared" si="170"/>
        <v>-7.9699336461959095E-3</v>
      </c>
      <c r="W121" s="4">
        <f t="shared" si="170"/>
        <v>-4.484323788498365E-2</v>
      </c>
      <c r="X121" s="4">
        <f t="shared" si="170"/>
        <v>-3.8466306120231225E-3</v>
      </c>
      <c r="Y121" s="4">
        <f t="shared" si="170"/>
        <v>1.5496171212105161E-3</v>
      </c>
      <c r="Z121" s="4">
        <f t="shared" si="170"/>
        <v>-6.6002282074410128E-3</v>
      </c>
      <c r="AA121" s="4">
        <f t="shared" si="170"/>
        <v>2.0540049987458311E-2</v>
      </c>
      <c r="AB121" s="4">
        <f t="shared" si="170"/>
        <v>-2.1180859215924375E-2</v>
      </c>
      <c r="AC121" s="4">
        <f t="shared" si="170"/>
        <v>-3.9868143054470912E-3</v>
      </c>
      <c r="AD121" s="4">
        <f t="shared" si="170"/>
        <v>3.0694949835824103E-3</v>
      </c>
      <c r="AE121" s="4">
        <f t="shared" si="170"/>
        <v>-6.3323191653847019E-3</v>
      </c>
      <c r="AF121" s="4">
        <f t="shared" si="170"/>
        <v>6.5781694460339711E-3</v>
      </c>
      <c r="AG121" s="4">
        <f t="shared" si="170"/>
        <v>1.7575828764093311E-3</v>
      </c>
      <c r="AH121" s="4">
        <f t="shared" si="170"/>
        <v>-1.0815082555546043E-2</v>
      </c>
      <c r="AI121" s="4">
        <f t="shared" si="170"/>
        <v>3.4585606362877675E-3</v>
      </c>
      <c r="AJ121" s="4">
        <f t="shared" si="170"/>
        <v>1.9434103452635618E-2</v>
      </c>
      <c r="AK121" s="4">
        <f t="shared" si="170"/>
        <v>-1.987002412780485E-2</v>
      </c>
      <c r="AL121" s="4">
        <f t="shared" si="170"/>
        <v>4.0730832959423958E-2</v>
      </c>
      <c r="AM121" s="4">
        <f t="shared" si="170"/>
        <v>6.3395673851181335E-3</v>
      </c>
      <c r="AN121" s="4">
        <f t="shared" si="170"/>
        <v>2.6402250976870203E-3</v>
      </c>
      <c r="AO121" s="4">
        <f t="shared" si="170"/>
        <v>-1.1784708214897174E-3</v>
      </c>
      <c r="AP121" s="4">
        <f t="shared" si="170"/>
        <v>-2.3173140932915347E-3</v>
      </c>
      <c r="AQ121" s="4">
        <f t="shared" si="170"/>
        <v>-1.2913759617017074E-3</v>
      </c>
      <c r="AR121" s="4">
        <f t="shared" si="170"/>
        <v>2.986177283254788E-2</v>
      </c>
      <c r="AS121" s="4">
        <f t="shared" si="170"/>
        <v>1.998982996836925E-2</v>
      </c>
      <c r="AT121" s="4">
        <f t="shared" si="170"/>
        <v>-1.1107498600071444E-2</v>
      </c>
      <c r="AU121" s="4">
        <f t="shared" si="170"/>
        <v>0.11420012592676911</v>
      </c>
      <c r="AV121" s="4">
        <f t="shared" si="170"/>
        <v>-1.5908770980840002E-3</v>
      </c>
      <c r="AW121" s="4">
        <f t="shared" si="170"/>
        <v>1.1546949337800363E-2</v>
      </c>
      <c r="AX121" s="4">
        <f t="shared" si="170"/>
        <v>-2.2820784204117747E-2</v>
      </c>
      <c r="AY121" s="4">
        <f t="shared" si="170"/>
        <v>1.0122681257482393E-3</v>
      </c>
      <c r="AZ121" s="4">
        <f t="shared" si="170"/>
        <v>1.820567849086858E-3</v>
      </c>
      <c r="BA121" s="4">
        <f t="shared" si="170"/>
        <v>-5.2028658934456752E-4</v>
      </c>
      <c r="BB121" s="4">
        <f t="shared" si="170"/>
        <v>4.2453328092403146E-3</v>
      </c>
      <c r="BC121" s="4">
        <f t="shared" si="170"/>
        <v>1.6182917923964505E-3</v>
      </c>
      <c r="BD121" s="4">
        <f t="shared" si="170"/>
        <v>4.1004834438300407E-3</v>
      </c>
      <c r="BE121" s="4">
        <f t="shared" si="170"/>
        <v>-1.6797218197958499E-2</v>
      </c>
      <c r="BF121" s="4">
        <f t="shared" si="170"/>
        <v>4.1798592601608814E-2</v>
      </c>
      <c r="BG121" s="4">
        <f t="shared" si="170"/>
        <v>-2.7379692176050036E-2</v>
      </c>
      <c r="BH121" s="4">
        <f t="shared" si="170"/>
        <v>1.9626977188458199E-3</v>
      </c>
      <c r="BI121" s="4">
        <f t="shared" si="170"/>
        <v>4.7491081761227307E-4</v>
      </c>
      <c r="BJ121" s="4">
        <f t="shared" ref="BJ121:DG121" si="171">BJ79-AVERAGE(BJ$46:BJ$75)</f>
        <v>-9.7103279867107116E-4</v>
      </c>
      <c r="BK121" s="4">
        <f t="shared" si="171"/>
        <v>-2.4588832430202821E-3</v>
      </c>
      <c r="BL121" s="4">
        <f t="shared" si="171"/>
        <v>2.827333058237045E-3</v>
      </c>
      <c r="BM121" s="4">
        <f t="shared" si="171"/>
        <v>2.7642640170904391E-3</v>
      </c>
      <c r="BN121" s="4">
        <f t="shared" si="171"/>
        <v>-4.5349960503073125E-3</v>
      </c>
      <c r="BO121" s="4">
        <f t="shared" si="171"/>
        <v>-9.0816909409297472E-3</v>
      </c>
      <c r="BP121" s="4">
        <f t="shared" si="171"/>
        <v>1.4442780015196891E-5</v>
      </c>
      <c r="BQ121" s="4">
        <f t="shared" si="171"/>
        <v>-1.8260544926778432E-2</v>
      </c>
      <c r="BR121" s="4">
        <f t="shared" si="171"/>
        <v>-2.7836158688665385E-2</v>
      </c>
      <c r="BS121" s="4">
        <f t="shared" si="171"/>
        <v>2.464710786621957E-2</v>
      </c>
      <c r="BT121" s="4">
        <f t="shared" si="171"/>
        <v>-1.1447611222873006E-2</v>
      </c>
      <c r="BU121" s="4">
        <f t="shared" si="171"/>
        <v>-1.478681305670582E-2</v>
      </c>
      <c r="BV121" s="4">
        <f t="shared" si="171"/>
        <v>-5.65214586515964E-3</v>
      </c>
      <c r="BW121" s="4">
        <f t="shared" si="171"/>
        <v>5.6420152735962266E-3</v>
      </c>
      <c r="BX121" s="4">
        <f t="shared" si="171"/>
        <v>3.361948239426725E-3</v>
      </c>
      <c r="BY121" s="4">
        <f t="shared" si="171"/>
        <v>4.8061258382642075E-4</v>
      </c>
      <c r="BZ121" s="4">
        <f t="shared" si="171"/>
        <v>-8.1303761774048546E-3</v>
      </c>
      <c r="CA121" s="4">
        <f t="shared" si="171"/>
        <v>7.9272136666033739E-3</v>
      </c>
      <c r="CB121" s="4">
        <f t="shared" si="171"/>
        <v>2.0873758747997889E-2</v>
      </c>
      <c r="CC121" s="4">
        <f t="shared" si="171"/>
        <v>-5.2589843210846234E-2</v>
      </c>
      <c r="CD121" s="4">
        <f t="shared" si="171"/>
        <v>-9.5633542818116535E-3</v>
      </c>
      <c r="CE121" s="4">
        <f t="shared" si="171"/>
        <v>-2.0372093509415977E-4</v>
      </c>
      <c r="CF121" s="4">
        <f t="shared" si="171"/>
        <v>-2.6718097814007399E-3</v>
      </c>
      <c r="CG121" s="4">
        <f t="shared" si="171"/>
        <v>2.4228861528307341E-3</v>
      </c>
      <c r="CH121" s="4">
        <f t="shared" si="171"/>
        <v>2.3426933144995868E-3</v>
      </c>
      <c r="CI121" s="4">
        <f t="shared" si="171"/>
        <v>3.2984597958515892E-4</v>
      </c>
      <c r="CJ121" s="4">
        <f t="shared" si="171"/>
        <v>1.5889352447317796E-2</v>
      </c>
      <c r="CK121" s="4">
        <f t="shared" si="171"/>
        <v>-1.4346375343096001E-2</v>
      </c>
      <c r="CL121" s="4">
        <f t="shared" si="171"/>
        <v>9.5030788081098272E-3</v>
      </c>
      <c r="CM121" s="4">
        <f t="shared" si="171"/>
        <v>6.6979356013542032E-2</v>
      </c>
      <c r="CN121" s="4">
        <f t="shared" si="171"/>
        <v>-1.0927742466400835E-2</v>
      </c>
      <c r="CO121" s="4">
        <f t="shared" si="171"/>
        <v>4.607635281820531E-3</v>
      </c>
      <c r="CP121" s="4">
        <f t="shared" si="171"/>
        <v>-1.2240933423857341E-2</v>
      </c>
      <c r="CQ121" s="4">
        <f t="shared" si="171"/>
        <v>-4.4619111506678157E-3</v>
      </c>
      <c r="CR121" s="4">
        <f t="shared" si="171"/>
        <v>1.9928514115177742E-3</v>
      </c>
      <c r="CS121" s="4">
        <f t="shared" si="171"/>
        <v>7.971364248880836E-3</v>
      </c>
      <c r="CT121" s="4">
        <f t="shared" si="171"/>
        <v>2.7694168565585145E-3</v>
      </c>
      <c r="CU121" s="4">
        <f t="shared" si="171"/>
        <v>8.8644797021343916E-4</v>
      </c>
      <c r="CV121" s="4">
        <f t="shared" si="171"/>
        <v>-2.1651744191867814E-3</v>
      </c>
      <c r="CW121" s="4">
        <f t="shared" si="171"/>
        <v>-6.4973463987339445E-3</v>
      </c>
      <c r="CX121" s="4">
        <f t="shared" si="171"/>
        <v>3.4018098706116363E-2</v>
      </c>
      <c r="CY121" s="4">
        <f t="shared" si="171"/>
        <v>-3.5707578101022161E-3</v>
      </c>
      <c r="CZ121" s="4">
        <f t="shared" si="171"/>
        <v>-1.0943516102040125E-2</v>
      </c>
      <c r="DA121" s="4">
        <f t="shared" si="171"/>
        <v>-1.4333127961520199E-4</v>
      </c>
      <c r="DB121" s="4">
        <f t="shared" si="171"/>
        <v>1.6842121205020279E-3</v>
      </c>
      <c r="DC121" s="4">
        <f t="shared" si="171"/>
        <v>3.2639801684292867E-3</v>
      </c>
      <c r="DD121" s="4">
        <f t="shared" si="171"/>
        <v>-2.0262394611642869E-3</v>
      </c>
      <c r="DE121" s="4">
        <f t="shared" si="171"/>
        <v>-4.1489004765947772E-4</v>
      </c>
      <c r="DF121" s="4">
        <f t="shared" si="171"/>
        <v>6.5349306628490131E-3</v>
      </c>
      <c r="DG121" s="4">
        <f t="shared" si="171"/>
        <v>-9.5714979729851213E-3</v>
      </c>
      <c r="DJ121" s="23">
        <f t="shared" si="84"/>
        <v>7.3575381172964825E-4</v>
      </c>
      <c r="DK121" s="4">
        <f>SUM(DJ118:DJ121)</f>
        <v>8.5903284117606112E-3</v>
      </c>
      <c r="DO121" s="4">
        <f t="shared" si="144"/>
        <v>2.1945333071420731E-2</v>
      </c>
      <c r="DP121" s="1">
        <f t="shared" si="147"/>
        <v>1.0602062108806132</v>
      </c>
      <c r="DQ121" s="4">
        <f t="shared" si="148"/>
        <v>1.6463803454274908</v>
      </c>
      <c r="DR121" s="4">
        <f t="shared" si="149"/>
        <v>1.9623414611334626</v>
      </c>
      <c r="DS121" s="4">
        <f t="shared" si="150"/>
        <v>2.5807596372676254</v>
      </c>
      <c r="DT121" s="1" t="str">
        <f t="shared" si="151"/>
        <v>NieodrzucamyH0</v>
      </c>
      <c r="DW121" s="1">
        <f t="shared" si="152"/>
        <v>0.25285771747830083</v>
      </c>
      <c r="DX121" s="4">
        <f t="shared" si="153"/>
        <v>1.7613101357748921</v>
      </c>
      <c r="DY121" s="4">
        <f t="shared" si="154"/>
        <v>2.1447866879178044</v>
      </c>
      <c r="DZ121" s="4">
        <f t="shared" si="155"/>
        <v>2.9768427343708348</v>
      </c>
      <c r="EA121" s="1" t="str">
        <f t="shared" si="156"/>
        <v>NieodrzucamyH0</v>
      </c>
      <c r="ED121" s="35">
        <f t="shared" si="157"/>
        <v>0.53636363636363638</v>
      </c>
      <c r="EE121" s="1">
        <f t="shared" si="158"/>
        <v>0.76277007139647413</v>
      </c>
      <c r="EF121" s="23">
        <f t="shared" si="159"/>
        <v>1.6448536269514715</v>
      </c>
      <c r="EG121" s="23">
        <f t="shared" si="160"/>
        <v>1.9599639845400536</v>
      </c>
      <c r="EH121" s="23">
        <f t="shared" si="161"/>
        <v>2.5758293035488999</v>
      </c>
      <c r="EI121" s="1" t="str">
        <f t="shared" si="162"/>
        <v>NieodrzucamyH0</v>
      </c>
      <c r="EM121" s="1">
        <f t="shared" si="163"/>
        <v>0.31810725932750394</v>
      </c>
      <c r="EN121" s="23">
        <f t="shared" si="164"/>
        <v>1.6448536269514715</v>
      </c>
      <c r="EO121" s="23">
        <f t="shared" si="165"/>
        <v>1.9599639845400536</v>
      </c>
      <c r="EP121" s="23">
        <f t="shared" si="166"/>
        <v>2.5758293035488999</v>
      </c>
      <c r="EQ121" s="1" t="str">
        <f t="shared" si="167"/>
        <v>NieodrzucamyH0</v>
      </c>
    </row>
    <row r="122" spans="1:147" x14ac:dyDescent="0.25">
      <c r="A122" s="12">
        <v>4</v>
      </c>
      <c r="B122" s="4">
        <f t="shared" ref="B122:BI122" si="172">B80-AVERAGE(B$46:B$75)</f>
        <v>5.0373889649297249E-3</v>
      </c>
      <c r="C122" s="4">
        <f t="shared" si="172"/>
        <v>-2.0625986921838473E-2</v>
      </c>
      <c r="D122" s="4">
        <f t="shared" si="172"/>
        <v>-5.456060775195423E-3</v>
      </c>
      <c r="E122" s="4">
        <f t="shared" si="172"/>
        <v>-1.023688515781624E-4</v>
      </c>
      <c r="F122" s="4">
        <f t="shared" si="172"/>
        <v>2.000766025546764E-2</v>
      </c>
      <c r="G122" s="4">
        <f t="shared" si="172"/>
        <v>-8.6864841539116226E-3</v>
      </c>
      <c r="H122" s="4">
        <f t="shared" si="172"/>
        <v>4.1738506623669883E-3</v>
      </c>
      <c r="I122" s="4">
        <f t="shared" si="172"/>
        <v>5.2672826590179113E-3</v>
      </c>
      <c r="J122" s="4">
        <f t="shared" si="172"/>
        <v>-5.1100130832066448E-3</v>
      </c>
      <c r="K122" s="4">
        <f t="shared" si="172"/>
        <v>-1.8069463644200035E-3</v>
      </c>
      <c r="L122" s="4">
        <f t="shared" si="172"/>
        <v>1.7418076318191159E-2</v>
      </c>
      <c r="M122" s="4">
        <f t="shared" si="172"/>
        <v>-7.2401257499558284E-3</v>
      </c>
      <c r="N122" s="4">
        <f t="shared" si="172"/>
        <v>8.3648404499257391E-3</v>
      </c>
      <c r="O122" s="4">
        <f t="shared" si="172"/>
        <v>-4.4291430759524256E-2</v>
      </c>
      <c r="P122" s="4">
        <f t="shared" si="172"/>
        <v>2.3589648337077298E-2</v>
      </c>
      <c r="Q122" s="4">
        <f t="shared" si="172"/>
        <v>-2.903372297478499E-2</v>
      </c>
      <c r="R122" s="4">
        <f t="shared" si="172"/>
        <v>9.9689932987548253E-3</v>
      </c>
      <c r="S122" s="4">
        <f t="shared" si="172"/>
        <v>6.5106892071943173E-3</v>
      </c>
      <c r="T122" s="4">
        <f t="shared" si="172"/>
        <v>2.2773318098951163E-3</v>
      </c>
      <c r="U122" s="4">
        <f t="shared" si="172"/>
        <v>2.711276021230764E-3</v>
      </c>
      <c r="V122" s="4">
        <f t="shared" si="172"/>
        <v>-7.9778430589315108E-3</v>
      </c>
      <c r="W122" s="4">
        <f t="shared" si="172"/>
        <v>-0.14515011562362495</v>
      </c>
      <c r="X122" s="4">
        <f t="shared" si="172"/>
        <v>-9.4998167596276901E-3</v>
      </c>
      <c r="Y122" s="4">
        <f t="shared" si="172"/>
        <v>-5.6675485308659403E-3</v>
      </c>
      <c r="Z122" s="4">
        <f t="shared" si="172"/>
        <v>9.4407893537287561E-3</v>
      </c>
      <c r="AA122" s="4">
        <f t="shared" si="172"/>
        <v>1.2441460930150898E-3</v>
      </c>
      <c r="AB122" s="4">
        <f t="shared" si="172"/>
        <v>5.1023412142072776E-3</v>
      </c>
      <c r="AC122" s="4">
        <f t="shared" si="172"/>
        <v>-1.4238067105873288E-2</v>
      </c>
      <c r="AD122" s="4">
        <f t="shared" si="172"/>
        <v>3.0619027224226907E-3</v>
      </c>
      <c r="AE122" s="4">
        <f t="shared" si="172"/>
        <v>-6.3914925137258426E-3</v>
      </c>
      <c r="AF122" s="4">
        <f t="shared" si="172"/>
        <v>6.5244009805908582E-3</v>
      </c>
      <c r="AG122" s="4">
        <f t="shared" si="172"/>
        <v>1.6954896434395218E-3</v>
      </c>
      <c r="AH122" s="4">
        <f t="shared" si="172"/>
        <v>-2.0786439684286617E-2</v>
      </c>
      <c r="AI122" s="4">
        <f t="shared" si="172"/>
        <v>-1.450799816369569E-2</v>
      </c>
      <c r="AJ122" s="4">
        <f t="shared" si="172"/>
        <v>-7.3193256265327144E-4</v>
      </c>
      <c r="AK122" s="4">
        <f t="shared" si="172"/>
        <v>-2.3596717677479964E-2</v>
      </c>
      <c r="AL122" s="4">
        <f t="shared" si="172"/>
        <v>4.6500010974631764E-3</v>
      </c>
      <c r="AM122" s="4">
        <f t="shared" si="172"/>
        <v>9.8817400387789679E-3</v>
      </c>
      <c r="AN122" s="4">
        <f t="shared" si="172"/>
        <v>-1.2066836389947174E-2</v>
      </c>
      <c r="AO122" s="4">
        <f t="shared" si="172"/>
        <v>-1.1925045124001068E-3</v>
      </c>
      <c r="AP122" s="4">
        <f t="shared" si="172"/>
        <v>-2.3264123429441925E-3</v>
      </c>
      <c r="AQ122" s="4">
        <f t="shared" si="172"/>
        <v>-1.2931387687407008E-3</v>
      </c>
      <c r="AR122" s="4">
        <f t="shared" si="172"/>
        <v>2.8947741318901238E-2</v>
      </c>
      <c r="AS122" s="4">
        <f t="shared" si="172"/>
        <v>1.1967000203538226E-2</v>
      </c>
      <c r="AT122" s="4">
        <f t="shared" si="172"/>
        <v>-3.0771233913370933E-2</v>
      </c>
      <c r="AU122" s="4">
        <f t="shared" si="172"/>
        <v>1.186880011222812E-2</v>
      </c>
      <c r="AV122" s="4">
        <f t="shared" si="172"/>
        <v>-3.1078915165760621E-3</v>
      </c>
      <c r="AW122" s="4">
        <f t="shared" si="172"/>
        <v>8.8562747107678984E-3</v>
      </c>
      <c r="AX122" s="4">
        <f t="shared" si="172"/>
        <v>-1.7554614247860629E-3</v>
      </c>
      <c r="AY122" s="4">
        <f t="shared" si="172"/>
        <v>-2.3337386222466824E-2</v>
      </c>
      <c r="AZ122" s="4">
        <f t="shared" si="172"/>
        <v>1.8154651586873571E-3</v>
      </c>
      <c r="BA122" s="4">
        <f t="shared" si="172"/>
        <v>-5.2154552785576669E-4</v>
      </c>
      <c r="BB122" s="4">
        <f t="shared" si="172"/>
        <v>4.2453328092403146E-3</v>
      </c>
      <c r="BC122" s="4">
        <f t="shared" si="172"/>
        <v>1.6142997724471878E-3</v>
      </c>
      <c r="BD122" s="4">
        <f t="shared" si="172"/>
        <v>-1.4852176032884587E-2</v>
      </c>
      <c r="BE122" s="4">
        <f t="shared" si="172"/>
        <v>1.9564766342210988E-3</v>
      </c>
      <c r="BF122" s="4">
        <f t="shared" si="172"/>
        <v>-2.7234176928735622E-2</v>
      </c>
      <c r="BG122" s="4">
        <f t="shared" si="172"/>
        <v>-1.6921948981275164E-2</v>
      </c>
      <c r="BH122" s="4">
        <f t="shared" si="172"/>
        <v>-1.5310222053069311E-3</v>
      </c>
      <c r="BI122" s="4">
        <f t="shared" si="172"/>
        <v>3.9138577783192499E-3</v>
      </c>
      <c r="BJ122" s="4">
        <f t="shared" ref="BJ122:DG122" si="173">BJ80-AVERAGE(BJ$46:BJ$75)</f>
        <v>1.603680398420332E-3</v>
      </c>
      <c r="BK122" s="4">
        <f t="shared" si="173"/>
        <v>-2.4929164412190409E-3</v>
      </c>
      <c r="BL122" s="4">
        <f t="shared" si="173"/>
        <v>2.8161818382144224E-3</v>
      </c>
      <c r="BM122" s="4">
        <f t="shared" si="173"/>
        <v>2.7606516686678709E-3</v>
      </c>
      <c r="BN122" s="4">
        <f t="shared" si="173"/>
        <v>-4.5554882048235877E-3</v>
      </c>
      <c r="BO122" s="4">
        <f t="shared" si="173"/>
        <v>-1.9893036989024628E-3</v>
      </c>
      <c r="BP122" s="4">
        <f t="shared" si="173"/>
        <v>5.3348194503542723E-3</v>
      </c>
      <c r="BQ122" s="4">
        <f t="shared" si="173"/>
        <v>2.5981557310424855E-2</v>
      </c>
      <c r="BR122" s="4">
        <f t="shared" si="173"/>
        <v>-2.1991756578353349E-2</v>
      </c>
      <c r="BS122" s="4">
        <f t="shared" si="173"/>
        <v>-9.1406009636846863E-3</v>
      </c>
      <c r="BT122" s="4">
        <f t="shared" si="173"/>
        <v>-1.8078819332282878E-2</v>
      </c>
      <c r="BU122" s="4">
        <f t="shared" si="173"/>
        <v>-1.3631446172521284E-2</v>
      </c>
      <c r="BV122" s="4">
        <f t="shared" si="173"/>
        <v>-5.6911011600221549E-3</v>
      </c>
      <c r="BW122" s="4">
        <f t="shared" si="173"/>
        <v>5.641202149281755E-3</v>
      </c>
      <c r="BX122" s="4">
        <f t="shared" si="173"/>
        <v>3.3303415033895788E-3</v>
      </c>
      <c r="BY122" s="4">
        <f t="shared" si="173"/>
        <v>4.8061258382642075E-4</v>
      </c>
      <c r="BZ122" s="4">
        <f t="shared" si="173"/>
        <v>-2.0095383899434126E-2</v>
      </c>
      <c r="CA122" s="4">
        <f t="shared" si="173"/>
        <v>-2.9447567728096844E-2</v>
      </c>
      <c r="CB122" s="4">
        <f t="shared" si="173"/>
        <v>-6.625684341011082E-3</v>
      </c>
      <c r="CC122" s="4">
        <f t="shared" si="173"/>
        <v>-1.8442616624745899E-2</v>
      </c>
      <c r="CD122" s="4">
        <f t="shared" si="173"/>
        <v>1.2570137263169075E-2</v>
      </c>
      <c r="CE122" s="4">
        <f t="shared" si="173"/>
        <v>-2.3901920980287247E-2</v>
      </c>
      <c r="CF122" s="4">
        <f t="shared" si="173"/>
        <v>-4.3582184364050917E-2</v>
      </c>
      <c r="CG122" s="4">
        <f t="shared" si="173"/>
        <v>2.4178908168366892E-3</v>
      </c>
      <c r="CH122" s="4">
        <f t="shared" si="173"/>
        <v>2.3420854184997646E-3</v>
      </c>
      <c r="CI122" s="4">
        <f t="shared" si="173"/>
        <v>3.2868157272786139E-4</v>
      </c>
      <c r="CJ122" s="4">
        <f t="shared" si="173"/>
        <v>1.5551030480223065E-2</v>
      </c>
      <c r="CK122" s="4">
        <f t="shared" si="173"/>
        <v>-3.7600029759893056E-3</v>
      </c>
      <c r="CL122" s="4">
        <f t="shared" si="173"/>
        <v>-5.6913403131070546E-3</v>
      </c>
      <c r="CM122" s="4">
        <f t="shared" si="173"/>
        <v>1.1559903095502257E-3</v>
      </c>
      <c r="CN122" s="4">
        <f t="shared" si="173"/>
        <v>-2.2654005437945469E-2</v>
      </c>
      <c r="CO122" s="4">
        <f t="shared" si="173"/>
        <v>4.1401775003376325E-3</v>
      </c>
      <c r="CP122" s="4">
        <f t="shared" si="173"/>
        <v>-1.4946252875896382E-3</v>
      </c>
      <c r="CQ122" s="4">
        <f t="shared" si="173"/>
        <v>-5.7950361433457579E-3</v>
      </c>
      <c r="CR122" s="4">
        <f t="shared" si="173"/>
        <v>1.9928514115177742E-3</v>
      </c>
      <c r="CS122" s="4">
        <f t="shared" si="173"/>
        <v>7.9310034359486165E-3</v>
      </c>
      <c r="CT122" s="4">
        <f t="shared" si="173"/>
        <v>2.7624248165829782E-3</v>
      </c>
      <c r="CU122" s="4">
        <f t="shared" si="173"/>
        <v>8.8023720377333682E-4</v>
      </c>
      <c r="CV122" s="4">
        <f t="shared" si="173"/>
        <v>-3.861697169357259E-3</v>
      </c>
      <c r="CW122" s="4">
        <f t="shared" si="173"/>
        <v>-5.527997537621703E-3</v>
      </c>
      <c r="CX122" s="4">
        <f t="shared" si="173"/>
        <v>-1.430143049366958E-2</v>
      </c>
      <c r="CY122" s="4">
        <f t="shared" si="173"/>
        <v>-1.8166778001381366E-3</v>
      </c>
      <c r="CZ122" s="4">
        <f t="shared" si="173"/>
        <v>-3.7902661369060573E-3</v>
      </c>
      <c r="DA122" s="4">
        <f t="shared" si="173"/>
        <v>1.5655377619672242E-2</v>
      </c>
      <c r="DB122" s="4">
        <f t="shared" si="173"/>
        <v>1.334414580277175E-3</v>
      </c>
      <c r="DC122" s="4">
        <f t="shared" si="173"/>
        <v>3.2626124657486426E-3</v>
      </c>
      <c r="DD122" s="4">
        <f t="shared" si="173"/>
        <v>-2.0306597133364721E-3</v>
      </c>
      <c r="DE122" s="4">
        <f t="shared" si="173"/>
        <v>-4.1543954165931124E-4</v>
      </c>
      <c r="DF122" s="4">
        <f t="shared" si="173"/>
        <v>6.4533788306950102E-3</v>
      </c>
      <c r="DG122" s="4">
        <f t="shared" si="173"/>
        <v>2.4472453216267627E-2</v>
      </c>
      <c r="DJ122" s="23">
        <f t="shared" si="84"/>
        <v>-3.8664174877465086E-3</v>
      </c>
      <c r="DK122" s="4">
        <f>SUM(DJ118:DJ122)</f>
        <v>4.7239109240141026E-3</v>
      </c>
      <c r="DO122" s="4">
        <f t="shared" si="144"/>
        <v>2.2830896105443893E-2</v>
      </c>
      <c r="DP122" s="1">
        <f t="shared" si="147"/>
        <v>-5.355324464671253</v>
      </c>
      <c r="DQ122" s="4">
        <f t="shared" si="148"/>
        <v>1.6463803454274908</v>
      </c>
      <c r="DR122" s="4">
        <f t="shared" si="149"/>
        <v>1.9623414611334626</v>
      </c>
      <c r="DS122" s="4">
        <f t="shared" si="150"/>
        <v>2.5807596372676254</v>
      </c>
      <c r="DT122" s="1" t="str">
        <f t="shared" si="151"/>
        <v>Odrzucamy H0</v>
      </c>
      <c r="DW122" s="1">
        <f t="shared" si="152"/>
        <v>-1.328778030346115</v>
      </c>
      <c r="DX122" s="4">
        <f t="shared" si="153"/>
        <v>1.7613101357748921</v>
      </c>
      <c r="DY122" s="4">
        <f t="shared" si="154"/>
        <v>2.1447866879178044</v>
      </c>
      <c r="DZ122" s="4">
        <f t="shared" si="155"/>
        <v>2.9768427343708348</v>
      </c>
      <c r="EA122" s="1" t="str">
        <f t="shared" si="156"/>
        <v>NieodrzucamyH0</v>
      </c>
      <c r="ED122" s="35">
        <f t="shared" si="157"/>
        <v>0.47272727272727272</v>
      </c>
      <c r="EE122" s="1">
        <f t="shared" si="158"/>
        <v>-0.57207755354735557</v>
      </c>
      <c r="EF122" s="23">
        <f t="shared" si="159"/>
        <v>1.6448536269514715</v>
      </c>
      <c r="EG122" s="23">
        <f t="shared" si="160"/>
        <v>1.9599639845400536</v>
      </c>
      <c r="EH122" s="23">
        <f t="shared" si="161"/>
        <v>2.5758293035488999</v>
      </c>
      <c r="EI122" s="1" t="str">
        <f t="shared" si="162"/>
        <v>NieodrzucamyH0</v>
      </c>
      <c r="EM122" s="1">
        <f t="shared" si="163"/>
        <v>-1.0179432298480144</v>
      </c>
      <c r="EN122" s="23">
        <f t="shared" si="164"/>
        <v>1.6448536269514715</v>
      </c>
      <c r="EO122" s="23">
        <f t="shared" si="165"/>
        <v>1.9599639845400536</v>
      </c>
      <c r="EP122" s="23">
        <f t="shared" si="166"/>
        <v>2.5758293035488999</v>
      </c>
      <c r="EQ122" s="1" t="str">
        <f t="shared" si="167"/>
        <v>NieodrzucamyH0</v>
      </c>
    </row>
    <row r="123" spans="1:147" x14ac:dyDescent="0.25">
      <c r="A123" s="12">
        <v>5</v>
      </c>
      <c r="B123" s="4">
        <f t="shared" ref="B123:BI123" si="174">B81-AVERAGE(B$46:B$75)</f>
        <v>1.300284988519711E-2</v>
      </c>
      <c r="C123" s="4">
        <f t="shared" si="174"/>
        <v>7.5236510243746717E-3</v>
      </c>
      <c r="D123" s="4">
        <f t="shared" si="174"/>
        <v>5.1165680506318374E-3</v>
      </c>
      <c r="E123" s="4">
        <f t="shared" si="174"/>
        <v>5.6069840301489465E-3</v>
      </c>
      <c r="F123" s="4">
        <f t="shared" si="174"/>
        <v>-8.7706392745481258E-3</v>
      </c>
      <c r="G123" s="4">
        <f t="shared" si="174"/>
        <v>-8.7351136582263355E-3</v>
      </c>
      <c r="H123" s="4">
        <f t="shared" si="174"/>
        <v>1.5348680011073611E-2</v>
      </c>
      <c r="I123" s="4">
        <f t="shared" si="174"/>
        <v>-4.4346617648743014E-3</v>
      </c>
      <c r="J123" s="4">
        <f t="shared" si="174"/>
        <v>1.3179316842634329E-2</v>
      </c>
      <c r="K123" s="4">
        <f t="shared" si="174"/>
        <v>-1.817458086602343E-3</v>
      </c>
      <c r="L123" s="4">
        <f t="shared" si="174"/>
        <v>2.2233125663214852E-3</v>
      </c>
      <c r="M123" s="4">
        <f t="shared" si="174"/>
        <v>-4.1940180065857487E-2</v>
      </c>
      <c r="N123" s="4">
        <f t="shared" si="174"/>
        <v>-2.455058116820262E-2</v>
      </c>
      <c r="O123" s="4">
        <f t="shared" si="174"/>
        <v>-2.1221903441506807E-2</v>
      </c>
      <c r="P123" s="4">
        <f t="shared" si="174"/>
        <v>1.3223686205610773E-2</v>
      </c>
      <c r="Q123" s="4">
        <f t="shared" si="174"/>
        <v>-6.130852071255985E-2</v>
      </c>
      <c r="R123" s="4">
        <f t="shared" si="174"/>
        <v>-5.6598228001762032E-3</v>
      </c>
      <c r="S123" s="4">
        <f t="shared" si="174"/>
        <v>2.3488661071248772E-2</v>
      </c>
      <c r="T123" s="4">
        <f t="shared" si="174"/>
        <v>-1.4084118905566103E-3</v>
      </c>
      <c r="U123" s="4">
        <f t="shared" si="174"/>
        <v>1.5660285704791808E-2</v>
      </c>
      <c r="V123" s="4">
        <f t="shared" si="174"/>
        <v>-7.985797148494702E-3</v>
      </c>
      <c r="W123" s="4">
        <f t="shared" si="174"/>
        <v>-1.9777062206719785E-2</v>
      </c>
      <c r="X123" s="4">
        <f t="shared" si="174"/>
        <v>-6.1270274770610735E-2</v>
      </c>
      <c r="Y123" s="4">
        <f t="shared" si="174"/>
        <v>1.6190369804627402E-2</v>
      </c>
      <c r="Z123" s="4">
        <f t="shared" si="174"/>
        <v>-3.5955479462483515E-2</v>
      </c>
      <c r="AA123" s="4">
        <f t="shared" si="174"/>
        <v>-2.5527198051776338E-2</v>
      </c>
      <c r="AB123" s="4">
        <f t="shared" si="174"/>
        <v>-1.4018849259021127E-2</v>
      </c>
      <c r="AC123" s="4">
        <f t="shared" si="174"/>
        <v>-1.6656387575327891E-2</v>
      </c>
      <c r="AD123" s="4">
        <f t="shared" si="174"/>
        <v>2.0379912656322018E-2</v>
      </c>
      <c r="AE123" s="4">
        <f t="shared" si="174"/>
        <v>1.3810479674839192E-2</v>
      </c>
      <c r="AF123" s="4">
        <f t="shared" si="174"/>
        <v>1.3536655180214565E-2</v>
      </c>
      <c r="AG123" s="4">
        <f t="shared" si="174"/>
        <v>1.6343635589770276E-3</v>
      </c>
      <c r="AH123" s="4">
        <f t="shared" si="174"/>
        <v>-1.888602650084387E-2</v>
      </c>
      <c r="AI123" s="4">
        <f t="shared" si="174"/>
        <v>-2.9533145917889476E-2</v>
      </c>
      <c r="AJ123" s="4">
        <f t="shared" si="174"/>
        <v>7.7167550591679237E-3</v>
      </c>
      <c r="AK123" s="4">
        <f t="shared" si="174"/>
        <v>-1.4711911853160661E-2</v>
      </c>
      <c r="AL123" s="4">
        <f t="shared" si="174"/>
        <v>-1.9353184131832204E-2</v>
      </c>
      <c r="AM123" s="4">
        <f t="shared" si="174"/>
        <v>-1.1591122059021703E-2</v>
      </c>
      <c r="AN123" s="4">
        <f t="shared" si="174"/>
        <v>-1.8098067499225254E-2</v>
      </c>
      <c r="AO123" s="4">
        <f t="shared" si="174"/>
        <v>1.6399444632751666E-2</v>
      </c>
      <c r="AP123" s="4">
        <f t="shared" si="174"/>
        <v>4.4248229433344801E-3</v>
      </c>
      <c r="AQ123" s="4">
        <f t="shared" si="174"/>
        <v>-4.190182128765701E-3</v>
      </c>
      <c r="AR123" s="4">
        <f t="shared" si="174"/>
        <v>2.8086579752802009E-2</v>
      </c>
      <c r="AS123" s="4">
        <f t="shared" si="174"/>
        <v>-3.7751950051476595E-3</v>
      </c>
      <c r="AT123" s="4">
        <f t="shared" si="174"/>
        <v>-0.11054131289502844</v>
      </c>
      <c r="AU123" s="4">
        <f t="shared" si="174"/>
        <v>-6.8689770216720739E-3</v>
      </c>
      <c r="AV123" s="4">
        <f t="shared" si="174"/>
        <v>-2.3998775722621657E-2</v>
      </c>
      <c r="AW123" s="4">
        <f t="shared" si="174"/>
        <v>-5.1044535618672204E-3</v>
      </c>
      <c r="AX123" s="4">
        <f t="shared" si="174"/>
        <v>1.897686021168828E-2</v>
      </c>
      <c r="AY123" s="4">
        <f t="shared" si="174"/>
        <v>1.4049411953576865E-2</v>
      </c>
      <c r="AZ123" s="4">
        <f t="shared" si="174"/>
        <v>3.291521261642244E-2</v>
      </c>
      <c r="BA123" s="4">
        <f t="shared" si="174"/>
        <v>1.1076796289777615E-2</v>
      </c>
      <c r="BB123" s="4">
        <f t="shared" si="174"/>
        <v>1.2954065246586557E-2</v>
      </c>
      <c r="BC123" s="4">
        <f t="shared" si="174"/>
        <v>1.6103236569731082E-3</v>
      </c>
      <c r="BD123" s="4">
        <f t="shared" si="174"/>
        <v>-3.4508559948670275E-2</v>
      </c>
      <c r="BE123" s="4">
        <f t="shared" si="174"/>
        <v>-2.7184692843999325E-2</v>
      </c>
      <c r="BF123" s="4">
        <f t="shared" si="174"/>
        <v>1.4232761420368459E-2</v>
      </c>
      <c r="BG123" s="4">
        <f t="shared" si="174"/>
        <v>-1.8731620297396397E-2</v>
      </c>
      <c r="BH123" s="4">
        <f t="shared" si="174"/>
        <v>9.7107905807400953E-3</v>
      </c>
      <c r="BI123" s="4">
        <f t="shared" si="174"/>
        <v>4.390740929874788E-3</v>
      </c>
      <c r="BJ123" s="4">
        <f t="shared" ref="BJ123:DG123" si="175">BJ81-AVERAGE(BJ$46:BJ$75)</f>
        <v>4.4915620515751853E-3</v>
      </c>
      <c r="BK123" s="4">
        <f t="shared" si="175"/>
        <v>1.0666107932197433E-2</v>
      </c>
      <c r="BL123" s="4">
        <f t="shared" si="175"/>
        <v>-9.7768918791103655E-3</v>
      </c>
      <c r="BM123" s="4">
        <f t="shared" si="175"/>
        <v>2.8922969156050644E-3</v>
      </c>
      <c r="BN123" s="4">
        <f t="shared" si="175"/>
        <v>-4.5761671566054533E-3</v>
      </c>
      <c r="BO123" s="4">
        <f t="shared" si="175"/>
        <v>-1.2165228298062988E-2</v>
      </c>
      <c r="BP123" s="4">
        <f t="shared" si="175"/>
        <v>-8.3276857692019934E-4</v>
      </c>
      <c r="BQ123" s="4">
        <f t="shared" si="175"/>
        <v>-1.3378954543966788E-2</v>
      </c>
      <c r="BR123" s="4">
        <f t="shared" si="175"/>
        <v>-5.6115512164951024E-3</v>
      </c>
      <c r="BS123" s="4">
        <f t="shared" si="175"/>
        <v>-2.2223430265987023E-3</v>
      </c>
      <c r="BT123" s="4">
        <f t="shared" si="175"/>
        <v>-1.9508373253352203E-2</v>
      </c>
      <c r="BU123" s="4">
        <f t="shared" si="175"/>
        <v>-1.794922030996771E-2</v>
      </c>
      <c r="BV123" s="4">
        <f t="shared" si="175"/>
        <v>7.0619204845687247E-3</v>
      </c>
      <c r="BW123" s="4">
        <f t="shared" si="175"/>
        <v>2.936406334144119E-3</v>
      </c>
      <c r="BX123" s="4">
        <f t="shared" si="175"/>
        <v>-1.0697018067418605E-2</v>
      </c>
      <c r="BY123" s="4">
        <f t="shared" si="175"/>
        <v>4.8061258382642075E-4</v>
      </c>
      <c r="BZ123" s="4">
        <f t="shared" si="175"/>
        <v>-4.4470889731945733E-2</v>
      </c>
      <c r="CA123" s="4">
        <f t="shared" si="175"/>
        <v>-2.9606732857279838E-2</v>
      </c>
      <c r="CB123" s="4">
        <f t="shared" si="175"/>
        <v>-3.4420074261102995E-2</v>
      </c>
      <c r="CC123" s="4">
        <f t="shared" si="175"/>
        <v>2.1848286359694099E-2</v>
      </c>
      <c r="CD123" s="4">
        <f t="shared" si="175"/>
        <v>-1.2996110307146305E-2</v>
      </c>
      <c r="CE123" s="4">
        <f t="shared" si="175"/>
        <v>-3.892608571534326E-3</v>
      </c>
      <c r="CF123" s="4">
        <f t="shared" si="175"/>
        <v>-4.7480954355016286E-3</v>
      </c>
      <c r="CG123" s="4">
        <f t="shared" si="175"/>
        <v>8.765720198096856E-3</v>
      </c>
      <c r="CH123" s="4">
        <f t="shared" si="175"/>
        <v>1.9166284355053218E-2</v>
      </c>
      <c r="CI123" s="4">
        <f t="shared" si="175"/>
        <v>-1.373330562567381E-3</v>
      </c>
      <c r="CJ123" s="4">
        <f t="shared" si="175"/>
        <v>1.5224820209524608E-2</v>
      </c>
      <c r="CK123" s="4">
        <f t="shared" si="175"/>
        <v>-1.6793969057812334E-2</v>
      </c>
      <c r="CL123" s="4">
        <f t="shared" si="175"/>
        <v>-2.2289653367929246E-2</v>
      </c>
      <c r="CM123" s="4">
        <f t="shared" si="175"/>
        <v>-1.5062153631985875E-2</v>
      </c>
      <c r="CN123" s="4">
        <f t="shared" si="175"/>
        <v>-1.31931796408897E-2</v>
      </c>
      <c r="CO123" s="4">
        <f t="shared" si="175"/>
        <v>-1.825212403022097E-2</v>
      </c>
      <c r="CP123" s="4">
        <f t="shared" si="175"/>
        <v>-1.0363592128303688E-2</v>
      </c>
      <c r="CQ123" s="4">
        <f t="shared" si="175"/>
        <v>1.3497671640296384E-3</v>
      </c>
      <c r="CR123" s="4">
        <f t="shared" si="175"/>
        <v>-6.7022542607685781E-4</v>
      </c>
      <c r="CS123" s="4">
        <f t="shared" si="175"/>
        <v>6.9613291764187256E-3</v>
      </c>
      <c r="CT123" s="4">
        <f t="shared" si="175"/>
        <v>-1.095954290562526E-2</v>
      </c>
      <c r="CU123" s="4">
        <f t="shared" si="175"/>
        <v>8.740572782578828E-4</v>
      </c>
      <c r="CV123" s="4">
        <f t="shared" si="175"/>
        <v>-2.5962037918122953E-2</v>
      </c>
      <c r="CW123" s="4">
        <f t="shared" si="175"/>
        <v>-4.7799915554466485E-2</v>
      </c>
      <c r="CX123" s="4">
        <f t="shared" si="175"/>
        <v>-8.3894461025044772E-3</v>
      </c>
      <c r="CY123" s="4">
        <f t="shared" si="175"/>
        <v>-3.9615332745495712E-3</v>
      </c>
      <c r="CZ123" s="4">
        <f t="shared" si="175"/>
        <v>7.9341059939784069E-3</v>
      </c>
      <c r="DA123" s="4">
        <f t="shared" si="175"/>
        <v>3.6851155407901528E-4</v>
      </c>
      <c r="DB123" s="4">
        <f t="shared" si="175"/>
        <v>-1.3398074672571746E-2</v>
      </c>
      <c r="DC123" s="4">
        <f t="shared" si="175"/>
        <v>2.0938079695510072E-3</v>
      </c>
      <c r="DD123" s="4">
        <f t="shared" si="175"/>
        <v>-3.0912705519786682E-3</v>
      </c>
      <c r="DE123" s="4">
        <f t="shared" si="175"/>
        <v>1.1430665353418731E-2</v>
      </c>
      <c r="DF123" s="4">
        <f t="shared" si="175"/>
        <v>6.3732802377761411E-3</v>
      </c>
      <c r="DG123" s="4">
        <f t="shared" si="175"/>
        <v>-1.8034310859146165E-2</v>
      </c>
      <c r="DJ123" s="23">
        <f t="shared" si="84"/>
        <v>-6.1561188380870376E-3</v>
      </c>
      <c r="DK123" s="4">
        <f>SUM(DJ118:DJ123)</f>
        <v>-1.432207914072935E-3</v>
      </c>
      <c r="DO123" s="4">
        <f t="shared" si="144"/>
        <v>2.4328568605448502E-2</v>
      </c>
      <c r="DP123" s="1">
        <f t="shared" si="147"/>
        <v>-8.0018505777049906</v>
      </c>
      <c r="DQ123" s="4">
        <f t="shared" si="148"/>
        <v>1.6463803454274908</v>
      </c>
      <c r="DR123" s="4">
        <f t="shared" si="149"/>
        <v>1.9623414611334626</v>
      </c>
      <c r="DS123" s="4">
        <f t="shared" si="150"/>
        <v>2.5807596372676254</v>
      </c>
      <c r="DT123" s="1" t="str">
        <f t="shared" si="151"/>
        <v>Odrzucamy H0</v>
      </c>
      <c r="DW123" s="1">
        <f t="shared" si="152"/>
        <v>-2.1156834434394156</v>
      </c>
      <c r="DX123" s="4">
        <f t="shared" si="153"/>
        <v>1.7613101357748921</v>
      </c>
      <c r="DY123" s="4">
        <f t="shared" si="154"/>
        <v>2.1447866879178044</v>
      </c>
      <c r="DZ123" s="4">
        <f t="shared" si="155"/>
        <v>2.9768427343708348</v>
      </c>
      <c r="EA123" s="1" t="str">
        <f t="shared" si="156"/>
        <v>NieodrzucamyH0</v>
      </c>
      <c r="ED123" s="35">
        <f t="shared" si="157"/>
        <v>0.41818181818181815</v>
      </c>
      <c r="EE123" s="1">
        <f t="shared" si="158"/>
        <v>-1.7162326606420668</v>
      </c>
      <c r="EF123" s="23">
        <f t="shared" si="159"/>
        <v>1.6448536269514715</v>
      </c>
      <c r="EG123" s="23">
        <f t="shared" si="160"/>
        <v>1.9599639845400536</v>
      </c>
      <c r="EH123" s="23">
        <f t="shared" si="161"/>
        <v>2.5758293035488999</v>
      </c>
      <c r="EI123" s="1" t="str">
        <f t="shared" si="162"/>
        <v>NieodrzucamyH0</v>
      </c>
      <c r="EM123" s="1">
        <f t="shared" si="163"/>
        <v>-2.1631293634270299</v>
      </c>
      <c r="EN123" s="23">
        <f t="shared" si="164"/>
        <v>1.6448536269514715</v>
      </c>
      <c r="EO123" s="23">
        <f t="shared" si="165"/>
        <v>1.9599639845400536</v>
      </c>
      <c r="EP123" s="23">
        <f t="shared" si="166"/>
        <v>2.5758293035488999</v>
      </c>
      <c r="EQ123" s="1" t="str">
        <f t="shared" si="167"/>
        <v>Odrzucamy H0</v>
      </c>
    </row>
    <row r="124" spans="1:147" x14ac:dyDescent="0.25">
      <c r="A124" s="12">
        <v>6</v>
      </c>
      <c r="B124" s="4">
        <f t="shared" ref="B124:BI124" si="176">B82-AVERAGE(B$46:B$75)</f>
        <v>4.5141313250008307E-4</v>
      </c>
      <c r="C124" s="4">
        <f t="shared" si="176"/>
        <v>-9.5745298522794851E-4</v>
      </c>
      <c r="D124" s="4">
        <f t="shared" si="176"/>
        <v>7.8763741040837748E-3</v>
      </c>
      <c r="E124" s="4">
        <f t="shared" si="176"/>
        <v>3.96833480136585E-3</v>
      </c>
      <c r="F124" s="4">
        <f t="shared" si="176"/>
        <v>5.937003402561019E-3</v>
      </c>
      <c r="G124" s="4">
        <f t="shared" si="176"/>
        <v>3.8562782173473305E-3</v>
      </c>
      <c r="H124" s="4">
        <f t="shared" si="176"/>
        <v>3.9106253142786124E-2</v>
      </c>
      <c r="I124" s="4">
        <f t="shared" si="176"/>
        <v>-7.0528758894055311E-3</v>
      </c>
      <c r="J124" s="4">
        <f t="shared" si="176"/>
        <v>-2.0337328081594698E-3</v>
      </c>
      <c r="K124" s="4">
        <f t="shared" si="176"/>
        <v>-3.6741973415153804E-3</v>
      </c>
      <c r="L124" s="4">
        <f t="shared" si="176"/>
        <v>-4.1424963458285155E-2</v>
      </c>
      <c r="M124" s="4">
        <f t="shared" si="176"/>
        <v>2.0388472532610301E-2</v>
      </c>
      <c r="N124" s="4">
        <f t="shared" si="176"/>
        <v>-9.7627868142168821E-3</v>
      </c>
      <c r="O124" s="4">
        <f t="shared" si="176"/>
        <v>2.1321322749506096E-2</v>
      </c>
      <c r="P124" s="4">
        <f t="shared" si="176"/>
        <v>-7.3621478013887937E-2</v>
      </c>
      <c r="Q124" s="4">
        <f t="shared" si="176"/>
        <v>9.2238723021770101E-3</v>
      </c>
      <c r="R124" s="4">
        <f t="shared" si="176"/>
        <v>2.1491731705353793E-2</v>
      </c>
      <c r="S124" s="4">
        <f t="shared" si="176"/>
        <v>-6.1219588215080927E-3</v>
      </c>
      <c r="T124" s="4">
        <f t="shared" si="176"/>
        <v>1.8056500760597202E-3</v>
      </c>
      <c r="U124" s="4">
        <f t="shared" si="176"/>
        <v>2.6035291674460878E-2</v>
      </c>
      <c r="V124" s="4">
        <f t="shared" si="176"/>
        <v>-1.136254946961065E-2</v>
      </c>
      <c r="W124" s="4">
        <f t="shared" si="176"/>
        <v>3.1051975285152657E-2</v>
      </c>
      <c r="X124" s="4">
        <f t="shared" si="176"/>
        <v>1.0595428476326239E-2</v>
      </c>
      <c r="Y124" s="4">
        <f t="shared" si="176"/>
        <v>5.9335793016302908E-2</v>
      </c>
      <c r="Z124" s="4">
        <f t="shared" si="176"/>
        <v>-1.0324275999263402E-2</v>
      </c>
      <c r="AA124" s="4">
        <f t="shared" si="176"/>
        <v>-1.5822287736299401E-2</v>
      </c>
      <c r="AB124" s="4">
        <f t="shared" si="176"/>
        <v>-1.3388700411925299E-2</v>
      </c>
      <c r="AC124" s="4">
        <f t="shared" si="176"/>
        <v>-2.3278379699584444E-2</v>
      </c>
      <c r="AD124" s="4">
        <f t="shared" si="176"/>
        <v>-2.3817622596048992E-3</v>
      </c>
      <c r="AE124" s="4">
        <f t="shared" si="176"/>
        <v>1.6375300875613629E-2</v>
      </c>
      <c r="AF124" s="4">
        <f t="shared" si="176"/>
        <v>-8.1194450472789042E-3</v>
      </c>
      <c r="AG124" s="4">
        <f t="shared" si="176"/>
        <v>1.8500943883362608E-2</v>
      </c>
      <c r="AH124" s="4">
        <f t="shared" si="176"/>
        <v>7.5968129122505708E-3</v>
      </c>
      <c r="AI124" s="4">
        <f t="shared" si="176"/>
        <v>-2.6585833899759423E-2</v>
      </c>
      <c r="AJ124" s="4">
        <f t="shared" si="176"/>
        <v>-2.6307522047335746E-2</v>
      </c>
      <c r="AK124" s="4">
        <f t="shared" si="176"/>
        <v>2.0305882575303236E-2</v>
      </c>
      <c r="AL124" s="4">
        <f t="shared" si="176"/>
        <v>3.918378426663832E-3</v>
      </c>
      <c r="AM124" s="4">
        <f t="shared" si="176"/>
        <v>-1.2984705441284624E-2</v>
      </c>
      <c r="AN124" s="4">
        <f t="shared" si="176"/>
        <v>1.9544669405416857E-2</v>
      </c>
      <c r="AO124" s="4">
        <f t="shared" si="176"/>
        <v>3.2221132783664223E-2</v>
      </c>
      <c r="AP124" s="4">
        <f t="shared" si="176"/>
        <v>-1.9686478560555906E-3</v>
      </c>
      <c r="AQ124" s="4">
        <f t="shared" si="176"/>
        <v>-8.7879695902097245E-3</v>
      </c>
      <c r="AR124" s="4">
        <f t="shared" si="176"/>
        <v>3.6327648066750116E-2</v>
      </c>
      <c r="AS124" s="4">
        <f t="shared" si="176"/>
        <v>2.0741350404980215E-2</v>
      </c>
      <c r="AT124" s="4">
        <f t="shared" si="176"/>
        <v>2.8687358163149986E-2</v>
      </c>
      <c r="AU124" s="4">
        <f t="shared" si="176"/>
        <v>-1.0596090875336216E-2</v>
      </c>
      <c r="AV124" s="4">
        <f t="shared" si="176"/>
        <v>-8.9902082350618133E-3</v>
      </c>
      <c r="AW124" s="4">
        <f t="shared" si="176"/>
        <v>7.5354244380316029E-4</v>
      </c>
      <c r="AX124" s="4">
        <f t="shared" si="176"/>
        <v>1.3886744309185059E-2</v>
      </c>
      <c r="AY124" s="4">
        <f t="shared" si="176"/>
        <v>-7.2676357244903433E-3</v>
      </c>
      <c r="AZ124" s="4">
        <f t="shared" si="176"/>
        <v>3.3586419020869465E-2</v>
      </c>
      <c r="BA124" s="4">
        <f t="shared" si="176"/>
        <v>-2.7391360606373884E-3</v>
      </c>
      <c r="BB124" s="4">
        <f t="shared" si="176"/>
        <v>4.6015916889001361E-3</v>
      </c>
      <c r="BC124" s="4">
        <f t="shared" si="176"/>
        <v>-1.7391207080630775E-2</v>
      </c>
      <c r="BD124" s="4">
        <f t="shared" si="176"/>
        <v>1.4120613709378593E-2</v>
      </c>
      <c r="BE124" s="4">
        <f t="shared" si="176"/>
        <v>-2.2809690880966155E-2</v>
      </c>
      <c r="BF124" s="4">
        <f t="shared" si="176"/>
        <v>-2.4419384417110161E-3</v>
      </c>
      <c r="BG124" s="4">
        <f t="shared" si="176"/>
        <v>7.2408468955982011E-3</v>
      </c>
      <c r="BH124" s="4">
        <f t="shared" si="176"/>
        <v>-1.9516783699067352E-2</v>
      </c>
      <c r="BI124" s="4">
        <f t="shared" si="176"/>
        <v>-1.4289137111207299E-2</v>
      </c>
      <c r="BJ124" s="4">
        <f t="shared" ref="BJ124:DG124" si="177">BJ82-AVERAGE(BJ$46:BJ$75)</f>
        <v>3.99769776615767E-3</v>
      </c>
      <c r="BK124" s="4">
        <f t="shared" si="177"/>
        <v>8.2005391012608016E-3</v>
      </c>
      <c r="BL124" s="4">
        <f t="shared" si="177"/>
        <v>9.1256863664887222E-3</v>
      </c>
      <c r="BM124" s="4">
        <f t="shared" si="177"/>
        <v>-5.2419435727946561E-3</v>
      </c>
      <c r="BN124" s="4">
        <f t="shared" si="177"/>
        <v>2.1206299508539578E-3</v>
      </c>
      <c r="BO124" s="4">
        <f t="shared" si="177"/>
        <v>-2.8492411435919608E-2</v>
      </c>
      <c r="BP124" s="4">
        <f t="shared" si="177"/>
        <v>-9.4025486093118373E-3</v>
      </c>
      <c r="BQ124" s="4">
        <f t="shared" si="177"/>
        <v>-1.4788173330781798E-2</v>
      </c>
      <c r="BR124" s="4">
        <f t="shared" si="177"/>
        <v>2.7839820537436354E-2</v>
      </c>
      <c r="BS124" s="4">
        <f t="shared" si="177"/>
        <v>-1.0336818900268205E-2</v>
      </c>
      <c r="BT124" s="4">
        <f t="shared" si="177"/>
        <v>1.9325857981952386E-2</v>
      </c>
      <c r="BU124" s="4">
        <f t="shared" si="177"/>
        <v>-1.368933733998209E-2</v>
      </c>
      <c r="BV124" s="4">
        <f t="shared" si="177"/>
        <v>3.9772717359517387E-2</v>
      </c>
      <c r="BW124" s="4">
        <f t="shared" si="177"/>
        <v>-3.9547762741995271E-2</v>
      </c>
      <c r="BX124" s="4">
        <f t="shared" si="177"/>
        <v>1.2415715336139038E-3</v>
      </c>
      <c r="BY124" s="4">
        <f t="shared" si="177"/>
        <v>-8.0300693129423655E-3</v>
      </c>
      <c r="BZ124" s="4">
        <f t="shared" si="177"/>
        <v>-1.6568035428444847E-2</v>
      </c>
      <c r="CA124" s="4">
        <f t="shared" si="177"/>
        <v>-1.7242431584516094E-2</v>
      </c>
      <c r="CB124" s="4">
        <f t="shared" si="177"/>
        <v>2.8607637186589423E-2</v>
      </c>
      <c r="CC124" s="4">
        <f t="shared" si="177"/>
        <v>-1.122764671677101E-2</v>
      </c>
      <c r="CD124" s="4">
        <f t="shared" si="177"/>
        <v>-1.7975660076099822E-2</v>
      </c>
      <c r="CE124" s="4">
        <f t="shared" si="177"/>
        <v>9.5083909799778994E-3</v>
      </c>
      <c r="CF124" s="4">
        <f t="shared" si="177"/>
        <v>-2.8076990084577192E-2</v>
      </c>
      <c r="CG124" s="4">
        <f t="shared" si="177"/>
        <v>-5.3251216915707186E-3</v>
      </c>
      <c r="CH124" s="4">
        <f t="shared" si="177"/>
        <v>3.1220662626970019E-3</v>
      </c>
      <c r="CI124" s="4">
        <f t="shared" si="177"/>
        <v>1.1570147379504049E-2</v>
      </c>
      <c r="CJ124" s="4">
        <f t="shared" si="177"/>
        <v>9.8552157695048197E-3</v>
      </c>
      <c r="CK124" s="4">
        <f t="shared" si="177"/>
        <v>3.6728945374426988E-2</v>
      </c>
      <c r="CL124" s="4">
        <f t="shared" si="177"/>
        <v>-2.5792785719183069E-2</v>
      </c>
      <c r="CM124" s="4">
        <f t="shared" si="177"/>
        <v>6.314791254199782E-3</v>
      </c>
      <c r="CN124" s="4">
        <f t="shared" si="177"/>
        <v>5.3216967045739494E-3</v>
      </c>
      <c r="CO124" s="4">
        <f t="shared" si="177"/>
        <v>-7.1246132185863887E-5</v>
      </c>
      <c r="CP124" s="4">
        <f t="shared" si="177"/>
        <v>-1.2195609784698479E-2</v>
      </c>
      <c r="CQ124" s="4">
        <f t="shared" si="177"/>
        <v>5.549525280606679E-3</v>
      </c>
      <c r="CR124" s="4">
        <f t="shared" si="177"/>
        <v>7.3120331262370476E-3</v>
      </c>
      <c r="CS124" s="4">
        <f t="shared" si="177"/>
        <v>-7.3010776673221572E-4</v>
      </c>
      <c r="CT124" s="4">
        <f t="shared" si="177"/>
        <v>2.6898051700702209E-3</v>
      </c>
      <c r="CU124" s="4">
        <f t="shared" si="177"/>
        <v>1.5186431364762633E-3</v>
      </c>
      <c r="CV124" s="4">
        <f t="shared" si="177"/>
        <v>1.1286747165994315E-2</v>
      </c>
      <c r="CW124" s="4">
        <f t="shared" si="177"/>
        <v>-4.5200709347357829E-2</v>
      </c>
      <c r="CX124" s="4">
        <f t="shared" si="177"/>
        <v>-6.8602113626870277E-3</v>
      </c>
      <c r="CY124" s="4">
        <f t="shared" si="177"/>
        <v>5.9959053284825026E-3</v>
      </c>
      <c r="CZ124" s="4">
        <f t="shared" si="177"/>
        <v>-4.12292645573753E-3</v>
      </c>
      <c r="DA124" s="4">
        <f t="shared" si="177"/>
        <v>-1.1406829624287023E-2</v>
      </c>
      <c r="DB124" s="4">
        <f t="shared" si="177"/>
        <v>-1.7515462597419016E-2</v>
      </c>
      <c r="DC124" s="4">
        <f t="shared" si="177"/>
        <v>1.7740496179673118E-2</v>
      </c>
      <c r="DD124" s="4">
        <f t="shared" si="177"/>
        <v>-1.9661358208967953E-3</v>
      </c>
      <c r="DE124" s="4">
        <f t="shared" si="177"/>
        <v>2.7857496874019432E-3</v>
      </c>
      <c r="DF124" s="4">
        <f t="shared" si="177"/>
        <v>6.1788998580392419E-3</v>
      </c>
      <c r="DG124" s="4">
        <f t="shared" si="177"/>
        <v>-7.9062411757957144E-3</v>
      </c>
      <c r="DJ124" s="23">
        <f t="shared" si="84"/>
        <v>4.8044614829761116E-4</v>
      </c>
      <c r="DK124" s="4">
        <f>SUM(DJ118:DJ124)</f>
        <v>-9.5176176577532376E-4</v>
      </c>
      <c r="DO124" s="4">
        <f t="shared" si="144"/>
        <v>2.1269635844286795E-2</v>
      </c>
      <c r="DP124" s="1">
        <f t="shared" si="147"/>
        <v>0.71430659781774208</v>
      </c>
      <c r="DQ124" s="4">
        <f t="shared" si="148"/>
        <v>1.6463803454274908</v>
      </c>
      <c r="DR124" s="4">
        <f t="shared" si="149"/>
        <v>1.9623414611334626</v>
      </c>
      <c r="DS124" s="4">
        <f t="shared" si="150"/>
        <v>2.5807596372676254</v>
      </c>
      <c r="DT124" s="1" t="str">
        <f t="shared" si="151"/>
        <v>NieodrzucamyH0</v>
      </c>
      <c r="DW124" s="1">
        <f t="shared" si="152"/>
        <v>0.16511571464941929</v>
      </c>
      <c r="DX124" s="4">
        <f t="shared" si="153"/>
        <v>1.7613101357748921</v>
      </c>
      <c r="DY124" s="4">
        <f t="shared" si="154"/>
        <v>2.1447866879178044</v>
      </c>
      <c r="DZ124" s="4">
        <f t="shared" si="155"/>
        <v>2.9768427343708348</v>
      </c>
      <c r="EA124" s="1" t="str">
        <f t="shared" si="156"/>
        <v>NieodrzucamyH0</v>
      </c>
      <c r="ED124" s="35">
        <f t="shared" si="157"/>
        <v>0.50909090909090904</v>
      </c>
      <c r="EE124" s="1">
        <f t="shared" si="158"/>
        <v>0.19069251784911737</v>
      </c>
      <c r="EF124" s="23">
        <f t="shared" si="159"/>
        <v>1.6448536269514715</v>
      </c>
      <c r="EG124" s="23">
        <f t="shared" si="160"/>
        <v>1.9599639845400536</v>
      </c>
      <c r="EH124" s="23">
        <f t="shared" si="161"/>
        <v>2.5758293035488999</v>
      </c>
      <c r="EI124" s="1" t="str">
        <f t="shared" si="162"/>
        <v>NieodrzucamyH0</v>
      </c>
      <c r="EM124" s="1">
        <f t="shared" si="163"/>
        <v>-0.25448580746200505</v>
      </c>
      <c r="EN124" s="23">
        <f t="shared" si="164"/>
        <v>1.6448536269514715</v>
      </c>
      <c r="EO124" s="23">
        <f t="shared" si="165"/>
        <v>1.9599639845400536</v>
      </c>
      <c r="EP124" s="23">
        <f t="shared" si="166"/>
        <v>2.5758293035488999</v>
      </c>
      <c r="EQ124" s="1" t="str">
        <f t="shared" si="167"/>
        <v>NieodrzucamyH0</v>
      </c>
    </row>
    <row r="125" spans="1:147" x14ac:dyDescent="0.25">
      <c r="A125" s="12">
        <v>7</v>
      </c>
      <c r="B125" s="4">
        <f t="shared" ref="B125:BI125" si="178">B83-AVERAGE(B$46:B$75)</f>
        <v>3.1011609072524706E-3</v>
      </c>
      <c r="C125" s="4">
        <f t="shared" si="178"/>
        <v>-7.7983824484600889E-3</v>
      </c>
      <c r="D125" s="4">
        <f t="shared" si="178"/>
        <v>1.7989585813070383E-3</v>
      </c>
      <c r="E125" s="4">
        <f t="shared" si="178"/>
        <v>-3.6540499852285419E-4</v>
      </c>
      <c r="F125" s="4">
        <f t="shared" si="178"/>
        <v>9.2969189324593692E-5</v>
      </c>
      <c r="G125" s="4">
        <f t="shared" si="178"/>
        <v>-3.8377374960472891E-3</v>
      </c>
      <c r="H125" s="4">
        <f t="shared" si="178"/>
        <v>-3.17171816873194E-2</v>
      </c>
      <c r="I125" s="4">
        <f t="shared" si="178"/>
        <v>5.0182384301117929E-3</v>
      </c>
      <c r="J125" s="4">
        <f t="shared" si="178"/>
        <v>2.6028204897452768E-2</v>
      </c>
      <c r="K125" s="4">
        <f t="shared" si="178"/>
        <v>3.3325184938735472E-2</v>
      </c>
      <c r="L125" s="4">
        <f t="shared" si="178"/>
        <v>6.8517094010124534E-3</v>
      </c>
      <c r="M125" s="4">
        <f t="shared" si="178"/>
        <v>1.7912994631361277E-2</v>
      </c>
      <c r="N125" s="4">
        <f t="shared" si="178"/>
        <v>-2.3793054996637263E-2</v>
      </c>
      <c r="O125" s="4">
        <f t="shared" si="178"/>
        <v>3.1889160148627985E-2</v>
      </c>
      <c r="P125" s="4">
        <f t="shared" si="178"/>
        <v>1.7242738378600308E-2</v>
      </c>
      <c r="Q125" s="4">
        <f t="shared" si="178"/>
        <v>-1.7359976145395258E-2</v>
      </c>
      <c r="R125" s="4">
        <f t="shared" si="178"/>
        <v>-7.6444364156797319E-4</v>
      </c>
      <c r="S125" s="4">
        <f t="shared" si="178"/>
        <v>-4.072109474491066E-2</v>
      </c>
      <c r="T125" s="4">
        <f t="shared" si="178"/>
        <v>1.5429741007229303E-2</v>
      </c>
      <c r="U125" s="4">
        <f t="shared" si="178"/>
        <v>1.5049561219948066E-2</v>
      </c>
      <c r="V125" s="4">
        <f t="shared" si="178"/>
        <v>7.0818265609883073E-3</v>
      </c>
      <c r="W125" s="4">
        <f t="shared" si="178"/>
        <v>-5.9562253287658972E-4</v>
      </c>
      <c r="X125" s="4">
        <f t="shared" si="178"/>
        <v>8.3016336597861399E-3</v>
      </c>
      <c r="Y125" s="4">
        <f t="shared" si="178"/>
        <v>6.8070236909221057E-3</v>
      </c>
      <c r="Z125" s="4">
        <f t="shared" si="178"/>
        <v>3.0673977782823851E-3</v>
      </c>
      <c r="AA125" s="4">
        <f t="shared" si="178"/>
        <v>1.001047945392445E-3</v>
      </c>
      <c r="AB125" s="4">
        <f t="shared" si="178"/>
        <v>-2.042072701202401E-2</v>
      </c>
      <c r="AC125" s="4">
        <f t="shared" si="178"/>
        <v>-2.2253573719691912E-2</v>
      </c>
      <c r="AD125" s="4">
        <f t="shared" si="178"/>
        <v>-2.2452349694112344E-2</v>
      </c>
      <c r="AE125" s="4">
        <f t="shared" si="178"/>
        <v>-9.5885442742095709E-3</v>
      </c>
      <c r="AF125" s="4">
        <f t="shared" si="178"/>
        <v>1.0205489354837893E-2</v>
      </c>
      <c r="AG125" s="4">
        <f t="shared" si="178"/>
        <v>1.2610602435839641E-2</v>
      </c>
      <c r="AH125" s="4">
        <f t="shared" si="178"/>
        <v>7.8041189345550727E-3</v>
      </c>
      <c r="AI125" s="4">
        <f t="shared" si="178"/>
        <v>-1.3749406148042534E-2</v>
      </c>
      <c r="AJ125" s="4">
        <f t="shared" si="178"/>
        <v>-4.0411281326612168E-3</v>
      </c>
      <c r="AK125" s="4">
        <f t="shared" si="178"/>
        <v>-1.0851772117711597E-2</v>
      </c>
      <c r="AL125" s="4">
        <f t="shared" si="178"/>
        <v>-9.2098688028978491E-4</v>
      </c>
      <c r="AM125" s="4">
        <f t="shared" si="178"/>
        <v>-1.83689942957572E-2</v>
      </c>
      <c r="AN125" s="4">
        <f t="shared" si="178"/>
        <v>1.2822559229218933E-2</v>
      </c>
      <c r="AO125" s="4">
        <f t="shared" si="178"/>
        <v>-4.7596371024938834E-2</v>
      </c>
      <c r="AP125" s="4">
        <f t="shared" si="178"/>
        <v>3.3575869829116996E-3</v>
      </c>
      <c r="AQ125" s="4">
        <f t="shared" si="178"/>
        <v>3.4626491346483892E-2</v>
      </c>
      <c r="AR125" s="4">
        <f t="shared" si="178"/>
        <v>5.5667169655356889E-3</v>
      </c>
      <c r="AS125" s="4">
        <f t="shared" si="178"/>
        <v>1.0775351559447283E-2</v>
      </c>
      <c r="AT125" s="4">
        <f t="shared" si="178"/>
        <v>3.6941884211049913E-3</v>
      </c>
      <c r="AU125" s="4">
        <f t="shared" si="178"/>
        <v>5.2093930458352918E-4</v>
      </c>
      <c r="AV125" s="4">
        <f t="shared" si="178"/>
        <v>2.3852863589341484E-3</v>
      </c>
      <c r="AW125" s="4">
        <f t="shared" si="178"/>
        <v>6.8985216730872738E-3</v>
      </c>
      <c r="AX125" s="4">
        <f t="shared" si="178"/>
        <v>-8.6528229786638333E-3</v>
      </c>
      <c r="AY125" s="4">
        <f t="shared" si="178"/>
        <v>1.1883116545349886E-2</v>
      </c>
      <c r="AZ125" s="4">
        <f t="shared" si="178"/>
        <v>-4.8540132014040858E-2</v>
      </c>
      <c r="BA125" s="4">
        <f t="shared" si="178"/>
        <v>3.0675415249055722E-2</v>
      </c>
      <c r="BB125" s="4">
        <f t="shared" si="178"/>
        <v>3.3728062134716533E-2</v>
      </c>
      <c r="BC125" s="4">
        <f t="shared" si="178"/>
        <v>1.5899119675531702E-3</v>
      </c>
      <c r="BD125" s="4">
        <f t="shared" si="178"/>
        <v>1.2797309835446091E-2</v>
      </c>
      <c r="BE125" s="4">
        <f t="shared" si="178"/>
        <v>-2.5479204642876578E-4</v>
      </c>
      <c r="BF125" s="4">
        <f t="shared" si="178"/>
        <v>-2.86355993832194E-3</v>
      </c>
      <c r="BG125" s="4">
        <f t="shared" si="178"/>
        <v>8.1864645638608114E-3</v>
      </c>
      <c r="BH125" s="4">
        <f t="shared" si="178"/>
        <v>8.2485352690967184E-3</v>
      </c>
      <c r="BI125" s="4">
        <f t="shared" si="178"/>
        <v>-1.3806056203267254E-2</v>
      </c>
      <c r="BJ125" s="4">
        <f t="shared" ref="BJ125:DG125" si="179">BJ83-AVERAGE(BJ$46:BJ$75)</f>
        <v>1.1170491707438812E-3</v>
      </c>
      <c r="BK125" s="4">
        <f t="shared" si="179"/>
        <v>-4.4016108607065748E-3</v>
      </c>
      <c r="BL125" s="4">
        <f t="shared" si="179"/>
        <v>1.5854326865051678E-2</v>
      </c>
      <c r="BM125" s="4">
        <f t="shared" si="179"/>
        <v>2.1064546682742612E-2</v>
      </c>
      <c r="BN125" s="4">
        <f t="shared" si="179"/>
        <v>2.363136805946163E-2</v>
      </c>
      <c r="BO125" s="4">
        <f t="shared" si="179"/>
        <v>6.7028206682590609E-3</v>
      </c>
      <c r="BP125" s="4">
        <f t="shared" si="179"/>
        <v>-1.1258900013246979E-2</v>
      </c>
      <c r="BQ125" s="4">
        <f t="shared" si="179"/>
        <v>-5.6798475681360937E-3</v>
      </c>
      <c r="BR125" s="4">
        <f t="shared" si="179"/>
        <v>-2.3004479290560809E-3</v>
      </c>
      <c r="BS125" s="4">
        <f t="shared" si="179"/>
        <v>6.8984406061048491E-3</v>
      </c>
      <c r="BT125" s="4">
        <f t="shared" si="179"/>
        <v>-4.3634387266647985E-3</v>
      </c>
      <c r="BU125" s="4">
        <f t="shared" si="179"/>
        <v>3.7067903950940275E-3</v>
      </c>
      <c r="BV125" s="4">
        <f t="shared" si="179"/>
        <v>1.0141279548864309E-3</v>
      </c>
      <c r="BW125" s="4">
        <f t="shared" si="179"/>
        <v>2.157837819002666E-2</v>
      </c>
      <c r="BX125" s="4">
        <f t="shared" si="179"/>
        <v>1.5127993849681824E-2</v>
      </c>
      <c r="BY125" s="4">
        <f t="shared" si="179"/>
        <v>-1.1341089701557762E-2</v>
      </c>
      <c r="BZ125" s="4">
        <f t="shared" si="179"/>
        <v>1.0669150740419549E-2</v>
      </c>
      <c r="CA125" s="4">
        <f t="shared" si="179"/>
        <v>8.8958219650661745E-3</v>
      </c>
      <c r="CB125" s="4">
        <f t="shared" si="179"/>
        <v>-5.5227593550246897E-3</v>
      </c>
      <c r="CC125" s="4">
        <f t="shared" si="179"/>
        <v>2.1490453014966194E-3</v>
      </c>
      <c r="CD125" s="4">
        <f t="shared" si="179"/>
        <v>3.7105522508775308E-3</v>
      </c>
      <c r="CE125" s="4">
        <f t="shared" si="179"/>
        <v>-1.2282394196105762E-2</v>
      </c>
      <c r="CF125" s="4">
        <f t="shared" si="179"/>
        <v>4.2412593101391502E-4</v>
      </c>
      <c r="CG125" s="4">
        <f t="shared" si="179"/>
        <v>-2.6347988548914705E-2</v>
      </c>
      <c r="CH125" s="4">
        <f t="shared" si="179"/>
        <v>-2.1041877184530097E-2</v>
      </c>
      <c r="CI125" s="4">
        <f t="shared" si="179"/>
        <v>4.8533953752418597E-2</v>
      </c>
      <c r="CJ125" s="4">
        <f t="shared" si="179"/>
        <v>2.3839113343855259E-2</v>
      </c>
      <c r="CK125" s="4">
        <f t="shared" si="179"/>
        <v>-1.4137695817429451E-3</v>
      </c>
      <c r="CL125" s="4">
        <f t="shared" si="179"/>
        <v>-4.6854072029688175E-4</v>
      </c>
      <c r="CM125" s="4">
        <f t="shared" si="179"/>
        <v>1.0890433721014855E-3</v>
      </c>
      <c r="CN125" s="4">
        <f t="shared" si="179"/>
        <v>5.7556456783807112E-3</v>
      </c>
      <c r="CO125" s="4">
        <f t="shared" si="179"/>
        <v>3.8648935837165329E-3</v>
      </c>
      <c r="CP125" s="4">
        <f t="shared" si="179"/>
        <v>-1.4678418868915313E-2</v>
      </c>
      <c r="CQ125" s="4">
        <f t="shared" si="179"/>
        <v>1.1993777504370313E-2</v>
      </c>
      <c r="CR125" s="4">
        <f t="shared" si="179"/>
        <v>3.0533211353145425E-3</v>
      </c>
      <c r="CS125" s="4">
        <f t="shared" si="179"/>
        <v>2.737037141965042E-2</v>
      </c>
      <c r="CT125" s="4">
        <f t="shared" si="179"/>
        <v>1.9874029130765105E-2</v>
      </c>
      <c r="CU125" s="4">
        <f t="shared" si="179"/>
        <v>3.4524982463133205E-3</v>
      </c>
      <c r="CV125" s="4">
        <f t="shared" si="179"/>
        <v>1.347686824974397E-2</v>
      </c>
      <c r="CW125" s="4">
        <f t="shared" si="179"/>
        <v>-3.2439605715174286E-3</v>
      </c>
      <c r="CX125" s="4">
        <f t="shared" si="179"/>
        <v>-2.9856202204514258E-3</v>
      </c>
      <c r="CY125" s="4">
        <f t="shared" si="179"/>
        <v>4.6760801774579424E-3</v>
      </c>
      <c r="CZ125" s="4">
        <f t="shared" si="179"/>
        <v>6.0413570306962726E-6</v>
      </c>
      <c r="DA125" s="4">
        <f t="shared" si="179"/>
        <v>-1.3773280494893085E-2</v>
      </c>
      <c r="DB125" s="4">
        <f t="shared" si="179"/>
        <v>2.7159276544539172E-3</v>
      </c>
      <c r="DC125" s="4">
        <f t="shared" si="179"/>
        <v>-1.3803277946396032E-2</v>
      </c>
      <c r="DD125" s="4">
        <f t="shared" si="179"/>
        <v>-1.5245804900737599E-2</v>
      </c>
      <c r="DE125" s="4">
        <f t="shared" si="179"/>
        <v>1.9395945835158471E-2</v>
      </c>
      <c r="DF125" s="4">
        <f t="shared" si="179"/>
        <v>-7.7566254125295553E-3</v>
      </c>
      <c r="DG125" s="4">
        <f t="shared" si="179"/>
        <v>-1.1909224086990609E-2</v>
      </c>
      <c r="DJ125" s="23">
        <f t="shared" si="84"/>
        <v>1.7171388773572554E-3</v>
      </c>
      <c r="DK125" s="4">
        <f>SUM(DJ118:DJ125)</f>
        <v>7.6537711158193166E-4</v>
      </c>
      <c r="DO125" s="4">
        <f t="shared" si="144"/>
        <v>1.804845445240667E-2</v>
      </c>
      <c r="DP125" s="1">
        <f t="shared" si="147"/>
        <v>3.0086065959788519</v>
      </c>
      <c r="DQ125" s="4">
        <f t="shared" si="148"/>
        <v>1.6463803454274908</v>
      </c>
      <c r="DR125" s="4">
        <f t="shared" si="149"/>
        <v>1.9623414611334626</v>
      </c>
      <c r="DS125" s="4">
        <f t="shared" si="150"/>
        <v>2.5807596372676254</v>
      </c>
      <c r="DT125" s="1" t="str">
        <f t="shared" si="151"/>
        <v>Odrzucamy H0</v>
      </c>
      <c r="DW125" s="1">
        <f t="shared" si="152"/>
        <v>0.59013193027309885</v>
      </c>
      <c r="DX125" s="4">
        <f t="shared" si="153"/>
        <v>1.7613101357748921</v>
      </c>
      <c r="DY125" s="4">
        <f t="shared" si="154"/>
        <v>2.1447866879178044</v>
      </c>
      <c r="DZ125" s="4">
        <f t="shared" si="155"/>
        <v>2.9768427343708348</v>
      </c>
      <c r="EA125" s="1" t="str">
        <f t="shared" si="156"/>
        <v>NieodrzucamyH0</v>
      </c>
      <c r="ED125" s="35">
        <f t="shared" si="157"/>
        <v>0.6</v>
      </c>
      <c r="EE125" s="1">
        <f t="shared" si="158"/>
        <v>2.0976176963403028</v>
      </c>
      <c r="EF125" s="23">
        <f t="shared" si="159"/>
        <v>1.6448536269514715</v>
      </c>
      <c r="EG125" s="23">
        <f t="shared" si="160"/>
        <v>1.9599639845400536</v>
      </c>
      <c r="EH125" s="23">
        <f t="shared" si="161"/>
        <v>2.5758293035488999</v>
      </c>
      <c r="EI125" s="1" t="str">
        <f t="shared" si="162"/>
        <v>Odrzucamy H0</v>
      </c>
      <c r="EM125" s="1">
        <f t="shared" si="163"/>
        <v>1.6541577485030212</v>
      </c>
      <c r="EN125" s="23">
        <f t="shared" si="164"/>
        <v>1.6448536269514715</v>
      </c>
      <c r="EO125" s="23">
        <f t="shared" si="165"/>
        <v>1.9599639845400536</v>
      </c>
      <c r="EP125" s="23">
        <f t="shared" si="166"/>
        <v>2.5758293035488999</v>
      </c>
      <c r="EQ125" s="1" t="str">
        <f t="shared" si="167"/>
        <v>NieodrzucamyH0</v>
      </c>
    </row>
    <row r="126" spans="1:147" x14ac:dyDescent="0.25">
      <c r="A126" s="12">
        <v>8</v>
      </c>
      <c r="B126" s="4">
        <f t="shared" ref="B126:BI126" si="180">B84-AVERAGE(B$46:B$75)</f>
        <v>3.0988721658174751E-3</v>
      </c>
      <c r="C126" s="4">
        <f t="shared" si="180"/>
        <v>-7.8557489252586953E-3</v>
      </c>
      <c r="D126" s="4">
        <f t="shared" si="180"/>
        <v>1.7935878356677331E-3</v>
      </c>
      <c r="E126" s="4">
        <f t="shared" si="180"/>
        <v>-3.6900560599642659E-4</v>
      </c>
      <c r="F126" s="4">
        <f t="shared" si="180"/>
        <v>9.2096975040511391E-5</v>
      </c>
      <c r="G126" s="4">
        <f t="shared" si="180"/>
        <v>-6.6491775760737443E-3</v>
      </c>
      <c r="H126" s="4">
        <f t="shared" si="180"/>
        <v>-1.0183310037719545E-2</v>
      </c>
      <c r="I126" s="4">
        <f t="shared" si="180"/>
        <v>1.5633472715131053E-3</v>
      </c>
      <c r="J126" s="4">
        <f t="shared" si="180"/>
        <v>-1.8764053195326737E-2</v>
      </c>
      <c r="K126" s="4">
        <f t="shared" si="180"/>
        <v>1.0885402253166697E-2</v>
      </c>
      <c r="L126" s="4">
        <f t="shared" si="180"/>
        <v>6.8341660215536087E-3</v>
      </c>
      <c r="M126" s="4">
        <f t="shared" si="180"/>
        <v>1.782269613178817E-2</v>
      </c>
      <c r="N126" s="4">
        <f t="shared" si="180"/>
        <v>-2.3904709132707435E-2</v>
      </c>
      <c r="O126" s="4">
        <f t="shared" si="180"/>
        <v>3.12778205171486E-2</v>
      </c>
      <c r="P126" s="4">
        <f t="shared" si="180"/>
        <v>1.7017750669252135E-2</v>
      </c>
      <c r="Q126" s="4">
        <f t="shared" si="180"/>
        <v>-1.8086022165348856E-2</v>
      </c>
      <c r="R126" s="4">
        <f t="shared" si="180"/>
        <v>-1.008578398527281E-2</v>
      </c>
      <c r="S126" s="4">
        <f t="shared" si="180"/>
        <v>2.4218901406321908E-2</v>
      </c>
      <c r="T126" s="4">
        <f t="shared" si="180"/>
        <v>-2.4212640865791002E-2</v>
      </c>
      <c r="U126" s="4">
        <f t="shared" si="180"/>
        <v>3.2686581840189959E-2</v>
      </c>
      <c r="V126" s="4">
        <f t="shared" si="180"/>
        <v>-1.0355711745517873E-2</v>
      </c>
      <c r="W126" s="4">
        <f t="shared" si="180"/>
        <v>-6.1451804979312415E-4</v>
      </c>
      <c r="X126" s="4">
        <f t="shared" si="180"/>
        <v>8.2449818601023506E-3</v>
      </c>
      <c r="Y126" s="4">
        <f t="shared" si="180"/>
        <v>6.7869723001069198E-3</v>
      </c>
      <c r="Z126" s="4">
        <f t="shared" si="180"/>
        <v>2.9676890507321354E-3</v>
      </c>
      <c r="AA126" s="4">
        <f t="shared" si="180"/>
        <v>9.9636434753599132E-4</v>
      </c>
      <c r="AB126" s="4">
        <f t="shared" si="180"/>
        <v>-2.0920324215408018E-2</v>
      </c>
      <c r="AC126" s="4">
        <f t="shared" si="180"/>
        <v>6.6903166267028892E-4</v>
      </c>
      <c r="AD126" s="4">
        <f t="shared" si="180"/>
        <v>2.9225291768953377E-2</v>
      </c>
      <c r="AE126" s="4">
        <f t="shared" si="180"/>
        <v>-1.1097740832525693E-2</v>
      </c>
      <c r="AF126" s="4">
        <f t="shared" si="180"/>
        <v>1.8854503799937725E-2</v>
      </c>
      <c r="AG126" s="4">
        <f t="shared" si="180"/>
        <v>3.001628943809238E-2</v>
      </c>
      <c r="AH126" s="4">
        <f t="shared" si="180"/>
        <v>7.7963863279169971E-3</v>
      </c>
      <c r="AI126" s="4">
        <f t="shared" si="180"/>
        <v>-1.3937757221454393E-2</v>
      </c>
      <c r="AJ126" s="4">
        <f t="shared" si="180"/>
        <v>-4.0565133017549989E-3</v>
      </c>
      <c r="AK126" s="4">
        <f t="shared" si="180"/>
        <v>-1.0887978574428598E-2</v>
      </c>
      <c r="AL126" s="4">
        <f t="shared" si="180"/>
        <v>-9.2163203138239584E-4</v>
      </c>
      <c r="AM126" s="4">
        <f t="shared" si="180"/>
        <v>-1.877356720049414E-2</v>
      </c>
      <c r="AN126" s="4">
        <f t="shared" si="180"/>
        <v>1.2535266812222902E-3</v>
      </c>
      <c r="AO126" s="4">
        <f t="shared" si="180"/>
        <v>-3.2101308168136999E-2</v>
      </c>
      <c r="AP126" s="4">
        <f t="shared" si="180"/>
        <v>1.0223392909306397E-2</v>
      </c>
      <c r="AQ126" s="4">
        <f t="shared" si="180"/>
        <v>2.4776299757390513E-2</v>
      </c>
      <c r="AR126" s="4">
        <f t="shared" si="180"/>
        <v>-9.2945449215639572E-3</v>
      </c>
      <c r="AS126" s="4">
        <f t="shared" si="180"/>
        <v>1.0753381187320998E-2</v>
      </c>
      <c r="AT126" s="4">
        <f t="shared" si="180"/>
        <v>3.6195837910701486E-3</v>
      </c>
      <c r="AU126" s="4">
        <f t="shared" si="180"/>
        <v>5.1503369238745447E-4</v>
      </c>
      <c r="AV126" s="4">
        <f t="shared" si="180"/>
        <v>2.3852863589341484E-3</v>
      </c>
      <c r="AW126" s="4">
        <f t="shared" si="180"/>
        <v>6.898488826551398E-3</v>
      </c>
      <c r="AX126" s="4">
        <f t="shared" si="180"/>
        <v>-8.7577389763358864E-3</v>
      </c>
      <c r="AY126" s="4">
        <f t="shared" si="180"/>
        <v>-1.554892071673536E-3</v>
      </c>
      <c r="AZ126" s="4">
        <f t="shared" si="180"/>
        <v>1.8005435625635922E-2</v>
      </c>
      <c r="BA126" s="4">
        <f t="shared" si="180"/>
        <v>-3.1985788208431565E-2</v>
      </c>
      <c r="BB126" s="4">
        <f t="shared" si="180"/>
        <v>1.1825448917254695E-2</v>
      </c>
      <c r="BC126" s="4">
        <f t="shared" si="180"/>
        <v>1.1322959569464348E-3</v>
      </c>
      <c r="BD126" s="4">
        <f t="shared" si="180"/>
        <v>1.2699061608664934E-2</v>
      </c>
      <c r="BE126" s="4">
        <f t="shared" si="180"/>
        <v>-2.567399525918231E-4</v>
      </c>
      <c r="BF126" s="4">
        <f t="shared" si="180"/>
        <v>-2.8904656529614922E-3</v>
      </c>
      <c r="BG126" s="4">
        <f t="shared" si="180"/>
        <v>8.1209388292340298E-3</v>
      </c>
      <c r="BH126" s="4">
        <f t="shared" si="180"/>
        <v>8.2183215002856955E-3</v>
      </c>
      <c r="BI126" s="4">
        <f t="shared" si="180"/>
        <v>-1.4012960584314442E-2</v>
      </c>
      <c r="BJ126" s="4">
        <f t="shared" ref="BJ126:DG126" si="181">BJ84-AVERAGE(BJ$46:BJ$75)</f>
        <v>1.595359347651541E-3</v>
      </c>
      <c r="BK126" s="4">
        <f t="shared" si="181"/>
        <v>1.4974740197434985E-2</v>
      </c>
      <c r="BL126" s="4">
        <f t="shared" si="181"/>
        <v>-3.5432647227879805E-3</v>
      </c>
      <c r="BM126" s="4">
        <f t="shared" si="181"/>
        <v>4.6173492004962741E-4</v>
      </c>
      <c r="BN126" s="4">
        <f t="shared" si="181"/>
        <v>2.5121967093511811E-2</v>
      </c>
      <c r="BO126" s="4">
        <f t="shared" si="181"/>
        <v>6.6659402679547231E-3</v>
      </c>
      <c r="BP126" s="4">
        <f t="shared" si="181"/>
        <v>-1.1418446845382497E-2</v>
      </c>
      <c r="BQ126" s="4">
        <f t="shared" si="181"/>
        <v>-5.7218011471570308E-3</v>
      </c>
      <c r="BR126" s="4">
        <f t="shared" si="181"/>
        <v>-2.3099078550708656E-3</v>
      </c>
      <c r="BS126" s="4">
        <f t="shared" si="181"/>
        <v>6.8878757880680439E-3</v>
      </c>
      <c r="BT126" s="4">
        <f t="shared" si="181"/>
        <v>-4.5262536056872166E-3</v>
      </c>
      <c r="BU126" s="4">
        <f t="shared" si="181"/>
        <v>5.4529584636535339E-3</v>
      </c>
      <c r="BV126" s="4">
        <f t="shared" si="181"/>
        <v>6.9908001532440218E-3</v>
      </c>
      <c r="BW126" s="4">
        <f t="shared" si="181"/>
        <v>1.0290343963458355E-2</v>
      </c>
      <c r="BX126" s="4">
        <f t="shared" si="181"/>
        <v>-9.2010525554341964E-3</v>
      </c>
      <c r="BY126" s="4">
        <f t="shared" si="181"/>
        <v>4.7956097789986002E-3</v>
      </c>
      <c r="BZ126" s="4">
        <f t="shared" si="181"/>
        <v>1.0593533308450573E-2</v>
      </c>
      <c r="CA126" s="4">
        <f t="shared" si="181"/>
        <v>8.825432612220482E-3</v>
      </c>
      <c r="CB126" s="4">
        <f t="shared" si="181"/>
        <v>-5.5638879327453263E-3</v>
      </c>
      <c r="CC126" s="4">
        <f t="shared" si="181"/>
        <v>2.1480354811652409E-3</v>
      </c>
      <c r="CD126" s="4">
        <f t="shared" si="181"/>
        <v>3.7016850358593018E-3</v>
      </c>
      <c r="CE126" s="4">
        <f t="shared" si="181"/>
        <v>-1.254401865846937E-2</v>
      </c>
      <c r="CF126" s="4">
        <f t="shared" si="181"/>
        <v>-2.129937651730545E-4</v>
      </c>
      <c r="CG126" s="4">
        <f t="shared" si="181"/>
        <v>1.8282356233482139E-2</v>
      </c>
      <c r="CH126" s="4">
        <f t="shared" si="181"/>
        <v>7.5925537649552651E-4</v>
      </c>
      <c r="CI126" s="4">
        <f t="shared" si="181"/>
        <v>1.187504712333755E-2</v>
      </c>
      <c r="CJ126" s="4">
        <f t="shared" si="181"/>
        <v>-1.3839925157397353E-2</v>
      </c>
      <c r="CK126" s="4">
        <f t="shared" si="181"/>
        <v>-1.422545583885171E-3</v>
      </c>
      <c r="CL126" s="4">
        <f t="shared" si="181"/>
        <v>-4.696809199207252E-4</v>
      </c>
      <c r="CM126" s="4">
        <f t="shared" si="181"/>
        <v>1.0783357406793366E-3</v>
      </c>
      <c r="CN126" s="4">
        <f t="shared" si="181"/>
        <v>5.7353550151310528E-3</v>
      </c>
      <c r="CO126" s="4">
        <f t="shared" si="181"/>
        <v>3.8624174576518183E-3</v>
      </c>
      <c r="CP126" s="4">
        <f t="shared" si="181"/>
        <v>-1.4870203408087949E-2</v>
      </c>
      <c r="CQ126" s="4">
        <f t="shared" si="181"/>
        <v>-4.4080569062284001E-4</v>
      </c>
      <c r="CR126" s="4">
        <f t="shared" si="181"/>
        <v>3.5813494385937522E-3</v>
      </c>
      <c r="CS126" s="4">
        <f t="shared" si="181"/>
        <v>-3.86887586067155E-3</v>
      </c>
      <c r="CT126" s="4">
        <f t="shared" si="181"/>
        <v>5.6942910853934013E-3</v>
      </c>
      <c r="CU126" s="4">
        <f t="shared" si="181"/>
        <v>3.8133434410187123E-3</v>
      </c>
      <c r="CV126" s="4">
        <f t="shared" si="181"/>
        <v>1.3380287683139844E-2</v>
      </c>
      <c r="CW126" s="4">
        <f t="shared" si="181"/>
        <v>-3.2565121040956761E-3</v>
      </c>
      <c r="CX126" s="4">
        <f t="shared" si="181"/>
        <v>-3.0099348225801313E-3</v>
      </c>
      <c r="CY126" s="4">
        <f t="shared" si="181"/>
        <v>4.6627414611776661E-3</v>
      </c>
      <c r="CZ126" s="4">
        <f t="shared" si="181"/>
        <v>5.5644263547123887E-6</v>
      </c>
      <c r="DA126" s="4">
        <f t="shared" si="181"/>
        <v>-1.3990785435526785E-2</v>
      </c>
      <c r="DB126" s="4">
        <f t="shared" si="181"/>
        <v>5.1095467725793039E-4</v>
      </c>
      <c r="DC126" s="4">
        <f t="shared" si="181"/>
        <v>5.3434313977218893E-3</v>
      </c>
      <c r="DD126" s="4">
        <f t="shared" si="181"/>
        <v>4.6716298564072351E-3</v>
      </c>
      <c r="DE126" s="4">
        <f t="shared" si="181"/>
        <v>1.6881148479325713E-2</v>
      </c>
      <c r="DF126" s="4">
        <f t="shared" si="181"/>
        <v>2.5094368176529483E-4</v>
      </c>
      <c r="DG126" s="4">
        <f t="shared" si="181"/>
        <v>-1.2087262131450029E-2</v>
      </c>
      <c r="DJ126" s="23">
        <f t="shared" si="84"/>
        <v>1.3394627897450695E-3</v>
      </c>
      <c r="DK126" s="4">
        <f>SUM(DJ118:DJ126)</f>
        <v>2.1048399013270012E-3</v>
      </c>
      <c r="DO126" s="4">
        <f t="shared" si="144"/>
        <v>1.4980609996157031E-2</v>
      </c>
      <c r="DP126" s="1">
        <f t="shared" si="147"/>
        <v>2.827490507879348</v>
      </c>
      <c r="DQ126" s="4">
        <f t="shared" si="148"/>
        <v>1.6463803454274908</v>
      </c>
      <c r="DR126" s="4">
        <f t="shared" si="149"/>
        <v>1.9623414611334626</v>
      </c>
      <c r="DS126" s="4">
        <f t="shared" si="150"/>
        <v>2.5807596372676254</v>
      </c>
      <c r="DT126" s="1" t="str">
        <f t="shared" si="151"/>
        <v>Odrzucamy H0</v>
      </c>
      <c r="DW126" s="1">
        <f t="shared" si="152"/>
        <v>0.46033537069395147</v>
      </c>
      <c r="DX126" s="4">
        <f t="shared" si="153"/>
        <v>1.7613101357748921</v>
      </c>
      <c r="DY126" s="4">
        <f t="shared" si="154"/>
        <v>2.1447866879178044</v>
      </c>
      <c r="DZ126" s="4">
        <f t="shared" si="155"/>
        <v>2.9768427343708348</v>
      </c>
      <c r="EA126" s="1" t="str">
        <f t="shared" si="156"/>
        <v>NieodrzucamyH0</v>
      </c>
      <c r="ED126" s="35">
        <f t="shared" si="157"/>
        <v>0.59090909090909094</v>
      </c>
      <c r="EE126" s="1">
        <f t="shared" si="158"/>
        <v>1.9069251784911851</v>
      </c>
      <c r="EF126" s="23">
        <f t="shared" si="159"/>
        <v>1.6448536269514715</v>
      </c>
      <c r="EG126" s="23">
        <f t="shared" si="160"/>
        <v>1.9599639845400536</v>
      </c>
      <c r="EH126" s="23">
        <f t="shared" si="161"/>
        <v>2.5758293035488999</v>
      </c>
      <c r="EI126" s="1" t="str">
        <f t="shared" si="162"/>
        <v>NieodrzucamyH0</v>
      </c>
      <c r="EM126" s="1">
        <f t="shared" si="163"/>
        <v>1.4632933929065197</v>
      </c>
      <c r="EN126" s="23">
        <f t="shared" si="164"/>
        <v>1.6448536269514715</v>
      </c>
      <c r="EO126" s="23">
        <f t="shared" si="165"/>
        <v>1.9599639845400536</v>
      </c>
      <c r="EP126" s="23">
        <f t="shared" si="166"/>
        <v>2.5758293035488999</v>
      </c>
      <c r="EQ126" s="1" t="str">
        <f t="shared" si="167"/>
        <v>NieodrzucamyH0</v>
      </c>
    </row>
    <row r="127" spans="1:147" s="19" customFormat="1" ht="15.75" thickBot="1" x14ac:dyDescent="0.3">
      <c r="A127" s="17">
        <v>9</v>
      </c>
      <c r="B127" s="4">
        <f t="shared" ref="B127:BI127" si="182">B85-AVERAGE(B$46:B$75)</f>
        <v>3.0965903337873647E-3</v>
      </c>
      <c r="C127" s="4">
        <f t="shared" si="182"/>
        <v>-7.9139943832723467E-3</v>
      </c>
      <c r="D127" s="4">
        <f t="shared" si="182"/>
        <v>1.7882418970623123E-3</v>
      </c>
      <c r="E127" s="4">
        <f t="shared" si="182"/>
        <v>-3.7261991697526702E-4</v>
      </c>
      <c r="F127" s="4">
        <f t="shared" si="182"/>
        <v>9.1223129303727533E-5</v>
      </c>
      <c r="G127" s="4">
        <f t="shared" si="182"/>
        <v>-6.6733762563429954E-3</v>
      </c>
      <c r="H127" s="4">
        <f t="shared" si="182"/>
        <v>6.7535762150954422E-3</v>
      </c>
      <c r="I127" s="4">
        <f t="shared" si="182"/>
        <v>6.7083970417888827E-3</v>
      </c>
      <c r="J127" s="4">
        <f t="shared" si="182"/>
        <v>1.4784094513787474E-2</v>
      </c>
      <c r="K127" s="4">
        <f t="shared" si="182"/>
        <v>-1.6737346575362209E-2</v>
      </c>
      <c r="L127" s="4">
        <f t="shared" si="182"/>
        <v>6.8167686847930061E-3</v>
      </c>
      <c r="M127" s="4">
        <f t="shared" si="182"/>
        <v>1.7734089646771825E-2</v>
      </c>
      <c r="N127" s="4">
        <f t="shared" si="182"/>
        <v>-2.4018760892229683E-2</v>
      </c>
      <c r="O127" s="4">
        <f t="shared" si="182"/>
        <v>3.0695630812996966E-2</v>
      </c>
      <c r="P127" s="4">
        <f t="shared" si="182"/>
        <v>1.6799363887296342E-2</v>
      </c>
      <c r="Q127" s="4">
        <f t="shared" si="182"/>
        <v>-1.8852843301696679E-2</v>
      </c>
      <c r="R127" s="4">
        <f t="shared" si="182"/>
        <v>-1.0192552323414596E-2</v>
      </c>
      <c r="S127" s="4">
        <f t="shared" si="182"/>
        <v>7.7562417763878209E-4</v>
      </c>
      <c r="T127" s="4">
        <f t="shared" si="182"/>
        <v>5.7411196371977263E-3</v>
      </c>
      <c r="U127" s="4">
        <f t="shared" si="182"/>
        <v>-1.4196191059866003E-2</v>
      </c>
      <c r="V127" s="4">
        <f t="shared" si="182"/>
        <v>2.3843323074651382E-2</v>
      </c>
      <c r="W127" s="4">
        <f t="shared" si="182"/>
        <v>-6.3325035714773773E-4</v>
      </c>
      <c r="X127" s="4">
        <f t="shared" si="182"/>
        <v>8.1891733462106896E-3</v>
      </c>
      <c r="Y127" s="4">
        <f t="shared" si="182"/>
        <v>6.7670992865188984E-3</v>
      </c>
      <c r="Z127" s="4">
        <f t="shared" si="182"/>
        <v>2.869942205776607E-3</v>
      </c>
      <c r="AA127" s="4">
        <f t="shared" si="182"/>
        <v>9.9170095621329592E-4</v>
      </c>
      <c r="AB127" s="4">
        <f t="shared" si="182"/>
        <v>-2.144302988606886E-2</v>
      </c>
      <c r="AC127" s="4">
        <f t="shared" si="182"/>
        <v>6.2461228129004256E-4</v>
      </c>
      <c r="AD127" s="4">
        <f t="shared" si="182"/>
        <v>8.0116975260342421E-3</v>
      </c>
      <c r="AE127" s="4">
        <f t="shared" si="182"/>
        <v>3.3356488542739373E-3</v>
      </c>
      <c r="AF127" s="4">
        <f t="shared" si="182"/>
        <v>8.0459310897122228E-4</v>
      </c>
      <c r="AG127" s="4">
        <f t="shared" si="182"/>
        <v>-2.017104106350559E-2</v>
      </c>
      <c r="AH127" s="4">
        <f t="shared" si="182"/>
        <v>7.7886965476366638E-3</v>
      </c>
      <c r="AI127" s="4">
        <f t="shared" si="182"/>
        <v>-1.4131386862041394E-2</v>
      </c>
      <c r="AJ127" s="4">
        <f t="shared" si="182"/>
        <v>-4.0720198785291926E-3</v>
      </c>
      <c r="AK127" s="4">
        <f t="shared" si="182"/>
        <v>-1.0924624721244999E-2</v>
      </c>
      <c r="AL127" s="4">
        <f t="shared" si="182"/>
        <v>-9.2227614733491063E-4</v>
      </c>
      <c r="AM127" s="4">
        <f t="shared" si="182"/>
        <v>-1.9194921593956665E-2</v>
      </c>
      <c r="AN127" s="4">
        <f t="shared" si="182"/>
        <v>1.2453633825965759E-3</v>
      </c>
      <c r="AO127" s="4">
        <f t="shared" si="182"/>
        <v>1.0139077009276203E-2</v>
      </c>
      <c r="AP127" s="4">
        <f t="shared" si="182"/>
        <v>-3.5982679147797663E-4</v>
      </c>
      <c r="AQ127" s="4">
        <f t="shared" si="182"/>
        <v>5.5875274106485318E-4</v>
      </c>
      <c r="AR127" s="4">
        <f t="shared" si="182"/>
        <v>-2.8670212869121511E-3</v>
      </c>
      <c r="AS127" s="4">
        <f t="shared" si="182"/>
        <v>1.0731615338743627E-2</v>
      </c>
      <c r="AT127" s="4">
        <f t="shared" si="182"/>
        <v>3.5462514565931412E-3</v>
      </c>
      <c r="AU127" s="4">
        <f t="shared" si="182"/>
        <v>5.0909927217832919E-4</v>
      </c>
      <c r="AV127" s="4">
        <f t="shared" si="182"/>
        <v>2.3852863589341484E-3</v>
      </c>
      <c r="AW127" s="4">
        <f t="shared" si="182"/>
        <v>6.8984559919125447E-3</v>
      </c>
      <c r="AX127" s="4">
        <f t="shared" si="182"/>
        <v>-8.8648377895586602E-3</v>
      </c>
      <c r="AY127" s="4">
        <f t="shared" si="182"/>
        <v>-1.5559505367091567E-3</v>
      </c>
      <c r="AZ127" s="4">
        <f t="shared" si="182"/>
        <v>7.6565924212827546E-3</v>
      </c>
      <c r="BA127" s="4">
        <f t="shared" si="182"/>
        <v>-5.145639709960694E-3</v>
      </c>
      <c r="BB127" s="4">
        <f t="shared" si="182"/>
        <v>7.2917936574045028E-3</v>
      </c>
      <c r="BC127" s="4">
        <f t="shared" si="182"/>
        <v>-2.5815859536634046E-2</v>
      </c>
      <c r="BD127" s="4">
        <f t="shared" si="182"/>
        <v>1.2602732525393616E-2</v>
      </c>
      <c r="BE127" s="4">
        <f t="shared" si="182"/>
        <v>-2.5868243283812568E-4</v>
      </c>
      <c r="BF127" s="4">
        <f t="shared" si="182"/>
        <v>-2.9176526801417248E-3</v>
      </c>
      <c r="BG127" s="4">
        <f t="shared" si="182"/>
        <v>8.0564612032065878E-3</v>
      </c>
      <c r="BH127" s="4">
        <f t="shared" si="182"/>
        <v>8.1884371676138584E-3</v>
      </c>
      <c r="BI127" s="4">
        <f t="shared" si="182"/>
        <v>-1.4225948524169576E-2</v>
      </c>
      <c r="BJ127" s="4">
        <f t="shared" ref="BJ127:DG127" si="183">BJ85-AVERAGE(BJ$46:BJ$75)</f>
        <v>1.5944436452265836E-3</v>
      </c>
      <c r="BK127" s="4">
        <f t="shared" si="183"/>
        <v>3.678679577372757E-3</v>
      </c>
      <c r="BL127" s="4">
        <f t="shared" si="183"/>
        <v>-6.342610961590063E-3</v>
      </c>
      <c r="BM127" s="4">
        <f t="shared" si="183"/>
        <v>7.7740193404136756E-3</v>
      </c>
      <c r="BN127" s="4">
        <f t="shared" si="183"/>
        <v>-4.4544161260202317E-2</v>
      </c>
      <c r="BO127" s="4">
        <f t="shared" si="183"/>
        <v>6.6295037676772257E-3</v>
      </c>
      <c r="BP127" s="4">
        <f t="shared" si="183"/>
        <v>-1.1582102050066163E-2</v>
      </c>
      <c r="BQ127" s="4">
        <f t="shared" si="183"/>
        <v>-5.7643035382504582E-3</v>
      </c>
      <c r="BR127" s="4">
        <f t="shared" si="183"/>
        <v>-2.3194262425773665E-3</v>
      </c>
      <c r="BS127" s="4">
        <f t="shared" si="183"/>
        <v>6.8773793156616161E-3</v>
      </c>
      <c r="BT127" s="4">
        <f t="shared" si="183"/>
        <v>-4.6933045647170445E-3</v>
      </c>
      <c r="BU127" s="4">
        <f t="shared" si="183"/>
        <v>5.3878295340535958E-3</v>
      </c>
      <c r="BV127" s="4">
        <f t="shared" si="183"/>
        <v>-6.591803491220594E-3</v>
      </c>
      <c r="BW127" s="4">
        <f t="shared" si="183"/>
        <v>5.6619503440191298E-3</v>
      </c>
      <c r="BX127" s="4">
        <f t="shared" si="183"/>
        <v>1.0612686562903116E-2</v>
      </c>
      <c r="BY127" s="4">
        <f t="shared" si="183"/>
        <v>3.0175237440386599E-2</v>
      </c>
      <c r="BZ127" s="4">
        <f t="shared" si="183"/>
        <v>1.0519214055680541E-2</v>
      </c>
      <c r="CA127" s="4">
        <f t="shared" si="183"/>
        <v>8.7562096903363758E-3</v>
      </c>
      <c r="CB127" s="4">
        <f t="shared" si="183"/>
        <v>-5.6055491624765301E-3</v>
      </c>
      <c r="CC127" s="4">
        <f t="shared" si="183"/>
        <v>2.1470276873123951E-3</v>
      </c>
      <c r="CD127" s="4">
        <f t="shared" si="183"/>
        <v>3.6928703953630418E-3</v>
      </c>
      <c r="CE127" s="4">
        <f t="shared" si="183"/>
        <v>-1.2814317025322264E-2</v>
      </c>
      <c r="CF127" s="4">
        <f t="shared" si="183"/>
        <v>-2.129937651730545E-4</v>
      </c>
      <c r="CG127" s="4">
        <f t="shared" si="183"/>
        <v>7.7568934962909571E-3</v>
      </c>
      <c r="CH127" s="4">
        <f t="shared" si="183"/>
        <v>6.3426864142536749E-3</v>
      </c>
      <c r="CI127" s="4">
        <f t="shared" si="183"/>
        <v>1.4625020651415074E-2</v>
      </c>
      <c r="CJ127" s="4">
        <f t="shared" si="183"/>
        <v>-6.4237929707324747E-3</v>
      </c>
      <c r="CK127" s="4">
        <f t="shared" si="183"/>
        <v>-1.4313738147305835E-3</v>
      </c>
      <c r="CL127" s="4">
        <f t="shared" si="183"/>
        <v>-4.708235584618204E-4</v>
      </c>
      <c r="CM127" s="4">
        <f t="shared" si="183"/>
        <v>1.0675576874725548E-3</v>
      </c>
      <c r="CN127" s="4">
        <f t="shared" si="183"/>
        <v>5.715245924269286E-3</v>
      </c>
      <c r="CO127" s="4">
        <f t="shared" si="183"/>
        <v>3.8599491059624425E-3</v>
      </c>
      <c r="CP127" s="4">
        <f t="shared" si="183"/>
        <v>-1.5067412539907033E-2</v>
      </c>
      <c r="CQ127" s="4">
        <f t="shared" si="183"/>
        <v>-4.4206187397101719E-4</v>
      </c>
      <c r="CR127" s="4">
        <f t="shared" si="183"/>
        <v>1.6400474168872929E-3</v>
      </c>
      <c r="CS127" s="4">
        <f t="shared" si="183"/>
        <v>3.2717963079238179E-3</v>
      </c>
      <c r="CT127" s="4">
        <f t="shared" si="183"/>
        <v>7.6876772331241818E-3</v>
      </c>
      <c r="CU127" s="4">
        <f t="shared" si="183"/>
        <v>-7.0309427167805786E-3</v>
      </c>
      <c r="CV127" s="4">
        <f t="shared" si="183"/>
        <v>1.3285577838421842E-2</v>
      </c>
      <c r="CW127" s="4">
        <f t="shared" si="183"/>
        <v>-3.2691530473157098E-3</v>
      </c>
      <c r="CX127" s="4">
        <f t="shared" si="183"/>
        <v>-3.0344910013479281E-3</v>
      </c>
      <c r="CY127" s="4">
        <f t="shared" si="183"/>
        <v>4.6494996459167867E-3</v>
      </c>
      <c r="CZ127" s="4">
        <f t="shared" si="183"/>
        <v>5.0868362574247022E-6</v>
      </c>
      <c r="DA127" s="4">
        <f t="shared" si="183"/>
        <v>-1.421485106171972E-2</v>
      </c>
      <c r="DB127" s="4">
        <f t="shared" si="183"/>
        <v>5.0872940017052766E-4</v>
      </c>
      <c r="DC127" s="4">
        <f t="shared" si="183"/>
        <v>-1.5479143999863046E-4</v>
      </c>
      <c r="DD127" s="4">
        <f t="shared" si="183"/>
        <v>6.1715940340203506E-3</v>
      </c>
      <c r="DE127" s="4">
        <f t="shared" si="183"/>
        <v>5.2722139442677087E-3</v>
      </c>
      <c r="DF127" s="4">
        <f t="shared" si="183"/>
        <v>1.1971517291396845E-2</v>
      </c>
      <c r="DG127" s="4">
        <f t="shared" si="183"/>
        <v>-1.2270148367374686E-2</v>
      </c>
      <c r="DH127" s="28"/>
      <c r="DJ127" s="23">
        <f t="shared" si="84"/>
        <v>3.2197455740388834E-4</v>
      </c>
      <c r="DK127" s="18">
        <f>SUM(DJ118:DJ127)</f>
        <v>2.4268144587308894E-3</v>
      </c>
      <c r="DO127" s="4">
        <f t="shared" si="144"/>
        <v>1.1384952987168627E-2</v>
      </c>
      <c r="DP127" s="1">
        <f t="shared" si="147"/>
        <v>0.89431458449450429</v>
      </c>
      <c r="DQ127" s="4">
        <f t="shared" si="148"/>
        <v>1.6463803454274908</v>
      </c>
      <c r="DR127" s="4">
        <f t="shared" si="149"/>
        <v>1.9623414611334626</v>
      </c>
      <c r="DS127" s="4">
        <f t="shared" si="150"/>
        <v>2.5807596372676254</v>
      </c>
      <c r="DT127" s="1" t="str">
        <f t="shared" si="151"/>
        <v>NieodrzucamyH0</v>
      </c>
      <c r="DW127" s="1">
        <f t="shared" si="152"/>
        <v>0.11065352346573872</v>
      </c>
      <c r="DX127" s="4">
        <f t="shared" si="153"/>
        <v>1.7613101357748921</v>
      </c>
      <c r="DY127" s="4">
        <f t="shared" si="154"/>
        <v>2.1447866879178044</v>
      </c>
      <c r="DZ127" s="4">
        <f t="shared" si="155"/>
        <v>2.9768427343708348</v>
      </c>
      <c r="EA127" s="1" t="str">
        <f t="shared" si="156"/>
        <v>NieodrzucamyH0</v>
      </c>
      <c r="ED127" s="35">
        <f t="shared" si="157"/>
        <v>0.58181818181818179</v>
      </c>
      <c r="EE127" s="1">
        <f t="shared" si="158"/>
        <v>1.7162326606420655</v>
      </c>
      <c r="EF127" s="24">
        <f t="shared" si="159"/>
        <v>1.6448536269514715</v>
      </c>
      <c r="EG127" s="24">
        <f t="shared" si="160"/>
        <v>1.9599639845400536</v>
      </c>
      <c r="EH127" s="24">
        <f t="shared" si="161"/>
        <v>2.5758293035488999</v>
      </c>
      <c r="EI127" s="1" t="str">
        <f t="shared" si="162"/>
        <v>NieodrzucamyH0</v>
      </c>
      <c r="EM127" s="1">
        <f t="shared" si="163"/>
        <v>1.2724290373100158</v>
      </c>
      <c r="EN127" s="24">
        <f t="shared" si="164"/>
        <v>1.6448536269514715</v>
      </c>
      <c r="EO127" s="24">
        <f t="shared" si="165"/>
        <v>1.9599639845400536</v>
      </c>
      <c r="EP127" s="24">
        <f t="shared" si="166"/>
        <v>2.5758293035488999</v>
      </c>
      <c r="EQ127" s="1" t="str">
        <f t="shared" si="167"/>
        <v>NieodrzucamyH0</v>
      </c>
    </row>
    <row r="128" spans="1:147" hidden="1" x14ac:dyDescent="0.25">
      <c r="A128" s="5">
        <v>10</v>
      </c>
      <c r="B128" s="4" t="e">
        <f>#REF!-AVERAGE(B$61:B$75)</f>
        <v>#REF!</v>
      </c>
      <c r="C128" s="4" t="e">
        <f>#REF!-AVERAGE(C$61:C$85)</f>
        <v>#REF!</v>
      </c>
      <c r="D128" s="4" t="e">
        <f>#REF!-AVERAGE(D$61:D$85)</f>
        <v>#REF!</v>
      </c>
      <c r="E128" s="4" t="e">
        <f>#REF!-AVERAGE(E$61:E$85)</f>
        <v>#REF!</v>
      </c>
      <c r="F128" s="4" t="e">
        <f>#REF!-AVERAGE(F$61:F$85)</f>
        <v>#REF!</v>
      </c>
      <c r="G128" s="4" t="e">
        <f>#REF!-AVERAGE(G$61:G$85)</f>
        <v>#REF!</v>
      </c>
      <c r="H128" s="4" t="e">
        <f>#REF!-AVERAGE(H$61:H$85)</f>
        <v>#REF!</v>
      </c>
      <c r="I128" s="4" t="e">
        <f>#REF!-AVERAGE(I$61:I$85)</f>
        <v>#REF!</v>
      </c>
      <c r="J128" s="4" t="e">
        <f>#REF!-AVERAGE(J$61:J$85)</f>
        <v>#REF!</v>
      </c>
      <c r="K128" s="4" t="e">
        <f>#REF!-AVERAGE(K$61:K$85)</f>
        <v>#REF!</v>
      </c>
      <c r="L128" s="4" t="e">
        <f>#REF!-AVERAGE(L$61:L$85)</f>
        <v>#REF!</v>
      </c>
      <c r="M128" s="4" t="e">
        <f>#REF!-AVERAGE(M$61:M$85)</f>
        <v>#REF!</v>
      </c>
      <c r="N128" s="4" t="e">
        <f>#REF!-AVERAGE(N$61:N$85)</f>
        <v>#REF!</v>
      </c>
      <c r="O128" s="4" t="e">
        <f>#REF!-AVERAGE(O$61:O$85)</f>
        <v>#REF!</v>
      </c>
      <c r="P128" s="4" t="e">
        <f>#REF!-AVERAGE(P$61:P$85)</f>
        <v>#REF!</v>
      </c>
      <c r="Q128" s="4" t="e">
        <f>#REF!-AVERAGE(Q$61:Q$85)</f>
        <v>#REF!</v>
      </c>
      <c r="R128" s="4" t="e">
        <f>#REF!-AVERAGE(R$61:R$85)</f>
        <v>#REF!</v>
      </c>
      <c r="S128" s="4" t="e">
        <f>#REF!-AVERAGE(S$61:S$85)</f>
        <v>#REF!</v>
      </c>
      <c r="T128" s="4" t="e">
        <f>#REF!-AVERAGE(T$61:T$85)</f>
        <v>#REF!</v>
      </c>
      <c r="U128" s="4" t="e">
        <f>#REF!-AVERAGE(U$61:U$85)</f>
        <v>#REF!</v>
      </c>
      <c r="V128" s="4" t="e">
        <f>#REF!-AVERAGE(V$61:V$85)</f>
        <v>#REF!</v>
      </c>
      <c r="W128" s="4" t="e">
        <f>#REF!-AVERAGE(W$61:W$85)</f>
        <v>#REF!</v>
      </c>
      <c r="X128" s="4" t="e">
        <f>#REF!-AVERAGE(X$61:X$85)</f>
        <v>#REF!</v>
      </c>
      <c r="Y128" s="4" t="e">
        <f>#REF!-AVERAGE(Y$61:Y$85)</f>
        <v>#REF!</v>
      </c>
      <c r="Z128" s="4" t="e">
        <f>#REF!-AVERAGE(Z$61:Z$85)</f>
        <v>#REF!</v>
      </c>
      <c r="AA128" s="4" t="e">
        <f>#REF!-AVERAGE(AA$61:AA$85)</f>
        <v>#REF!</v>
      </c>
      <c r="AB128" s="4" t="e">
        <f>#REF!-AVERAGE(AB$61:AB$85)</f>
        <v>#REF!</v>
      </c>
      <c r="AC128" s="4" t="e">
        <f>#REF!-AVERAGE(AC$61:AC$85)</f>
        <v>#REF!</v>
      </c>
      <c r="AD128" s="4" t="e">
        <f>#REF!-AVERAGE(AD$61:AD$85)</f>
        <v>#REF!</v>
      </c>
      <c r="AE128" s="4" t="e">
        <f>#REF!-AVERAGE(AE$61:AE$85)</f>
        <v>#REF!</v>
      </c>
      <c r="AF128" s="4" t="e">
        <f>#REF!-AVERAGE(AF$61:AF$85)</f>
        <v>#REF!</v>
      </c>
      <c r="AG128" s="4" t="e">
        <f>#REF!-AVERAGE(AG$61:AG$85)</f>
        <v>#REF!</v>
      </c>
      <c r="AH128" s="4" t="e">
        <f>#REF!-AVERAGE(AH$61:AH$85)</f>
        <v>#REF!</v>
      </c>
      <c r="AI128" s="4" t="e">
        <f>#REF!-AVERAGE(AI$61:AI$85)</f>
        <v>#REF!</v>
      </c>
      <c r="AJ128" s="4" t="e">
        <f>#REF!-AVERAGE(AJ$61:AJ$85)</f>
        <v>#REF!</v>
      </c>
      <c r="AK128" s="4" t="e">
        <f>#REF!-AVERAGE(AK$61:AK$85)</f>
        <v>#REF!</v>
      </c>
      <c r="AL128" s="4" t="e">
        <f>#REF!-AVERAGE(AL$61:AL$85)</f>
        <v>#REF!</v>
      </c>
      <c r="AM128" s="4" t="e">
        <f>#REF!-AVERAGE(AM$61:AM$85)</f>
        <v>#REF!</v>
      </c>
      <c r="AN128" s="4" t="e">
        <f>#REF!-AVERAGE(AN$61:AN$85)</f>
        <v>#REF!</v>
      </c>
      <c r="AO128" s="4" t="e">
        <f>#REF!-AVERAGE(AO$61:AO$85)</f>
        <v>#REF!</v>
      </c>
      <c r="AP128" s="4" t="e">
        <f>#REF!-AVERAGE(AP$61:AP$85)</f>
        <v>#REF!</v>
      </c>
      <c r="AQ128" s="4" t="e">
        <f>#REF!-AVERAGE(AQ$61:AQ$85)</f>
        <v>#REF!</v>
      </c>
      <c r="AR128" s="4" t="e">
        <f>#REF!-AVERAGE(AR$61:AR$85)</f>
        <v>#REF!</v>
      </c>
      <c r="AS128" s="4" t="e">
        <f>#REF!-AVERAGE(AS$61:AS$85)</f>
        <v>#REF!</v>
      </c>
      <c r="AT128" s="4" t="e">
        <f>#REF!-AVERAGE(AT$61:AT$85)</f>
        <v>#REF!</v>
      </c>
      <c r="AU128" s="4" t="e">
        <f>#REF!-AVERAGE(AU$61:AU$85)</f>
        <v>#REF!</v>
      </c>
      <c r="AV128" s="4" t="e">
        <f>#REF!-AVERAGE(AV$61:AV$85)</f>
        <v>#REF!</v>
      </c>
      <c r="AW128" s="4" t="e">
        <f>#REF!-AVERAGE(AW$61:AW$85)</f>
        <v>#REF!</v>
      </c>
      <c r="AX128" s="4" t="e">
        <f>#REF!-AVERAGE(AX$61:AX$85)</f>
        <v>#REF!</v>
      </c>
      <c r="AY128" s="4" t="e">
        <f>#REF!-AVERAGE(AY$61:AY$85)</f>
        <v>#REF!</v>
      </c>
      <c r="AZ128" s="4" t="e">
        <f>#REF!-AVERAGE(AZ$61:AZ$85)</f>
        <v>#REF!</v>
      </c>
      <c r="BA128" s="4" t="e">
        <f>#REF!-AVERAGE(BA$61:BA$85)</f>
        <v>#REF!</v>
      </c>
      <c r="BB128" s="4" t="e">
        <f>#REF!-AVERAGE(BB$61:BB$85)</f>
        <v>#REF!</v>
      </c>
      <c r="BC128" s="4" t="e">
        <f>#REF!-AVERAGE(BC$61:BC$85)</f>
        <v>#REF!</v>
      </c>
      <c r="BD128" s="4" t="e">
        <f>#REF!-AVERAGE(BD$61:BD$85)</f>
        <v>#REF!</v>
      </c>
      <c r="BE128" s="4" t="e">
        <f>#REF!-AVERAGE(BE$61:BE$85)</f>
        <v>#REF!</v>
      </c>
      <c r="BF128" s="4" t="e">
        <f>#REF!-AVERAGE(BF$61:BF$85)</f>
        <v>#REF!</v>
      </c>
      <c r="BG128" s="4" t="e">
        <f>#REF!-AVERAGE(BG$61:BG$85)</f>
        <v>#REF!</v>
      </c>
      <c r="BH128" s="4" t="e">
        <f>#REF!-AVERAGE(BH$61:BH$85)</f>
        <v>#REF!</v>
      </c>
      <c r="BI128" s="4" t="e">
        <f>#REF!-AVERAGE(BI$61:BI$85)</f>
        <v>#REF!</v>
      </c>
      <c r="BJ128" s="4" t="e">
        <f>#REF!-AVERAGE(BJ$61:BJ$75)</f>
        <v>#REF!</v>
      </c>
      <c r="BK128" s="4" t="e">
        <f>#REF!-AVERAGE(BK$61:BK$85)</f>
        <v>#REF!</v>
      </c>
      <c r="BL128" s="4" t="e">
        <f>#REF!-AVERAGE(BL$61:BL$85)</f>
        <v>#REF!</v>
      </c>
      <c r="BM128" s="4" t="e">
        <f>#REF!-AVERAGE(BM$61:BM$85)</f>
        <v>#REF!</v>
      </c>
      <c r="BN128" s="4" t="e">
        <f>#REF!-AVERAGE(BN$61:BN$85)</f>
        <v>#REF!</v>
      </c>
      <c r="BO128" s="4" t="e">
        <f>#REF!-AVERAGE(BO$61:BO$85)</f>
        <v>#REF!</v>
      </c>
      <c r="BP128" s="4" t="e">
        <f>#REF!-AVERAGE(BP$61:BP$85)</f>
        <v>#REF!</v>
      </c>
      <c r="BQ128" s="4" t="e">
        <f>#REF!-AVERAGE(BQ$61:BQ$85)</f>
        <v>#REF!</v>
      </c>
      <c r="BR128" s="4" t="e">
        <f>#REF!-AVERAGE(BR$61:BR$85)</f>
        <v>#REF!</v>
      </c>
      <c r="BS128" s="4" t="e">
        <f>#REF!-AVERAGE(BS$61:BS$85)</f>
        <v>#REF!</v>
      </c>
      <c r="BT128" s="4" t="e">
        <f>#REF!-AVERAGE(BT$61:BT$85)</f>
        <v>#REF!</v>
      </c>
      <c r="BU128" s="4" t="e">
        <f>#REF!-AVERAGE(BU$61:BU$85)</f>
        <v>#REF!</v>
      </c>
      <c r="BV128" s="4" t="e">
        <f>#REF!-AVERAGE(BV$61:BV$85)</f>
        <v>#REF!</v>
      </c>
      <c r="BW128" s="4" t="e">
        <f>#REF!-AVERAGE(BW$61:BW$85)</f>
        <v>#REF!</v>
      </c>
      <c r="BX128" s="4" t="e">
        <f>#REF!-AVERAGE(BX$61:BX$85)</f>
        <v>#REF!</v>
      </c>
      <c r="BY128" s="4" t="e">
        <f>#REF!-AVERAGE(BY$61:BY$85)</f>
        <v>#REF!</v>
      </c>
      <c r="BZ128" s="4" t="e">
        <f>#REF!-AVERAGE(BZ$61:BZ$85)</f>
        <v>#REF!</v>
      </c>
      <c r="CA128" s="4" t="e">
        <f>#REF!-AVERAGE(CA$61:CA$85)</f>
        <v>#REF!</v>
      </c>
      <c r="CB128" s="4" t="e">
        <f>#REF!-AVERAGE(CB$61:CB$85)</f>
        <v>#REF!</v>
      </c>
      <c r="CC128" s="4" t="e">
        <f>#REF!-AVERAGE(CC$61:CC$85)</f>
        <v>#REF!</v>
      </c>
      <c r="CD128" s="4" t="e">
        <f>#REF!-AVERAGE(CD$61:CD$85)</f>
        <v>#REF!</v>
      </c>
      <c r="CE128" s="4" t="e">
        <f>#REF!-AVERAGE(CE$61:CE$85)</f>
        <v>#REF!</v>
      </c>
      <c r="CF128" s="4" t="e">
        <f>#REF!-AVERAGE(CF$61:CF$85)</f>
        <v>#REF!</v>
      </c>
      <c r="CG128" s="4" t="e">
        <f>#REF!-AVERAGE(CG$61:CG$85)</f>
        <v>#REF!</v>
      </c>
      <c r="CH128" s="4" t="e">
        <f>#REF!-AVERAGE(CH$61:CH$85)</f>
        <v>#REF!</v>
      </c>
      <c r="CI128" s="4" t="e">
        <f>#REF!-AVERAGE(CI$61:CI$85)</f>
        <v>#REF!</v>
      </c>
      <c r="CJ128" s="4" t="e">
        <f>#REF!-AVERAGE(CJ$61:CJ$85)</f>
        <v>#REF!</v>
      </c>
      <c r="CK128" s="4" t="e">
        <f>#REF!-AVERAGE(CK$61:CK$85)</f>
        <v>#REF!</v>
      </c>
      <c r="CL128" s="4" t="e">
        <f>#REF!-AVERAGE(CL$61:CL$85)</f>
        <v>#REF!</v>
      </c>
      <c r="CM128" s="4" t="e">
        <f>#REF!-AVERAGE(CM$61:CM$85)</f>
        <v>#REF!</v>
      </c>
      <c r="CN128" s="4" t="e">
        <f>#REF!-AVERAGE(CN$61:CN$85)</f>
        <v>#REF!</v>
      </c>
      <c r="CO128" s="4" t="e">
        <f>#REF!-AVERAGE(CO$61:CO$85)</f>
        <v>#REF!</v>
      </c>
      <c r="CP128" s="4" t="e">
        <f>#REF!-AVERAGE(CP$61:CP$85)</f>
        <v>#REF!</v>
      </c>
      <c r="CQ128" s="4" t="e">
        <f>#REF!-AVERAGE(CQ$61:CQ$85)</f>
        <v>#REF!</v>
      </c>
      <c r="CR128" s="4" t="e">
        <f>#REF!-AVERAGE(CR$61:CR$85)</f>
        <v>#REF!</v>
      </c>
      <c r="CS128" s="4" t="e">
        <f>#REF!-AVERAGE(CS$61:CS$85)</f>
        <v>#REF!</v>
      </c>
      <c r="CT128" s="4" t="e">
        <f>#REF!-AVERAGE(CT$61:CT$85)</f>
        <v>#REF!</v>
      </c>
      <c r="CU128" s="4" t="e">
        <f>#REF!-AVERAGE(CU$61:CU$85)</f>
        <v>#REF!</v>
      </c>
      <c r="CV128" s="4" t="e">
        <f>#REF!-AVERAGE(CV$61:CV$85)</f>
        <v>#REF!</v>
      </c>
      <c r="CW128" s="4" t="e">
        <f>#REF!-AVERAGE(CW$61:CW$85)</f>
        <v>#REF!</v>
      </c>
      <c r="CX128" s="4" t="e">
        <f>#REF!-AVERAGE(CX$61:CX$85)</f>
        <v>#REF!</v>
      </c>
      <c r="CY128" s="4" t="e">
        <f>#REF!-AVERAGE(CY$61:CY$85)</f>
        <v>#REF!</v>
      </c>
      <c r="CZ128" s="4" t="e">
        <f>#REF!-AVERAGE(CZ$61:CZ$85)</f>
        <v>#REF!</v>
      </c>
      <c r="DA128" s="4" t="e">
        <f>#REF!-AVERAGE(DA$61:DA$85)</f>
        <v>#REF!</v>
      </c>
      <c r="DB128" s="4" t="e">
        <f>#REF!-AVERAGE(DB$61:DB$85)</f>
        <v>#REF!</v>
      </c>
      <c r="DC128" s="4" t="e">
        <f>#REF!-AVERAGE(DC$61:DC$85)</f>
        <v>#REF!</v>
      </c>
      <c r="DD128" s="4" t="e">
        <f>#REF!-AVERAGE(DD$61:DD$85)</f>
        <v>#REF!</v>
      </c>
      <c r="DE128" s="4" t="e">
        <f>#REF!-AVERAGE(DE$61:DE$85)</f>
        <v>#REF!</v>
      </c>
      <c r="DF128" s="4" t="e">
        <f>#REF!-AVERAGE(DF$61:DF$85)</f>
        <v>#REF!</v>
      </c>
      <c r="DG128" s="4" t="e">
        <f>#REF!-AVERAGE(DG$61:DG$85)</f>
        <v>#REF!</v>
      </c>
      <c r="DT128" s="9" t="str">
        <f t="shared" si="151"/>
        <v>NieodrzucamyH0</v>
      </c>
      <c r="EI128" s="9" t="str">
        <f t="shared" si="162"/>
        <v>NieodrzucamyH0</v>
      </c>
      <c r="EQ128" s="9" t="str">
        <f t="shared" si="167"/>
        <v>NieodrzucamyH0</v>
      </c>
    </row>
    <row r="129" spans="1:147" hidden="1" x14ac:dyDescent="0.25">
      <c r="A129" s="5">
        <v>11</v>
      </c>
      <c r="B129" s="4" t="e">
        <f>#REF!-AVERAGE(B$61:B$75)</f>
        <v>#REF!</v>
      </c>
      <c r="C129" s="4" t="e">
        <f>#REF!-AVERAGE(C$61:C$85)</f>
        <v>#REF!</v>
      </c>
      <c r="D129" s="4" t="e">
        <f>#REF!-AVERAGE(D$61:D$85)</f>
        <v>#REF!</v>
      </c>
      <c r="E129" s="4" t="e">
        <f>#REF!-AVERAGE(E$61:E$85)</f>
        <v>#REF!</v>
      </c>
      <c r="F129" s="4" t="e">
        <f>#REF!-AVERAGE(F$61:F$85)</f>
        <v>#REF!</v>
      </c>
      <c r="G129" s="4" t="e">
        <f>#REF!-AVERAGE(G$61:G$85)</f>
        <v>#REF!</v>
      </c>
      <c r="H129" s="4" t="e">
        <f>#REF!-AVERAGE(H$61:H$85)</f>
        <v>#REF!</v>
      </c>
      <c r="I129" s="4" t="e">
        <f>#REF!-AVERAGE(I$61:I$85)</f>
        <v>#REF!</v>
      </c>
      <c r="J129" s="4" t="e">
        <f>#REF!-AVERAGE(J$61:J$85)</f>
        <v>#REF!</v>
      </c>
      <c r="K129" s="4" t="e">
        <f>#REF!-AVERAGE(K$61:K$85)</f>
        <v>#REF!</v>
      </c>
      <c r="L129" s="4" t="e">
        <f>#REF!-AVERAGE(L$61:L$85)</f>
        <v>#REF!</v>
      </c>
      <c r="M129" s="4" t="e">
        <f>#REF!-AVERAGE(M$61:M$85)</f>
        <v>#REF!</v>
      </c>
      <c r="N129" s="4" t="e">
        <f>#REF!-AVERAGE(N$61:N$85)</f>
        <v>#REF!</v>
      </c>
      <c r="O129" s="4" t="e">
        <f>#REF!-AVERAGE(O$61:O$85)</f>
        <v>#REF!</v>
      </c>
      <c r="P129" s="4" t="e">
        <f>#REF!-AVERAGE(P$61:P$85)</f>
        <v>#REF!</v>
      </c>
      <c r="Q129" s="4" t="e">
        <f>#REF!-AVERAGE(Q$61:Q$85)</f>
        <v>#REF!</v>
      </c>
      <c r="R129" s="4" t="e">
        <f>#REF!-AVERAGE(R$61:R$85)</f>
        <v>#REF!</v>
      </c>
      <c r="S129" s="4" t="e">
        <f>#REF!-AVERAGE(S$61:S$85)</f>
        <v>#REF!</v>
      </c>
      <c r="T129" s="4" t="e">
        <f>#REF!-AVERAGE(T$61:T$85)</f>
        <v>#REF!</v>
      </c>
      <c r="U129" s="4" t="e">
        <f>#REF!-AVERAGE(U$61:U$85)</f>
        <v>#REF!</v>
      </c>
      <c r="V129" s="4" t="e">
        <f>#REF!-AVERAGE(V$61:V$85)</f>
        <v>#REF!</v>
      </c>
      <c r="W129" s="4" t="e">
        <f>#REF!-AVERAGE(W$61:W$85)</f>
        <v>#REF!</v>
      </c>
      <c r="X129" s="4" t="e">
        <f>#REF!-AVERAGE(X$61:X$85)</f>
        <v>#REF!</v>
      </c>
      <c r="Y129" s="4" t="e">
        <f>#REF!-AVERAGE(Y$61:Y$85)</f>
        <v>#REF!</v>
      </c>
      <c r="Z129" s="4" t="e">
        <f>#REF!-AVERAGE(Z$61:Z$85)</f>
        <v>#REF!</v>
      </c>
      <c r="AA129" s="4" t="e">
        <f>#REF!-AVERAGE(AA$61:AA$85)</f>
        <v>#REF!</v>
      </c>
      <c r="AB129" s="4" t="e">
        <f>#REF!-AVERAGE(AB$61:AB$85)</f>
        <v>#REF!</v>
      </c>
      <c r="AC129" s="4" t="e">
        <f>#REF!-AVERAGE(AC$61:AC$85)</f>
        <v>#REF!</v>
      </c>
      <c r="AD129" s="4" t="e">
        <f>#REF!-AVERAGE(AD$61:AD$85)</f>
        <v>#REF!</v>
      </c>
      <c r="AE129" s="4" t="e">
        <f>#REF!-AVERAGE(AE$61:AE$85)</f>
        <v>#REF!</v>
      </c>
      <c r="AF129" s="4" t="e">
        <f>#REF!-AVERAGE(AF$61:AF$85)</f>
        <v>#REF!</v>
      </c>
      <c r="AG129" s="4" t="e">
        <f>#REF!-AVERAGE(AG$61:AG$85)</f>
        <v>#REF!</v>
      </c>
      <c r="AH129" s="4" t="e">
        <f>#REF!-AVERAGE(AH$61:AH$85)</f>
        <v>#REF!</v>
      </c>
      <c r="AI129" s="4" t="e">
        <f>#REF!-AVERAGE(AI$61:AI$85)</f>
        <v>#REF!</v>
      </c>
      <c r="AJ129" s="4" t="e">
        <f>#REF!-AVERAGE(AJ$61:AJ$85)</f>
        <v>#REF!</v>
      </c>
      <c r="AK129" s="4" t="e">
        <f>#REF!-AVERAGE(AK$61:AK$85)</f>
        <v>#REF!</v>
      </c>
      <c r="AL129" s="4" t="e">
        <f>#REF!-AVERAGE(AL$61:AL$85)</f>
        <v>#REF!</v>
      </c>
      <c r="AM129" s="4" t="e">
        <f>#REF!-AVERAGE(AM$61:AM$85)</f>
        <v>#REF!</v>
      </c>
      <c r="AN129" s="4" t="e">
        <f>#REF!-AVERAGE(AN$61:AN$85)</f>
        <v>#REF!</v>
      </c>
      <c r="AO129" s="4" t="e">
        <f>#REF!-AVERAGE(AO$61:AO$85)</f>
        <v>#REF!</v>
      </c>
      <c r="AP129" s="4" t="e">
        <f>#REF!-AVERAGE(AP$61:AP$85)</f>
        <v>#REF!</v>
      </c>
      <c r="AQ129" s="4" t="e">
        <f>#REF!-AVERAGE(AQ$61:AQ$85)</f>
        <v>#REF!</v>
      </c>
      <c r="AR129" s="4" t="e">
        <f>#REF!-AVERAGE(AR$61:AR$85)</f>
        <v>#REF!</v>
      </c>
      <c r="AS129" s="4" t="e">
        <f>#REF!-AVERAGE(AS$61:AS$85)</f>
        <v>#REF!</v>
      </c>
      <c r="AT129" s="4" t="e">
        <f>#REF!-AVERAGE(AT$61:AT$85)</f>
        <v>#REF!</v>
      </c>
      <c r="AU129" s="4" t="e">
        <f>#REF!-AVERAGE(AU$61:AU$85)</f>
        <v>#REF!</v>
      </c>
      <c r="AV129" s="4" t="e">
        <f>#REF!-AVERAGE(AV$61:AV$85)</f>
        <v>#REF!</v>
      </c>
      <c r="AW129" s="4" t="e">
        <f>#REF!-AVERAGE(AW$61:AW$85)</f>
        <v>#REF!</v>
      </c>
      <c r="AX129" s="4" t="e">
        <f>#REF!-AVERAGE(AX$61:AX$85)</f>
        <v>#REF!</v>
      </c>
      <c r="AY129" s="4" t="e">
        <f>#REF!-AVERAGE(AY$61:AY$85)</f>
        <v>#REF!</v>
      </c>
      <c r="AZ129" s="4" t="e">
        <f>#REF!-AVERAGE(AZ$61:AZ$85)</f>
        <v>#REF!</v>
      </c>
      <c r="BA129" s="4" t="e">
        <f>#REF!-AVERAGE(BA$61:BA$85)</f>
        <v>#REF!</v>
      </c>
      <c r="BB129" s="4" t="e">
        <f>#REF!-AVERAGE(BB$61:BB$85)</f>
        <v>#REF!</v>
      </c>
      <c r="BC129" s="4" t="e">
        <f>#REF!-AVERAGE(BC$61:BC$85)</f>
        <v>#REF!</v>
      </c>
      <c r="BD129" s="4" t="e">
        <f>#REF!-AVERAGE(BD$61:BD$85)</f>
        <v>#REF!</v>
      </c>
      <c r="BE129" s="4" t="e">
        <f>#REF!-AVERAGE(BE$61:BE$85)</f>
        <v>#REF!</v>
      </c>
      <c r="BF129" s="4" t="e">
        <f>#REF!-AVERAGE(BF$61:BF$85)</f>
        <v>#REF!</v>
      </c>
      <c r="BG129" s="4" t="e">
        <f>#REF!-AVERAGE(BG$61:BG$85)</f>
        <v>#REF!</v>
      </c>
      <c r="BH129" s="4" t="e">
        <f>#REF!-AVERAGE(BH$61:BH$85)</f>
        <v>#REF!</v>
      </c>
      <c r="BI129" s="4" t="e">
        <f>#REF!-AVERAGE(BI$61:BI$85)</f>
        <v>#REF!</v>
      </c>
      <c r="BJ129" s="4" t="e">
        <f>#REF!-AVERAGE(BJ$61:BJ$75)</f>
        <v>#REF!</v>
      </c>
      <c r="BK129" s="4" t="e">
        <f>#REF!-AVERAGE(BK$61:BK$85)</f>
        <v>#REF!</v>
      </c>
      <c r="BL129" s="4" t="e">
        <f>#REF!-AVERAGE(BL$61:BL$85)</f>
        <v>#REF!</v>
      </c>
      <c r="BM129" s="4" t="e">
        <f>#REF!-AVERAGE(BM$61:BM$85)</f>
        <v>#REF!</v>
      </c>
      <c r="BN129" s="4" t="e">
        <f>#REF!-AVERAGE(BN$61:BN$85)</f>
        <v>#REF!</v>
      </c>
      <c r="BO129" s="4" t="e">
        <f>#REF!-AVERAGE(BO$61:BO$85)</f>
        <v>#REF!</v>
      </c>
      <c r="BP129" s="4" t="e">
        <f>#REF!-AVERAGE(BP$61:BP$85)</f>
        <v>#REF!</v>
      </c>
      <c r="BQ129" s="4" t="e">
        <f>#REF!-AVERAGE(BQ$61:BQ$85)</f>
        <v>#REF!</v>
      </c>
      <c r="BR129" s="4" t="e">
        <f>#REF!-AVERAGE(BR$61:BR$85)</f>
        <v>#REF!</v>
      </c>
      <c r="BS129" s="4" t="e">
        <f>#REF!-AVERAGE(BS$61:BS$85)</f>
        <v>#REF!</v>
      </c>
      <c r="BT129" s="4" t="e">
        <f>#REF!-AVERAGE(BT$61:BT$85)</f>
        <v>#REF!</v>
      </c>
      <c r="BU129" s="4" t="e">
        <f>#REF!-AVERAGE(BU$61:BU$85)</f>
        <v>#REF!</v>
      </c>
      <c r="BV129" s="4" t="e">
        <f>#REF!-AVERAGE(BV$61:BV$85)</f>
        <v>#REF!</v>
      </c>
      <c r="BW129" s="4" t="e">
        <f>#REF!-AVERAGE(BW$61:BW$85)</f>
        <v>#REF!</v>
      </c>
      <c r="BX129" s="4" t="e">
        <f>#REF!-AVERAGE(BX$61:BX$85)</f>
        <v>#REF!</v>
      </c>
      <c r="BY129" s="4" t="e">
        <f>#REF!-AVERAGE(BY$61:BY$85)</f>
        <v>#REF!</v>
      </c>
      <c r="BZ129" s="4" t="e">
        <f>#REF!-AVERAGE(BZ$61:BZ$85)</f>
        <v>#REF!</v>
      </c>
      <c r="CA129" s="4" t="e">
        <f>#REF!-AVERAGE(CA$61:CA$85)</f>
        <v>#REF!</v>
      </c>
      <c r="CB129" s="4" t="e">
        <f>#REF!-AVERAGE(CB$61:CB$85)</f>
        <v>#REF!</v>
      </c>
      <c r="CC129" s="4" t="e">
        <f>#REF!-AVERAGE(CC$61:CC$85)</f>
        <v>#REF!</v>
      </c>
      <c r="CD129" s="4" t="e">
        <f>#REF!-AVERAGE(CD$61:CD$85)</f>
        <v>#REF!</v>
      </c>
      <c r="CE129" s="4" t="e">
        <f>#REF!-AVERAGE(CE$61:CE$85)</f>
        <v>#REF!</v>
      </c>
      <c r="CF129" s="4" t="e">
        <f>#REF!-AVERAGE(CF$61:CF$85)</f>
        <v>#REF!</v>
      </c>
      <c r="CG129" s="4" t="e">
        <f>#REF!-AVERAGE(CG$61:CG$85)</f>
        <v>#REF!</v>
      </c>
      <c r="CH129" s="4" t="e">
        <f>#REF!-AVERAGE(CH$61:CH$85)</f>
        <v>#REF!</v>
      </c>
      <c r="CI129" s="4" t="e">
        <f>#REF!-AVERAGE(CI$61:CI$85)</f>
        <v>#REF!</v>
      </c>
      <c r="CJ129" s="4" t="e">
        <f>#REF!-AVERAGE(CJ$61:CJ$85)</f>
        <v>#REF!</v>
      </c>
      <c r="CK129" s="4" t="e">
        <f>#REF!-AVERAGE(CK$61:CK$85)</f>
        <v>#REF!</v>
      </c>
      <c r="CL129" s="4" t="e">
        <f>#REF!-AVERAGE(CL$61:CL$85)</f>
        <v>#REF!</v>
      </c>
      <c r="CM129" s="4" t="e">
        <f>#REF!-AVERAGE(CM$61:CM$85)</f>
        <v>#REF!</v>
      </c>
      <c r="CN129" s="4" t="e">
        <f>#REF!-AVERAGE(CN$61:CN$85)</f>
        <v>#REF!</v>
      </c>
      <c r="CO129" s="4" t="e">
        <f>#REF!-AVERAGE(CO$61:CO$85)</f>
        <v>#REF!</v>
      </c>
      <c r="CP129" s="4" t="e">
        <f>#REF!-AVERAGE(CP$61:CP$85)</f>
        <v>#REF!</v>
      </c>
      <c r="CQ129" s="4" t="e">
        <f>#REF!-AVERAGE(CQ$61:CQ$85)</f>
        <v>#REF!</v>
      </c>
      <c r="CR129" s="4" t="e">
        <f>#REF!-AVERAGE(CR$61:CR$85)</f>
        <v>#REF!</v>
      </c>
      <c r="CS129" s="4" t="e">
        <f>#REF!-AVERAGE(CS$61:CS$85)</f>
        <v>#REF!</v>
      </c>
      <c r="CT129" s="4" t="e">
        <f>#REF!-AVERAGE(CT$61:CT$85)</f>
        <v>#REF!</v>
      </c>
      <c r="CU129" s="4" t="e">
        <f>#REF!-AVERAGE(CU$61:CU$85)</f>
        <v>#REF!</v>
      </c>
      <c r="CV129" s="4" t="e">
        <f>#REF!-AVERAGE(CV$61:CV$85)</f>
        <v>#REF!</v>
      </c>
      <c r="CW129" s="4" t="e">
        <f>#REF!-AVERAGE(CW$61:CW$85)</f>
        <v>#REF!</v>
      </c>
      <c r="CX129" s="4" t="e">
        <f>#REF!-AVERAGE(CX$61:CX$85)</f>
        <v>#REF!</v>
      </c>
      <c r="CY129" s="4" t="e">
        <f>#REF!-AVERAGE(CY$61:CY$85)</f>
        <v>#REF!</v>
      </c>
      <c r="CZ129" s="4" t="e">
        <f>#REF!-AVERAGE(CZ$61:CZ$85)</f>
        <v>#REF!</v>
      </c>
      <c r="DA129" s="4" t="e">
        <f>#REF!-AVERAGE(DA$61:DA$85)</f>
        <v>#REF!</v>
      </c>
      <c r="DB129" s="4" t="e">
        <f>#REF!-AVERAGE(DB$61:DB$85)</f>
        <v>#REF!</v>
      </c>
      <c r="DC129" s="4" t="e">
        <f>#REF!-AVERAGE(DC$61:DC$85)</f>
        <v>#REF!</v>
      </c>
      <c r="DD129" s="4" t="e">
        <f>#REF!-AVERAGE(DD$61:DD$85)</f>
        <v>#REF!</v>
      </c>
      <c r="DE129" s="4" t="e">
        <f>#REF!-AVERAGE(DE$61:DE$85)</f>
        <v>#REF!</v>
      </c>
      <c r="DF129" s="4" t="e">
        <f>#REF!-AVERAGE(DF$61:DF$85)</f>
        <v>#REF!</v>
      </c>
      <c r="DG129" s="4" t="e">
        <f>#REF!-AVERAGE(DG$61:DG$85)</f>
        <v>#REF!</v>
      </c>
      <c r="DT129" s="9" t="str">
        <f t="shared" si="151"/>
        <v>NieodrzucamyH0</v>
      </c>
      <c r="EI129" s="9" t="str">
        <f t="shared" si="162"/>
        <v>NieodrzucamyH0</v>
      </c>
      <c r="EQ129" s="9" t="str">
        <f t="shared" si="167"/>
        <v>NieodrzucamyH0</v>
      </c>
    </row>
    <row r="130" spans="1:147" hidden="1" x14ac:dyDescent="0.25">
      <c r="A130" s="5">
        <v>12</v>
      </c>
      <c r="B130" s="4" t="e">
        <f>#REF!-AVERAGE(B$61:B$75)</f>
        <v>#REF!</v>
      </c>
      <c r="C130" s="4" t="e">
        <f>#REF!-AVERAGE(C$61:C$85)</f>
        <v>#REF!</v>
      </c>
      <c r="D130" s="4" t="e">
        <f>#REF!-AVERAGE(D$61:D$85)</f>
        <v>#REF!</v>
      </c>
      <c r="E130" s="4" t="e">
        <f>#REF!-AVERAGE(E$61:E$85)</f>
        <v>#REF!</v>
      </c>
      <c r="F130" s="4" t="e">
        <f>#REF!-AVERAGE(F$61:F$85)</f>
        <v>#REF!</v>
      </c>
      <c r="G130" s="4" t="e">
        <f>#REF!-AVERAGE(G$61:G$85)</f>
        <v>#REF!</v>
      </c>
      <c r="H130" s="4" t="e">
        <f>#REF!-AVERAGE(H$61:H$85)</f>
        <v>#REF!</v>
      </c>
      <c r="I130" s="4" t="e">
        <f>#REF!-AVERAGE(I$61:I$85)</f>
        <v>#REF!</v>
      </c>
      <c r="J130" s="4" t="e">
        <f>#REF!-AVERAGE(J$61:J$85)</f>
        <v>#REF!</v>
      </c>
      <c r="K130" s="4" t="e">
        <f>#REF!-AVERAGE(K$61:K$85)</f>
        <v>#REF!</v>
      </c>
      <c r="L130" s="4" t="e">
        <f>#REF!-AVERAGE(L$61:L$85)</f>
        <v>#REF!</v>
      </c>
      <c r="M130" s="4" t="e">
        <f>#REF!-AVERAGE(M$61:M$85)</f>
        <v>#REF!</v>
      </c>
      <c r="N130" s="4" t="e">
        <f>#REF!-AVERAGE(N$61:N$85)</f>
        <v>#REF!</v>
      </c>
      <c r="O130" s="4" t="e">
        <f>#REF!-AVERAGE(O$61:O$85)</f>
        <v>#REF!</v>
      </c>
      <c r="P130" s="4" t="e">
        <f>#REF!-AVERAGE(P$61:P$85)</f>
        <v>#REF!</v>
      </c>
      <c r="Q130" s="4" t="e">
        <f>#REF!-AVERAGE(Q$61:Q$85)</f>
        <v>#REF!</v>
      </c>
      <c r="R130" s="4" t="e">
        <f>#REF!-AVERAGE(R$61:R$85)</f>
        <v>#REF!</v>
      </c>
      <c r="S130" s="4" t="e">
        <f>#REF!-AVERAGE(S$61:S$85)</f>
        <v>#REF!</v>
      </c>
      <c r="T130" s="4" t="e">
        <f>#REF!-AVERAGE(T$61:T$85)</f>
        <v>#REF!</v>
      </c>
      <c r="U130" s="4" t="e">
        <f>#REF!-AVERAGE(U$61:U$85)</f>
        <v>#REF!</v>
      </c>
      <c r="V130" s="4" t="e">
        <f>#REF!-AVERAGE(V$61:V$85)</f>
        <v>#REF!</v>
      </c>
      <c r="W130" s="4" t="e">
        <f>#REF!-AVERAGE(W$61:W$85)</f>
        <v>#REF!</v>
      </c>
      <c r="X130" s="4" t="e">
        <f>#REF!-AVERAGE(X$61:X$85)</f>
        <v>#REF!</v>
      </c>
      <c r="Y130" s="4" t="e">
        <f>#REF!-AVERAGE(Y$61:Y$85)</f>
        <v>#REF!</v>
      </c>
      <c r="Z130" s="4" t="e">
        <f>#REF!-AVERAGE(Z$61:Z$85)</f>
        <v>#REF!</v>
      </c>
      <c r="AA130" s="4" t="e">
        <f>#REF!-AVERAGE(AA$61:AA$85)</f>
        <v>#REF!</v>
      </c>
      <c r="AB130" s="4" t="e">
        <f>#REF!-AVERAGE(AB$61:AB$85)</f>
        <v>#REF!</v>
      </c>
      <c r="AC130" s="4" t="e">
        <f>#REF!-AVERAGE(AC$61:AC$85)</f>
        <v>#REF!</v>
      </c>
      <c r="AD130" s="4" t="e">
        <f>#REF!-AVERAGE(AD$61:AD$85)</f>
        <v>#REF!</v>
      </c>
      <c r="AE130" s="4" t="e">
        <f>#REF!-AVERAGE(AE$61:AE$85)</f>
        <v>#REF!</v>
      </c>
      <c r="AF130" s="4" t="e">
        <f>#REF!-AVERAGE(AF$61:AF$85)</f>
        <v>#REF!</v>
      </c>
      <c r="AG130" s="4" t="e">
        <f>#REF!-AVERAGE(AG$61:AG$85)</f>
        <v>#REF!</v>
      </c>
      <c r="AH130" s="4" t="e">
        <f>#REF!-AVERAGE(AH$61:AH$85)</f>
        <v>#REF!</v>
      </c>
      <c r="AI130" s="4" t="e">
        <f>#REF!-AVERAGE(AI$61:AI$85)</f>
        <v>#REF!</v>
      </c>
      <c r="AJ130" s="4" t="e">
        <f>#REF!-AVERAGE(AJ$61:AJ$85)</f>
        <v>#REF!</v>
      </c>
      <c r="AK130" s="4" t="e">
        <f>#REF!-AVERAGE(AK$61:AK$85)</f>
        <v>#REF!</v>
      </c>
      <c r="AL130" s="4" t="e">
        <f>#REF!-AVERAGE(AL$61:AL$85)</f>
        <v>#REF!</v>
      </c>
      <c r="AM130" s="4" t="e">
        <f>#REF!-AVERAGE(AM$61:AM$85)</f>
        <v>#REF!</v>
      </c>
      <c r="AN130" s="4" t="e">
        <f>#REF!-AVERAGE(AN$61:AN$85)</f>
        <v>#REF!</v>
      </c>
      <c r="AO130" s="4" t="e">
        <f>#REF!-AVERAGE(AO$61:AO$85)</f>
        <v>#REF!</v>
      </c>
      <c r="AP130" s="4" t="e">
        <f>#REF!-AVERAGE(AP$61:AP$85)</f>
        <v>#REF!</v>
      </c>
      <c r="AQ130" s="4" t="e">
        <f>#REF!-AVERAGE(AQ$61:AQ$85)</f>
        <v>#REF!</v>
      </c>
      <c r="AR130" s="4" t="e">
        <f>#REF!-AVERAGE(AR$61:AR$85)</f>
        <v>#REF!</v>
      </c>
      <c r="AS130" s="4" t="e">
        <f>#REF!-AVERAGE(AS$61:AS$85)</f>
        <v>#REF!</v>
      </c>
      <c r="AT130" s="4" t="e">
        <f>#REF!-AVERAGE(AT$61:AT$85)</f>
        <v>#REF!</v>
      </c>
      <c r="AU130" s="4" t="e">
        <f>#REF!-AVERAGE(AU$61:AU$85)</f>
        <v>#REF!</v>
      </c>
      <c r="AV130" s="4" t="e">
        <f>#REF!-AVERAGE(AV$61:AV$85)</f>
        <v>#REF!</v>
      </c>
      <c r="AW130" s="4" t="e">
        <f>#REF!-AVERAGE(AW$61:AW$85)</f>
        <v>#REF!</v>
      </c>
      <c r="AX130" s="4" t="e">
        <f>#REF!-AVERAGE(AX$61:AX$85)</f>
        <v>#REF!</v>
      </c>
      <c r="AY130" s="4" t="e">
        <f>#REF!-AVERAGE(AY$61:AY$85)</f>
        <v>#REF!</v>
      </c>
      <c r="AZ130" s="4" t="e">
        <f>#REF!-AVERAGE(AZ$61:AZ$85)</f>
        <v>#REF!</v>
      </c>
      <c r="BA130" s="4" t="e">
        <f>#REF!-AVERAGE(BA$61:BA$85)</f>
        <v>#REF!</v>
      </c>
      <c r="BB130" s="4" t="e">
        <f>#REF!-AVERAGE(BB$61:BB$85)</f>
        <v>#REF!</v>
      </c>
      <c r="BC130" s="4" t="e">
        <f>#REF!-AVERAGE(BC$61:BC$85)</f>
        <v>#REF!</v>
      </c>
      <c r="BD130" s="4" t="e">
        <f>#REF!-AVERAGE(BD$61:BD$85)</f>
        <v>#REF!</v>
      </c>
      <c r="BE130" s="4" t="e">
        <f>#REF!-AVERAGE(BE$61:BE$85)</f>
        <v>#REF!</v>
      </c>
      <c r="BF130" s="4" t="e">
        <f>#REF!-AVERAGE(BF$61:BF$85)</f>
        <v>#REF!</v>
      </c>
      <c r="BG130" s="4" t="e">
        <f>#REF!-AVERAGE(BG$61:BG$85)</f>
        <v>#REF!</v>
      </c>
      <c r="BH130" s="4" t="e">
        <f>#REF!-AVERAGE(BH$61:BH$85)</f>
        <v>#REF!</v>
      </c>
      <c r="BI130" s="4" t="e">
        <f>#REF!-AVERAGE(BI$61:BI$85)</f>
        <v>#REF!</v>
      </c>
      <c r="BJ130" s="4" t="e">
        <f>#REF!-AVERAGE(BJ$61:BJ$75)</f>
        <v>#REF!</v>
      </c>
      <c r="BK130" s="4" t="e">
        <f>#REF!-AVERAGE(BK$61:BK$85)</f>
        <v>#REF!</v>
      </c>
      <c r="BL130" s="4" t="e">
        <f>#REF!-AVERAGE(BL$61:BL$85)</f>
        <v>#REF!</v>
      </c>
      <c r="BM130" s="4" t="e">
        <f>#REF!-AVERAGE(BM$61:BM$85)</f>
        <v>#REF!</v>
      </c>
      <c r="BN130" s="4" t="e">
        <f>#REF!-AVERAGE(BN$61:BN$85)</f>
        <v>#REF!</v>
      </c>
      <c r="BO130" s="4" t="e">
        <f>#REF!-AVERAGE(BO$61:BO$85)</f>
        <v>#REF!</v>
      </c>
      <c r="BP130" s="4" t="e">
        <f>#REF!-AVERAGE(BP$61:BP$85)</f>
        <v>#REF!</v>
      </c>
      <c r="BQ130" s="4" t="e">
        <f>#REF!-AVERAGE(BQ$61:BQ$85)</f>
        <v>#REF!</v>
      </c>
      <c r="BR130" s="4" t="e">
        <f>#REF!-AVERAGE(BR$61:BR$85)</f>
        <v>#REF!</v>
      </c>
      <c r="BS130" s="4" t="e">
        <f>#REF!-AVERAGE(BS$61:BS$85)</f>
        <v>#REF!</v>
      </c>
      <c r="BT130" s="4" t="e">
        <f>#REF!-AVERAGE(BT$61:BT$85)</f>
        <v>#REF!</v>
      </c>
      <c r="BU130" s="4" t="e">
        <f>#REF!-AVERAGE(BU$61:BU$85)</f>
        <v>#REF!</v>
      </c>
      <c r="BV130" s="4" t="e">
        <f>#REF!-AVERAGE(BV$61:BV$85)</f>
        <v>#REF!</v>
      </c>
      <c r="BW130" s="4" t="e">
        <f>#REF!-AVERAGE(BW$61:BW$85)</f>
        <v>#REF!</v>
      </c>
      <c r="BX130" s="4" t="e">
        <f>#REF!-AVERAGE(BX$61:BX$85)</f>
        <v>#REF!</v>
      </c>
      <c r="BY130" s="4" t="e">
        <f>#REF!-AVERAGE(BY$61:BY$85)</f>
        <v>#REF!</v>
      </c>
      <c r="BZ130" s="4" t="e">
        <f>#REF!-AVERAGE(BZ$61:BZ$85)</f>
        <v>#REF!</v>
      </c>
      <c r="CA130" s="4" t="e">
        <f>#REF!-AVERAGE(CA$61:CA$85)</f>
        <v>#REF!</v>
      </c>
      <c r="CB130" s="4" t="e">
        <f>#REF!-AVERAGE(CB$61:CB$85)</f>
        <v>#REF!</v>
      </c>
      <c r="CC130" s="4" t="e">
        <f>#REF!-AVERAGE(CC$61:CC$85)</f>
        <v>#REF!</v>
      </c>
      <c r="CD130" s="4" t="e">
        <f>#REF!-AVERAGE(CD$61:CD$85)</f>
        <v>#REF!</v>
      </c>
      <c r="CE130" s="4" t="e">
        <f>#REF!-AVERAGE(CE$61:CE$85)</f>
        <v>#REF!</v>
      </c>
      <c r="CF130" s="4" t="e">
        <f>#REF!-AVERAGE(CF$61:CF$85)</f>
        <v>#REF!</v>
      </c>
      <c r="CG130" s="4" t="e">
        <f>#REF!-AVERAGE(CG$61:CG$85)</f>
        <v>#REF!</v>
      </c>
      <c r="CH130" s="4" t="e">
        <f>#REF!-AVERAGE(CH$61:CH$85)</f>
        <v>#REF!</v>
      </c>
      <c r="CI130" s="4" t="e">
        <f>#REF!-AVERAGE(CI$61:CI$85)</f>
        <v>#REF!</v>
      </c>
      <c r="CJ130" s="4" t="e">
        <f>#REF!-AVERAGE(CJ$61:CJ$85)</f>
        <v>#REF!</v>
      </c>
      <c r="CK130" s="4" t="e">
        <f>#REF!-AVERAGE(CK$61:CK$85)</f>
        <v>#REF!</v>
      </c>
      <c r="CL130" s="4" t="e">
        <f>#REF!-AVERAGE(CL$61:CL$85)</f>
        <v>#REF!</v>
      </c>
      <c r="CM130" s="4" t="e">
        <f>#REF!-AVERAGE(CM$61:CM$85)</f>
        <v>#REF!</v>
      </c>
      <c r="CN130" s="4" t="e">
        <f>#REF!-AVERAGE(CN$61:CN$85)</f>
        <v>#REF!</v>
      </c>
      <c r="CO130" s="4" t="e">
        <f>#REF!-AVERAGE(CO$61:CO$85)</f>
        <v>#REF!</v>
      </c>
      <c r="CP130" s="4" t="e">
        <f>#REF!-AVERAGE(CP$61:CP$85)</f>
        <v>#REF!</v>
      </c>
      <c r="CQ130" s="4" t="e">
        <f>#REF!-AVERAGE(CQ$61:CQ$85)</f>
        <v>#REF!</v>
      </c>
      <c r="CR130" s="4" t="e">
        <f>#REF!-AVERAGE(CR$61:CR$85)</f>
        <v>#REF!</v>
      </c>
      <c r="CS130" s="4" t="e">
        <f>#REF!-AVERAGE(CS$61:CS$85)</f>
        <v>#REF!</v>
      </c>
      <c r="CT130" s="4" t="e">
        <f>#REF!-AVERAGE(CT$61:CT$85)</f>
        <v>#REF!</v>
      </c>
      <c r="CU130" s="4" t="e">
        <f>#REF!-AVERAGE(CU$61:CU$85)</f>
        <v>#REF!</v>
      </c>
      <c r="CV130" s="4" t="e">
        <f>#REF!-AVERAGE(CV$61:CV$85)</f>
        <v>#REF!</v>
      </c>
      <c r="CW130" s="4" t="e">
        <f>#REF!-AVERAGE(CW$61:CW$85)</f>
        <v>#REF!</v>
      </c>
      <c r="CX130" s="4" t="e">
        <f>#REF!-AVERAGE(CX$61:CX$85)</f>
        <v>#REF!</v>
      </c>
      <c r="CY130" s="4" t="e">
        <f>#REF!-AVERAGE(CY$61:CY$85)</f>
        <v>#REF!</v>
      </c>
      <c r="CZ130" s="4" t="e">
        <f>#REF!-AVERAGE(CZ$61:CZ$85)</f>
        <v>#REF!</v>
      </c>
      <c r="DA130" s="4" t="e">
        <f>#REF!-AVERAGE(DA$61:DA$85)</f>
        <v>#REF!</v>
      </c>
      <c r="DB130" s="4" t="e">
        <f>#REF!-AVERAGE(DB$61:DB$85)</f>
        <v>#REF!</v>
      </c>
      <c r="DC130" s="4" t="e">
        <f>#REF!-AVERAGE(DC$61:DC$85)</f>
        <v>#REF!</v>
      </c>
      <c r="DD130" s="4" t="e">
        <f>#REF!-AVERAGE(DD$61:DD$85)</f>
        <v>#REF!</v>
      </c>
      <c r="DE130" s="4" t="e">
        <f>#REF!-AVERAGE(DE$61:DE$85)</f>
        <v>#REF!</v>
      </c>
      <c r="DF130" s="4" t="e">
        <f>#REF!-AVERAGE(DF$61:DF$85)</f>
        <v>#REF!</v>
      </c>
      <c r="DG130" s="4" t="e">
        <f>#REF!-AVERAGE(DG$61:DG$85)</f>
        <v>#REF!</v>
      </c>
      <c r="DT130" s="9" t="str">
        <f t="shared" si="151"/>
        <v>NieodrzucamyH0</v>
      </c>
      <c r="EI130" s="9" t="str">
        <f t="shared" si="162"/>
        <v>NieodrzucamyH0</v>
      </c>
      <c r="EQ130" s="9" t="str">
        <f t="shared" si="167"/>
        <v>NieodrzucamyH0</v>
      </c>
    </row>
    <row r="131" spans="1:147" hidden="1" x14ac:dyDescent="0.25">
      <c r="A131" s="5">
        <v>13</v>
      </c>
      <c r="B131" s="4" t="e">
        <f>#REF!-AVERAGE(B$61:B$75)</f>
        <v>#REF!</v>
      </c>
      <c r="C131" s="4" t="e">
        <f>#REF!-AVERAGE(C$61:C$85)</f>
        <v>#REF!</v>
      </c>
      <c r="D131" s="4" t="e">
        <f>#REF!-AVERAGE(D$61:D$85)</f>
        <v>#REF!</v>
      </c>
      <c r="E131" s="4" t="e">
        <f>#REF!-AVERAGE(E$61:E$85)</f>
        <v>#REF!</v>
      </c>
      <c r="F131" s="4" t="e">
        <f>#REF!-AVERAGE(F$61:F$85)</f>
        <v>#REF!</v>
      </c>
      <c r="G131" s="4" t="e">
        <f>#REF!-AVERAGE(G$61:G$85)</f>
        <v>#REF!</v>
      </c>
      <c r="H131" s="4" t="e">
        <f>#REF!-AVERAGE(H$61:H$85)</f>
        <v>#REF!</v>
      </c>
      <c r="I131" s="4" t="e">
        <f>#REF!-AVERAGE(I$61:I$85)</f>
        <v>#REF!</v>
      </c>
      <c r="J131" s="4" t="e">
        <f>#REF!-AVERAGE(J$61:J$85)</f>
        <v>#REF!</v>
      </c>
      <c r="K131" s="4" t="e">
        <f>#REF!-AVERAGE(K$61:K$85)</f>
        <v>#REF!</v>
      </c>
      <c r="L131" s="4" t="e">
        <f>#REF!-AVERAGE(L$61:L$85)</f>
        <v>#REF!</v>
      </c>
      <c r="M131" s="4" t="e">
        <f>#REF!-AVERAGE(M$61:M$85)</f>
        <v>#REF!</v>
      </c>
      <c r="N131" s="4" t="e">
        <f>#REF!-AVERAGE(N$61:N$85)</f>
        <v>#REF!</v>
      </c>
      <c r="O131" s="4" t="e">
        <f>#REF!-AVERAGE(O$61:O$85)</f>
        <v>#REF!</v>
      </c>
      <c r="P131" s="4" t="e">
        <f>#REF!-AVERAGE(P$61:P$85)</f>
        <v>#REF!</v>
      </c>
      <c r="Q131" s="4" t="e">
        <f>#REF!-AVERAGE(Q$61:Q$85)</f>
        <v>#REF!</v>
      </c>
      <c r="R131" s="4" t="e">
        <f>#REF!-AVERAGE(R$61:R$85)</f>
        <v>#REF!</v>
      </c>
      <c r="S131" s="4" t="e">
        <f>#REF!-AVERAGE(S$61:S$85)</f>
        <v>#REF!</v>
      </c>
      <c r="T131" s="4" t="e">
        <f>#REF!-AVERAGE(T$61:T$85)</f>
        <v>#REF!</v>
      </c>
      <c r="U131" s="4" t="e">
        <f>#REF!-AVERAGE(U$61:U$85)</f>
        <v>#REF!</v>
      </c>
      <c r="V131" s="4" t="e">
        <f>#REF!-AVERAGE(V$61:V$85)</f>
        <v>#REF!</v>
      </c>
      <c r="W131" s="4" t="e">
        <f>#REF!-AVERAGE(W$61:W$85)</f>
        <v>#REF!</v>
      </c>
      <c r="X131" s="4" t="e">
        <f>#REF!-AVERAGE(X$61:X$85)</f>
        <v>#REF!</v>
      </c>
      <c r="Y131" s="4" t="e">
        <f>#REF!-AVERAGE(Y$61:Y$85)</f>
        <v>#REF!</v>
      </c>
      <c r="Z131" s="4" t="e">
        <f>#REF!-AVERAGE(Z$61:Z$85)</f>
        <v>#REF!</v>
      </c>
      <c r="AA131" s="4" t="e">
        <f>#REF!-AVERAGE(AA$61:AA$85)</f>
        <v>#REF!</v>
      </c>
      <c r="AB131" s="4" t="e">
        <f>#REF!-AVERAGE(AB$61:AB$85)</f>
        <v>#REF!</v>
      </c>
      <c r="AC131" s="4" t="e">
        <f>#REF!-AVERAGE(AC$61:AC$85)</f>
        <v>#REF!</v>
      </c>
      <c r="AD131" s="4" t="e">
        <f>#REF!-AVERAGE(AD$61:AD$85)</f>
        <v>#REF!</v>
      </c>
      <c r="AE131" s="4" t="e">
        <f>#REF!-AVERAGE(AE$61:AE$85)</f>
        <v>#REF!</v>
      </c>
      <c r="AF131" s="4" t="e">
        <f>#REF!-AVERAGE(AF$61:AF$85)</f>
        <v>#REF!</v>
      </c>
      <c r="AG131" s="4" t="e">
        <f>#REF!-AVERAGE(AG$61:AG$85)</f>
        <v>#REF!</v>
      </c>
      <c r="AH131" s="4" t="e">
        <f>#REF!-AVERAGE(AH$61:AH$85)</f>
        <v>#REF!</v>
      </c>
      <c r="AI131" s="4" t="e">
        <f>#REF!-AVERAGE(AI$61:AI$85)</f>
        <v>#REF!</v>
      </c>
      <c r="AJ131" s="4" t="e">
        <f>#REF!-AVERAGE(AJ$61:AJ$85)</f>
        <v>#REF!</v>
      </c>
      <c r="AK131" s="4" t="e">
        <f>#REF!-AVERAGE(AK$61:AK$85)</f>
        <v>#REF!</v>
      </c>
      <c r="AL131" s="4" t="e">
        <f>#REF!-AVERAGE(AL$61:AL$85)</f>
        <v>#REF!</v>
      </c>
      <c r="AM131" s="4" t="e">
        <f>#REF!-AVERAGE(AM$61:AM$85)</f>
        <v>#REF!</v>
      </c>
      <c r="AN131" s="4" t="e">
        <f>#REF!-AVERAGE(AN$61:AN$85)</f>
        <v>#REF!</v>
      </c>
      <c r="AO131" s="4" t="e">
        <f>#REF!-AVERAGE(AO$61:AO$85)</f>
        <v>#REF!</v>
      </c>
      <c r="AP131" s="4" t="e">
        <f>#REF!-AVERAGE(AP$61:AP$85)</f>
        <v>#REF!</v>
      </c>
      <c r="AQ131" s="4" t="e">
        <f>#REF!-AVERAGE(AQ$61:AQ$85)</f>
        <v>#REF!</v>
      </c>
      <c r="AR131" s="4" t="e">
        <f>#REF!-AVERAGE(AR$61:AR$85)</f>
        <v>#REF!</v>
      </c>
      <c r="AS131" s="4" t="e">
        <f>#REF!-AVERAGE(AS$61:AS$85)</f>
        <v>#REF!</v>
      </c>
      <c r="AT131" s="4" t="e">
        <f>#REF!-AVERAGE(AT$61:AT$85)</f>
        <v>#REF!</v>
      </c>
      <c r="AU131" s="4" t="e">
        <f>#REF!-AVERAGE(AU$61:AU$85)</f>
        <v>#REF!</v>
      </c>
      <c r="AV131" s="4" t="e">
        <f>#REF!-AVERAGE(AV$61:AV$85)</f>
        <v>#REF!</v>
      </c>
      <c r="AW131" s="4" t="e">
        <f>#REF!-AVERAGE(AW$61:AW$85)</f>
        <v>#REF!</v>
      </c>
      <c r="AX131" s="4" t="e">
        <f>#REF!-AVERAGE(AX$61:AX$85)</f>
        <v>#REF!</v>
      </c>
      <c r="AY131" s="4" t="e">
        <f>#REF!-AVERAGE(AY$61:AY$85)</f>
        <v>#REF!</v>
      </c>
      <c r="AZ131" s="4" t="e">
        <f>#REF!-AVERAGE(AZ$61:AZ$85)</f>
        <v>#REF!</v>
      </c>
      <c r="BA131" s="4" t="e">
        <f>#REF!-AVERAGE(BA$61:BA$85)</f>
        <v>#REF!</v>
      </c>
      <c r="BB131" s="4" t="e">
        <f>#REF!-AVERAGE(BB$61:BB$85)</f>
        <v>#REF!</v>
      </c>
      <c r="BC131" s="4" t="e">
        <f>#REF!-AVERAGE(BC$61:BC$85)</f>
        <v>#REF!</v>
      </c>
      <c r="BD131" s="4" t="e">
        <f>#REF!-AVERAGE(BD$61:BD$85)</f>
        <v>#REF!</v>
      </c>
      <c r="BE131" s="4" t="e">
        <f>#REF!-AVERAGE(BE$61:BE$85)</f>
        <v>#REF!</v>
      </c>
      <c r="BF131" s="4" t="e">
        <f>#REF!-AVERAGE(BF$61:BF$85)</f>
        <v>#REF!</v>
      </c>
      <c r="BG131" s="4" t="e">
        <f>#REF!-AVERAGE(BG$61:BG$85)</f>
        <v>#REF!</v>
      </c>
      <c r="BH131" s="4" t="e">
        <f>#REF!-AVERAGE(BH$61:BH$85)</f>
        <v>#REF!</v>
      </c>
      <c r="BI131" s="4" t="e">
        <f>#REF!-AVERAGE(BI$61:BI$85)</f>
        <v>#REF!</v>
      </c>
      <c r="BJ131" s="4" t="e">
        <f>#REF!-AVERAGE(BJ$61:BJ$75)</f>
        <v>#REF!</v>
      </c>
      <c r="BK131" s="4" t="e">
        <f>#REF!-AVERAGE(BK$61:BK$85)</f>
        <v>#REF!</v>
      </c>
      <c r="BL131" s="4" t="e">
        <f>#REF!-AVERAGE(BL$61:BL$85)</f>
        <v>#REF!</v>
      </c>
      <c r="BM131" s="4" t="e">
        <f>#REF!-AVERAGE(BM$61:BM$85)</f>
        <v>#REF!</v>
      </c>
      <c r="BN131" s="4" t="e">
        <f>#REF!-AVERAGE(BN$61:BN$85)</f>
        <v>#REF!</v>
      </c>
      <c r="BO131" s="4" t="e">
        <f>#REF!-AVERAGE(BO$61:BO$85)</f>
        <v>#REF!</v>
      </c>
      <c r="BP131" s="4" t="e">
        <f>#REF!-AVERAGE(BP$61:BP$85)</f>
        <v>#REF!</v>
      </c>
      <c r="BQ131" s="4" t="e">
        <f>#REF!-AVERAGE(BQ$61:BQ$85)</f>
        <v>#REF!</v>
      </c>
      <c r="BR131" s="4" t="e">
        <f>#REF!-AVERAGE(BR$61:BR$85)</f>
        <v>#REF!</v>
      </c>
      <c r="BS131" s="4" t="e">
        <f>#REF!-AVERAGE(BS$61:BS$85)</f>
        <v>#REF!</v>
      </c>
      <c r="BT131" s="4" t="e">
        <f>#REF!-AVERAGE(BT$61:BT$85)</f>
        <v>#REF!</v>
      </c>
      <c r="BU131" s="4" t="e">
        <f>#REF!-AVERAGE(BU$61:BU$85)</f>
        <v>#REF!</v>
      </c>
      <c r="BV131" s="4" t="e">
        <f>#REF!-AVERAGE(BV$61:BV$85)</f>
        <v>#REF!</v>
      </c>
      <c r="BW131" s="4" t="e">
        <f>#REF!-AVERAGE(BW$61:BW$85)</f>
        <v>#REF!</v>
      </c>
      <c r="BX131" s="4" t="e">
        <f>#REF!-AVERAGE(BX$61:BX$85)</f>
        <v>#REF!</v>
      </c>
      <c r="BY131" s="4" t="e">
        <f>#REF!-AVERAGE(BY$61:BY$85)</f>
        <v>#REF!</v>
      </c>
      <c r="BZ131" s="4" t="e">
        <f>#REF!-AVERAGE(BZ$61:BZ$85)</f>
        <v>#REF!</v>
      </c>
      <c r="CA131" s="4" t="e">
        <f>#REF!-AVERAGE(CA$61:CA$85)</f>
        <v>#REF!</v>
      </c>
      <c r="CB131" s="4" t="e">
        <f>#REF!-AVERAGE(CB$61:CB$85)</f>
        <v>#REF!</v>
      </c>
      <c r="CC131" s="4" t="e">
        <f>#REF!-AVERAGE(CC$61:CC$85)</f>
        <v>#REF!</v>
      </c>
      <c r="CD131" s="4" t="e">
        <f>#REF!-AVERAGE(CD$61:CD$85)</f>
        <v>#REF!</v>
      </c>
      <c r="CE131" s="4" t="e">
        <f>#REF!-AVERAGE(CE$61:CE$85)</f>
        <v>#REF!</v>
      </c>
      <c r="CF131" s="4" t="e">
        <f>#REF!-AVERAGE(CF$61:CF$85)</f>
        <v>#REF!</v>
      </c>
      <c r="CG131" s="4" t="e">
        <f>#REF!-AVERAGE(CG$61:CG$85)</f>
        <v>#REF!</v>
      </c>
      <c r="CH131" s="4" t="e">
        <f>#REF!-AVERAGE(CH$61:CH$85)</f>
        <v>#REF!</v>
      </c>
      <c r="CI131" s="4" t="e">
        <f>#REF!-AVERAGE(CI$61:CI$85)</f>
        <v>#REF!</v>
      </c>
      <c r="CJ131" s="4" t="e">
        <f>#REF!-AVERAGE(CJ$61:CJ$85)</f>
        <v>#REF!</v>
      </c>
      <c r="CK131" s="4" t="e">
        <f>#REF!-AVERAGE(CK$61:CK$85)</f>
        <v>#REF!</v>
      </c>
      <c r="CL131" s="4" t="e">
        <f>#REF!-AVERAGE(CL$61:CL$85)</f>
        <v>#REF!</v>
      </c>
      <c r="CM131" s="4" t="e">
        <f>#REF!-AVERAGE(CM$61:CM$85)</f>
        <v>#REF!</v>
      </c>
      <c r="CN131" s="4" t="e">
        <f>#REF!-AVERAGE(CN$61:CN$85)</f>
        <v>#REF!</v>
      </c>
      <c r="CO131" s="4" t="e">
        <f>#REF!-AVERAGE(CO$61:CO$85)</f>
        <v>#REF!</v>
      </c>
      <c r="CP131" s="4" t="e">
        <f>#REF!-AVERAGE(CP$61:CP$85)</f>
        <v>#REF!</v>
      </c>
      <c r="CQ131" s="4" t="e">
        <f>#REF!-AVERAGE(CQ$61:CQ$85)</f>
        <v>#REF!</v>
      </c>
      <c r="CR131" s="4" t="e">
        <f>#REF!-AVERAGE(CR$61:CR$85)</f>
        <v>#REF!</v>
      </c>
      <c r="CS131" s="4" t="e">
        <f>#REF!-AVERAGE(CS$61:CS$85)</f>
        <v>#REF!</v>
      </c>
      <c r="CT131" s="4" t="e">
        <f>#REF!-AVERAGE(CT$61:CT$85)</f>
        <v>#REF!</v>
      </c>
      <c r="CU131" s="4" t="e">
        <f>#REF!-AVERAGE(CU$61:CU$85)</f>
        <v>#REF!</v>
      </c>
      <c r="CV131" s="4" t="e">
        <f>#REF!-AVERAGE(CV$61:CV$85)</f>
        <v>#REF!</v>
      </c>
      <c r="CW131" s="4" t="e">
        <f>#REF!-AVERAGE(CW$61:CW$85)</f>
        <v>#REF!</v>
      </c>
      <c r="CX131" s="4" t="e">
        <f>#REF!-AVERAGE(CX$61:CX$85)</f>
        <v>#REF!</v>
      </c>
      <c r="CY131" s="4" t="e">
        <f>#REF!-AVERAGE(CY$61:CY$85)</f>
        <v>#REF!</v>
      </c>
      <c r="CZ131" s="4" t="e">
        <f>#REF!-AVERAGE(CZ$61:CZ$85)</f>
        <v>#REF!</v>
      </c>
      <c r="DA131" s="4" t="e">
        <f>#REF!-AVERAGE(DA$61:DA$85)</f>
        <v>#REF!</v>
      </c>
      <c r="DB131" s="4" t="e">
        <f>#REF!-AVERAGE(DB$61:DB$85)</f>
        <v>#REF!</v>
      </c>
      <c r="DC131" s="4" t="e">
        <f>#REF!-AVERAGE(DC$61:DC$85)</f>
        <v>#REF!</v>
      </c>
      <c r="DD131" s="4" t="e">
        <f>#REF!-AVERAGE(DD$61:DD$85)</f>
        <v>#REF!</v>
      </c>
      <c r="DE131" s="4" t="e">
        <f>#REF!-AVERAGE(DE$61:DE$85)</f>
        <v>#REF!</v>
      </c>
      <c r="DF131" s="4" t="e">
        <f>#REF!-AVERAGE(DF$61:DF$85)</f>
        <v>#REF!</v>
      </c>
      <c r="DG131" s="4" t="e">
        <f>#REF!-AVERAGE(DG$61:DG$85)</f>
        <v>#REF!</v>
      </c>
      <c r="DT131" s="9" t="str">
        <f t="shared" si="151"/>
        <v>NieodrzucamyH0</v>
      </c>
      <c r="EI131" s="9" t="str">
        <f t="shared" si="162"/>
        <v>NieodrzucamyH0</v>
      </c>
      <c r="EQ131" s="9" t="str">
        <f t="shared" si="167"/>
        <v>NieodrzucamyH0</v>
      </c>
    </row>
    <row r="132" spans="1:147" hidden="1" x14ac:dyDescent="0.25">
      <c r="A132" s="5">
        <v>14</v>
      </c>
      <c r="B132" s="4" t="e">
        <f>#REF!-AVERAGE(B$61:B$75)</f>
        <v>#REF!</v>
      </c>
      <c r="C132" s="4" t="e">
        <f>#REF!-AVERAGE(C$61:C$85)</f>
        <v>#REF!</v>
      </c>
      <c r="D132" s="4" t="e">
        <f>#REF!-AVERAGE(D$61:D$85)</f>
        <v>#REF!</v>
      </c>
      <c r="E132" s="4" t="e">
        <f>#REF!-AVERAGE(E$61:E$85)</f>
        <v>#REF!</v>
      </c>
      <c r="F132" s="4" t="e">
        <f>#REF!-AVERAGE(F$61:F$85)</f>
        <v>#REF!</v>
      </c>
      <c r="G132" s="4" t="e">
        <f>#REF!-AVERAGE(G$61:G$85)</f>
        <v>#REF!</v>
      </c>
      <c r="H132" s="4" t="e">
        <f>#REF!-AVERAGE(H$61:H$85)</f>
        <v>#REF!</v>
      </c>
      <c r="I132" s="4" t="e">
        <f>#REF!-AVERAGE(I$61:I$85)</f>
        <v>#REF!</v>
      </c>
      <c r="J132" s="4" t="e">
        <f>#REF!-AVERAGE(J$61:J$85)</f>
        <v>#REF!</v>
      </c>
      <c r="K132" s="4" t="e">
        <f>#REF!-AVERAGE(K$61:K$85)</f>
        <v>#REF!</v>
      </c>
      <c r="L132" s="4" t="e">
        <f>#REF!-AVERAGE(L$61:L$85)</f>
        <v>#REF!</v>
      </c>
      <c r="M132" s="4" t="e">
        <f>#REF!-AVERAGE(M$61:M$85)</f>
        <v>#REF!</v>
      </c>
      <c r="N132" s="4" t="e">
        <f>#REF!-AVERAGE(N$61:N$85)</f>
        <v>#REF!</v>
      </c>
      <c r="O132" s="4" t="e">
        <f>#REF!-AVERAGE(O$61:O$85)</f>
        <v>#REF!</v>
      </c>
      <c r="P132" s="4" t="e">
        <f>#REF!-AVERAGE(P$61:P$85)</f>
        <v>#REF!</v>
      </c>
      <c r="Q132" s="4" t="e">
        <f>#REF!-AVERAGE(Q$61:Q$85)</f>
        <v>#REF!</v>
      </c>
      <c r="R132" s="4" t="e">
        <f>#REF!-AVERAGE(R$61:R$85)</f>
        <v>#REF!</v>
      </c>
      <c r="S132" s="4" t="e">
        <f>#REF!-AVERAGE(S$61:S$85)</f>
        <v>#REF!</v>
      </c>
      <c r="T132" s="4" t="e">
        <f>#REF!-AVERAGE(T$61:T$85)</f>
        <v>#REF!</v>
      </c>
      <c r="U132" s="4" t="e">
        <f>#REF!-AVERAGE(U$61:U$85)</f>
        <v>#REF!</v>
      </c>
      <c r="V132" s="4" t="e">
        <f>#REF!-AVERAGE(V$61:V$85)</f>
        <v>#REF!</v>
      </c>
      <c r="W132" s="4" t="e">
        <f>#REF!-AVERAGE(W$61:W$85)</f>
        <v>#REF!</v>
      </c>
      <c r="X132" s="4" t="e">
        <f>#REF!-AVERAGE(X$61:X$85)</f>
        <v>#REF!</v>
      </c>
      <c r="Y132" s="4" t="e">
        <f>#REF!-AVERAGE(Y$61:Y$85)</f>
        <v>#REF!</v>
      </c>
      <c r="Z132" s="4" t="e">
        <f>#REF!-AVERAGE(Z$61:Z$85)</f>
        <v>#REF!</v>
      </c>
      <c r="AA132" s="4" t="e">
        <f>#REF!-AVERAGE(AA$61:AA$85)</f>
        <v>#REF!</v>
      </c>
      <c r="AB132" s="4" t="e">
        <f>#REF!-AVERAGE(AB$61:AB$85)</f>
        <v>#REF!</v>
      </c>
      <c r="AC132" s="4" t="e">
        <f>#REF!-AVERAGE(AC$61:AC$85)</f>
        <v>#REF!</v>
      </c>
      <c r="AD132" s="4" t="e">
        <f>#REF!-AVERAGE(AD$61:AD$85)</f>
        <v>#REF!</v>
      </c>
      <c r="AE132" s="4" t="e">
        <f>#REF!-AVERAGE(AE$61:AE$85)</f>
        <v>#REF!</v>
      </c>
      <c r="AF132" s="4" t="e">
        <f>#REF!-AVERAGE(AF$61:AF$85)</f>
        <v>#REF!</v>
      </c>
      <c r="AG132" s="4" t="e">
        <f>#REF!-AVERAGE(AG$61:AG$85)</f>
        <v>#REF!</v>
      </c>
      <c r="AH132" s="4" t="e">
        <f>#REF!-AVERAGE(AH$61:AH$85)</f>
        <v>#REF!</v>
      </c>
      <c r="AI132" s="4" t="e">
        <f>#REF!-AVERAGE(AI$61:AI$85)</f>
        <v>#REF!</v>
      </c>
      <c r="AJ132" s="4" t="e">
        <f>#REF!-AVERAGE(AJ$61:AJ$85)</f>
        <v>#REF!</v>
      </c>
      <c r="AK132" s="4" t="e">
        <f>#REF!-AVERAGE(AK$61:AK$85)</f>
        <v>#REF!</v>
      </c>
      <c r="AL132" s="4" t="e">
        <f>#REF!-AVERAGE(AL$61:AL$85)</f>
        <v>#REF!</v>
      </c>
      <c r="AM132" s="4" t="e">
        <f>#REF!-AVERAGE(AM$61:AM$85)</f>
        <v>#REF!</v>
      </c>
      <c r="AN132" s="4" t="e">
        <f>#REF!-AVERAGE(AN$61:AN$85)</f>
        <v>#REF!</v>
      </c>
      <c r="AO132" s="4" t="e">
        <f>#REF!-AVERAGE(AO$61:AO$85)</f>
        <v>#REF!</v>
      </c>
      <c r="AP132" s="4" t="e">
        <f>#REF!-AVERAGE(AP$61:AP$85)</f>
        <v>#REF!</v>
      </c>
      <c r="AQ132" s="4" t="e">
        <f>#REF!-AVERAGE(AQ$61:AQ$85)</f>
        <v>#REF!</v>
      </c>
      <c r="AR132" s="4" t="e">
        <f>#REF!-AVERAGE(AR$61:AR$85)</f>
        <v>#REF!</v>
      </c>
      <c r="AS132" s="4" t="e">
        <f>#REF!-AVERAGE(AS$61:AS$85)</f>
        <v>#REF!</v>
      </c>
      <c r="AT132" s="4" t="e">
        <f>#REF!-AVERAGE(AT$61:AT$85)</f>
        <v>#REF!</v>
      </c>
      <c r="AU132" s="4" t="e">
        <f>#REF!-AVERAGE(AU$61:AU$85)</f>
        <v>#REF!</v>
      </c>
      <c r="AV132" s="4" t="e">
        <f>#REF!-AVERAGE(AV$61:AV$85)</f>
        <v>#REF!</v>
      </c>
      <c r="AW132" s="4" t="e">
        <f>#REF!-AVERAGE(AW$61:AW$85)</f>
        <v>#REF!</v>
      </c>
      <c r="AX132" s="4" t="e">
        <f>#REF!-AVERAGE(AX$61:AX$85)</f>
        <v>#REF!</v>
      </c>
      <c r="AY132" s="4" t="e">
        <f>#REF!-AVERAGE(AY$61:AY$85)</f>
        <v>#REF!</v>
      </c>
      <c r="AZ132" s="4" t="e">
        <f>#REF!-AVERAGE(AZ$61:AZ$85)</f>
        <v>#REF!</v>
      </c>
      <c r="BA132" s="4" t="e">
        <f>#REF!-AVERAGE(BA$61:BA$85)</f>
        <v>#REF!</v>
      </c>
      <c r="BB132" s="4" t="e">
        <f>#REF!-AVERAGE(BB$61:BB$85)</f>
        <v>#REF!</v>
      </c>
      <c r="BC132" s="4" t="e">
        <f>#REF!-AVERAGE(BC$61:BC$85)</f>
        <v>#REF!</v>
      </c>
      <c r="BD132" s="4" t="e">
        <f>#REF!-AVERAGE(BD$61:BD$85)</f>
        <v>#REF!</v>
      </c>
      <c r="BE132" s="4" t="e">
        <f>#REF!-AVERAGE(BE$61:BE$85)</f>
        <v>#REF!</v>
      </c>
      <c r="BF132" s="4" t="e">
        <f>#REF!-AVERAGE(BF$61:BF$85)</f>
        <v>#REF!</v>
      </c>
      <c r="BG132" s="4" t="e">
        <f>#REF!-AVERAGE(BG$61:BG$85)</f>
        <v>#REF!</v>
      </c>
      <c r="BH132" s="4" t="e">
        <f>#REF!-AVERAGE(BH$61:BH$85)</f>
        <v>#REF!</v>
      </c>
      <c r="BI132" s="4" t="e">
        <f>#REF!-AVERAGE(BI$61:BI$85)</f>
        <v>#REF!</v>
      </c>
      <c r="BJ132" s="4" t="e">
        <f>#REF!-AVERAGE(BJ$61:BJ$75)</f>
        <v>#REF!</v>
      </c>
      <c r="BK132" s="4" t="e">
        <f>#REF!-AVERAGE(BK$61:BK$85)</f>
        <v>#REF!</v>
      </c>
      <c r="BL132" s="4" t="e">
        <f>#REF!-AVERAGE(BL$61:BL$85)</f>
        <v>#REF!</v>
      </c>
      <c r="BM132" s="4" t="e">
        <f>#REF!-AVERAGE(BM$61:BM$85)</f>
        <v>#REF!</v>
      </c>
      <c r="BN132" s="4" t="e">
        <f>#REF!-AVERAGE(BN$61:BN$85)</f>
        <v>#REF!</v>
      </c>
      <c r="BO132" s="4" t="e">
        <f>#REF!-AVERAGE(BO$61:BO$85)</f>
        <v>#REF!</v>
      </c>
      <c r="BP132" s="4" t="e">
        <f>#REF!-AVERAGE(BP$61:BP$85)</f>
        <v>#REF!</v>
      </c>
      <c r="BQ132" s="4" t="e">
        <f>#REF!-AVERAGE(BQ$61:BQ$85)</f>
        <v>#REF!</v>
      </c>
      <c r="BR132" s="4" t="e">
        <f>#REF!-AVERAGE(BR$61:BR$85)</f>
        <v>#REF!</v>
      </c>
      <c r="BS132" s="4" t="e">
        <f>#REF!-AVERAGE(BS$61:BS$85)</f>
        <v>#REF!</v>
      </c>
      <c r="BT132" s="4" t="e">
        <f>#REF!-AVERAGE(BT$61:BT$85)</f>
        <v>#REF!</v>
      </c>
      <c r="BU132" s="4" t="e">
        <f>#REF!-AVERAGE(BU$61:BU$85)</f>
        <v>#REF!</v>
      </c>
      <c r="BV132" s="4" t="e">
        <f>#REF!-AVERAGE(BV$61:BV$85)</f>
        <v>#REF!</v>
      </c>
      <c r="BW132" s="4" t="e">
        <f>#REF!-AVERAGE(BW$61:BW$85)</f>
        <v>#REF!</v>
      </c>
      <c r="BX132" s="4" t="e">
        <f>#REF!-AVERAGE(BX$61:BX$85)</f>
        <v>#REF!</v>
      </c>
      <c r="BY132" s="4" t="e">
        <f>#REF!-AVERAGE(BY$61:BY$85)</f>
        <v>#REF!</v>
      </c>
      <c r="BZ132" s="4" t="e">
        <f>#REF!-AVERAGE(BZ$61:BZ$85)</f>
        <v>#REF!</v>
      </c>
      <c r="CA132" s="4" t="e">
        <f>#REF!-AVERAGE(CA$61:CA$85)</f>
        <v>#REF!</v>
      </c>
      <c r="CB132" s="4" t="e">
        <f>#REF!-AVERAGE(CB$61:CB$85)</f>
        <v>#REF!</v>
      </c>
      <c r="CC132" s="4" t="e">
        <f>#REF!-AVERAGE(CC$61:CC$85)</f>
        <v>#REF!</v>
      </c>
      <c r="CD132" s="4" t="e">
        <f>#REF!-AVERAGE(CD$61:CD$85)</f>
        <v>#REF!</v>
      </c>
      <c r="CE132" s="4" t="e">
        <f>#REF!-AVERAGE(CE$61:CE$85)</f>
        <v>#REF!</v>
      </c>
      <c r="CF132" s="4" t="e">
        <f>#REF!-AVERAGE(CF$61:CF$85)</f>
        <v>#REF!</v>
      </c>
      <c r="CG132" s="4" t="e">
        <f>#REF!-AVERAGE(CG$61:CG$85)</f>
        <v>#REF!</v>
      </c>
      <c r="CH132" s="4" t="e">
        <f>#REF!-AVERAGE(CH$61:CH$85)</f>
        <v>#REF!</v>
      </c>
      <c r="CI132" s="4" t="e">
        <f>#REF!-AVERAGE(CI$61:CI$85)</f>
        <v>#REF!</v>
      </c>
      <c r="CJ132" s="4" t="e">
        <f>#REF!-AVERAGE(CJ$61:CJ$85)</f>
        <v>#REF!</v>
      </c>
      <c r="CK132" s="4" t="e">
        <f>#REF!-AVERAGE(CK$61:CK$85)</f>
        <v>#REF!</v>
      </c>
      <c r="CL132" s="4" t="e">
        <f>#REF!-AVERAGE(CL$61:CL$85)</f>
        <v>#REF!</v>
      </c>
      <c r="CM132" s="4" t="e">
        <f>#REF!-AVERAGE(CM$61:CM$85)</f>
        <v>#REF!</v>
      </c>
      <c r="CN132" s="4" t="e">
        <f>#REF!-AVERAGE(CN$61:CN$85)</f>
        <v>#REF!</v>
      </c>
      <c r="CO132" s="4" t="e">
        <f>#REF!-AVERAGE(CO$61:CO$85)</f>
        <v>#REF!</v>
      </c>
      <c r="CP132" s="4" t="e">
        <f>#REF!-AVERAGE(CP$61:CP$85)</f>
        <v>#REF!</v>
      </c>
      <c r="CQ132" s="4" t="e">
        <f>#REF!-AVERAGE(CQ$61:CQ$85)</f>
        <v>#REF!</v>
      </c>
      <c r="CR132" s="4" t="e">
        <f>#REF!-AVERAGE(CR$61:CR$85)</f>
        <v>#REF!</v>
      </c>
      <c r="CS132" s="4" t="e">
        <f>#REF!-AVERAGE(CS$61:CS$85)</f>
        <v>#REF!</v>
      </c>
      <c r="CT132" s="4" t="e">
        <f>#REF!-AVERAGE(CT$61:CT$85)</f>
        <v>#REF!</v>
      </c>
      <c r="CU132" s="4" t="e">
        <f>#REF!-AVERAGE(CU$61:CU$85)</f>
        <v>#REF!</v>
      </c>
      <c r="CV132" s="4" t="e">
        <f>#REF!-AVERAGE(CV$61:CV$85)</f>
        <v>#REF!</v>
      </c>
      <c r="CW132" s="4" t="e">
        <f>#REF!-AVERAGE(CW$61:CW$85)</f>
        <v>#REF!</v>
      </c>
      <c r="CX132" s="4" t="e">
        <f>#REF!-AVERAGE(CX$61:CX$85)</f>
        <v>#REF!</v>
      </c>
      <c r="CY132" s="4" t="e">
        <f>#REF!-AVERAGE(CY$61:CY$85)</f>
        <v>#REF!</v>
      </c>
      <c r="CZ132" s="4" t="e">
        <f>#REF!-AVERAGE(CZ$61:CZ$85)</f>
        <v>#REF!</v>
      </c>
      <c r="DA132" s="4" t="e">
        <f>#REF!-AVERAGE(DA$61:DA$85)</f>
        <v>#REF!</v>
      </c>
      <c r="DB132" s="4" t="e">
        <f>#REF!-AVERAGE(DB$61:DB$85)</f>
        <v>#REF!</v>
      </c>
      <c r="DC132" s="4" t="e">
        <f>#REF!-AVERAGE(DC$61:DC$85)</f>
        <v>#REF!</v>
      </c>
      <c r="DD132" s="4" t="e">
        <f>#REF!-AVERAGE(DD$61:DD$85)</f>
        <v>#REF!</v>
      </c>
      <c r="DE132" s="4" t="e">
        <f>#REF!-AVERAGE(DE$61:DE$85)</f>
        <v>#REF!</v>
      </c>
      <c r="DF132" s="4" t="e">
        <f>#REF!-AVERAGE(DF$61:DF$85)</f>
        <v>#REF!</v>
      </c>
      <c r="DG132" s="4" t="e">
        <f>#REF!-AVERAGE(DG$61:DG$85)</f>
        <v>#REF!</v>
      </c>
      <c r="DT132" s="9" t="str">
        <f t="shared" si="151"/>
        <v>NieodrzucamyH0</v>
      </c>
      <c r="EI132" s="9" t="str">
        <f t="shared" si="162"/>
        <v>NieodrzucamyH0</v>
      </c>
      <c r="EQ132" s="9" t="str">
        <f t="shared" si="167"/>
        <v>NieodrzucamyH0</v>
      </c>
    </row>
    <row r="133" spans="1:147" hidden="1" x14ac:dyDescent="0.25">
      <c r="A133" s="5">
        <v>15</v>
      </c>
      <c r="B133" s="4" t="e">
        <f>#REF!-AVERAGE(B$61:B$75)</f>
        <v>#REF!</v>
      </c>
      <c r="C133" s="4" t="e">
        <f>#REF!-AVERAGE(C$61:C$85)</f>
        <v>#REF!</v>
      </c>
      <c r="D133" s="4" t="e">
        <f>#REF!-AVERAGE(D$61:D$85)</f>
        <v>#REF!</v>
      </c>
      <c r="E133" s="4" t="e">
        <f>#REF!-AVERAGE(E$61:E$85)</f>
        <v>#REF!</v>
      </c>
      <c r="F133" s="4" t="e">
        <f>#REF!-AVERAGE(F$61:F$85)</f>
        <v>#REF!</v>
      </c>
      <c r="G133" s="4" t="e">
        <f>#REF!-AVERAGE(G$61:G$85)</f>
        <v>#REF!</v>
      </c>
      <c r="H133" s="4" t="e">
        <f>#REF!-AVERAGE(H$61:H$85)</f>
        <v>#REF!</v>
      </c>
      <c r="I133" s="4" t="e">
        <f>#REF!-AVERAGE(I$61:I$85)</f>
        <v>#REF!</v>
      </c>
      <c r="J133" s="4" t="e">
        <f>#REF!-AVERAGE(J$61:J$85)</f>
        <v>#REF!</v>
      </c>
      <c r="K133" s="4" t="e">
        <f>#REF!-AVERAGE(K$61:K$85)</f>
        <v>#REF!</v>
      </c>
      <c r="L133" s="4" t="e">
        <f>#REF!-AVERAGE(L$61:L$85)</f>
        <v>#REF!</v>
      </c>
      <c r="M133" s="4" t="e">
        <f>#REF!-AVERAGE(M$61:M$85)</f>
        <v>#REF!</v>
      </c>
      <c r="N133" s="4" t="e">
        <f>#REF!-AVERAGE(N$61:N$85)</f>
        <v>#REF!</v>
      </c>
      <c r="O133" s="4" t="e">
        <f>#REF!-AVERAGE(O$61:O$85)</f>
        <v>#REF!</v>
      </c>
      <c r="P133" s="4" t="e">
        <f>#REF!-AVERAGE(P$61:P$85)</f>
        <v>#REF!</v>
      </c>
      <c r="Q133" s="4" t="e">
        <f>#REF!-AVERAGE(Q$61:Q$85)</f>
        <v>#REF!</v>
      </c>
      <c r="R133" s="4" t="e">
        <f>#REF!-AVERAGE(R$61:R$85)</f>
        <v>#REF!</v>
      </c>
      <c r="S133" s="4" t="e">
        <f>#REF!-AVERAGE(S$61:S$85)</f>
        <v>#REF!</v>
      </c>
      <c r="T133" s="4" t="e">
        <f>#REF!-AVERAGE(T$61:T$85)</f>
        <v>#REF!</v>
      </c>
      <c r="U133" s="4" t="e">
        <f>#REF!-AVERAGE(U$61:U$85)</f>
        <v>#REF!</v>
      </c>
      <c r="V133" s="4" t="e">
        <f>#REF!-AVERAGE(V$61:V$85)</f>
        <v>#REF!</v>
      </c>
      <c r="W133" s="4" t="e">
        <f>#REF!-AVERAGE(W$61:W$85)</f>
        <v>#REF!</v>
      </c>
      <c r="X133" s="4" t="e">
        <f>#REF!-AVERAGE(X$61:X$85)</f>
        <v>#REF!</v>
      </c>
      <c r="Y133" s="4" t="e">
        <f>#REF!-AVERAGE(Y$61:Y$85)</f>
        <v>#REF!</v>
      </c>
      <c r="Z133" s="4" t="e">
        <f>#REF!-AVERAGE(Z$61:Z$85)</f>
        <v>#REF!</v>
      </c>
      <c r="AA133" s="4" t="e">
        <f>#REF!-AVERAGE(AA$61:AA$85)</f>
        <v>#REF!</v>
      </c>
      <c r="AB133" s="4" t="e">
        <f>#REF!-AVERAGE(AB$61:AB$85)</f>
        <v>#REF!</v>
      </c>
      <c r="AC133" s="4" t="e">
        <f>#REF!-AVERAGE(AC$61:AC$85)</f>
        <v>#REF!</v>
      </c>
      <c r="AD133" s="4" t="e">
        <f>#REF!-AVERAGE(AD$61:AD$85)</f>
        <v>#REF!</v>
      </c>
      <c r="AE133" s="4" t="e">
        <f>#REF!-AVERAGE(AE$61:AE$85)</f>
        <v>#REF!</v>
      </c>
      <c r="AF133" s="4" t="e">
        <f>#REF!-AVERAGE(AF$61:AF$85)</f>
        <v>#REF!</v>
      </c>
      <c r="AG133" s="4" t="e">
        <f>#REF!-AVERAGE(AG$61:AG$85)</f>
        <v>#REF!</v>
      </c>
      <c r="AH133" s="4" t="e">
        <f>#REF!-AVERAGE(AH$61:AH$85)</f>
        <v>#REF!</v>
      </c>
      <c r="AI133" s="4" t="e">
        <f>#REF!-AVERAGE(AI$61:AI$85)</f>
        <v>#REF!</v>
      </c>
      <c r="AJ133" s="4" t="e">
        <f>#REF!-AVERAGE(AJ$61:AJ$85)</f>
        <v>#REF!</v>
      </c>
      <c r="AK133" s="4" t="e">
        <f>#REF!-AVERAGE(AK$61:AK$85)</f>
        <v>#REF!</v>
      </c>
      <c r="AL133" s="4" t="e">
        <f>#REF!-AVERAGE(AL$61:AL$85)</f>
        <v>#REF!</v>
      </c>
      <c r="AM133" s="4" t="e">
        <f>#REF!-AVERAGE(AM$61:AM$85)</f>
        <v>#REF!</v>
      </c>
      <c r="AN133" s="4" t="e">
        <f>#REF!-AVERAGE(AN$61:AN$85)</f>
        <v>#REF!</v>
      </c>
      <c r="AO133" s="4" t="e">
        <f>#REF!-AVERAGE(AO$61:AO$85)</f>
        <v>#REF!</v>
      </c>
      <c r="AP133" s="4" t="e">
        <f>#REF!-AVERAGE(AP$61:AP$85)</f>
        <v>#REF!</v>
      </c>
      <c r="AQ133" s="4" t="e">
        <f>#REF!-AVERAGE(AQ$61:AQ$85)</f>
        <v>#REF!</v>
      </c>
      <c r="AR133" s="4" t="e">
        <f>#REF!-AVERAGE(AR$61:AR$85)</f>
        <v>#REF!</v>
      </c>
      <c r="AS133" s="4" t="e">
        <f>#REF!-AVERAGE(AS$61:AS$85)</f>
        <v>#REF!</v>
      </c>
      <c r="AT133" s="4" t="e">
        <f>#REF!-AVERAGE(AT$61:AT$85)</f>
        <v>#REF!</v>
      </c>
      <c r="AU133" s="4" t="e">
        <f>#REF!-AVERAGE(AU$61:AU$85)</f>
        <v>#REF!</v>
      </c>
      <c r="AV133" s="4" t="e">
        <f>#REF!-AVERAGE(AV$61:AV$85)</f>
        <v>#REF!</v>
      </c>
      <c r="AW133" s="4" t="e">
        <f>#REF!-AVERAGE(AW$61:AW$85)</f>
        <v>#REF!</v>
      </c>
      <c r="AX133" s="4" t="e">
        <f>#REF!-AVERAGE(AX$61:AX$85)</f>
        <v>#REF!</v>
      </c>
      <c r="AY133" s="4" t="e">
        <f>#REF!-AVERAGE(AY$61:AY$85)</f>
        <v>#REF!</v>
      </c>
      <c r="AZ133" s="4" t="e">
        <f>#REF!-AVERAGE(AZ$61:AZ$85)</f>
        <v>#REF!</v>
      </c>
      <c r="BA133" s="4" t="e">
        <f>#REF!-AVERAGE(BA$61:BA$85)</f>
        <v>#REF!</v>
      </c>
      <c r="BB133" s="4" t="e">
        <f>#REF!-AVERAGE(BB$61:BB$85)</f>
        <v>#REF!</v>
      </c>
      <c r="BC133" s="4" t="e">
        <f>#REF!-AVERAGE(BC$61:BC$85)</f>
        <v>#REF!</v>
      </c>
      <c r="BD133" s="4" t="e">
        <f>#REF!-AVERAGE(BD$61:BD$85)</f>
        <v>#REF!</v>
      </c>
      <c r="BE133" s="4" t="e">
        <f>#REF!-AVERAGE(BE$61:BE$85)</f>
        <v>#REF!</v>
      </c>
      <c r="BF133" s="4" t="e">
        <f>#REF!-AVERAGE(BF$61:BF$85)</f>
        <v>#REF!</v>
      </c>
      <c r="BG133" s="4" t="e">
        <f>#REF!-AVERAGE(BG$61:BG$85)</f>
        <v>#REF!</v>
      </c>
      <c r="BH133" s="4" t="e">
        <f>#REF!-AVERAGE(BH$61:BH$85)</f>
        <v>#REF!</v>
      </c>
      <c r="BI133" s="4" t="e">
        <f>#REF!-AVERAGE(BI$61:BI$85)</f>
        <v>#REF!</v>
      </c>
      <c r="BJ133" s="4" t="e">
        <f>#REF!-AVERAGE(BJ$61:BJ$75)</f>
        <v>#REF!</v>
      </c>
      <c r="BK133" s="4" t="e">
        <f>#REF!-AVERAGE(BK$61:BK$85)</f>
        <v>#REF!</v>
      </c>
      <c r="BL133" s="4" t="e">
        <f>#REF!-AVERAGE(BL$61:BL$85)</f>
        <v>#REF!</v>
      </c>
      <c r="BM133" s="4" t="e">
        <f>#REF!-AVERAGE(BM$61:BM$85)</f>
        <v>#REF!</v>
      </c>
      <c r="BN133" s="4" t="e">
        <f>#REF!-AVERAGE(BN$61:BN$85)</f>
        <v>#REF!</v>
      </c>
      <c r="BO133" s="4" t="e">
        <f>#REF!-AVERAGE(BO$61:BO$85)</f>
        <v>#REF!</v>
      </c>
      <c r="BP133" s="4" t="e">
        <f>#REF!-AVERAGE(BP$61:BP$85)</f>
        <v>#REF!</v>
      </c>
      <c r="BQ133" s="4" t="e">
        <f>#REF!-AVERAGE(BQ$61:BQ$85)</f>
        <v>#REF!</v>
      </c>
      <c r="BR133" s="4" t="e">
        <f>#REF!-AVERAGE(BR$61:BR$85)</f>
        <v>#REF!</v>
      </c>
      <c r="BS133" s="4" t="e">
        <f>#REF!-AVERAGE(BS$61:BS$85)</f>
        <v>#REF!</v>
      </c>
      <c r="BT133" s="4" t="e">
        <f>#REF!-AVERAGE(BT$61:BT$85)</f>
        <v>#REF!</v>
      </c>
      <c r="BU133" s="4" t="e">
        <f>#REF!-AVERAGE(BU$61:BU$85)</f>
        <v>#REF!</v>
      </c>
      <c r="BV133" s="4" t="e">
        <f>#REF!-AVERAGE(BV$61:BV$85)</f>
        <v>#REF!</v>
      </c>
      <c r="BW133" s="4" t="e">
        <f>#REF!-AVERAGE(BW$61:BW$85)</f>
        <v>#REF!</v>
      </c>
      <c r="BX133" s="4" t="e">
        <f>#REF!-AVERAGE(BX$61:BX$85)</f>
        <v>#REF!</v>
      </c>
      <c r="BY133" s="4" t="e">
        <f>#REF!-AVERAGE(BY$61:BY$85)</f>
        <v>#REF!</v>
      </c>
      <c r="BZ133" s="4" t="e">
        <f>#REF!-AVERAGE(BZ$61:BZ$85)</f>
        <v>#REF!</v>
      </c>
      <c r="CA133" s="4" t="e">
        <f>#REF!-AVERAGE(CA$61:CA$85)</f>
        <v>#REF!</v>
      </c>
      <c r="CB133" s="4" t="e">
        <f>#REF!-AVERAGE(CB$61:CB$85)</f>
        <v>#REF!</v>
      </c>
      <c r="CC133" s="4" t="e">
        <f>#REF!-AVERAGE(CC$61:CC$85)</f>
        <v>#REF!</v>
      </c>
      <c r="CD133" s="4" t="e">
        <f>#REF!-AVERAGE(CD$61:CD$85)</f>
        <v>#REF!</v>
      </c>
      <c r="CE133" s="4" t="e">
        <f>#REF!-AVERAGE(CE$61:CE$85)</f>
        <v>#REF!</v>
      </c>
      <c r="CF133" s="4" t="e">
        <f>#REF!-AVERAGE(CF$61:CF$85)</f>
        <v>#REF!</v>
      </c>
      <c r="CG133" s="4" t="e">
        <f>#REF!-AVERAGE(CG$61:CG$85)</f>
        <v>#REF!</v>
      </c>
      <c r="CH133" s="4" t="e">
        <f>#REF!-AVERAGE(CH$61:CH$85)</f>
        <v>#REF!</v>
      </c>
      <c r="CI133" s="4" t="e">
        <f>#REF!-AVERAGE(CI$61:CI$85)</f>
        <v>#REF!</v>
      </c>
      <c r="CJ133" s="4" t="e">
        <f>#REF!-AVERAGE(CJ$61:CJ$85)</f>
        <v>#REF!</v>
      </c>
      <c r="CK133" s="4" t="e">
        <f>#REF!-AVERAGE(CK$61:CK$85)</f>
        <v>#REF!</v>
      </c>
      <c r="CL133" s="4" t="e">
        <f>#REF!-AVERAGE(CL$61:CL$85)</f>
        <v>#REF!</v>
      </c>
      <c r="CM133" s="4" t="e">
        <f>#REF!-AVERAGE(CM$61:CM$85)</f>
        <v>#REF!</v>
      </c>
      <c r="CN133" s="4" t="e">
        <f>#REF!-AVERAGE(CN$61:CN$85)</f>
        <v>#REF!</v>
      </c>
      <c r="CO133" s="4" t="e">
        <f>#REF!-AVERAGE(CO$61:CO$85)</f>
        <v>#REF!</v>
      </c>
      <c r="CP133" s="4" t="e">
        <f>#REF!-AVERAGE(CP$61:CP$85)</f>
        <v>#REF!</v>
      </c>
      <c r="CQ133" s="4" t="e">
        <f>#REF!-AVERAGE(CQ$61:CQ$85)</f>
        <v>#REF!</v>
      </c>
      <c r="CR133" s="4" t="e">
        <f>#REF!-AVERAGE(CR$61:CR$85)</f>
        <v>#REF!</v>
      </c>
      <c r="CS133" s="4" t="e">
        <f>#REF!-AVERAGE(CS$61:CS$85)</f>
        <v>#REF!</v>
      </c>
      <c r="CT133" s="4" t="e">
        <f>#REF!-AVERAGE(CT$61:CT$85)</f>
        <v>#REF!</v>
      </c>
      <c r="CU133" s="4" t="e">
        <f>#REF!-AVERAGE(CU$61:CU$85)</f>
        <v>#REF!</v>
      </c>
      <c r="CV133" s="4" t="e">
        <f>#REF!-AVERAGE(CV$61:CV$85)</f>
        <v>#REF!</v>
      </c>
      <c r="CW133" s="4" t="e">
        <f>#REF!-AVERAGE(CW$61:CW$85)</f>
        <v>#REF!</v>
      </c>
      <c r="CX133" s="4" t="e">
        <f>#REF!-AVERAGE(CX$61:CX$85)</f>
        <v>#REF!</v>
      </c>
      <c r="CY133" s="4" t="e">
        <f>#REF!-AVERAGE(CY$61:CY$85)</f>
        <v>#REF!</v>
      </c>
      <c r="CZ133" s="4" t="e">
        <f>#REF!-AVERAGE(CZ$61:CZ$85)</f>
        <v>#REF!</v>
      </c>
      <c r="DA133" s="4" t="e">
        <f>#REF!-AVERAGE(DA$61:DA$85)</f>
        <v>#REF!</v>
      </c>
      <c r="DB133" s="4" t="e">
        <f>#REF!-AVERAGE(DB$61:DB$85)</f>
        <v>#REF!</v>
      </c>
      <c r="DC133" s="4" t="e">
        <f>#REF!-AVERAGE(DC$61:DC$85)</f>
        <v>#REF!</v>
      </c>
      <c r="DD133" s="4" t="e">
        <f>#REF!-AVERAGE(DD$61:DD$85)</f>
        <v>#REF!</v>
      </c>
      <c r="DE133" s="4" t="e">
        <f>#REF!-AVERAGE(DE$61:DE$85)</f>
        <v>#REF!</v>
      </c>
      <c r="DF133" s="4" t="e">
        <f>#REF!-AVERAGE(DF$61:DF$85)</f>
        <v>#REF!</v>
      </c>
      <c r="DG133" s="4" t="e">
        <f>#REF!-AVERAGE(DG$61:DG$85)</f>
        <v>#REF!</v>
      </c>
      <c r="DT133" s="9" t="str">
        <f t="shared" si="151"/>
        <v>NieodrzucamyH0</v>
      </c>
      <c r="EI133" s="9" t="str">
        <f t="shared" si="162"/>
        <v>NieodrzucamyH0</v>
      </c>
      <c r="EQ133" s="9" t="str">
        <f t="shared" si="167"/>
        <v>NieodrzucamyH0</v>
      </c>
    </row>
    <row r="134" spans="1:147" hidden="1" x14ac:dyDescent="0.25">
      <c r="A134" s="5">
        <v>16</v>
      </c>
      <c r="B134" s="4" t="e">
        <f>#REF!-AVERAGE(B$61:B$75)</f>
        <v>#REF!</v>
      </c>
      <c r="C134" s="4" t="e">
        <f>#REF!-AVERAGE(C$61:C$85)</f>
        <v>#REF!</v>
      </c>
      <c r="D134" s="4" t="e">
        <f>#REF!-AVERAGE(D$61:D$85)</f>
        <v>#REF!</v>
      </c>
      <c r="E134" s="4" t="e">
        <f>#REF!-AVERAGE(E$61:E$85)</f>
        <v>#REF!</v>
      </c>
      <c r="F134" s="4" t="e">
        <f>#REF!-AVERAGE(F$61:F$85)</f>
        <v>#REF!</v>
      </c>
      <c r="G134" s="4" t="e">
        <f>#REF!-AVERAGE(G$61:G$85)</f>
        <v>#REF!</v>
      </c>
      <c r="H134" s="4" t="e">
        <f>#REF!-AVERAGE(H$61:H$85)</f>
        <v>#REF!</v>
      </c>
      <c r="I134" s="4" t="e">
        <f>#REF!-AVERAGE(I$61:I$85)</f>
        <v>#REF!</v>
      </c>
      <c r="J134" s="4" t="e">
        <f>#REF!-AVERAGE(J$61:J$85)</f>
        <v>#REF!</v>
      </c>
      <c r="K134" s="4" t="e">
        <f>#REF!-AVERAGE(K$61:K$85)</f>
        <v>#REF!</v>
      </c>
      <c r="L134" s="4" t="e">
        <f>#REF!-AVERAGE(L$61:L$85)</f>
        <v>#REF!</v>
      </c>
      <c r="M134" s="4" t="e">
        <f>#REF!-AVERAGE(M$61:M$85)</f>
        <v>#REF!</v>
      </c>
      <c r="N134" s="4" t="e">
        <f>#REF!-AVERAGE(N$61:N$85)</f>
        <v>#REF!</v>
      </c>
      <c r="O134" s="4" t="e">
        <f>#REF!-AVERAGE(O$61:O$85)</f>
        <v>#REF!</v>
      </c>
      <c r="P134" s="4" t="e">
        <f>#REF!-AVERAGE(P$61:P$85)</f>
        <v>#REF!</v>
      </c>
      <c r="Q134" s="4" t="e">
        <f>#REF!-AVERAGE(Q$61:Q$85)</f>
        <v>#REF!</v>
      </c>
      <c r="R134" s="4" t="e">
        <f>#REF!-AVERAGE(R$61:R$85)</f>
        <v>#REF!</v>
      </c>
      <c r="S134" s="4" t="e">
        <f>#REF!-AVERAGE(S$61:S$85)</f>
        <v>#REF!</v>
      </c>
      <c r="T134" s="4" t="e">
        <f>#REF!-AVERAGE(T$61:T$85)</f>
        <v>#REF!</v>
      </c>
      <c r="U134" s="4" t="e">
        <f>#REF!-AVERAGE(U$61:U$85)</f>
        <v>#REF!</v>
      </c>
      <c r="V134" s="4" t="e">
        <f>#REF!-AVERAGE(V$61:V$85)</f>
        <v>#REF!</v>
      </c>
      <c r="W134" s="4" t="e">
        <f>#REF!-AVERAGE(W$61:W$85)</f>
        <v>#REF!</v>
      </c>
      <c r="X134" s="4" t="e">
        <f>#REF!-AVERAGE(X$61:X$85)</f>
        <v>#REF!</v>
      </c>
      <c r="Y134" s="4" t="e">
        <f>#REF!-AVERAGE(Y$61:Y$85)</f>
        <v>#REF!</v>
      </c>
      <c r="Z134" s="4" t="e">
        <f>#REF!-AVERAGE(Z$61:Z$85)</f>
        <v>#REF!</v>
      </c>
      <c r="AA134" s="4" t="e">
        <f>#REF!-AVERAGE(AA$61:AA$85)</f>
        <v>#REF!</v>
      </c>
      <c r="AB134" s="4" t="e">
        <f>#REF!-AVERAGE(AB$61:AB$85)</f>
        <v>#REF!</v>
      </c>
      <c r="AC134" s="4" t="e">
        <f>#REF!-AVERAGE(AC$61:AC$85)</f>
        <v>#REF!</v>
      </c>
      <c r="AD134" s="4" t="e">
        <f>#REF!-AVERAGE(AD$61:AD$85)</f>
        <v>#REF!</v>
      </c>
      <c r="AE134" s="4" t="e">
        <f>#REF!-AVERAGE(AE$61:AE$85)</f>
        <v>#REF!</v>
      </c>
      <c r="AF134" s="4" t="e">
        <f>#REF!-AVERAGE(AF$61:AF$85)</f>
        <v>#REF!</v>
      </c>
      <c r="AG134" s="4" t="e">
        <f>#REF!-AVERAGE(AG$61:AG$85)</f>
        <v>#REF!</v>
      </c>
      <c r="AH134" s="4" t="e">
        <f>#REF!-AVERAGE(AH$61:AH$85)</f>
        <v>#REF!</v>
      </c>
      <c r="AI134" s="4" t="e">
        <f>#REF!-AVERAGE(AI$61:AI$85)</f>
        <v>#REF!</v>
      </c>
      <c r="AJ134" s="4" t="e">
        <f>#REF!-AVERAGE(AJ$61:AJ$85)</f>
        <v>#REF!</v>
      </c>
      <c r="AK134" s="4" t="e">
        <f>#REF!-AVERAGE(AK$61:AK$85)</f>
        <v>#REF!</v>
      </c>
      <c r="AL134" s="4" t="e">
        <f>#REF!-AVERAGE(AL$61:AL$85)</f>
        <v>#REF!</v>
      </c>
      <c r="AM134" s="4" t="e">
        <f>#REF!-AVERAGE(AM$61:AM$85)</f>
        <v>#REF!</v>
      </c>
      <c r="AN134" s="4" t="e">
        <f>#REF!-AVERAGE(AN$61:AN$85)</f>
        <v>#REF!</v>
      </c>
      <c r="AO134" s="4" t="e">
        <f>#REF!-AVERAGE(AO$61:AO$85)</f>
        <v>#REF!</v>
      </c>
      <c r="AP134" s="4" t="e">
        <f>#REF!-AVERAGE(AP$61:AP$85)</f>
        <v>#REF!</v>
      </c>
      <c r="AQ134" s="4" t="e">
        <f>#REF!-AVERAGE(AQ$61:AQ$85)</f>
        <v>#REF!</v>
      </c>
      <c r="AR134" s="4" t="e">
        <f>#REF!-AVERAGE(AR$61:AR$85)</f>
        <v>#REF!</v>
      </c>
      <c r="AS134" s="4" t="e">
        <f>#REF!-AVERAGE(AS$61:AS$85)</f>
        <v>#REF!</v>
      </c>
      <c r="AT134" s="4" t="e">
        <f>#REF!-AVERAGE(AT$61:AT$85)</f>
        <v>#REF!</v>
      </c>
      <c r="AU134" s="4" t="e">
        <f>#REF!-AVERAGE(AU$61:AU$85)</f>
        <v>#REF!</v>
      </c>
      <c r="AV134" s="4" t="e">
        <f>#REF!-AVERAGE(AV$61:AV$85)</f>
        <v>#REF!</v>
      </c>
      <c r="AW134" s="4" t="e">
        <f>#REF!-AVERAGE(AW$61:AW$85)</f>
        <v>#REF!</v>
      </c>
      <c r="AX134" s="4" t="e">
        <f>#REF!-AVERAGE(AX$61:AX$85)</f>
        <v>#REF!</v>
      </c>
      <c r="AY134" s="4" t="e">
        <f>#REF!-AVERAGE(AY$61:AY$85)</f>
        <v>#REF!</v>
      </c>
      <c r="AZ134" s="4" t="e">
        <f>#REF!-AVERAGE(AZ$61:AZ$85)</f>
        <v>#REF!</v>
      </c>
      <c r="BA134" s="4" t="e">
        <f>#REF!-AVERAGE(BA$61:BA$85)</f>
        <v>#REF!</v>
      </c>
      <c r="BB134" s="4" t="e">
        <f>#REF!-AVERAGE(BB$61:BB$85)</f>
        <v>#REF!</v>
      </c>
      <c r="BC134" s="4" t="e">
        <f>#REF!-AVERAGE(BC$61:BC$85)</f>
        <v>#REF!</v>
      </c>
      <c r="BD134" s="4" t="e">
        <f>#REF!-AVERAGE(BD$61:BD$85)</f>
        <v>#REF!</v>
      </c>
      <c r="BE134" s="4" t="e">
        <f>#REF!-AVERAGE(BE$61:BE$85)</f>
        <v>#REF!</v>
      </c>
      <c r="BF134" s="4" t="e">
        <f>#REF!-AVERAGE(BF$61:BF$85)</f>
        <v>#REF!</v>
      </c>
      <c r="BG134" s="4" t="e">
        <f>#REF!-AVERAGE(BG$61:BG$85)</f>
        <v>#REF!</v>
      </c>
      <c r="BH134" s="4" t="e">
        <f>#REF!-AVERAGE(BH$61:BH$85)</f>
        <v>#REF!</v>
      </c>
      <c r="BI134" s="4" t="e">
        <f>#REF!-AVERAGE(BI$61:BI$85)</f>
        <v>#REF!</v>
      </c>
      <c r="BJ134" s="4" t="e">
        <f>#REF!-AVERAGE(BJ$61:BJ$75)</f>
        <v>#REF!</v>
      </c>
      <c r="BK134" s="4" t="e">
        <f>#REF!-AVERAGE(BK$61:BK$85)</f>
        <v>#REF!</v>
      </c>
      <c r="BL134" s="4" t="e">
        <f>#REF!-AVERAGE(BL$61:BL$85)</f>
        <v>#REF!</v>
      </c>
      <c r="BM134" s="4" t="e">
        <f>#REF!-AVERAGE(BM$61:BM$85)</f>
        <v>#REF!</v>
      </c>
      <c r="BN134" s="4" t="e">
        <f>#REF!-AVERAGE(BN$61:BN$85)</f>
        <v>#REF!</v>
      </c>
      <c r="BO134" s="4" t="e">
        <f>#REF!-AVERAGE(BO$61:BO$85)</f>
        <v>#REF!</v>
      </c>
      <c r="BP134" s="4" t="e">
        <f>#REF!-AVERAGE(BP$61:BP$85)</f>
        <v>#REF!</v>
      </c>
      <c r="BQ134" s="4" t="e">
        <f>#REF!-AVERAGE(BQ$61:BQ$85)</f>
        <v>#REF!</v>
      </c>
      <c r="BR134" s="4" t="e">
        <f>#REF!-AVERAGE(BR$61:BR$85)</f>
        <v>#REF!</v>
      </c>
      <c r="BS134" s="4" t="e">
        <f>#REF!-AVERAGE(BS$61:BS$85)</f>
        <v>#REF!</v>
      </c>
      <c r="BT134" s="4" t="e">
        <f>#REF!-AVERAGE(BT$61:BT$85)</f>
        <v>#REF!</v>
      </c>
      <c r="BU134" s="4" t="e">
        <f>#REF!-AVERAGE(BU$61:BU$85)</f>
        <v>#REF!</v>
      </c>
      <c r="BV134" s="4" t="e">
        <f>#REF!-AVERAGE(BV$61:BV$85)</f>
        <v>#REF!</v>
      </c>
      <c r="BW134" s="4" t="e">
        <f>#REF!-AVERAGE(BW$61:BW$85)</f>
        <v>#REF!</v>
      </c>
      <c r="BX134" s="4" t="e">
        <f>#REF!-AVERAGE(BX$61:BX$85)</f>
        <v>#REF!</v>
      </c>
      <c r="BY134" s="4" t="e">
        <f>#REF!-AVERAGE(BY$61:BY$85)</f>
        <v>#REF!</v>
      </c>
      <c r="BZ134" s="4" t="e">
        <f>#REF!-AVERAGE(BZ$61:BZ$85)</f>
        <v>#REF!</v>
      </c>
      <c r="CA134" s="4" t="e">
        <f>#REF!-AVERAGE(CA$61:CA$85)</f>
        <v>#REF!</v>
      </c>
      <c r="CB134" s="4" t="e">
        <f>#REF!-AVERAGE(CB$61:CB$85)</f>
        <v>#REF!</v>
      </c>
      <c r="CC134" s="4" t="e">
        <f>#REF!-AVERAGE(CC$61:CC$85)</f>
        <v>#REF!</v>
      </c>
      <c r="CD134" s="4" t="e">
        <f>#REF!-AVERAGE(CD$61:CD$85)</f>
        <v>#REF!</v>
      </c>
      <c r="CE134" s="4" t="e">
        <f>#REF!-AVERAGE(CE$61:CE$85)</f>
        <v>#REF!</v>
      </c>
      <c r="CF134" s="4" t="e">
        <f>#REF!-AVERAGE(CF$61:CF$85)</f>
        <v>#REF!</v>
      </c>
      <c r="CG134" s="4" t="e">
        <f>#REF!-AVERAGE(CG$61:CG$85)</f>
        <v>#REF!</v>
      </c>
      <c r="CH134" s="4" t="e">
        <f>#REF!-AVERAGE(CH$61:CH$85)</f>
        <v>#REF!</v>
      </c>
      <c r="CI134" s="4" t="e">
        <f>#REF!-AVERAGE(CI$61:CI$85)</f>
        <v>#REF!</v>
      </c>
      <c r="CJ134" s="4" t="e">
        <f>#REF!-AVERAGE(CJ$61:CJ$85)</f>
        <v>#REF!</v>
      </c>
      <c r="CK134" s="4" t="e">
        <f>#REF!-AVERAGE(CK$61:CK$85)</f>
        <v>#REF!</v>
      </c>
      <c r="CL134" s="4" t="e">
        <f>#REF!-AVERAGE(CL$61:CL$85)</f>
        <v>#REF!</v>
      </c>
      <c r="CM134" s="4" t="e">
        <f>#REF!-AVERAGE(CM$61:CM$85)</f>
        <v>#REF!</v>
      </c>
      <c r="CN134" s="4" t="e">
        <f>#REF!-AVERAGE(CN$61:CN$85)</f>
        <v>#REF!</v>
      </c>
      <c r="CO134" s="4" t="e">
        <f>#REF!-AVERAGE(CO$61:CO$85)</f>
        <v>#REF!</v>
      </c>
      <c r="CP134" s="4" t="e">
        <f>#REF!-AVERAGE(CP$61:CP$85)</f>
        <v>#REF!</v>
      </c>
      <c r="CQ134" s="4" t="e">
        <f>#REF!-AVERAGE(CQ$61:CQ$85)</f>
        <v>#REF!</v>
      </c>
      <c r="CR134" s="4" t="e">
        <f>#REF!-AVERAGE(CR$61:CR$85)</f>
        <v>#REF!</v>
      </c>
      <c r="CS134" s="4" t="e">
        <f>#REF!-AVERAGE(CS$61:CS$85)</f>
        <v>#REF!</v>
      </c>
      <c r="CT134" s="4" t="e">
        <f>#REF!-AVERAGE(CT$61:CT$85)</f>
        <v>#REF!</v>
      </c>
      <c r="CU134" s="4" t="e">
        <f>#REF!-AVERAGE(CU$61:CU$85)</f>
        <v>#REF!</v>
      </c>
      <c r="CV134" s="4" t="e">
        <f>#REF!-AVERAGE(CV$61:CV$85)</f>
        <v>#REF!</v>
      </c>
      <c r="CW134" s="4" t="e">
        <f>#REF!-AVERAGE(CW$61:CW$85)</f>
        <v>#REF!</v>
      </c>
      <c r="CX134" s="4" t="e">
        <f>#REF!-AVERAGE(CX$61:CX$85)</f>
        <v>#REF!</v>
      </c>
      <c r="CY134" s="4" t="e">
        <f>#REF!-AVERAGE(CY$61:CY$85)</f>
        <v>#REF!</v>
      </c>
      <c r="CZ134" s="4" t="e">
        <f>#REF!-AVERAGE(CZ$61:CZ$85)</f>
        <v>#REF!</v>
      </c>
      <c r="DA134" s="4" t="e">
        <f>#REF!-AVERAGE(DA$61:DA$85)</f>
        <v>#REF!</v>
      </c>
      <c r="DB134" s="4" t="e">
        <f>#REF!-AVERAGE(DB$61:DB$85)</f>
        <v>#REF!</v>
      </c>
      <c r="DC134" s="4" t="e">
        <f>#REF!-AVERAGE(DC$61:DC$85)</f>
        <v>#REF!</v>
      </c>
      <c r="DD134" s="4" t="e">
        <f>#REF!-AVERAGE(DD$61:DD$85)</f>
        <v>#REF!</v>
      </c>
      <c r="DE134" s="4" t="e">
        <f>#REF!-AVERAGE(DE$61:DE$85)</f>
        <v>#REF!</v>
      </c>
      <c r="DF134" s="4" t="e">
        <f>#REF!-AVERAGE(DF$61:DF$85)</f>
        <v>#REF!</v>
      </c>
      <c r="DG134" s="4" t="e">
        <f>#REF!-AVERAGE(DG$61:DG$85)</f>
        <v>#REF!</v>
      </c>
      <c r="DT134" s="9" t="str">
        <f t="shared" si="151"/>
        <v>NieodrzucamyH0</v>
      </c>
      <c r="EI134" s="9" t="str">
        <f t="shared" si="162"/>
        <v>NieodrzucamyH0</v>
      </c>
      <c r="EQ134" s="9" t="str">
        <f t="shared" si="167"/>
        <v>NieodrzucamyH0</v>
      </c>
    </row>
    <row r="135" spans="1:147" hidden="1" x14ac:dyDescent="0.25">
      <c r="A135" s="5">
        <v>17</v>
      </c>
      <c r="B135" s="4" t="e">
        <f>#REF!-AVERAGE(B$61:B$75)</f>
        <v>#REF!</v>
      </c>
      <c r="C135" s="4" t="e">
        <f>#REF!-AVERAGE(C$61:C$85)</f>
        <v>#REF!</v>
      </c>
      <c r="D135" s="4" t="e">
        <f>#REF!-AVERAGE(D$61:D$85)</f>
        <v>#REF!</v>
      </c>
      <c r="E135" s="4" t="e">
        <f>#REF!-AVERAGE(E$61:E$85)</f>
        <v>#REF!</v>
      </c>
      <c r="F135" s="4" t="e">
        <f>#REF!-AVERAGE(F$61:F$85)</f>
        <v>#REF!</v>
      </c>
      <c r="G135" s="4" t="e">
        <f>#REF!-AVERAGE(G$61:G$85)</f>
        <v>#REF!</v>
      </c>
      <c r="H135" s="4" t="e">
        <f>#REF!-AVERAGE(H$61:H$85)</f>
        <v>#REF!</v>
      </c>
      <c r="I135" s="4" t="e">
        <f>#REF!-AVERAGE(I$61:I$85)</f>
        <v>#REF!</v>
      </c>
      <c r="J135" s="4" t="e">
        <f>#REF!-AVERAGE(J$61:J$85)</f>
        <v>#REF!</v>
      </c>
      <c r="K135" s="4" t="e">
        <f>#REF!-AVERAGE(K$61:K$85)</f>
        <v>#REF!</v>
      </c>
      <c r="L135" s="4" t="e">
        <f>#REF!-AVERAGE(L$61:L$85)</f>
        <v>#REF!</v>
      </c>
      <c r="M135" s="4" t="e">
        <f>#REF!-AVERAGE(M$61:M$85)</f>
        <v>#REF!</v>
      </c>
      <c r="N135" s="4" t="e">
        <f>#REF!-AVERAGE(N$61:N$85)</f>
        <v>#REF!</v>
      </c>
      <c r="O135" s="4" t="e">
        <f>#REF!-AVERAGE(O$61:O$85)</f>
        <v>#REF!</v>
      </c>
      <c r="P135" s="4" t="e">
        <f>#REF!-AVERAGE(P$61:P$85)</f>
        <v>#REF!</v>
      </c>
      <c r="Q135" s="4" t="e">
        <f>#REF!-AVERAGE(Q$61:Q$85)</f>
        <v>#REF!</v>
      </c>
      <c r="R135" s="4" t="e">
        <f>#REF!-AVERAGE(R$61:R$85)</f>
        <v>#REF!</v>
      </c>
      <c r="S135" s="4" t="e">
        <f>#REF!-AVERAGE(S$61:S$85)</f>
        <v>#REF!</v>
      </c>
      <c r="T135" s="4" t="e">
        <f>#REF!-AVERAGE(T$61:T$85)</f>
        <v>#REF!</v>
      </c>
      <c r="U135" s="4" t="e">
        <f>#REF!-AVERAGE(U$61:U$85)</f>
        <v>#REF!</v>
      </c>
      <c r="V135" s="4" t="e">
        <f>#REF!-AVERAGE(V$61:V$85)</f>
        <v>#REF!</v>
      </c>
      <c r="W135" s="4" t="e">
        <f>#REF!-AVERAGE(W$61:W$85)</f>
        <v>#REF!</v>
      </c>
      <c r="X135" s="4" t="e">
        <f>#REF!-AVERAGE(X$61:X$85)</f>
        <v>#REF!</v>
      </c>
      <c r="Y135" s="4" t="e">
        <f>#REF!-AVERAGE(Y$61:Y$85)</f>
        <v>#REF!</v>
      </c>
      <c r="Z135" s="4" t="e">
        <f>#REF!-AVERAGE(Z$61:Z$85)</f>
        <v>#REF!</v>
      </c>
      <c r="AA135" s="4" t="e">
        <f>#REF!-AVERAGE(AA$61:AA$85)</f>
        <v>#REF!</v>
      </c>
      <c r="AB135" s="4" t="e">
        <f>#REF!-AVERAGE(AB$61:AB$85)</f>
        <v>#REF!</v>
      </c>
      <c r="AC135" s="4" t="e">
        <f>#REF!-AVERAGE(AC$61:AC$85)</f>
        <v>#REF!</v>
      </c>
      <c r="AD135" s="4" t="e">
        <f>#REF!-AVERAGE(AD$61:AD$85)</f>
        <v>#REF!</v>
      </c>
      <c r="AE135" s="4" t="e">
        <f>#REF!-AVERAGE(AE$61:AE$85)</f>
        <v>#REF!</v>
      </c>
      <c r="AF135" s="4" t="e">
        <f>#REF!-AVERAGE(AF$61:AF$85)</f>
        <v>#REF!</v>
      </c>
      <c r="AG135" s="4" t="e">
        <f>#REF!-AVERAGE(AG$61:AG$85)</f>
        <v>#REF!</v>
      </c>
      <c r="AH135" s="4" t="e">
        <f>#REF!-AVERAGE(AH$61:AH$85)</f>
        <v>#REF!</v>
      </c>
      <c r="AI135" s="4" t="e">
        <f>#REF!-AVERAGE(AI$61:AI$85)</f>
        <v>#REF!</v>
      </c>
      <c r="AJ135" s="4" t="e">
        <f>#REF!-AVERAGE(AJ$61:AJ$85)</f>
        <v>#REF!</v>
      </c>
      <c r="AK135" s="4" t="e">
        <f>#REF!-AVERAGE(AK$61:AK$85)</f>
        <v>#REF!</v>
      </c>
      <c r="AL135" s="4" t="e">
        <f>#REF!-AVERAGE(AL$61:AL$85)</f>
        <v>#REF!</v>
      </c>
      <c r="AM135" s="4" t="e">
        <f>#REF!-AVERAGE(AM$61:AM$85)</f>
        <v>#REF!</v>
      </c>
      <c r="AN135" s="4" t="e">
        <f>#REF!-AVERAGE(AN$61:AN$85)</f>
        <v>#REF!</v>
      </c>
      <c r="AO135" s="4" t="e">
        <f>#REF!-AVERAGE(AO$61:AO$85)</f>
        <v>#REF!</v>
      </c>
      <c r="AP135" s="4" t="e">
        <f>#REF!-AVERAGE(AP$61:AP$85)</f>
        <v>#REF!</v>
      </c>
      <c r="AQ135" s="4" t="e">
        <f>#REF!-AVERAGE(AQ$61:AQ$85)</f>
        <v>#REF!</v>
      </c>
      <c r="AR135" s="4" t="e">
        <f>#REF!-AVERAGE(AR$61:AR$85)</f>
        <v>#REF!</v>
      </c>
      <c r="AS135" s="4" t="e">
        <f>#REF!-AVERAGE(AS$61:AS$85)</f>
        <v>#REF!</v>
      </c>
      <c r="AT135" s="4" t="e">
        <f>#REF!-AVERAGE(AT$61:AT$85)</f>
        <v>#REF!</v>
      </c>
      <c r="AU135" s="4" t="e">
        <f>#REF!-AVERAGE(AU$61:AU$85)</f>
        <v>#REF!</v>
      </c>
      <c r="AV135" s="4" t="e">
        <f>#REF!-AVERAGE(AV$61:AV$85)</f>
        <v>#REF!</v>
      </c>
      <c r="AW135" s="4" t="e">
        <f>#REF!-AVERAGE(AW$61:AW$85)</f>
        <v>#REF!</v>
      </c>
      <c r="AX135" s="4" t="e">
        <f>#REF!-AVERAGE(AX$61:AX$85)</f>
        <v>#REF!</v>
      </c>
      <c r="AY135" s="4" t="e">
        <f>#REF!-AVERAGE(AY$61:AY$85)</f>
        <v>#REF!</v>
      </c>
      <c r="AZ135" s="4" t="e">
        <f>#REF!-AVERAGE(AZ$61:AZ$85)</f>
        <v>#REF!</v>
      </c>
      <c r="BA135" s="4" t="e">
        <f>#REF!-AVERAGE(BA$61:BA$85)</f>
        <v>#REF!</v>
      </c>
      <c r="BB135" s="4" t="e">
        <f>#REF!-AVERAGE(BB$61:BB$85)</f>
        <v>#REF!</v>
      </c>
      <c r="BC135" s="4" t="e">
        <f>#REF!-AVERAGE(BC$61:BC$85)</f>
        <v>#REF!</v>
      </c>
      <c r="BD135" s="4" t="e">
        <f>#REF!-AVERAGE(BD$61:BD$85)</f>
        <v>#REF!</v>
      </c>
      <c r="BE135" s="4" t="e">
        <f>#REF!-AVERAGE(BE$61:BE$85)</f>
        <v>#REF!</v>
      </c>
      <c r="BF135" s="4" t="e">
        <f>#REF!-AVERAGE(BF$61:BF$85)</f>
        <v>#REF!</v>
      </c>
      <c r="BG135" s="4" t="e">
        <f>#REF!-AVERAGE(BG$61:BG$85)</f>
        <v>#REF!</v>
      </c>
      <c r="BH135" s="4" t="e">
        <f>#REF!-AVERAGE(BH$61:BH$85)</f>
        <v>#REF!</v>
      </c>
      <c r="BI135" s="4" t="e">
        <f>#REF!-AVERAGE(BI$61:BI$85)</f>
        <v>#REF!</v>
      </c>
      <c r="BJ135" s="4" t="e">
        <f>#REF!-AVERAGE(BJ$61:BJ$75)</f>
        <v>#REF!</v>
      </c>
      <c r="BK135" s="4" t="e">
        <f>#REF!-AVERAGE(BK$61:BK$85)</f>
        <v>#REF!</v>
      </c>
      <c r="BL135" s="4" t="e">
        <f>#REF!-AVERAGE(BL$61:BL$85)</f>
        <v>#REF!</v>
      </c>
      <c r="BM135" s="4" t="e">
        <f>#REF!-AVERAGE(BM$61:BM$85)</f>
        <v>#REF!</v>
      </c>
      <c r="BN135" s="4" t="e">
        <f>#REF!-AVERAGE(BN$61:BN$85)</f>
        <v>#REF!</v>
      </c>
      <c r="BO135" s="4" t="e">
        <f>#REF!-AVERAGE(BO$61:BO$85)</f>
        <v>#REF!</v>
      </c>
      <c r="BP135" s="4" t="e">
        <f>#REF!-AVERAGE(BP$61:BP$85)</f>
        <v>#REF!</v>
      </c>
      <c r="BQ135" s="4" t="e">
        <f>#REF!-AVERAGE(BQ$61:BQ$85)</f>
        <v>#REF!</v>
      </c>
      <c r="BR135" s="4" t="e">
        <f>#REF!-AVERAGE(BR$61:BR$85)</f>
        <v>#REF!</v>
      </c>
      <c r="BS135" s="4" t="e">
        <f>#REF!-AVERAGE(BS$61:BS$85)</f>
        <v>#REF!</v>
      </c>
      <c r="BT135" s="4" t="e">
        <f>#REF!-AVERAGE(BT$61:BT$85)</f>
        <v>#REF!</v>
      </c>
      <c r="BU135" s="4" t="e">
        <f>#REF!-AVERAGE(BU$61:BU$85)</f>
        <v>#REF!</v>
      </c>
      <c r="BV135" s="4" t="e">
        <f>#REF!-AVERAGE(BV$61:BV$85)</f>
        <v>#REF!</v>
      </c>
      <c r="BW135" s="4" t="e">
        <f>#REF!-AVERAGE(BW$61:BW$85)</f>
        <v>#REF!</v>
      </c>
      <c r="BX135" s="4" t="e">
        <f>#REF!-AVERAGE(BX$61:BX$85)</f>
        <v>#REF!</v>
      </c>
      <c r="BY135" s="4" t="e">
        <f>#REF!-AVERAGE(BY$61:BY$85)</f>
        <v>#REF!</v>
      </c>
      <c r="BZ135" s="4" t="e">
        <f>#REF!-AVERAGE(BZ$61:BZ$85)</f>
        <v>#REF!</v>
      </c>
      <c r="CA135" s="4" t="e">
        <f>#REF!-AVERAGE(CA$61:CA$85)</f>
        <v>#REF!</v>
      </c>
      <c r="CB135" s="4" t="e">
        <f>#REF!-AVERAGE(CB$61:CB$85)</f>
        <v>#REF!</v>
      </c>
      <c r="CC135" s="4" t="e">
        <f>#REF!-AVERAGE(CC$61:CC$85)</f>
        <v>#REF!</v>
      </c>
      <c r="CD135" s="4" t="e">
        <f>#REF!-AVERAGE(CD$61:CD$85)</f>
        <v>#REF!</v>
      </c>
      <c r="CE135" s="4" t="e">
        <f>#REF!-AVERAGE(CE$61:CE$85)</f>
        <v>#REF!</v>
      </c>
      <c r="CF135" s="4" t="e">
        <f>#REF!-AVERAGE(CF$61:CF$85)</f>
        <v>#REF!</v>
      </c>
      <c r="CG135" s="4" t="e">
        <f>#REF!-AVERAGE(CG$61:CG$85)</f>
        <v>#REF!</v>
      </c>
      <c r="CH135" s="4" t="e">
        <f>#REF!-AVERAGE(CH$61:CH$85)</f>
        <v>#REF!</v>
      </c>
      <c r="CI135" s="4" t="e">
        <f>#REF!-AVERAGE(CI$61:CI$85)</f>
        <v>#REF!</v>
      </c>
      <c r="CJ135" s="4" t="e">
        <f>#REF!-AVERAGE(CJ$61:CJ$85)</f>
        <v>#REF!</v>
      </c>
      <c r="CK135" s="4" t="e">
        <f>#REF!-AVERAGE(CK$61:CK$85)</f>
        <v>#REF!</v>
      </c>
      <c r="CL135" s="4" t="e">
        <f>#REF!-AVERAGE(CL$61:CL$85)</f>
        <v>#REF!</v>
      </c>
      <c r="CM135" s="4" t="e">
        <f>#REF!-AVERAGE(CM$61:CM$85)</f>
        <v>#REF!</v>
      </c>
      <c r="CN135" s="4" t="e">
        <f>#REF!-AVERAGE(CN$61:CN$85)</f>
        <v>#REF!</v>
      </c>
      <c r="CO135" s="4" t="e">
        <f>#REF!-AVERAGE(CO$61:CO$85)</f>
        <v>#REF!</v>
      </c>
      <c r="CP135" s="4" t="e">
        <f>#REF!-AVERAGE(CP$61:CP$85)</f>
        <v>#REF!</v>
      </c>
      <c r="CQ135" s="4" t="e">
        <f>#REF!-AVERAGE(CQ$61:CQ$85)</f>
        <v>#REF!</v>
      </c>
      <c r="CR135" s="4" t="e">
        <f>#REF!-AVERAGE(CR$61:CR$85)</f>
        <v>#REF!</v>
      </c>
      <c r="CS135" s="4" t="e">
        <f>#REF!-AVERAGE(CS$61:CS$85)</f>
        <v>#REF!</v>
      </c>
      <c r="CT135" s="4" t="e">
        <f>#REF!-AVERAGE(CT$61:CT$85)</f>
        <v>#REF!</v>
      </c>
      <c r="CU135" s="4" t="e">
        <f>#REF!-AVERAGE(CU$61:CU$85)</f>
        <v>#REF!</v>
      </c>
      <c r="CV135" s="4" t="e">
        <f>#REF!-AVERAGE(CV$61:CV$85)</f>
        <v>#REF!</v>
      </c>
      <c r="CW135" s="4" t="e">
        <f>#REF!-AVERAGE(CW$61:CW$85)</f>
        <v>#REF!</v>
      </c>
      <c r="CX135" s="4" t="e">
        <f>#REF!-AVERAGE(CX$61:CX$85)</f>
        <v>#REF!</v>
      </c>
      <c r="CY135" s="4" t="e">
        <f>#REF!-AVERAGE(CY$61:CY$85)</f>
        <v>#REF!</v>
      </c>
      <c r="CZ135" s="4" t="e">
        <f>#REF!-AVERAGE(CZ$61:CZ$85)</f>
        <v>#REF!</v>
      </c>
      <c r="DA135" s="4" t="e">
        <f>#REF!-AVERAGE(DA$61:DA$85)</f>
        <v>#REF!</v>
      </c>
      <c r="DB135" s="4" t="e">
        <f>#REF!-AVERAGE(DB$61:DB$85)</f>
        <v>#REF!</v>
      </c>
      <c r="DC135" s="4" t="e">
        <f>#REF!-AVERAGE(DC$61:DC$85)</f>
        <v>#REF!</v>
      </c>
      <c r="DD135" s="4" t="e">
        <f>#REF!-AVERAGE(DD$61:DD$85)</f>
        <v>#REF!</v>
      </c>
      <c r="DE135" s="4" t="e">
        <f>#REF!-AVERAGE(DE$61:DE$85)</f>
        <v>#REF!</v>
      </c>
      <c r="DF135" s="4" t="e">
        <f>#REF!-AVERAGE(DF$61:DF$85)</f>
        <v>#REF!</v>
      </c>
      <c r="DG135" s="4" t="e">
        <f>#REF!-AVERAGE(DG$61:DG$85)</f>
        <v>#REF!</v>
      </c>
      <c r="DT135" s="9" t="str">
        <f t="shared" si="151"/>
        <v>NieodrzucamyH0</v>
      </c>
      <c r="EI135" s="9" t="str">
        <f t="shared" si="162"/>
        <v>NieodrzucamyH0</v>
      </c>
      <c r="EQ135" s="9" t="str">
        <f t="shared" si="167"/>
        <v>NieodrzucamyH0</v>
      </c>
    </row>
    <row r="136" spans="1:147" hidden="1" x14ac:dyDescent="0.25">
      <c r="A136" s="5">
        <v>18</v>
      </c>
      <c r="B136" s="4" t="e">
        <f>#REF!-AVERAGE(B$61:B$75)</f>
        <v>#REF!</v>
      </c>
      <c r="C136" s="4" t="e">
        <f>#REF!-AVERAGE(C$61:C$85)</f>
        <v>#REF!</v>
      </c>
      <c r="D136" s="4" t="e">
        <f>#REF!-AVERAGE(D$61:D$85)</f>
        <v>#REF!</v>
      </c>
      <c r="E136" s="4" t="e">
        <f>#REF!-AVERAGE(E$61:E$85)</f>
        <v>#REF!</v>
      </c>
      <c r="F136" s="4" t="e">
        <f>#REF!-AVERAGE(F$61:F$85)</f>
        <v>#REF!</v>
      </c>
      <c r="G136" s="4" t="e">
        <f>#REF!-AVERAGE(G$61:G$85)</f>
        <v>#REF!</v>
      </c>
      <c r="H136" s="4" t="e">
        <f>#REF!-AVERAGE(H$61:H$85)</f>
        <v>#REF!</v>
      </c>
      <c r="I136" s="4" t="e">
        <f>#REF!-AVERAGE(I$61:I$85)</f>
        <v>#REF!</v>
      </c>
      <c r="J136" s="4" t="e">
        <f>#REF!-AVERAGE(J$61:J$85)</f>
        <v>#REF!</v>
      </c>
      <c r="K136" s="4" t="e">
        <f>#REF!-AVERAGE(K$61:K$85)</f>
        <v>#REF!</v>
      </c>
      <c r="L136" s="4" t="e">
        <f>#REF!-AVERAGE(L$61:L$85)</f>
        <v>#REF!</v>
      </c>
      <c r="M136" s="4" t="e">
        <f>#REF!-AVERAGE(M$61:M$85)</f>
        <v>#REF!</v>
      </c>
      <c r="N136" s="4" t="e">
        <f>#REF!-AVERAGE(N$61:N$85)</f>
        <v>#REF!</v>
      </c>
      <c r="O136" s="4" t="e">
        <f>#REF!-AVERAGE(O$61:O$85)</f>
        <v>#REF!</v>
      </c>
      <c r="P136" s="4" t="e">
        <f>#REF!-AVERAGE(P$61:P$85)</f>
        <v>#REF!</v>
      </c>
      <c r="Q136" s="4" t="e">
        <f>#REF!-AVERAGE(Q$61:Q$85)</f>
        <v>#REF!</v>
      </c>
      <c r="R136" s="4" t="e">
        <f>#REF!-AVERAGE(R$61:R$85)</f>
        <v>#REF!</v>
      </c>
      <c r="S136" s="4" t="e">
        <f>#REF!-AVERAGE(S$61:S$85)</f>
        <v>#REF!</v>
      </c>
      <c r="T136" s="4" t="e">
        <f>#REF!-AVERAGE(T$61:T$85)</f>
        <v>#REF!</v>
      </c>
      <c r="U136" s="4" t="e">
        <f>#REF!-AVERAGE(U$61:U$85)</f>
        <v>#REF!</v>
      </c>
      <c r="V136" s="4" t="e">
        <f>#REF!-AVERAGE(V$61:V$85)</f>
        <v>#REF!</v>
      </c>
      <c r="W136" s="4" t="e">
        <f>#REF!-AVERAGE(W$61:W$85)</f>
        <v>#REF!</v>
      </c>
      <c r="X136" s="4" t="e">
        <f>#REF!-AVERAGE(X$61:X$85)</f>
        <v>#REF!</v>
      </c>
      <c r="Y136" s="4" t="e">
        <f>#REF!-AVERAGE(Y$61:Y$85)</f>
        <v>#REF!</v>
      </c>
      <c r="Z136" s="4" t="e">
        <f>#REF!-AVERAGE(Z$61:Z$85)</f>
        <v>#REF!</v>
      </c>
      <c r="AA136" s="4" t="e">
        <f>#REF!-AVERAGE(AA$61:AA$85)</f>
        <v>#REF!</v>
      </c>
      <c r="AB136" s="4" t="e">
        <f>#REF!-AVERAGE(AB$61:AB$85)</f>
        <v>#REF!</v>
      </c>
      <c r="AC136" s="4" t="e">
        <f>#REF!-AVERAGE(AC$61:AC$85)</f>
        <v>#REF!</v>
      </c>
      <c r="AD136" s="4" t="e">
        <f>#REF!-AVERAGE(AD$61:AD$85)</f>
        <v>#REF!</v>
      </c>
      <c r="AE136" s="4" t="e">
        <f>#REF!-AVERAGE(AE$61:AE$85)</f>
        <v>#REF!</v>
      </c>
      <c r="AF136" s="4" t="e">
        <f>#REF!-AVERAGE(AF$61:AF$85)</f>
        <v>#REF!</v>
      </c>
      <c r="AG136" s="4" t="e">
        <f>#REF!-AVERAGE(AG$61:AG$85)</f>
        <v>#REF!</v>
      </c>
      <c r="AH136" s="4" t="e">
        <f>#REF!-AVERAGE(AH$61:AH$85)</f>
        <v>#REF!</v>
      </c>
      <c r="AI136" s="4" t="e">
        <f>#REF!-AVERAGE(AI$61:AI$85)</f>
        <v>#REF!</v>
      </c>
      <c r="AJ136" s="4" t="e">
        <f>#REF!-AVERAGE(AJ$61:AJ$85)</f>
        <v>#REF!</v>
      </c>
      <c r="AK136" s="4" t="e">
        <f>#REF!-AVERAGE(AK$61:AK$85)</f>
        <v>#REF!</v>
      </c>
      <c r="AL136" s="4" t="e">
        <f>#REF!-AVERAGE(AL$61:AL$85)</f>
        <v>#REF!</v>
      </c>
      <c r="AM136" s="4" t="e">
        <f>#REF!-AVERAGE(AM$61:AM$85)</f>
        <v>#REF!</v>
      </c>
      <c r="AN136" s="4" t="e">
        <f>#REF!-AVERAGE(AN$61:AN$85)</f>
        <v>#REF!</v>
      </c>
      <c r="AO136" s="4" t="e">
        <f>#REF!-AVERAGE(AO$61:AO$85)</f>
        <v>#REF!</v>
      </c>
      <c r="AP136" s="4" t="e">
        <f>#REF!-AVERAGE(AP$61:AP$85)</f>
        <v>#REF!</v>
      </c>
      <c r="AQ136" s="4" t="e">
        <f>#REF!-AVERAGE(AQ$61:AQ$85)</f>
        <v>#REF!</v>
      </c>
      <c r="AR136" s="4" t="e">
        <f>#REF!-AVERAGE(AR$61:AR$85)</f>
        <v>#REF!</v>
      </c>
      <c r="AS136" s="4" t="e">
        <f>#REF!-AVERAGE(AS$61:AS$85)</f>
        <v>#REF!</v>
      </c>
      <c r="AT136" s="4" t="e">
        <f>#REF!-AVERAGE(AT$61:AT$85)</f>
        <v>#REF!</v>
      </c>
      <c r="AU136" s="4" t="e">
        <f>#REF!-AVERAGE(AU$61:AU$85)</f>
        <v>#REF!</v>
      </c>
      <c r="AV136" s="4" t="e">
        <f>#REF!-AVERAGE(AV$61:AV$85)</f>
        <v>#REF!</v>
      </c>
      <c r="AW136" s="4" t="e">
        <f>#REF!-AVERAGE(AW$61:AW$85)</f>
        <v>#REF!</v>
      </c>
      <c r="AX136" s="4" t="e">
        <f>#REF!-AVERAGE(AX$61:AX$85)</f>
        <v>#REF!</v>
      </c>
      <c r="AY136" s="4" t="e">
        <f>#REF!-AVERAGE(AY$61:AY$85)</f>
        <v>#REF!</v>
      </c>
      <c r="AZ136" s="4" t="e">
        <f>#REF!-AVERAGE(AZ$61:AZ$85)</f>
        <v>#REF!</v>
      </c>
      <c r="BA136" s="4" t="e">
        <f>#REF!-AVERAGE(BA$61:BA$85)</f>
        <v>#REF!</v>
      </c>
      <c r="BB136" s="4" t="e">
        <f>#REF!-AVERAGE(BB$61:BB$85)</f>
        <v>#REF!</v>
      </c>
      <c r="BC136" s="4" t="e">
        <f>#REF!-AVERAGE(BC$61:BC$85)</f>
        <v>#REF!</v>
      </c>
      <c r="BD136" s="4" t="e">
        <f>#REF!-AVERAGE(BD$61:BD$85)</f>
        <v>#REF!</v>
      </c>
      <c r="BE136" s="4" t="e">
        <f>#REF!-AVERAGE(BE$61:BE$85)</f>
        <v>#REF!</v>
      </c>
      <c r="BF136" s="4" t="e">
        <f>#REF!-AVERAGE(BF$61:BF$85)</f>
        <v>#REF!</v>
      </c>
      <c r="BG136" s="4" t="e">
        <f>#REF!-AVERAGE(BG$61:BG$85)</f>
        <v>#REF!</v>
      </c>
      <c r="BH136" s="4" t="e">
        <f>#REF!-AVERAGE(BH$61:BH$85)</f>
        <v>#REF!</v>
      </c>
      <c r="BI136" s="4" t="e">
        <f>#REF!-AVERAGE(BI$61:BI$85)</f>
        <v>#REF!</v>
      </c>
      <c r="BJ136" s="4" t="e">
        <f>#REF!-AVERAGE(BJ$61:BJ$75)</f>
        <v>#REF!</v>
      </c>
      <c r="BK136" s="4" t="e">
        <f>#REF!-AVERAGE(BK$61:BK$85)</f>
        <v>#REF!</v>
      </c>
      <c r="BL136" s="4" t="e">
        <f>#REF!-AVERAGE(BL$61:BL$85)</f>
        <v>#REF!</v>
      </c>
      <c r="BM136" s="4" t="e">
        <f>#REF!-AVERAGE(BM$61:BM$85)</f>
        <v>#REF!</v>
      </c>
      <c r="BN136" s="4" t="e">
        <f>#REF!-AVERAGE(BN$61:BN$85)</f>
        <v>#REF!</v>
      </c>
      <c r="BO136" s="4" t="e">
        <f>#REF!-AVERAGE(BO$61:BO$85)</f>
        <v>#REF!</v>
      </c>
      <c r="BP136" s="4" t="e">
        <f>#REF!-AVERAGE(BP$61:BP$85)</f>
        <v>#REF!</v>
      </c>
      <c r="BQ136" s="4" t="e">
        <f>#REF!-AVERAGE(BQ$61:BQ$85)</f>
        <v>#REF!</v>
      </c>
      <c r="BR136" s="4" t="e">
        <f>#REF!-AVERAGE(BR$61:BR$85)</f>
        <v>#REF!</v>
      </c>
      <c r="BS136" s="4" t="e">
        <f>#REF!-AVERAGE(BS$61:BS$85)</f>
        <v>#REF!</v>
      </c>
      <c r="BT136" s="4" t="e">
        <f>#REF!-AVERAGE(BT$61:BT$85)</f>
        <v>#REF!</v>
      </c>
      <c r="BU136" s="4" t="e">
        <f>#REF!-AVERAGE(BU$61:BU$85)</f>
        <v>#REF!</v>
      </c>
      <c r="BV136" s="4" t="e">
        <f>#REF!-AVERAGE(BV$61:BV$85)</f>
        <v>#REF!</v>
      </c>
      <c r="BW136" s="4" t="e">
        <f>#REF!-AVERAGE(BW$61:BW$85)</f>
        <v>#REF!</v>
      </c>
      <c r="BX136" s="4" t="e">
        <f>#REF!-AVERAGE(BX$61:BX$85)</f>
        <v>#REF!</v>
      </c>
      <c r="BY136" s="4" t="e">
        <f>#REF!-AVERAGE(BY$61:BY$85)</f>
        <v>#REF!</v>
      </c>
      <c r="BZ136" s="4" t="e">
        <f>#REF!-AVERAGE(BZ$61:BZ$85)</f>
        <v>#REF!</v>
      </c>
      <c r="CA136" s="4" t="e">
        <f>#REF!-AVERAGE(CA$61:CA$85)</f>
        <v>#REF!</v>
      </c>
      <c r="CB136" s="4" t="e">
        <f>#REF!-AVERAGE(CB$61:CB$85)</f>
        <v>#REF!</v>
      </c>
      <c r="CC136" s="4" t="e">
        <f>#REF!-AVERAGE(CC$61:CC$85)</f>
        <v>#REF!</v>
      </c>
      <c r="CD136" s="4" t="e">
        <f>#REF!-AVERAGE(CD$61:CD$85)</f>
        <v>#REF!</v>
      </c>
      <c r="CE136" s="4" t="e">
        <f>#REF!-AVERAGE(CE$61:CE$85)</f>
        <v>#REF!</v>
      </c>
      <c r="CF136" s="4" t="e">
        <f>#REF!-AVERAGE(CF$61:CF$85)</f>
        <v>#REF!</v>
      </c>
      <c r="CG136" s="4" t="e">
        <f>#REF!-AVERAGE(CG$61:CG$85)</f>
        <v>#REF!</v>
      </c>
      <c r="CH136" s="4" t="e">
        <f>#REF!-AVERAGE(CH$61:CH$85)</f>
        <v>#REF!</v>
      </c>
      <c r="CI136" s="4" t="e">
        <f>#REF!-AVERAGE(CI$61:CI$85)</f>
        <v>#REF!</v>
      </c>
      <c r="CJ136" s="4" t="e">
        <f>#REF!-AVERAGE(CJ$61:CJ$85)</f>
        <v>#REF!</v>
      </c>
      <c r="CK136" s="4" t="e">
        <f>#REF!-AVERAGE(CK$61:CK$85)</f>
        <v>#REF!</v>
      </c>
      <c r="CL136" s="4" t="e">
        <f>#REF!-AVERAGE(CL$61:CL$85)</f>
        <v>#REF!</v>
      </c>
      <c r="CM136" s="4" t="e">
        <f>#REF!-AVERAGE(CM$61:CM$85)</f>
        <v>#REF!</v>
      </c>
      <c r="CN136" s="4" t="e">
        <f>#REF!-AVERAGE(CN$61:CN$85)</f>
        <v>#REF!</v>
      </c>
      <c r="CO136" s="4" t="e">
        <f>#REF!-AVERAGE(CO$61:CO$85)</f>
        <v>#REF!</v>
      </c>
      <c r="CP136" s="4" t="e">
        <f>#REF!-AVERAGE(CP$61:CP$85)</f>
        <v>#REF!</v>
      </c>
      <c r="CQ136" s="4" t="e">
        <f>#REF!-AVERAGE(CQ$61:CQ$85)</f>
        <v>#REF!</v>
      </c>
      <c r="CR136" s="4" t="e">
        <f>#REF!-AVERAGE(CR$61:CR$85)</f>
        <v>#REF!</v>
      </c>
      <c r="CS136" s="4" t="e">
        <f>#REF!-AVERAGE(CS$61:CS$85)</f>
        <v>#REF!</v>
      </c>
      <c r="CT136" s="4" t="e">
        <f>#REF!-AVERAGE(CT$61:CT$85)</f>
        <v>#REF!</v>
      </c>
      <c r="CU136" s="4" t="e">
        <f>#REF!-AVERAGE(CU$61:CU$85)</f>
        <v>#REF!</v>
      </c>
      <c r="CV136" s="4" t="e">
        <f>#REF!-AVERAGE(CV$61:CV$85)</f>
        <v>#REF!</v>
      </c>
      <c r="CW136" s="4" t="e">
        <f>#REF!-AVERAGE(CW$61:CW$85)</f>
        <v>#REF!</v>
      </c>
      <c r="CX136" s="4" t="e">
        <f>#REF!-AVERAGE(CX$61:CX$85)</f>
        <v>#REF!</v>
      </c>
      <c r="CY136" s="4" t="e">
        <f>#REF!-AVERAGE(CY$61:CY$85)</f>
        <v>#REF!</v>
      </c>
      <c r="CZ136" s="4" t="e">
        <f>#REF!-AVERAGE(CZ$61:CZ$85)</f>
        <v>#REF!</v>
      </c>
      <c r="DA136" s="4" t="e">
        <f>#REF!-AVERAGE(DA$61:DA$85)</f>
        <v>#REF!</v>
      </c>
      <c r="DB136" s="4" t="e">
        <f>#REF!-AVERAGE(DB$61:DB$85)</f>
        <v>#REF!</v>
      </c>
      <c r="DC136" s="4" t="e">
        <f>#REF!-AVERAGE(DC$61:DC$85)</f>
        <v>#REF!</v>
      </c>
      <c r="DD136" s="4" t="e">
        <f>#REF!-AVERAGE(DD$61:DD$85)</f>
        <v>#REF!</v>
      </c>
      <c r="DE136" s="4" t="e">
        <f>#REF!-AVERAGE(DE$61:DE$85)</f>
        <v>#REF!</v>
      </c>
      <c r="DF136" s="4" t="e">
        <f>#REF!-AVERAGE(DF$61:DF$85)</f>
        <v>#REF!</v>
      </c>
      <c r="DG136" s="4" t="e">
        <f>#REF!-AVERAGE(DG$61:DG$85)</f>
        <v>#REF!</v>
      </c>
      <c r="DT136" s="9" t="str">
        <f t="shared" si="151"/>
        <v>NieodrzucamyH0</v>
      </c>
      <c r="EI136" s="9" t="str">
        <f t="shared" si="162"/>
        <v>NieodrzucamyH0</v>
      </c>
      <c r="EQ136" s="9" t="str">
        <f t="shared" si="167"/>
        <v>NieodrzucamyH0</v>
      </c>
    </row>
    <row r="137" spans="1:147" hidden="1" x14ac:dyDescent="0.25">
      <c r="A137" s="5">
        <v>19</v>
      </c>
      <c r="B137" s="4" t="e">
        <f>#REF!-AVERAGE(B$61:B$75)</f>
        <v>#REF!</v>
      </c>
      <c r="C137" s="4" t="e">
        <f>#REF!-AVERAGE(C$61:C$85)</f>
        <v>#REF!</v>
      </c>
      <c r="D137" s="4" t="e">
        <f>#REF!-AVERAGE(D$61:D$85)</f>
        <v>#REF!</v>
      </c>
      <c r="E137" s="4" t="e">
        <f>#REF!-AVERAGE(E$61:E$85)</f>
        <v>#REF!</v>
      </c>
      <c r="F137" s="4" t="e">
        <f>#REF!-AVERAGE(F$61:F$85)</f>
        <v>#REF!</v>
      </c>
      <c r="G137" s="4" t="e">
        <f>#REF!-AVERAGE(G$61:G$85)</f>
        <v>#REF!</v>
      </c>
      <c r="H137" s="4" t="e">
        <f>#REF!-AVERAGE(H$61:H$85)</f>
        <v>#REF!</v>
      </c>
      <c r="I137" s="4" t="e">
        <f>#REF!-AVERAGE(I$61:I$85)</f>
        <v>#REF!</v>
      </c>
      <c r="J137" s="4" t="e">
        <f>#REF!-AVERAGE(J$61:J$85)</f>
        <v>#REF!</v>
      </c>
      <c r="K137" s="4" t="e">
        <f>#REF!-AVERAGE(K$61:K$85)</f>
        <v>#REF!</v>
      </c>
      <c r="L137" s="4" t="e">
        <f>#REF!-AVERAGE(L$61:L$85)</f>
        <v>#REF!</v>
      </c>
      <c r="M137" s="4" t="e">
        <f>#REF!-AVERAGE(M$61:M$85)</f>
        <v>#REF!</v>
      </c>
      <c r="N137" s="4" t="e">
        <f>#REF!-AVERAGE(N$61:N$85)</f>
        <v>#REF!</v>
      </c>
      <c r="O137" s="4" t="e">
        <f>#REF!-AVERAGE(O$61:O$85)</f>
        <v>#REF!</v>
      </c>
      <c r="P137" s="4" t="e">
        <f>#REF!-AVERAGE(P$61:P$85)</f>
        <v>#REF!</v>
      </c>
      <c r="Q137" s="4" t="e">
        <f>#REF!-AVERAGE(Q$61:Q$85)</f>
        <v>#REF!</v>
      </c>
      <c r="R137" s="4" t="e">
        <f>#REF!-AVERAGE(R$61:R$85)</f>
        <v>#REF!</v>
      </c>
      <c r="S137" s="4" t="e">
        <f>#REF!-AVERAGE(S$61:S$85)</f>
        <v>#REF!</v>
      </c>
      <c r="T137" s="4" t="e">
        <f>#REF!-AVERAGE(T$61:T$85)</f>
        <v>#REF!</v>
      </c>
      <c r="U137" s="4" t="e">
        <f>#REF!-AVERAGE(U$61:U$85)</f>
        <v>#REF!</v>
      </c>
      <c r="V137" s="4" t="e">
        <f>#REF!-AVERAGE(V$61:V$85)</f>
        <v>#REF!</v>
      </c>
      <c r="W137" s="4" t="e">
        <f>#REF!-AVERAGE(W$61:W$85)</f>
        <v>#REF!</v>
      </c>
      <c r="X137" s="4" t="e">
        <f>#REF!-AVERAGE(X$61:X$85)</f>
        <v>#REF!</v>
      </c>
      <c r="Y137" s="4" t="e">
        <f>#REF!-AVERAGE(Y$61:Y$85)</f>
        <v>#REF!</v>
      </c>
      <c r="Z137" s="4" t="e">
        <f>#REF!-AVERAGE(Z$61:Z$85)</f>
        <v>#REF!</v>
      </c>
      <c r="AA137" s="4" t="e">
        <f>#REF!-AVERAGE(AA$61:AA$85)</f>
        <v>#REF!</v>
      </c>
      <c r="AB137" s="4" t="e">
        <f>#REF!-AVERAGE(AB$61:AB$85)</f>
        <v>#REF!</v>
      </c>
      <c r="AC137" s="4" t="e">
        <f>#REF!-AVERAGE(AC$61:AC$85)</f>
        <v>#REF!</v>
      </c>
      <c r="AD137" s="4" t="e">
        <f>#REF!-AVERAGE(AD$61:AD$85)</f>
        <v>#REF!</v>
      </c>
      <c r="AE137" s="4" t="e">
        <f>#REF!-AVERAGE(AE$61:AE$85)</f>
        <v>#REF!</v>
      </c>
      <c r="AF137" s="4" t="e">
        <f>#REF!-AVERAGE(AF$61:AF$85)</f>
        <v>#REF!</v>
      </c>
      <c r="AG137" s="4" t="e">
        <f>#REF!-AVERAGE(AG$61:AG$85)</f>
        <v>#REF!</v>
      </c>
      <c r="AH137" s="4" t="e">
        <f>#REF!-AVERAGE(AH$61:AH$85)</f>
        <v>#REF!</v>
      </c>
      <c r="AI137" s="4" t="e">
        <f>#REF!-AVERAGE(AI$61:AI$85)</f>
        <v>#REF!</v>
      </c>
      <c r="AJ137" s="4" t="e">
        <f>#REF!-AVERAGE(AJ$61:AJ$85)</f>
        <v>#REF!</v>
      </c>
      <c r="AK137" s="4" t="e">
        <f>#REF!-AVERAGE(AK$61:AK$85)</f>
        <v>#REF!</v>
      </c>
      <c r="AL137" s="4" t="e">
        <f>#REF!-AVERAGE(AL$61:AL$85)</f>
        <v>#REF!</v>
      </c>
      <c r="AM137" s="4" t="e">
        <f>#REF!-AVERAGE(AM$61:AM$85)</f>
        <v>#REF!</v>
      </c>
      <c r="AN137" s="4" t="e">
        <f>#REF!-AVERAGE(AN$61:AN$85)</f>
        <v>#REF!</v>
      </c>
      <c r="AO137" s="4" t="e">
        <f>#REF!-AVERAGE(AO$61:AO$85)</f>
        <v>#REF!</v>
      </c>
      <c r="AP137" s="4" t="e">
        <f>#REF!-AVERAGE(AP$61:AP$85)</f>
        <v>#REF!</v>
      </c>
      <c r="AQ137" s="4" t="e">
        <f>#REF!-AVERAGE(AQ$61:AQ$85)</f>
        <v>#REF!</v>
      </c>
      <c r="AR137" s="4" t="e">
        <f>#REF!-AVERAGE(AR$61:AR$85)</f>
        <v>#REF!</v>
      </c>
      <c r="AS137" s="4" t="e">
        <f>#REF!-AVERAGE(AS$61:AS$85)</f>
        <v>#REF!</v>
      </c>
      <c r="AT137" s="4" t="e">
        <f>#REF!-AVERAGE(AT$61:AT$85)</f>
        <v>#REF!</v>
      </c>
      <c r="AU137" s="4" t="e">
        <f>#REF!-AVERAGE(AU$61:AU$85)</f>
        <v>#REF!</v>
      </c>
      <c r="AV137" s="4" t="e">
        <f>#REF!-AVERAGE(AV$61:AV$85)</f>
        <v>#REF!</v>
      </c>
      <c r="AW137" s="4" t="e">
        <f>#REF!-AVERAGE(AW$61:AW$85)</f>
        <v>#REF!</v>
      </c>
      <c r="AX137" s="4" t="e">
        <f>#REF!-AVERAGE(AX$61:AX$85)</f>
        <v>#REF!</v>
      </c>
      <c r="AY137" s="4" t="e">
        <f>#REF!-AVERAGE(AY$61:AY$85)</f>
        <v>#REF!</v>
      </c>
      <c r="AZ137" s="4" t="e">
        <f>#REF!-AVERAGE(AZ$61:AZ$85)</f>
        <v>#REF!</v>
      </c>
      <c r="BA137" s="4" t="e">
        <f>#REF!-AVERAGE(BA$61:BA$85)</f>
        <v>#REF!</v>
      </c>
      <c r="BB137" s="4" t="e">
        <f>#REF!-AVERAGE(BB$61:BB$85)</f>
        <v>#REF!</v>
      </c>
      <c r="BC137" s="4" t="e">
        <f>#REF!-AVERAGE(BC$61:BC$85)</f>
        <v>#REF!</v>
      </c>
      <c r="BD137" s="4" t="e">
        <f>#REF!-AVERAGE(BD$61:BD$85)</f>
        <v>#REF!</v>
      </c>
      <c r="BE137" s="4" t="e">
        <f>#REF!-AVERAGE(BE$61:BE$85)</f>
        <v>#REF!</v>
      </c>
      <c r="BF137" s="4" t="e">
        <f>#REF!-AVERAGE(BF$61:BF$85)</f>
        <v>#REF!</v>
      </c>
      <c r="BG137" s="4" t="e">
        <f>#REF!-AVERAGE(BG$61:BG$85)</f>
        <v>#REF!</v>
      </c>
      <c r="BH137" s="4" t="e">
        <f>#REF!-AVERAGE(BH$61:BH$85)</f>
        <v>#REF!</v>
      </c>
      <c r="BI137" s="4" t="e">
        <f>#REF!-AVERAGE(BI$61:BI$85)</f>
        <v>#REF!</v>
      </c>
      <c r="BJ137" s="4" t="e">
        <f>#REF!-AVERAGE(BJ$61:BJ$75)</f>
        <v>#REF!</v>
      </c>
      <c r="BK137" s="4" t="e">
        <f>#REF!-AVERAGE(BK$61:BK$85)</f>
        <v>#REF!</v>
      </c>
      <c r="BL137" s="4" t="e">
        <f>#REF!-AVERAGE(BL$61:BL$85)</f>
        <v>#REF!</v>
      </c>
      <c r="BM137" s="4" t="e">
        <f>#REF!-AVERAGE(BM$61:BM$85)</f>
        <v>#REF!</v>
      </c>
      <c r="BN137" s="4" t="e">
        <f>#REF!-AVERAGE(BN$61:BN$85)</f>
        <v>#REF!</v>
      </c>
      <c r="BO137" s="4" t="e">
        <f>#REF!-AVERAGE(BO$61:BO$85)</f>
        <v>#REF!</v>
      </c>
      <c r="BP137" s="4" t="e">
        <f>#REF!-AVERAGE(BP$61:BP$85)</f>
        <v>#REF!</v>
      </c>
      <c r="BQ137" s="4" t="e">
        <f>#REF!-AVERAGE(BQ$61:BQ$85)</f>
        <v>#REF!</v>
      </c>
      <c r="BR137" s="4" t="e">
        <f>#REF!-AVERAGE(BR$61:BR$85)</f>
        <v>#REF!</v>
      </c>
      <c r="BS137" s="4" t="e">
        <f>#REF!-AVERAGE(BS$61:BS$85)</f>
        <v>#REF!</v>
      </c>
      <c r="BT137" s="4" t="e">
        <f>#REF!-AVERAGE(BT$61:BT$85)</f>
        <v>#REF!</v>
      </c>
      <c r="BU137" s="4" t="e">
        <f>#REF!-AVERAGE(BU$61:BU$85)</f>
        <v>#REF!</v>
      </c>
      <c r="BV137" s="4" t="e">
        <f>#REF!-AVERAGE(BV$61:BV$85)</f>
        <v>#REF!</v>
      </c>
      <c r="BW137" s="4" t="e">
        <f>#REF!-AVERAGE(BW$61:BW$85)</f>
        <v>#REF!</v>
      </c>
      <c r="BX137" s="4" t="e">
        <f>#REF!-AVERAGE(BX$61:BX$85)</f>
        <v>#REF!</v>
      </c>
      <c r="BY137" s="4" t="e">
        <f>#REF!-AVERAGE(BY$61:BY$85)</f>
        <v>#REF!</v>
      </c>
      <c r="BZ137" s="4" t="e">
        <f>#REF!-AVERAGE(BZ$61:BZ$85)</f>
        <v>#REF!</v>
      </c>
      <c r="CA137" s="4" t="e">
        <f>#REF!-AVERAGE(CA$61:CA$85)</f>
        <v>#REF!</v>
      </c>
      <c r="CB137" s="4" t="e">
        <f>#REF!-AVERAGE(CB$61:CB$85)</f>
        <v>#REF!</v>
      </c>
      <c r="CC137" s="4" t="e">
        <f>#REF!-AVERAGE(CC$61:CC$85)</f>
        <v>#REF!</v>
      </c>
      <c r="CD137" s="4" t="e">
        <f>#REF!-AVERAGE(CD$61:CD$85)</f>
        <v>#REF!</v>
      </c>
      <c r="CE137" s="4" t="e">
        <f>#REF!-AVERAGE(CE$61:CE$85)</f>
        <v>#REF!</v>
      </c>
      <c r="CF137" s="4" t="e">
        <f>#REF!-AVERAGE(CF$61:CF$85)</f>
        <v>#REF!</v>
      </c>
      <c r="CG137" s="4" t="e">
        <f>#REF!-AVERAGE(CG$61:CG$85)</f>
        <v>#REF!</v>
      </c>
      <c r="CH137" s="4" t="e">
        <f>#REF!-AVERAGE(CH$61:CH$85)</f>
        <v>#REF!</v>
      </c>
      <c r="CI137" s="4" t="e">
        <f>#REF!-AVERAGE(CI$61:CI$85)</f>
        <v>#REF!</v>
      </c>
      <c r="CJ137" s="4" t="e">
        <f>#REF!-AVERAGE(CJ$61:CJ$85)</f>
        <v>#REF!</v>
      </c>
      <c r="CK137" s="4" t="e">
        <f>#REF!-AVERAGE(CK$61:CK$85)</f>
        <v>#REF!</v>
      </c>
      <c r="CL137" s="4" t="e">
        <f>#REF!-AVERAGE(CL$61:CL$85)</f>
        <v>#REF!</v>
      </c>
      <c r="CM137" s="4" t="e">
        <f>#REF!-AVERAGE(CM$61:CM$85)</f>
        <v>#REF!</v>
      </c>
      <c r="CN137" s="4" t="e">
        <f>#REF!-AVERAGE(CN$61:CN$85)</f>
        <v>#REF!</v>
      </c>
      <c r="CO137" s="4" t="e">
        <f>#REF!-AVERAGE(CO$61:CO$85)</f>
        <v>#REF!</v>
      </c>
      <c r="CP137" s="4" t="e">
        <f>#REF!-AVERAGE(CP$61:CP$85)</f>
        <v>#REF!</v>
      </c>
      <c r="CQ137" s="4" t="e">
        <f>#REF!-AVERAGE(CQ$61:CQ$85)</f>
        <v>#REF!</v>
      </c>
      <c r="CR137" s="4" t="e">
        <f>#REF!-AVERAGE(CR$61:CR$85)</f>
        <v>#REF!</v>
      </c>
      <c r="CS137" s="4" t="e">
        <f>#REF!-AVERAGE(CS$61:CS$85)</f>
        <v>#REF!</v>
      </c>
      <c r="CT137" s="4" t="e">
        <f>#REF!-AVERAGE(CT$61:CT$85)</f>
        <v>#REF!</v>
      </c>
      <c r="CU137" s="4" t="e">
        <f>#REF!-AVERAGE(CU$61:CU$85)</f>
        <v>#REF!</v>
      </c>
      <c r="CV137" s="4" t="e">
        <f>#REF!-AVERAGE(CV$61:CV$85)</f>
        <v>#REF!</v>
      </c>
      <c r="CW137" s="4" t="e">
        <f>#REF!-AVERAGE(CW$61:CW$85)</f>
        <v>#REF!</v>
      </c>
      <c r="CX137" s="4" t="e">
        <f>#REF!-AVERAGE(CX$61:CX$85)</f>
        <v>#REF!</v>
      </c>
      <c r="CY137" s="4" t="e">
        <f>#REF!-AVERAGE(CY$61:CY$85)</f>
        <v>#REF!</v>
      </c>
      <c r="CZ137" s="4" t="e">
        <f>#REF!-AVERAGE(CZ$61:CZ$85)</f>
        <v>#REF!</v>
      </c>
      <c r="DA137" s="4" t="e">
        <f>#REF!-AVERAGE(DA$61:DA$85)</f>
        <v>#REF!</v>
      </c>
      <c r="DB137" s="4" t="e">
        <f>#REF!-AVERAGE(DB$61:DB$85)</f>
        <v>#REF!</v>
      </c>
      <c r="DC137" s="4" t="e">
        <f>#REF!-AVERAGE(DC$61:DC$85)</f>
        <v>#REF!</v>
      </c>
      <c r="DD137" s="4" t="e">
        <f>#REF!-AVERAGE(DD$61:DD$85)</f>
        <v>#REF!</v>
      </c>
      <c r="DE137" s="4" t="e">
        <f>#REF!-AVERAGE(DE$61:DE$85)</f>
        <v>#REF!</v>
      </c>
      <c r="DF137" s="4" t="e">
        <f>#REF!-AVERAGE(DF$61:DF$85)</f>
        <v>#REF!</v>
      </c>
      <c r="DG137" s="4" t="e">
        <f>#REF!-AVERAGE(DG$61:DG$85)</f>
        <v>#REF!</v>
      </c>
      <c r="DT137" s="9" t="str">
        <f t="shared" si="151"/>
        <v>NieodrzucamyH0</v>
      </c>
      <c r="EI137" s="9" t="str">
        <f t="shared" si="162"/>
        <v>NieodrzucamyH0</v>
      </c>
      <c r="EQ137" s="9" t="str">
        <f t="shared" si="167"/>
        <v>NieodrzucamyH0</v>
      </c>
    </row>
    <row r="138" spans="1:147" hidden="1" x14ac:dyDescent="0.25">
      <c r="A138" s="5">
        <v>20</v>
      </c>
      <c r="B138" s="4" t="e">
        <f>#REF!-AVERAGE(B$61:B$75)</f>
        <v>#REF!</v>
      </c>
      <c r="C138" s="4" t="e">
        <f>#REF!-AVERAGE(C$61:C$85)</f>
        <v>#REF!</v>
      </c>
      <c r="D138" s="4" t="e">
        <f>#REF!-AVERAGE(D$61:D$85)</f>
        <v>#REF!</v>
      </c>
      <c r="E138" s="4" t="e">
        <f>#REF!-AVERAGE(E$61:E$85)</f>
        <v>#REF!</v>
      </c>
      <c r="F138" s="4" t="e">
        <f>#REF!-AVERAGE(F$61:F$85)</f>
        <v>#REF!</v>
      </c>
      <c r="G138" s="4" t="e">
        <f>#REF!-AVERAGE(G$61:G$85)</f>
        <v>#REF!</v>
      </c>
      <c r="H138" s="4" t="e">
        <f>#REF!-AVERAGE(H$61:H$85)</f>
        <v>#REF!</v>
      </c>
      <c r="I138" s="4" t="e">
        <f>#REF!-AVERAGE(I$61:I$85)</f>
        <v>#REF!</v>
      </c>
      <c r="J138" s="4" t="e">
        <f>#REF!-AVERAGE(J$61:J$85)</f>
        <v>#REF!</v>
      </c>
      <c r="K138" s="4" t="e">
        <f>#REF!-AVERAGE(K$61:K$85)</f>
        <v>#REF!</v>
      </c>
      <c r="L138" s="4" t="e">
        <f>#REF!-AVERAGE(L$61:L$85)</f>
        <v>#REF!</v>
      </c>
      <c r="M138" s="4" t="e">
        <f>#REF!-AVERAGE(M$61:M$85)</f>
        <v>#REF!</v>
      </c>
      <c r="N138" s="4" t="e">
        <f>#REF!-AVERAGE(N$61:N$85)</f>
        <v>#REF!</v>
      </c>
      <c r="O138" s="4" t="e">
        <f>#REF!-AVERAGE(O$61:O$85)</f>
        <v>#REF!</v>
      </c>
      <c r="P138" s="4" t="e">
        <f>#REF!-AVERAGE(P$61:P$85)</f>
        <v>#REF!</v>
      </c>
      <c r="Q138" s="4" t="e">
        <f>#REF!-AVERAGE(Q$61:Q$85)</f>
        <v>#REF!</v>
      </c>
      <c r="R138" s="4" t="e">
        <f>#REF!-AVERAGE(R$61:R$85)</f>
        <v>#REF!</v>
      </c>
      <c r="S138" s="4" t="e">
        <f>#REF!-AVERAGE(S$61:S$85)</f>
        <v>#REF!</v>
      </c>
      <c r="T138" s="4" t="e">
        <f>#REF!-AVERAGE(T$61:T$85)</f>
        <v>#REF!</v>
      </c>
      <c r="U138" s="4" t="e">
        <f>#REF!-AVERAGE(U$61:U$85)</f>
        <v>#REF!</v>
      </c>
      <c r="V138" s="4" t="e">
        <f>#REF!-AVERAGE(V$61:V$85)</f>
        <v>#REF!</v>
      </c>
      <c r="W138" s="4" t="e">
        <f>#REF!-AVERAGE(W$61:W$85)</f>
        <v>#REF!</v>
      </c>
      <c r="X138" s="4" t="e">
        <f>#REF!-AVERAGE(X$61:X$85)</f>
        <v>#REF!</v>
      </c>
      <c r="Y138" s="4" t="e">
        <f>#REF!-AVERAGE(Y$61:Y$85)</f>
        <v>#REF!</v>
      </c>
      <c r="Z138" s="4" t="e">
        <f>#REF!-AVERAGE(Z$61:Z$85)</f>
        <v>#REF!</v>
      </c>
      <c r="AA138" s="4" t="e">
        <f>#REF!-AVERAGE(AA$61:AA$85)</f>
        <v>#REF!</v>
      </c>
      <c r="AB138" s="4" t="e">
        <f>#REF!-AVERAGE(AB$61:AB$85)</f>
        <v>#REF!</v>
      </c>
      <c r="AC138" s="4" t="e">
        <f>#REF!-AVERAGE(AC$61:AC$85)</f>
        <v>#REF!</v>
      </c>
      <c r="AD138" s="4" t="e">
        <f>#REF!-AVERAGE(AD$61:AD$85)</f>
        <v>#REF!</v>
      </c>
      <c r="AE138" s="4" t="e">
        <f>#REF!-AVERAGE(AE$61:AE$85)</f>
        <v>#REF!</v>
      </c>
      <c r="AF138" s="4" t="e">
        <f>#REF!-AVERAGE(AF$61:AF$85)</f>
        <v>#REF!</v>
      </c>
      <c r="AG138" s="4" t="e">
        <f>#REF!-AVERAGE(AG$61:AG$85)</f>
        <v>#REF!</v>
      </c>
      <c r="AH138" s="4" t="e">
        <f>#REF!-AVERAGE(AH$61:AH$85)</f>
        <v>#REF!</v>
      </c>
      <c r="AI138" s="4" t="e">
        <f>#REF!-AVERAGE(AI$61:AI$85)</f>
        <v>#REF!</v>
      </c>
      <c r="AJ138" s="4" t="e">
        <f>#REF!-AVERAGE(AJ$61:AJ$85)</f>
        <v>#REF!</v>
      </c>
      <c r="AK138" s="4" t="e">
        <f>#REF!-AVERAGE(AK$61:AK$85)</f>
        <v>#REF!</v>
      </c>
      <c r="AL138" s="4" t="e">
        <f>#REF!-AVERAGE(AL$61:AL$85)</f>
        <v>#REF!</v>
      </c>
      <c r="AM138" s="4" t="e">
        <f>#REF!-AVERAGE(AM$61:AM$85)</f>
        <v>#REF!</v>
      </c>
      <c r="AN138" s="4" t="e">
        <f>#REF!-AVERAGE(AN$61:AN$85)</f>
        <v>#REF!</v>
      </c>
      <c r="AO138" s="4" t="e">
        <f>#REF!-AVERAGE(AO$61:AO$85)</f>
        <v>#REF!</v>
      </c>
      <c r="AP138" s="4" t="e">
        <f>#REF!-AVERAGE(AP$61:AP$85)</f>
        <v>#REF!</v>
      </c>
      <c r="AQ138" s="4" t="e">
        <f>#REF!-AVERAGE(AQ$61:AQ$85)</f>
        <v>#REF!</v>
      </c>
      <c r="AR138" s="4" t="e">
        <f>#REF!-AVERAGE(AR$61:AR$85)</f>
        <v>#REF!</v>
      </c>
      <c r="AS138" s="4" t="e">
        <f>#REF!-AVERAGE(AS$61:AS$85)</f>
        <v>#REF!</v>
      </c>
      <c r="AT138" s="4" t="e">
        <f>#REF!-AVERAGE(AT$61:AT$85)</f>
        <v>#REF!</v>
      </c>
      <c r="AU138" s="4" t="e">
        <f>#REF!-AVERAGE(AU$61:AU$85)</f>
        <v>#REF!</v>
      </c>
      <c r="AV138" s="4" t="e">
        <f>#REF!-AVERAGE(AV$61:AV$85)</f>
        <v>#REF!</v>
      </c>
      <c r="AW138" s="4" t="e">
        <f>#REF!-AVERAGE(AW$61:AW$85)</f>
        <v>#REF!</v>
      </c>
      <c r="AX138" s="4" t="e">
        <f>#REF!-AVERAGE(AX$61:AX$85)</f>
        <v>#REF!</v>
      </c>
      <c r="AY138" s="4" t="e">
        <f>#REF!-AVERAGE(AY$61:AY$85)</f>
        <v>#REF!</v>
      </c>
      <c r="AZ138" s="4" t="e">
        <f>#REF!-AVERAGE(AZ$61:AZ$85)</f>
        <v>#REF!</v>
      </c>
      <c r="BA138" s="4" t="e">
        <f>#REF!-AVERAGE(BA$61:BA$85)</f>
        <v>#REF!</v>
      </c>
      <c r="BB138" s="4" t="e">
        <f>#REF!-AVERAGE(BB$61:BB$85)</f>
        <v>#REF!</v>
      </c>
      <c r="BC138" s="4" t="e">
        <f>#REF!-AVERAGE(BC$61:BC$85)</f>
        <v>#REF!</v>
      </c>
      <c r="BD138" s="4" t="e">
        <f>#REF!-AVERAGE(BD$61:BD$85)</f>
        <v>#REF!</v>
      </c>
      <c r="BE138" s="4" t="e">
        <f>#REF!-AVERAGE(BE$61:BE$85)</f>
        <v>#REF!</v>
      </c>
      <c r="BF138" s="4" t="e">
        <f>#REF!-AVERAGE(BF$61:BF$85)</f>
        <v>#REF!</v>
      </c>
      <c r="BG138" s="4" t="e">
        <f>#REF!-AVERAGE(BG$61:BG$85)</f>
        <v>#REF!</v>
      </c>
      <c r="BH138" s="4" t="e">
        <f>#REF!-AVERAGE(BH$61:BH$85)</f>
        <v>#REF!</v>
      </c>
      <c r="BI138" s="4" t="e">
        <f>#REF!-AVERAGE(BI$61:BI$85)</f>
        <v>#REF!</v>
      </c>
      <c r="BJ138" s="4" t="e">
        <f>#REF!-AVERAGE(BJ$61:BJ$75)</f>
        <v>#REF!</v>
      </c>
      <c r="BK138" s="4" t="e">
        <f>#REF!-AVERAGE(BK$61:BK$85)</f>
        <v>#REF!</v>
      </c>
      <c r="BL138" s="4" t="e">
        <f>#REF!-AVERAGE(BL$61:BL$85)</f>
        <v>#REF!</v>
      </c>
      <c r="BM138" s="4" t="e">
        <f>#REF!-AVERAGE(BM$61:BM$85)</f>
        <v>#REF!</v>
      </c>
      <c r="BN138" s="4" t="e">
        <f>#REF!-AVERAGE(BN$61:BN$85)</f>
        <v>#REF!</v>
      </c>
      <c r="BO138" s="4" t="e">
        <f>#REF!-AVERAGE(BO$61:BO$85)</f>
        <v>#REF!</v>
      </c>
      <c r="BP138" s="4" t="e">
        <f>#REF!-AVERAGE(BP$61:BP$85)</f>
        <v>#REF!</v>
      </c>
      <c r="BQ138" s="4" t="e">
        <f>#REF!-AVERAGE(BQ$61:BQ$85)</f>
        <v>#REF!</v>
      </c>
      <c r="BR138" s="4" t="e">
        <f>#REF!-AVERAGE(BR$61:BR$85)</f>
        <v>#REF!</v>
      </c>
      <c r="BS138" s="4" t="e">
        <f>#REF!-AVERAGE(BS$61:BS$85)</f>
        <v>#REF!</v>
      </c>
      <c r="BT138" s="4" t="e">
        <f>#REF!-AVERAGE(BT$61:BT$85)</f>
        <v>#REF!</v>
      </c>
      <c r="BU138" s="4" t="e">
        <f>#REF!-AVERAGE(BU$61:BU$85)</f>
        <v>#REF!</v>
      </c>
      <c r="BV138" s="4" t="e">
        <f>#REF!-AVERAGE(BV$61:BV$85)</f>
        <v>#REF!</v>
      </c>
      <c r="BW138" s="4" t="e">
        <f>#REF!-AVERAGE(BW$61:BW$85)</f>
        <v>#REF!</v>
      </c>
      <c r="BX138" s="4" t="e">
        <f>#REF!-AVERAGE(BX$61:BX$85)</f>
        <v>#REF!</v>
      </c>
      <c r="BY138" s="4" t="e">
        <f>#REF!-AVERAGE(BY$61:BY$85)</f>
        <v>#REF!</v>
      </c>
      <c r="BZ138" s="4" t="e">
        <f>#REF!-AVERAGE(BZ$61:BZ$85)</f>
        <v>#REF!</v>
      </c>
      <c r="CA138" s="4" t="e">
        <f>#REF!-AVERAGE(CA$61:CA$85)</f>
        <v>#REF!</v>
      </c>
      <c r="CB138" s="4" t="e">
        <f>#REF!-AVERAGE(CB$61:CB$85)</f>
        <v>#REF!</v>
      </c>
      <c r="CC138" s="4" t="e">
        <f>#REF!-AVERAGE(CC$61:CC$85)</f>
        <v>#REF!</v>
      </c>
      <c r="CD138" s="4" t="e">
        <f>#REF!-AVERAGE(CD$61:CD$85)</f>
        <v>#REF!</v>
      </c>
      <c r="CE138" s="4" t="e">
        <f>#REF!-AVERAGE(CE$61:CE$85)</f>
        <v>#REF!</v>
      </c>
      <c r="CF138" s="4" t="e">
        <f>#REF!-AVERAGE(CF$61:CF$85)</f>
        <v>#REF!</v>
      </c>
      <c r="CG138" s="4" t="e">
        <f>#REF!-AVERAGE(CG$61:CG$85)</f>
        <v>#REF!</v>
      </c>
      <c r="CH138" s="4" t="e">
        <f>#REF!-AVERAGE(CH$61:CH$85)</f>
        <v>#REF!</v>
      </c>
      <c r="CI138" s="4" t="e">
        <f>#REF!-AVERAGE(CI$61:CI$85)</f>
        <v>#REF!</v>
      </c>
      <c r="CJ138" s="4" t="e">
        <f>#REF!-AVERAGE(CJ$61:CJ$85)</f>
        <v>#REF!</v>
      </c>
      <c r="CK138" s="4" t="e">
        <f>#REF!-AVERAGE(CK$61:CK$85)</f>
        <v>#REF!</v>
      </c>
      <c r="CL138" s="4" t="e">
        <f>#REF!-AVERAGE(CL$61:CL$85)</f>
        <v>#REF!</v>
      </c>
      <c r="CM138" s="4" t="e">
        <f>#REF!-AVERAGE(CM$61:CM$85)</f>
        <v>#REF!</v>
      </c>
      <c r="CN138" s="4" t="e">
        <f>#REF!-AVERAGE(CN$61:CN$85)</f>
        <v>#REF!</v>
      </c>
      <c r="CO138" s="4" t="e">
        <f>#REF!-AVERAGE(CO$61:CO$85)</f>
        <v>#REF!</v>
      </c>
      <c r="CP138" s="4" t="e">
        <f>#REF!-AVERAGE(CP$61:CP$85)</f>
        <v>#REF!</v>
      </c>
      <c r="CQ138" s="4" t="e">
        <f>#REF!-AVERAGE(CQ$61:CQ$85)</f>
        <v>#REF!</v>
      </c>
      <c r="CR138" s="4" t="e">
        <f>#REF!-AVERAGE(CR$61:CR$85)</f>
        <v>#REF!</v>
      </c>
      <c r="CS138" s="4" t="e">
        <f>#REF!-AVERAGE(CS$61:CS$85)</f>
        <v>#REF!</v>
      </c>
      <c r="CT138" s="4" t="e">
        <f>#REF!-AVERAGE(CT$61:CT$85)</f>
        <v>#REF!</v>
      </c>
      <c r="CU138" s="4" t="e">
        <f>#REF!-AVERAGE(CU$61:CU$85)</f>
        <v>#REF!</v>
      </c>
      <c r="CV138" s="4" t="e">
        <f>#REF!-AVERAGE(CV$61:CV$85)</f>
        <v>#REF!</v>
      </c>
      <c r="CW138" s="4" t="e">
        <f>#REF!-AVERAGE(CW$61:CW$85)</f>
        <v>#REF!</v>
      </c>
      <c r="CX138" s="4" t="e">
        <f>#REF!-AVERAGE(CX$61:CX$85)</f>
        <v>#REF!</v>
      </c>
      <c r="CY138" s="4" t="e">
        <f>#REF!-AVERAGE(CY$61:CY$85)</f>
        <v>#REF!</v>
      </c>
      <c r="CZ138" s="4" t="e">
        <f>#REF!-AVERAGE(CZ$61:CZ$85)</f>
        <v>#REF!</v>
      </c>
      <c r="DA138" s="4" t="e">
        <f>#REF!-AVERAGE(DA$61:DA$85)</f>
        <v>#REF!</v>
      </c>
      <c r="DB138" s="4" t="e">
        <f>#REF!-AVERAGE(DB$61:DB$85)</f>
        <v>#REF!</v>
      </c>
      <c r="DC138" s="4" t="e">
        <f>#REF!-AVERAGE(DC$61:DC$85)</f>
        <v>#REF!</v>
      </c>
      <c r="DD138" s="4" t="e">
        <f>#REF!-AVERAGE(DD$61:DD$85)</f>
        <v>#REF!</v>
      </c>
      <c r="DE138" s="4" t="e">
        <f>#REF!-AVERAGE(DE$61:DE$85)</f>
        <v>#REF!</v>
      </c>
      <c r="DF138" s="4" t="e">
        <f>#REF!-AVERAGE(DF$61:DF$85)</f>
        <v>#REF!</v>
      </c>
      <c r="DG138" s="4" t="e">
        <f>#REF!-AVERAGE(DG$61:DG$85)</f>
        <v>#REF!</v>
      </c>
      <c r="DT138" s="9" t="str">
        <f t="shared" si="151"/>
        <v>NieodrzucamyH0</v>
      </c>
      <c r="EI138" s="9" t="str">
        <f t="shared" si="162"/>
        <v>NieodrzucamyH0</v>
      </c>
      <c r="EQ138" s="9" t="str">
        <f t="shared" si="167"/>
        <v>NieodrzucamyH0</v>
      </c>
    </row>
    <row r="140" spans="1:147" x14ac:dyDescent="0.25">
      <c r="A140" s="10" t="s">
        <v>13</v>
      </c>
    </row>
    <row r="141" spans="1:147" hidden="1" x14ac:dyDescent="0.25">
      <c r="A141" s="5">
        <v>-20</v>
      </c>
    </row>
    <row r="142" spans="1:147" hidden="1" x14ac:dyDescent="0.25">
      <c r="A142" s="5">
        <v>-19</v>
      </c>
    </row>
    <row r="143" spans="1:147" hidden="1" x14ac:dyDescent="0.25">
      <c r="A143" s="5">
        <v>-18</v>
      </c>
    </row>
    <row r="144" spans="1:147" hidden="1" x14ac:dyDescent="0.25">
      <c r="A144" s="5">
        <v>-17</v>
      </c>
    </row>
    <row r="145" spans="1:145" hidden="1" x14ac:dyDescent="0.25">
      <c r="A145" s="5">
        <v>-16</v>
      </c>
    </row>
    <row r="146" spans="1:145" hidden="1" x14ac:dyDescent="0.25">
      <c r="A146" s="5">
        <v>-15</v>
      </c>
    </row>
    <row r="147" spans="1:145" hidden="1" x14ac:dyDescent="0.25">
      <c r="A147" s="5">
        <v>-14</v>
      </c>
    </row>
    <row r="148" spans="1:145" hidden="1" x14ac:dyDescent="0.25">
      <c r="A148" s="5">
        <v>-13</v>
      </c>
    </row>
    <row r="149" spans="1:145" hidden="1" x14ac:dyDescent="0.25">
      <c r="A149" s="5">
        <v>-12</v>
      </c>
    </row>
    <row r="150" spans="1:145" hidden="1" x14ac:dyDescent="0.25">
      <c r="A150" s="5">
        <v>-11</v>
      </c>
    </row>
    <row r="151" spans="1:145" x14ac:dyDescent="0.25">
      <c r="A151" s="6">
        <v>-15</v>
      </c>
      <c r="B151" s="4">
        <f>B61-AVERAGE(B$61:B$75)</f>
        <v>6.2704623756256626E-3</v>
      </c>
      <c r="C151" s="4">
        <f t="shared" ref="C151:BI151" si="184">C61-AVERAGE(C$61:C$75)</f>
        <v>5.6680876997498176E-3</v>
      </c>
      <c r="D151" s="4">
        <f t="shared" si="184"/>
        <v>-1.6529133109448885E-2</v>
      </c>
      <c r="E151" s="4">
        <f t="shared" si="184"/>
        <v>4.6442506678275874E-3</v>
      </c>
      <c r="F151" s="4">
        <f t="shared" si="184"/>
        <v>-2.4446962437903817E-2</v>
      </c>
      <c r="G151" s="4">
        <f t="shared" si="184"/>
        <v>-2.1382209461862502E-2</v>
      </c>
      <c r="H151" s="4">
        <f t="shared" si="184"/>
        <v>2.4077416251412592E-3</v>
      </c>
      <c r="I151" s="4">
        <f t="shared" si="184"/>
        <v>-3.2648783047992104E-2</v>
      </c>
      <c r="J151" s="4">
        <f t="shared" si="184"/>
        <v>7.093732710818903E-3</v>
      </c>
      <c r="K151" s="4">
        <f t="shared" si="184"/>
        <v>-2.1531375953757696E-2</v>
      </c>
      <c r="L151" s="4">
        <f t="shared" si="184"/>
        <v>-1.9953856997036289E-3</v>
      </c>
      <c r="M151" s="4">
        <f t="shared" si="184"/>
        <v>2.6732094013257494E-2</v>
      </c>
      <c r="N151" s="4">
        <f t="shared" si="184"/>
        <v>-2.975644376288028E-2</v>
      </c>
      <c r="O151" s="4">
        <f t="shared" si="184"/>
        <v>6.7741011259771486E-2</v>
      </c>
      <c r="P151" s="4">
        <f t="shared" si="184"/>
        <v>3.6789200349406164E-3</v>
      </c>
      <c r="Q151" s="4">
        <f t="shared" si="184"/>
        <v>-1.8732342284750951E-2</v>
      </c>
      <c r="R151" s="4">
        <f t="shared" si="184"/>
        <v>-2.7402626332491978E-2</v>
      </c>
      <c r="S151" s="4">
        <f t="shared" si="184"/>
        <v>1.091909336977333E-2</v>
      </c>
      <c r="T151" s="4">
        <f t="shared" si="184"/>
        <v>-3.8509805859568071E-2</v>
      </c>
      <c r="U151" s="4">
        <f t="shared" si="184"/>
        <v>-4.5472166684355853E-3</v>
      </c>
      <c r="V151" s="4">
        <f t="shared" si="184"/>
        <v>-2.1050127411173045E-2</v>
      </c>
      <c r="W151" s="4">
        <f t="shared" si="184"/>
        <v>5.4474283508178525E-2</v>
      </c>
      <c r="X151" s="4">
        <f t="shared" si="184"/>
        <v>-9.6422259894446815E-3</v>
      </c>
      <c r="Y151" s="4">
        <f t="shared" si="184"/>
        <v>1.5366475090824127E-2</v>
      </c>
      <c r="Z151" s="4">
        <f t="shared" si="184"/>
        <v>-1.9635399532020948E-3</v>
      </c>
      <c r="AA151" s="4">
        <f t="shared" si="184"/>
        <v>3.7586205635725704E-3</v>
      </c>
      <c r="AB151" s="4">
        <f t="shared" si="184"/>
        <v>-1.5155231430076223E-2</v>
      </c>
      <c r="AC151" s="4">
        <f t="shared" si="184"/>
        <v>-3.6281513927840875E-2</v>
      </c>
      <c r="AD151" s="4">
        <f t="shared" si="184"/>
        <v>6.7688475377669401E-3</v>
      </c>
      <c r="AE151" s="4">
        <f t="shared" si="184"/>
        <v>-2.7847871619830298E-2</v>
      </c>
      <c r="AF151" s="4">
        <f t="shared" si="184"/>
        <v>-1.7339867681335278E-2</v>
      </c>
      <c r="AG151" s="4">
        <f t="shared" si="184"/>
        <v>-2.467232617736341E-2</v>
      </c>
      <c r="AH151" s="4">
        <f t="shared" si="184"/>
        <v>3.7520990993786751E-2</v>
      </c>
      <c r="AI151" s="4">
        <f t="shared" si="184"/>
        <v>1.5993238391988868E-2</v>
      </c>
      <c r="AJ151" s="4">
        <f t="shared" si="184"/>
        <v>8.980931393863285E-3</v>
      </c>
      <c r="AK151" s="4">
        <f t="shared" si="184"/>
        <v>9.4932290877429264E-4</v>
      </c>
      <c r="AL151" s="4">
        <f t="shared" si="184"/>
        <v>5.8940638229368772E-3</v>
      </c>
      <c r="AM151" s="4">
        <f t="shared" si="184"/>
        <v>-1.0474102597461015E-2</v>
      </c>
      <c r="AN151" s="4">
        <f t="shared" si="184"/>
        <v>-1.52283634567375E-2</v>
      </c>
      <c r="AO151" s="4">
        <f t="shared" si="184"/>
        <v>5.4725331278867072E-3</v>
      </c>
      <c r="AP151" s="4">
        <f t="shared" si="184"/>
        <v>-1.6454950252848662E-2</v>
      </c>
      <c r="AQ151" s="4">
        <f t="shared" si="184"/>
        <v>-2.1016762723445159E-2</v>
      </c>
      <c r="AR151" s="4">
        <f t="shared" si="184"/>
        <v>1.5083610702311928E-2</v>
      </c>
      <c r="AS151" s="4">
        <f t="shared" si="184"/>
        <v>-8.0146086258775073E-3</v>
      </c>
      <c r="AT151" s="4">
        <f t="shared" si="184"/>
        <v>2.035038909768986E-2</v>
      </c>
      <c r="AU151" s="4">
        <f t="shared" si="184"/>
        <v>1.1983743033868632E-2</v>
      </c>
      <c r="AV151" s="4">
        <f t="shared" si="184"/>
        <v>-2.1647492425524745E-2</v>
      </c>
      <c r="AW151" s="4">
        <f t="shared" si="184"/>
        <v>1.2227868759438798E-2</v>
      </c>
      <c r="AX151" s="4">
        <f t="shared" si="184"/>
        <v>5.7674024486455032E-3</v>
      </c>
      <c r="AY151" s="4">
        <f t="shared" si="184"/>
        <v>7.1882636593626429E-3</v>
      </c>
      <c r="AZ151" s="4">
        <f t="shared" si="184"/>
        <v>8.1538620169782031E-3</v>
      </c>
      <c r="BA151" s="4">
        <f t="shared" si="184"/>
        <v>-2.7945424032611084E-2</v>
      </c>
      <c r="BB151" s="4">
        <f t="shared" si="184"/>
        <v>-3.9038271785437839E-2</v>
      </c>
      <c r="BC151" s="4">
        <f t="shared" si="184"/>
        <v>-1.7036377734807501E-2</v>
      </c>
      <c r="BD151" s="4">
        <f t="shared" si="184"/>
        <v>3.9352565947612618E-3</v>
      </c>
      <c r="BE151" s="4">
        <f t="shared" si="184"/>
        <v>5.9452197795090971E-2</v>
      </c>
      <c r="BF151" s="4">
        <f t="shared" si="184"/>
        <v>-1.5831270077879065E-3</v>
      </c>
      <c r="BG151" s="4">
        <f t="shared" si="184"/>
        <v>-1.3726117653846388E-2</v>
      </c>
      <c r="BH151" s="4">
        <f t="shared" si="184"/>
        <v>2.5624057203816508E-3</v>
      </c>
      <c r="BI151" s="4">
        <f t="shared" si="184"/>
        <v>1.3013552822656359E-4</v>
      </c>
      <c r="BJ151" s="4">
        <f>BJ61-AVERAGE(BJ$61:BJ$75)</f>
        <v>-1.6142095468952868E-2</v>
      </c>
      <c r="BK151" s="4">
        <f t="shared" ref="BK151:DG151" si="185">BK61-AVERAGE(BK$61:BK$75)</f>
        <v>7.3047612475401489E-3</v>
      </c>
      <c r="BL151" s="4">
        <f t="shared" si="185"/>
        <v>3.4754824049360875E-3</v>
      </c>
      <c r="BM151" s="4">
        <f t="shared" si="185"/>
        <v>3.2400743074823724E-3</v>
      </c>
      <c r="BN151" s="4">
        <f t="shared" si="185"/>
        <v>-1.8807320937529234E-2</v>
      </c>
      <c r="BO151" s="4">
        <f t="shared" si="185"/>
        <v>5.9579385835979324E-3</v>
      </c>
      <c r="BP151" s="4">
        <f t="shared" si="185"/>
        <v>-1.5614012708963005E-2</v>
      </c>
      <c r="BQ151" s="4">
        <f t="shared" si="185"/>
        <v>-1.9980105227222704E-2</v>
      </c>
      <c r="BR151" s="4">
        <f t="shared" si="185"/>
        <v>-8.3598329546093302E-3</v>
      </c>
      <c r="BS151" s="4">
        <f t="shared" si="185"/>
        <v>8.4636623913770788E-4</v>
      </c>
      <c r="BT151" s="4">
        <f t="shared" si="185"/>
        <v>-3.4790066378953724E-2</v>
      </c>
      <c r="BU151" s="4">
        <f t="shared" si="185"/>
        <v>-1.0193216729639527E-2</v>
      </c>
      <c r="BV151" s="4">
        <f t="shared" si="185"/>
        <v>2.540812038916792E-3</v>
      </c>
      <c r="BW151" s="4">
        <f t="shared" si="185"/>
        <v>-1.9962867855070267E-2</v>
      </c>
      <c r="BX151" s="4">
        <f t="shared" si="185"/>
        <v>5.7181504597989333E-4</v>
      </c>
      <c r="BY151" s="4">
        <f t="shared" si="185"/>
        <v>-1.0492973892370479E-2</v>
      </c>
      <c r="BZ151" s="4">
        <f t="shared" si="185"/>
        <v>8.2716433647721536E-4</v>
      </c>
      <c r="CA151" s="4">
        <f t="shared" si="185"/>
        <v>-1.4843791764438195E-2</v>
      </c>
      <c r="CB151" s="4">
        <f t="shared" si="185"/>
        <v>-3.6727132689115184E-2</v>
      </c>
      <c r="CC151" s="4">
        <f t="shared" si="185"/>
        <v>2.100320188467359E-3</v>
      </c>
      <c r="CD151" s="4">
        <f t="shared" si="185"/>
        <v>1.8426369488100168E-3</v>
      </c>
      <c r="CE151" s="4">
        <f t="shared" si="185"/>
        <v>-4.4836726792642527E-3</v>
      </c>
      <c r="CF151" s="4">
        <f t="shared" si="185"/>
        <v>-1.4436979280225394E-2</v>
      </c>
      <c r="CG151" s="4">
        <f t="shared" si="185"/>
        <v>7.5770333296307207E-3</v>
      </c>
      <c r="CH151" s="4">
        <f t="shared" si="185"/>
        <v>7.6079234700062934E-5</v>
      </c>
      <c r="CI151" s="4">
        <f t="shared" si="185"/>
        <v>-8.5970831204878161E-3</v>
      </c>
      <c r="CJ151" s="4">
        <f t="shared" si="185"/>
        <v>-1.2079693601878837E-2</v>
      </c>
      <c r="CK151" s="4">
        <f t="shared" si="185"/>
        <v>-1.3879302937126898E-2</v>
      </c>
      <c r="CL151" s="4">
        <f t="shared" si="185"/>
        <v>2.5104319405272059E-2</v>
      </c>
      <c r="CM151" s="4">
        <f t="shared" si="185"/>
        <v>-6.1718594813899037E-3</v>
      </c>
      <c r="CN151" s="4">
        <f t="shared" si="185"/>
        <v>-2.154539227062522E-3</v>
      </c>
      <c r="CO151" s="4">
        <f t="shared" si="185"/>
        <v>4.1875685701759958E-3</v>
      </c>
      <c r="CP151" s="4">
        <f t="shared" si="185"/>
        <v>-1.628365947327045E-2</v>
      </c>
      <c r="CQ151" s="4">
        <f t="shared" si="185"/>
        <v>-1.7540717679837083E-2</v>
      </c>
      <c r="CR151" s="4">
        <f t="shared" si="185"/>
        <v>3.6129828282675113E-3</v>
      </c>
      <c r="CS151" s="4">
        <f t="shared" si="185"/>
        <v>-2.4788321664895338E-3</v>
      </c>
      <c r="CT151" s="4">
        <f t="shared" si="185"/>
        <v>-3.2048000192902458E-2</v>
      </c>
      <c r="CU151" s="4">
        <f t="shared" si="185"/>
        <v>-1.5081459713093952E-2</v>
      </c>
      <c r="CV151" s="4">
        <f t="shared" si="185"/>
        <v>8.1839181024417028E-3</v>
      </c>
      <c r="CW151" s="4">
        <f t="shared" si="185"/>
        <v>7.3791405980846627E-3</v>
      </c>
      <c r="CX151" s="4">
        <f t="shared" si="185"/>
        <v>-1.7259298770637442E-2</v>
      </c>
      <c r="CY151" s="4">
        <f t="shared" si="185"/>
        <v>-1.9380375339394561E-3</v>
      </c>
      <c r="CZ151" s="4">
        <f t="shared" si="185"/>
        <v>4.2262883928209675E-3</v>
      </c>
      <c r="DA151" s="4">
        <f t="shared" si="185"/>
        <v>-7.5724571881464198E-3</v>
      </c>
      <c r="DB151" s="4">
        <f t="shared" si="185"/>
        <v>-8.8321573335607174E-3</v>
      </c>
      <c r="DC151" s="4">
        <f t="shared" si="185"/>
        <v>4.6335465318603358E-3</v>
      </c>
      <c r="DD151" s="4">
        <f t="shared" si="185"/>
        <v>-1.4293099114657069E-2</v>
      </c>
      <c r="DE151" s="4">
        <f t="shared" si="185"/>
        <v>1.5195142887836034E-2</v>
      </c>
      <c r="DF151" s="4">
        <f t="shared" si="185"/>
        <v>-4.4394839085224978E-3</v>
      </c>
      <c r="DG151" s="4">
        <f t="shared" si="185"/>
        <v>1.5528087334792853E-3</v>
      </c>
      <c r="DJ151" s="4">
        <f>AVERAGE(B151:DG151)</f>
        <v>-4.0134390973240721E-3</v>
      </c>
      <c r="EK151" s="1">
        <f t="shared" ref="EK151:EK165" si="186">COUNTIF(B151:DG151,"&gt;0")</f>
        <v>51</v>
      </c>
    </row>
    <row r="152" spans="1:145" x14ac:dyDescent="0.25">
      <c r="A152" s="6">
        <v>-14</v>
      </c>
      <c r="B152" s="4">
        <f t="shared" ref="B152:BI152" si="187">B62-AVERAGE(B$61:B$75)</f>
        <v>1.3529705090548337E-3</v>
      </c>
      <c r="C152" s="4">
        <f t="shared" si="187"/>
        <v>-1.3303584294544098E-3</v>
      </c>
      <c r="D152" s="4">
        <f t="shared" si="187"/>
        <v>-6.2024925608064998E-4</v>
      </c>
      <c r="E152" s="4">
        <f t="shared" si="187"/>
        <v>-5.3165164318842092E-3</v>
      </c>
      <c r="F152" s="4">
        <f t="shared" si="187"/>
        <v>5.6087541045333851E-3</v>
      </c>
      <c r="G152" s="4">
        <f t="shared" si="187"/>
        <v>4.7127492105068085E-5</v>
      </c>
      <c r="H152" s="4">
        <f t="shared" si="187"/>
        <v>-1.3729956643785224E-3</v>
      </c>
      <c r="I152" s="4">
        <f t="shared" si="187"/>
        <v>7.4447758418160924E-4</v>
      </c>
      <c r="J152" s="4">
        <f t="shared" si="187"/>
        <v>-8.2207810642263048E-3</v>
      </c>
      <c r="K152" s="4">
        <f t="shared" si="187"/>
        <v>-2.2187939496544962E-2</v>
      </c>
      <c r="L152" s="4">
        <f t="shared" si="187"/>
        <v>8.2695833812734577E-3</v>
      </c>
      <c r="M152" s="4">
        <f t="shared" si="187"/>
        <v>-1.5308966432681051E-2</v>
      </c>
      <c r="N152" s="4">
        <f t="shared" si="187"/>
        <v>2.0487937416928347E-2</v>
      </c>
      <c r="O152" s="4">
        <f t="shared" si="187"/>
        <v>1.4474270972767513E-2</v>
      </c>
      <c r="P152" s="4">
        <f t="shared" si="187"/>
        <v>-5.6166255811246953E-3</v>
      </c>
      <c r="Q152" s="4">
        <f t="shared" si="187"/>
        <v>2.0927857236541839E-2</v>
      </c>
      <c r="R152" s="4">
        <f t="shared" si="187"/>
        <v>-2.4077133565263754E-3</v>
      </c>
      <c r="S152" s="4">
        <f t="shared" si="187"/>
        <v>-1.7030297520344052E-2</v>
      </c>
      <c r="T152" s="4">
        <f t="shared" si="187"/>
        <v>2.3868128812153656E-2</v>
      </c>
      <c r="U152" s="4">
        <f t="shared" si="187"/>
        <v>-5.7243618687896963E-3</v>
      </c>
      <c r="V152" s="4">
        <f t="shared" si="187"/>
        <v>-2.126907800463319E-2</v>
      </c>
      <c r="W152" s="4">
        <f t="shared" si="187"/>
        <v>2.2776614078368729E-2</v>
      </c>
      <c r="X152" s="4">
        <f t="shared" si="187"/>
        <v>-8.390145443328105E-3</v>
      </c>
      <c r="Y152" s="4">
        <f t="shared" si="187"/>
        <v>1.0464755811139308E-2</v>
      </c>
      <c r="Z152" s="4">
        <f t="shared" si="187"/>
        <v>7.6296136686880723E-3</v>
      </c>
      <c r="AA152" s="4">
        <f t="shared" si="187"/>
        <v>-9.2291551492530051E-3</v>
      </c>
      <c r="AB152" s="4">
        <f t="shared" si="187"/>
        <v>4.1024671074538265E-3</v>
      </c>
      <c r="AC152" s="4">
        <f t="shared" si="187"/>
        <v>-5.9011977139163492E-3</v>
      </c>
      <c r="AD152" s="4">
        <f t="shared" si="187"/>
        <v>-2.5943171097244092E-2</v>
      </c>
      <c r="AE152" s="4">
        <f t="shared" si="187"/>
        <v>1.4787411366000716E-2</v>
      </c>
      <c r="AF152" s="4">
        <f t="shared" si="187"/>
        <v>4.3520678500434534E-3</v>
      </c>
      <c r="AG152" s="4">
        <f t="shared" si="187"/>
        <v>-2.4892833511464291E-2</v>
      </c>
      <c r="AH152" s="4">
        <f t="shared" si="187"/>
        <v>4.3872961866455729E-3</v>
      </c>
      <c r="AI152" s="4">
        <f t="shared" si="187"/>
        <v>-7.7116203467951245E-3</v>
      </c>
      <c r="AJ152" s="4">
        <f t="shared" si="187"/>
        <v>-2.3582353771678093E-3</v>
      </c>
      <c r="AK152" s="4">
        <f t="shared" si="187"/>
        <v>4.2608888570428681E-3</v>
      </c>
      <c r="AL152" s="4">
        <f t="shared" si="187"/>
        <v>-1.6141824576244027E-2</v>
      </c>
      <c r="AM152" s="4">
        <f t="shared" si="187"/>
        <v>-4.664927173113234E-3</v>
      </c>
      <c r="AN152" s="4">
        <f t="shared" si="187"/>
        <v>-1.8298682567271976E-3</v>
      </c>
      <c r="AO152" s="4">
        <f t="shared" si="187"/>
        <v>-1.041482663443247E-2</v>
      </c>
      <c r="AP152" s="4">
        <f t="shared" si="187"/>
        <v>9.0316351905242991E-3</v>
      </c>
      <c r="AQ152" s="4">
        <f t="shared" si="187"/>
        <v>-7.4373894938725114E-3</v>
      </c>
      <c r="AR152" s="4">
        <f t="shared" si="187"/>
        <v>1.5017569247846824E-2</v>
      </c>
      <c r="AS152" s="4">
        <f t="shared" si="187"/>
        <v>2.0850763482312722E-2</v>
      </c>
      <c r="AT152" s="4">
        <f t="shared" si="187"/>
        <v>-4.9080575284992135E-3</v>
      </c>
      <c r="AU152" s="4">
        <f t="shared" si="187"/>
        <v>2.73866943269364E-3</v>
      </c>
      <c r="AV152" s="4">
        <f t="shared" si="187"/>
        <v>2.3831210173850771E-3</v>
      </c>
      <c r="AW152" s="4">
        <f t="shared" si="187"/>
        <v>-1.0244996593734316E-2</v>
      </c>
      <c r="AX152" s="4">
        <f t="shared" si="187"/>
        <v>-1.2581165363354315E-3</v>
      </c>
      <c r="AY152" s="4">
        <f t="shared" si="187"/>
        <v>-7.0028657357407349E-4</v>
      </c>
      <c r="AZ152" s="4">
        <f t="shared" si="187"/>
        <v>9.5073612071052832E-3</v>
      </c>
      <c r="BA152" s="4">
        <f t="shared" si="187"/>
        <v>2.7132031634234423E-2</v>
      </c>
      <c r="BB152" s="4">
        <f t="shared" si="187"/>
        <v>-1.9454614677798313E-2</v>
      </c>
      <c r="BC152" s="4">
        <f t="shared" si="187"/>
        <v>-1.7435015632368375E-2</v>
      </c>
      <c r="BD152" s="4">
        <f t="shared" si="187"/>
        <v>4.962093479096796E-3</v>
      </c>
      <c r="BE152" s="4">
        <f t="shared" si="187"/>
        <v>-3.7373921522350661E-3</v>
      </c>
      <c r="BF152" s="4">
        <f t="shared" si="187"/>
        <v>1.0311525917538564E-3</v>
      </c>
      <c r="BG152" s="4">
        <f t="shared" si="187"/>
        <v>-5.0515482453892049E-3</v>
      </c>
      <c r="BH152" s="4">
        <f t="shared" si="187"/>
        <v>-1.054088835408629E-2</v>
      </c>
      <c r="BI152" s="4">
        <f t="shared" si="187"/>
        <v>2.4447438628298589E-3</v>
      </c>
      <c r="BJ152" s="4">
        <f t="shared" ref="BJ152:DG152" si="188">BJ62-AVERAGE(BJ$61:BJ$75)</f>
        <v>4.0605835391328386E-3</v>
      </c>
      <c r="BK152" s="4">
        <f t="shared" si="188"/>
        <v>9.5011162416295692E-3</v>
      </c>
      <c r="BL152" s="4">
        <f t="shared" si="188"/>
        <v>-1.6177687161142072E-2</v>
      </c>
      <c r="BM152" s="4">
        <f t="shared" si="188"/>
        <v>-1.3678637023693522E-2</v>
      </c>
      <c r="BN152" s="4">
        <f t="shared" si="188"/>
        <v>-1.9174259176550676E-2</v>
      </c>
      <c r="BO152" s="4">
        <f t="shared" si="188"/>
        <v>4.7613528495159792E-3</v>
      </c>
      <c r="BP152" s="4">
        <f t="shared" si="188"/>
        <v>5.3719376046061605E-3</v>
      </c>
      <c r="BQ152" s="4">
        <f t="shared" si="188"/>
        <v>1.124396570035922E-2</v>
      </c>
      <c r="BR152" s="4">
        <f t="shared" si="188"/>
        <v>9.4751079029148852E-3</v>
      </c>
      <c r="BS152" s="4">
        <f t="shared" si="188"/>
        <v>-9.5585605013861642E-3</v>
      </c>
      <c r="BT152" s="4">
        <f t="shared" si="188"/>
        <v>3.584388835400968E-3</v>
      </c>
      <c r="BU152" s="4">
        <f t="shared" si="188"/>
        <v>-7.2670784763290176E-3</v>
      </c>
      <c r="BV152" s="4">
        <f t="shared" si="188"/>
        <v>-1.9335426363348139E-2</v>
      </c>
      <c r="BW152" s="4">
        <f t="shared" si="188"/>
        <v>4.9111432169540144E-3</v>
      </c>
      <c r="BX152" s="4">
        <f t="shared" si="188"/>
        <v>8.7392664934770499E-3</v>
      </c>
      <c r="BY152" s="4">
        <f t="shared" si="188"/>
        <v>-1.071269396047627E-2</v>
      </c>
      <c r="BZ152" s="4">
        <f t="shared" si="188"/>
        <v>3.2019977908773569E-4</v>
      </c>
      <c r="CA152" s="4">
        <f t="shared" si="188"/>
        <v>5.5831648960952126E-3</v>
      </c>
      <c r="CB152" s="4">
        <f t="shared" si="188"/>
        <v>4.885683892463885E-3</v>
      </c>
      <c r="CC152" s="4">
        <f t="shared" si="188"/>
        <v>-4.7967101198589327E-3</v>
      </c>
      <c r="CD152" s="4">
        <f t="shared" si="188"/>
        <v>-1.3454441073775561E-2</v>
      </c>
      <c r="CE152" s="4">
        <f t="shared" si="188"/>
        <v>-1.1788319778191825E-2</v>
      </c>
      <c r="CF152" s="4">
        <f t="shared" si="188"/>
        <v>2.6574107274337649E-3</v>
      </c>
      <c r="CG152" s="4">
        <f t="shared" si="188"/>
        <v>6.7596872144548761E-3</v>
      </c>
      <c r="CH152" s="4">
        <f t="shared" si="188"/>
        <v>2.3343528480479899E-3</v>
      </c>
      <c r="CI152" s="4">
        <f t="shared" si="188"/>
        <v>2.83234611708168E-4</v>
      </c>
      <c r="CJ152" s="4">
        <f t="shared" si="188"/>
        <v>-1.2325141194183441E-2</v>
      </c>
      <c r="CK152" s="4">
        <f t="shared" si="188"/>
        <v>5.0642012113038832E-4</v>
      </c>
      <c r="CL152" s="4">
        <f t="shared" si="188"/>
        <v>5.5677962907618832E-3</v>
      </c>
      <c r="CM152" s="4">
        <f t="shared" si="188"/>
        <v>5.5589008287296017E-3</v>
      </c>
      <c r="CN152" s="4">
        <f t="shared" si="188"/>
        <v>-2.9246013520838471E-3</v>
      </c>
      <c r="CO152" s="4">
        <f t="shared" si="188"/>
        <v>-2.3459242701666322E-3</v>
      </c>
      <c r="CP152" s="4">
        <f t="shared" si="188"/>
        <v>2.3131828835390687E-3</v>
      </c>
      <c r="CQ152" s="4">
        <f t="shared" si="188"/>
        <v>6.5580143353629412E-4</v>
      </c>
      <c r="CR152" s="4">
        <f t="shared" si="188"/>
        <v>4.1224514524441976E-3</v>
      </c>
      <c r="CS152" s="4">
        <f t="shared" si="188"/>
        <v>-9.8192381223310525E-3</v>
      </c>
      <c r="CT152" s="4">
        <f t="shared" si="188"/>
        <v>-1.0259080888083132E-2</v>
      </c>
      <c r="CU152" s="4">
        <f t="shared" si="188"/>
        <v>-1.5384298173800685E-2</v>
      </c>
      <c r="CV152" s="4">
        <f t="shared" si="188"/>
        <v>1.6236939210944822E-3</v>
      </c>
      <c r="CW152" s="4">
        <f t="shared" si="188"/>
        <v>5.1435310153907007E-3</v>
      </c>
      <c r="CX152" s="4">
        <f t="shared" si="188"/>
        <v>1.399718883478133E-4</v>
      </c>
      <c r="CY152" s="4">
        <f t="shared" si="188"/>
        <v>5.2036436193454542E-4</v>
      </c>
      <c r="CZ152" s="4">
        <f t="shared" si="188"/>
        <v>-5.7306642405788822E-3</v>
      </c>
      <c r="DA152" s="4">
        <f t="shared" si="188"/>
        <v>2.6595763064158535E-3</v>
      </c>
      <c r="DB152" s="4">
        <f t="shared" si="188"/>
        <v>-1.8203076214644562E-3</v>
      </c>
      <c r="DC152" s="4">
        <f t="shared" si="188"/>
        <v>-1.3366204546434602E-3</v>
      </c>
      <c r="DD152" s="4">
        <f t="shared" si="188"/>
        <v>-3.2741452948534172E-2</v>
      </c>
      <c r="DE152" s="4">
        <f t="shared" si="188"/>
        <v>2.8394750088333219E-2</v>
      </c>
      <c r="DF152" s="4">
        <f t="shared" si="188"/>
        <v>-4.4590627300889118E-3</v>
      </c>
      <c r="DG152" s="4">
        <f t="shared" si="188"/>
        <v>-6.6967515420828351E-4</v>
      </c>
      <c r="DJ152" s="4">
        <f t="shared" ref="DJ152:DJ175" si="189">AVERAGE(B152:DG152)</f>
        <v>-1.1371952221229124E-3</v>
      </c>
      <c r="EK152" s="1">
        <f t="shared" si="186"/>
        <v>55</v>
      </c>
    </row>
    <row r="153" spans="1:145" x14ac:dyDescent="0.25">
      <c r="A153" s="6">
        <v>-13</v>
      </c>
      <c r="B153" s="4">
        <f t="shared" ref="B153:BI153" si="190">B63-AVERAGE(B$61:B$75)</f>
        <v>1.3529508759730169E-3</v>
      </c>
      <c r="C153" s="4">
        <f t="shared" si="190"/>
        <v>-1.3495870143472415E-3</v>
      </c>
      <c r="D153" s="4">
        <f t="shared" si="190"/>
        <v>-6.2047885774754795E-4</v>
      </c>
      <c r="E153" s="4">
        <f t="shared" si="190"/>
        <v>-5.4167323777200658E-3</v>
      </c>
      <c r="F153" s="4">
        <f t="shared" si="190"/>
        <v>5.5872681774652606E-3</v>
      </c>
      <c r="G153" s="4">
        <f t="shared" si="190"/>
        <v>9.8663858131055795E-3</v>
      </c>
      <c r="H153" s="4">
        <f t="shared" si="190"/>
        <v>2.4077416251412592E-3</v>
      </c>
      <c r="I153" s="4">
        <f t="shared" si="190"/>
        <v>5.7417406232964253E-3</v>
      </c>
      <c r="J153" s="4">
        <f t="shared" si="190"/>
        <v>2.0384789072005045E-2</v>
      </c>
      <c r="K153" s="4">
        <f t="shared" si="190"/>
        <v>3.3305420997952594E-3</v>
      </c>
      <c r="L153" s="4">
        <f t="shared" si="190"/>
        <v>8.2613192702489305E-3</v>
      </c>
      <c r="M153" s="4">
        <f t="shared" si="190"/>
        <v>-1.5758197950506227E-2</v>
      </c>
      <c r="N153" s="4">
        <f t="shared" si="190"/>
        <v>1.9503739535488979E-2</v>
      </c>
      <c r="O153" s="4">
        <f t="shared" si="190"/>
        <v>1.4155152913692241E-2</v>
      </c>
      <c r="P153" s="4">
        <f t="shared" si="190"/>
        <v>-5.7038441273150695E-3</v>
      </c>
      <c r="Q153" s="4">
        <f t="shared" si="190"/>
        <v>2.0675696993828072E-2</v>
      </c>
      <c r="R153" s="4">
        <f t="shared" si="190"/>
        <v>1.8042877171426438E-2</v>
      </c>
      <c r="S153" s="4">
        <f t="shared" si="190"/>
        <v>1.091909336977333E-2</v>
      </c>
      <c r="T153" s="4">
        <f t="shared" si="190"/>
        <v>2.6733756472717197E-3</v>
      </c>
      <c r="U153" s="4">
        <f t="shared" si="190"/>
        <v>-7.4962013535136169E-3</v>
      </c>
      <c r="V153" s="4">
        <f t="shared" si="190"/>
        <v>-9.4842691679569713E-3</v>
      </c>
      <c r="W153" s="4">
        <f t="shared" si="190"/>
        <v>2.2481679185994211E-2</v>
      </c>
      <c r="X153" s="4">
        <f t="shared" si="190"/>
        <v>-8.4332020153646305E-3</v>
      </c>
      <c r="Y153" s="4">
        <f t="shared" si="190"/>
        <v>1.0323418484833723E-2</v>
      </c>
      <c r="Z153" s="4">
        <f t="shared" si="190"/>
        <v>7.5145612458298629E-3</v>
      </c>
      <c r="AA153" s="4">
        <f t="shared" si="190"/>
        <v>-9.4000595694665456E-3</v>
      </c>
      <c r="AB153" s="4">
        <f t="shared" si="190"/>
        <v>4.0765493582876578E-3</v>
      </c>
      <c r="AC153" s="4">
        <f t="shared" si="190"/>
        <v>1.4923023905915926E-2</v>
      </c>
      <c r="AD153" s="4">
        <f t="shared" si="190"/>
        <v>6.7688475377669401E-3</v>
      </c>
      <c r="AE153" s="4">
        <f t="shared" si="190"/>
        <v>-2.5576761750721065E-2</v>
      </c>
      <c r="AF153" s="4">
        <f t="shared" si="190"/>
        <v>9.9345612320125691E-4</v>
      </c>
      <c r="AG153" s="4">
        <f t="shared" si="190"/>
        <v>-3.0003325288305138E-3</v>
      </c>
      <c r="AH153" s="4">
        <f t="shared" si="190"/>
        <v>4.3645016658600405E-3</v>
      </c>
      <c r="AI153" s="4">
        <f t="shared" si="190"/>
        <v>-7.77997209394766E-3</v>
      </c>
      <c r="AJ153" s="4">
        <f t="shared" si="190"/>
        <v>-2.3584231048992912E-3</v>
      </c>
      <c r="AK153" s="4">
        <f t="shared" si="190"/>
        <v>4.1647213715386971E-3</v>
      </c>
      <c r="AL153" s="4">
        <f t="shared" si="190"/>
        <v>-1.6638367257759919E-2</v>
      </c>
      <c r="AM153" s="4">
        <f t="shared" si="190"/>
        <v>-4.7076975103709107E-3</v>
      </c>
      <c r="AN153" s="4">
        <f t="shared" si="190"/>
        <v>5.7035074908843549E-3</v>
      </c>
      <c r="AO153" s="4">
        <f t="shared" si="190"/>
        <v>5.4725331278867072E-3</v>
      </c>
      <c r="AP153" s="4">
        <f t="shared" si="190"/>
        <v>1.9095169474101548E-2</v>
      </c>
      <c r="AQ153" s="4">
        <f t="shared" si="190"/>
        <v>2.9374168598469322E-2</v>
      </c>
      <c r="AR153" s="4">
        <f t="shared" si="190"/>
        <v>-5.5444485968795573E-2</v>
      </c>
      <c r="AS153" s="4">
        <f t="shared" si="190"/>
        <v>2.0751996419258852E-2</v>
      </c>
      <c r="AT153" s="4">
        <f t="shared" si="190"/>
        <v>-4.9223355804188344E-3</v>
      </c>
      <c r="AU153" s="4">
        <f t="shared" si="190"/>
        <v>2.73866943269364E-3</v>
      </c>
      <c r="AV153" s="4">
        <f t="shared" si="190"/>
        <v>2.3172534758084734E-3</v>
      </c>
      <c r="AW153" s="4">
        <f t="shared" si="190"/>
        <v>-1.0761659408287024E-2</v>
      </c>
      <c r="AX153" s="4">
        <f t="shared" si="190"/>
        <v>-1.2584071533537425E-3</v>
      </c>
      <c r="AY153" s="4">
        <f t="shared" si="190"/>
        <v>1.0240177218233247E-2</v>
      </c>
      <c r="AZ153" s="4">
        <f t="shared" si="190"/>
        <v>8.1538620169782031E-3</v>
      </c>
      <c r="BA153" s="4">
        <f t="shared" si="190"/>
        <v>-3.4349727398852593E-2</v>
      </c>
      <c r="BB153" s="4">
        <f t="shared" si="190"/>
        <v>3.3756908173486005E-2</v>
      </c>
      <c r="BC153" s="4">
        <f t="shared" si="190"/>
        <v>-6.1331112729900925E-3</v>
      </c>
      <c r="BD153" s="4">
        <f t="shared" si="190"/>
        <v>4.9554795500045008E-3</v>
      </c>
      <c r="BE153" s="4">
        <f t="shared" si="190"/>
        <v>-3.7439881358611281E-3</v>
      </c>
      <c r="BF153" s="4">
        <f t="shared" si="190"/>
        <v>1.027214157165396E-3</v>
      </c>
      <c r="BG153" s="4">
        <f t="shared" si="190"/>
        <v>-5.0554416128671103E-3</v>
      </c>
      <c r="BH153" s="4">
        <f t="shared" si="190"/>
        <v>-1.0714866883843085E-2</v>
      </c>
      <c r="BI153" s="4">
        <f t="shared" si="190"/>
        <v>2.4293403208719934E-3</v>
      </c>
      <c r="BJ153" s="4">
        <f t="shared" ref="BJ153:DG153" si="191">BJ63-AVERAGE(BJ$61:BJ$75)</f>
        <v>8.3802257700097728E-3</v>
      </c>
      <c r="BK153" s="4">
        <f t="shared" si="191"/>
        <v>7.3047612475401489E-3</v>
      </c>
      <c r="BL153" s="4">
        <f t="shared" si="191"/>
        <v>1.2656266771233864E-3</v>
      </c>
      <c r="BM153" s="4">
        <f t="shared" si="191"/>
        <v>1.153782601064029E-2</v>
      </c>
      <c r="BN153" s="4">
        <f t="shared" si="191"/>
        <v>4.4480895294742445E-3</v>
      </c>
      <c r="BO153" s="4">
        <f t="shared" si="191"/>
        <v>4.7503507409071702E-3</v>
      </c>
      <c r="BP153" s="4">
        <f t="shared" si="191"/>
        <v>5.364119903893857E-3</v>
      </c>
      <c r="BQ153" s="4">
        <f t="shared" si="191"/>
        <v>1.1090801443136783E-2</v>
      </c>
      <c r="BR153" s="4">
        <f t="shared" si="191"/>
        <v>9.3507815929020528E-3</v>
      </c>
      <c r="BS153" s="4">
        <f t="shared" si="191"/>
        <v>-9.6679623171219489E-3</v>
      </c>
      <c r="BT153" s="4">
        <f t="shared" si="191"/>
        <v>3.5319184241235759E-3</v>
      </c>
      <c r="BU153" s="4">
        <f t="shared" si="191"/>
        <v>1.2436131652016885E-3</v>
      </c>
      <c r="BV153" s="4">
        <f t="shared" si="191"/>
        <v>2.540812038916792E-3</v>
      </c>
      <c r="BW153" s="4">
        <f t="shared" si="191"/>
        <v>1.2474557654473443E-2</v>
      </c>
      <c r="BX153" s="4">
        <f t="shared" si="191"/>
        <v>-9.1269152408219381E-3</v>
      </c>
      <c r="BY153" s="4">
        <f t="shared" si="191"/>
        <v>4.6445553662329025E-2</v>
      </c>
      <c r="BZ153" s="4">
        <f t="shared" si="191"/>
        <v>3.1859664671267406E-4</v>
      </c>
      <c r="CA153" s="4">
        <f t="shared" si="191"/>
        <v>5.5648383599442488E-3</v>
      </c>
      <c r="CB153" s="4">
        <f t="shared" si="191"/>
        <v>4.8386920275619791E-3</v>
      </c>
      <c r="CC153" s="4">
        <f t="shared" si="191"/>
        <v>-4.7993646322323693E-3</v>
      </c>
      <c r="CD153" s="4">
        <f t="shared" si="191"/>
        <v>-1.3692081581122046E-2</v>
      </c>
      <c r="CE153" s="4">
        <f t="shared" si="191"/>
        <v>-1.1928943628188082E-2</v>
      </c>
      <c r="CF153" s="4">
        <f t="shared" si="191"/>
        <v>1.5190284886214687E-2</v>
      </c>
      <c r="CG153" s="4">
        <f t="shared" si="191"/>
        <v>7.5770333296307207E-3</v>
      </c>
      <c r="CH153" s="4">
        <f t="shared" si="191"/>
        <v>-3.7140992672736274E-2</v>
      </c>
      <c r="CI153" s="4">
        <f t="shared" si="191"/>
        <v>-4.4161705134828583E-3</v>
      </c>
      <c r="CJ153" s="4">
        <f t="shared" si="191"/>
        <v>1.0732563791071299E-2</v>
      </c>
      <c r="CK153" s="4">
        <f t="shared" si="191"/>
        <v>5.0618482211498223E-4</v>
      </c>
      <c r="CL153" s="4">
        <f t="shared" si="191"/>
        <v>5.5542907536082139E-3</v>
      </c>
      <c r="CM153" s="4">
        <f t="shared" si="191"/>
        <v>5.5492493997932558E-3</v>
      </c>
      <c r="CN153" s="4">
        <f t="shared" si="191"/>
        <v>-2.9269429516715368E-3</v>
      </c>
      <c r="CO153" s="4">
        <f t="shared" si="191"/>
        <v>-2.3888916799747369E-3</v>
      </c>
      <c r="CP153" s="4">
        <f t="shared" si="191"/>
        <v>2.2941246855007697E-3</v>
      </c>
      <c r="CQ153" s="4">
        <f t="shared" si="191"/>
        <v>1.2218650169596732E-2</v>
      </c>
      <c r="CR153" s="4">
        <f t="shared" si="191"/>
        <v>3.6129828282675113E-3</v>
      </c>
      <c r="CS153" s="4">
        <f t="shared" si="191"/>
        <v>2.9638810909745033E-3</v>
      </c>
      <c r="CT153" s="4">
        <f t="shared" si="191"/>
        <v>1.2697012947532216E-2</v>
      </c>
      <c r="CU153" s="4">
        <f t="shared" si="191"/>
        <v>5.1795957976948151E-3</v>
      </c>
      <c r="CV153" s="4">
        <f t="shared" si="191"/>
        <v>1.6235266553592648E-3</v>
      </c>
      <c r="CW153" s="4">
        <f t="shared" si="191"/>
        <v>5.1154661528975826E-3</v>
      </c>
      <c r="CX153" s="4">
        <f t="shared" si="191"/>
        <v>1.3977226895493973E-4</v>
      </c>
      <c r="CY153" s="4">
        <f t="shared" si="191"/>
        <v>5.0490231086415191E-4</v>
      </c>
      <c r="CZ153" s="4">
        <f t="shared" si="191"/>
        <v>-5.8308030594361919E-3</v>
      </c>
      <c r="DA153" s="4">
        <f t="shared" si="191"/>
        <v>2.6588905961188796E-3</v>
      </c>
      <c r="DB153" s="4">
        <f t="shared" si="191"/>
        <v>3.4880870476867278E-3</v>
      </c>
      <c r="DC153" s="4">
        <f t="shared" si="191"/>
        <v>4.6335465318603358E-3</v>
      </c>
      <c r="DD153" s="4">
        <f t="shared" si="191"/>
        <v>-1.3098857870882758E-2</v>
      </c>
      <c r="DE153" s="4">
        <f t="shared" si="191"/>
        <v>-8.0260930497015655E-3</v>
      </c>
      <c r="DF153" s="4">
        <f t="shared" si="191"/>
        <v>9.1921852228999904E-3</v>
      </c>
      <c r="DG153" s="4">
        <f t="shared" si="191"/>
        <v>-6.7237881061978978E-4</v>
      </c>
      <c r="DJ153" s="4">
        <f t="shared" si="189"/>
        <v>2.1508050873035121E-3</v>
      </c>
      <c r="EK153" s="1">
        <f t="shared" si="186"/>
        <v>73</v>
      </c>
    </row>
    <row r="154" spans="1:145" x14ac:dyDescent="0.25">
      <c r="A154" s="6">
        <v>-12</v>
      </c>
      <c r="B154" s="4">
        <f t="shared" ref="B154:BI154" si="192">B64-AVERAGE(B$61:B$75)</f>
        <v>1.3529312483916431E-3</v>
      </c>
      <c r="C154" s="4">
        <f t="shared" si="192"/>
        <v>-1.3689853520724255E-3</v>
      </c>
      <c r="D154" s="4">
        <f t="shared" si="192"/>
        <v>-6.2070867960813234E-4</v>
      </c>
      <c r="E154" s="4">
        <f t="shared" si="192"/>
        <v>-5.5189853947240561E-3</v>
      </c>
      <c r="F154" s="4">
        <f t="shared" si="192"/>
        <v>5.5659800620917726E-3</v>
      </c>
      <c r="G154" s="4">
        <f t="shared" si="192"/>
        <v>9.7709047724283318E-3</v>
      </c>
      <c r="H154" s="4">
        <f t="shared" si="192"/>
        <v>6.385083678169597E-4</v>
      </c>
      <c r="I154" s="4">
        <f t="shared" si="192"/>
        <v>3.2420300623319017E-3</v>
      </c>
      <c r="J154" s="4">
        <f t="shared" si="192"/>
        <v>-3.9497349231436074E-3</v>
      </c>
      <c r="K154" s="4">
        <f t="shared" si="192"/>
        <v>2.3141551662845136E-2</v>
      </c>
      <c r="L154" s="4">
        <f t="shared" si="192"/>
        <v>8.2531024695038542E-3</v>
      </c>
      <c r="M154" s="4">
        <f t="shared" si="192"/>
        <v>-1.6227097798263507E-2</v>
      </c>
      <c r="N154" s="4">
        <f t="shared" si="192"/>
        <v>1.8578518480452149E-2</v>
      </c>
      <c r="O154" s="4">
        <f t="shared" si="192"/>
        <v>1.3847138681553E-2</v>
      </c>
      <c r="P154" s="4">
        <f t="shared" si="192"/>
        <v>-5.7927149023226741E-3</v>
      </c>
      <c r="Q154" s="4">
        <f t="shared" si="192"/>
        <v>2.0431358815433315E-2</v>
      </c>
      <c r="R154" s="4">
        <f t="shared" si="192"/>
        <v>1.7633018374988402E-2</v>
      </c>
      <c r="S154" s="4">
        <f t="shared" si="192"/>
        <v>8.554318266747513E-3</v>
      </c>
      <c r="T154" s="4">
        <f t="shared" si="192"/>
        <v>6.0038170236351336E-3</v>
      </c>
      <c r="U154" s="4">
        <f t="shared" si="192"/>
        <v>4.6640133355707802E-3</v>
      </c>
      <c r="V154" s="4">
        <f t="shared" si="192"/>
        <v>-3.7542761963737965E-2</v>
      </c>
      <c r="W154" s="4">
        <f t="shared" si="192"/>
        <v>2.219662010969134E-2</v>
      </c>
      <c r="X154" s="4">
        <f t="shared" si="192"/>
        <v>-8.476829257293721E-3</v>
      </c>
      <c r="Y154" s="4">
        <f t="shared" si="192"/>
        <v>1.0185382867352388E-2</v>
      </c>
      <c r="Z154" s="4">
        <f t="shared" si="192"/>
        <v>7.4019379021666703E-3</v>
      </c>
      <c r="AA154" s="4">
        <f t="shared" si="192"/>
        <v>-9.5755218498589437E-3</v>
      </c>
      <c r="AB154" s="4">
        <f t="shared" si="192"/>
        <v>4.0508935010136471E-3</v>
      </c>
      <c r="AC154" s="4">
        <f t="shared" si="192"/>
        <v>1.4498207140069587E-2</v>
      </c>
      <c r="AD154" s="4">
        <f t="shared" si="192"/>
        <v>6.5549781709504842E-4</v>
      </c>
      <c r="AE154" s="4">
        <f t="shared" si="192"/>
        <v>2.6189000552202845E-3</v>
      </c>
      <c r="AF154" s="4">
        <f t="shared" si="192"/>
        <v>3.3435378395946375E-3</v>
      </c>
      <c r="AG154" s="4">
        <f t="shared" si="192"/>
        <v>8.0393462714049985E-3</v>
      </c>
      <c r="AH154" s="4">
        <f t="shared" si="192"/>
        <v>4.341487916523828E-3</v>
      </c>
      <c r="AI154" s="4">
        <f t="shared" si="192"/>
        <v>-7.849468230781623E-3</v>
      </c>
      <c r="AJ154" s="4">
        <f t="shared" si="192"/>
        <v>-2.3586106700592326E-3</v>
      </c>
      <c r="AK154" s="4">
        <f t="shared" si="192"/>
        <v>4.0704126767839126E-3</v>
      </c>
      <c r="AL154" s="4">
        <f t="shared" si="192"/>
        <v>-1.7157804372164704E-2</v>
      </c>
      <c r="AM154" s="4">
        <f t="shared" si="192"/>
        <v>-4.751032817676035E-3</v>
      </c>
      <c r="AN154" s="4">
        <f t="shared" si="192"/>
        <v>5.647179813887993E-3</v>
      </c>
      <c r="AO154" s="4">
        <f t="shared" si="192"/>
        <v>5.670220189911584E-3</v>
      </c>
      <c r="AP154" s="4">
        <f t="shared" si="192"/>
        <v>2.8840748460190802E-3</v>
      </c>
      <c r="AQ154" s="4">
        <f t="shared" si="192"/>
        <v>1.2659978260553741E-2</v>
      </c>
      <c r="AR154" s="4">
        <f t="shared" si="192"/>
        <v>1.5153561913092053E-2</v>
      </c>
      <c r="AS154" s="4">
        <f t="shared" si="192"/>
        <v>2.0655163647162276E-2</v>
      </c>
      <c r="AT154" s="4">
        <f t="shared" si="192"/>
        <v>-4.9367221503917869E-3</v>
      </c>
      <c r="AU154" s="4">
        <f t="shared" si="192"/>
        <v>2.73866943269364E-3</v>
      </c>
      <c r="AV154" s="4">
        <f t="shared" si="192"/>
        <v>2.2524422214999203E-3</v>
      </c>
      <c r="AW154" s="4">
        <f t="shared" si="192"/>
        <v>-1.1302639067259918E-2</v>
      </c>
      <c r="AX154" s="4">
        <f t="shared" si="192"/>
        <v>-1.258698083965633E-3</v>
      </c>
      <c r="AY154" s="4">
        <f t="shared" si="192"/>
        <v>1.0121777648275328E-2</v>
      </c>
      <c r="AZ154" s="4">
        <f t="shared" si="192"/>
        <v>1.0255640126910038E-2</v>
      </c>
      <c r="BA154" s="4">
        <f t="shared" si="192"/>
        <v>1.2099790448592208E-2</v>
      </c>
      <c r="BB154" s="4">
        <f t="shared" si="192"/>
        <v>1.7945417991086917E-3</v>
      </c>
      <c r="BC154" s="4">
        <f t="shared" si="192"/>
        <v>3.175937713264923E-3</v>
      </c>
      <c r="BD154" s="4">
        <f t="shared" si="192"/>
        <v>4.9488995090110474E-3</v>
      </c>
      <c r="BE154" s="4">
        <f t="shared" si="192"/>
        <v>-3.7506181309765454E-3</v>
      </c>
      <c r="BF154" s="4">
        <f t="shared" si="192"/>
        <v>1.0232913082121671E-3</v>
      </c>
      <c r="BG154" s="4">
        <f t="shared" si="192"/>
        <v>-5.0593196611999321E-3</v>
      </c>
      <c r="BH154" s="4">
        <f t="shared" si="192"/>
        <v>-1.0893527639110143E-2</v>
      </c>
      <c r="BI154" s="4">
        <f t="shared" si="192"/>
        <v>2.4140569809021897E-3</v>
      </c>
      <c r="BJ154" s="4">
        <f t="shared" ref="BJ154:DG154" si="193">BJ64-AVERAGE(BJ$61:BJ$75)</f>
        <v>8.3616466872415349E-3</v>
      </c>
      <c r="BK154" s="4">
        <f t="shared" si="193"/>
        <v>3.0541224380837527E-3</v>
      </c>
      <c r="BL154" s="4">
        <f t="shared" si="193"/>
        <v>-1.2334374177554298E-3</v>
      </c>
      <c r="BM154" s="4">
        <f t="shared" si="193"/>
        <v>1.8003694506341819E-3</v>
      </c>
      <c r="BN154" s="4">
        <f t="shared" si="193"/>
        <v>-3.6881153944157094E-3</v>
      </c>
      <c r="BO154" s="4">
        <f t="shared" si="193"/>
        <v>4.7394212576833137E-3</v>
      </c>
      <c r="BP154" s="4">
        <f t="shared" si="193"/>
        <v>5.3563457374171831E-3</v>
      </c>
      <c r="BQ154" s="4">
        <f t="shared" si="193"/>
        <v>1.0941359197718466E-2</v>
      </c>
      <c r="BR154" s="4">
        <f t="shared" si="193"/>
        <v>9.2291821933442059E-3</v>
      </c>
      <c r="BS154" s="4">
        <f t="shared" si="193"/>
        <v>-9.7796891954413032E-3</v>
      </c>
      <c r="BT154" s="4">
        <f t="shared" si="193"/>
        <v>3.4786795084522258E-3</v>
      </c>
      <c r="BU154" s="4">
        <f t="shared" si="193"/>
        <v>1.1717921099888198E-3</v>
      </c>
      <c r="BV154" s="4">
        <f t="shared" si="193"/>
        <v>1.1799227283329967E-3</v>
      </c>
      <c r="BW154" s="4">
        <f t="shared" si="193"/>
        <v>-7.1792454563555964E-3</v>
      </c>
      <c r="BX154" s="4">
        <f t="shared" si="193"/>
        <v>-2.1903192362946449E-3</v>
      </c>
      <c r="BY154" s="4">
        <f t="shared" si="193"/>
        <v>-1.226083929942114E-2</v>
      </c>
      <c r="BZ154" s="4">
        <f t="shared" si="193"/>
        <v>3.1698944699759275E-4</v>
      </c>
      <c r="CA154" s="4">
        <f t="shared" si="193"/>
        <v>5.5466677326188128E-3</v>
      </c>
      <c r="CB154" s="4">
        <f t="shared" si="193"/>
        <v>4.7923378695815828E-3</v>
      </c>
      <c r="CC154" s="4">
        <f t="shared" si="193"/>
        <v>-4.802027815620025E-3</v>
      </c>
      <c r="CD154" s="4">
        <f t="shared" si="193"/>
        <v>-1.3937222260039071E-2</v>
      </c>
      <c r="CE154" s="4">
        <f t="shared" si="193"/>
        <v>-1.2072963052295795E-2</v>
      </c>
      <c r="CF154" s="4">
        <f t="shared" si="193"/>
        <v>1.503515417973731E-2</v>
      </c>
      <c r="CG154" s="4">
        <f t="shared" si="193"/>
        <v>4.095931300687413E-3</v>
      </c>
      <c r="CH154" s="4">
        <f t="shared" si="193"/>
        <v>1.3197519967425545E-2</v>
      </c>
      <c r="CI154" s="4">
        <f t="shared" si="193"/>
        <v>-2.2291031065392874E-3</v>
      </c>
      <c r="CJ154" s="4">
        <f t="shared" si="193"/>
        <v>-3.4235114302913337E-2</v>
      </c>
      <c r="CK154" s="4">
        <f t="shared" si="193"/>
        <v>5.0594929465608523E-4</v>
      </c>
      <c r="CL154" s="4">
        <f t="shared" si="193"/>
        <v>5.5408839376286118E-3</v>
      </c>
      <c r="CM154" s="4">
        <f t="shared" si="193"/>
        <v>5.5396576604030984E-3</v>
      </c>
      <c r="CN154" s="4">
        <f t="shared" si="193"/>
        <v>-2.9292774013055228E-3</v>
      </c>
      <c r="CO154" s="4">
        <f t="shared" si="193"/>
        <v>-2.4324279821067458E-3</v>
      </c>
      <c r="CP154" s="4">
        <f t="shared" si="193"/>
        <v>2.2752318046828351E-3</v>
      </c>
      <c r="CQ154" s="4">
        <f t="shared" si="193"/>
        <v>1.2086477535108589E-2</v>
      </c>
      <c r="CR154" s="4">
        <f t="shared" si="193"/>
        <v>-3.0024294285994338E-4</v>
      </c>
      <c r="CS154" s="4">
        <f t="shared" si="193"/>
        <v>1.6277061209499398E-3</v>
      </c>
      <c r="CT154" s="4">
        <f t="shared" si="193"/>
        <v>5.6751068143294867E-3</v>
      </c>
      <c r="CU154" s="4">
        <f t="shared" si="193"/>
        <v>5.1705641918215221E-3</v>
      </c>
      <c r="CV154" s="4">
        <f t="shared" si="193"/>
        <v>1.6233592527270645E-3</v>
      </c>
      <c r="CW154" s="4">
        <f t="shared" si="193"/>
        <v>5.0876963005184661E-3</v>
      </c>
      <c r="CX154" s="4">
        <f t="shared" si="193"/>
        <v>1.3957282782079328E-4</v>
      </c>
      <c r="CY154" s="4">
        <f t="shared" si="193"/>
        <v>4.8956114595455433E-4</v>
      </c>
      <c r="CZ154" s="4">
        <f t="shared" si="193"/>
        <v>-5.9329765863600911E-3</v>
      </c>
      <c r="DA154" s="4">
        <f t="shared" si="193"/>
        <v>2.6582060200562203E-3</v>
      </c>
      <c r="DB154" s="4">
        <f t="shared" si="193"/>
        <v>3.4600567242680305E-3</v>
      </c>
      <c r="DC154" s="4">
        <f t="shared" si="193"/>
        <v>3.4352118424757824E-3</v>
      </c>
      <c r="DD154" s="4">
        <f t="shared" si="193"/>
        <v>2.5690507265484497E-3</v>
      </c>
      <c r="DE154" s="4">
        <f t="shared" si="193"/>
        <v>-3.6888866518440268E-3</v>
      </c>
      <c r="DF154" s="4">
        <f t="shared" si="193"/>
        <v>3.4244367336038416E-4</v>
      </c>
      <c r="DG154" s="4">
        <f t="shared" si="193"/>
        <v>-6.7509138014760638E-4</v>
      </c>
      <c r="DJ154" s="4">
        <f t="shared" si="189"/>
        <v>1.9012732621157466E-3</v>
      </c>
      <c r="EK154" s="1">
        <f t="shared" si="186"/>
        <v>74</v>
      </c>
    </row>
    <row r="155" spans="1:145" x14ac:dyDescent="0.25">
      <c r="A155" s="6">
        <v>-11</v>
      </c>
      <c r="B155" s="4">
        <f t="shared" ref="B155:BI155" si="194">B65-AVERAGE(B$61:B$75)</f>
        <v>1.352911626311823E-3</v>
      </c>
      <c r="C155" s="4">
        <f t="shared" si="194"/>
        <v>-1.3683317770476121E-2</v>
      </c>
      <c r="D155" s="4">
        <f t="shared" si="194"/>
        <v>7.0273205561270429E-3</v>
      </c>
      <c r="E155" s="4">
        <f t="shared" si="194"/>
        <v>2.0644653053331199E-2</v>
      </c>
      <c r="F155" s="4">
        <f t="shared" si="194"/>
        <v>-4.8863168935065317E-4</v>
      </c>
      <c r="G155" s="4">
        <f t="shared" si="194"/>
        <v>9.6772627512624072E-3</v>
      </c>
      <c r="H155" s="4">
        <f t="shared" si="194"/>
        <v>6.3537263283573102E-4</v>
      </c>
      <c r="I155" s="4">
        <f t="shared" si="194"/>
        <v>3.2413355858567929E-3</v>
      </c>
      <c r="J155" s="4">
        <f t="shared" si="194"/>
        <v>-3.9670699007024546E-3</v>
      </c>
      <c r="K155" s="4">
        <f t="shared" si="194"/>
        <v>6.8875717859013634E-3</v>
      </c>
      <c r="L155" s="4">
        <f t="shared" si="194"/>
        <v>-6.314928720325629E-3</v>
      </c>
      <c r="M155" s="4">
        <f t="shared" si="194"/>
        <v>-1.6716986623459607E-2</v>
      </c>
      <c r="N155" s="4">
        <f t="shared" si="194"/>
        <v>-1.4248170914594261E-2</v>
      </c>
      <c r="O155" s="4">
        <f t="shared" si="194"/>
        <v>-3.3010779167912827E-2</v>
      </c>
      <c r="P155" s="4">
        <f t="shared" si="194"/>
        <v>2.9273056701674973E-3</v>
      </c>
      <c r="Q155" s="4">
        <f t="shared" si="194"/>
        <v>8.4671753889893828E-3</v>
      </c>
      <c r="R155" s="4">
        <f t="shared" si="194"/>
        <v>1.7239265620550118E-2</v>
      </c>
      <c r="S155" s="4">
        <f t="shared" si="194"/>
        <v>8.5487128472866956E-3</v>
      </c>
      <c r="T155" s="4">
        <f t="shared" si="194"/>
        <v>5.9754479301664196E-3</v>
      </c>
      <c r="U155" s="4">
        <f t="shared" si="194"/>
        <v>4.5799404034837484E-3</v>
      </c>
      <c r="V155" s="4">
        <f t="shared" si="194"/>
        <v>7.2301040744488067E-3</v>
      </c>
      <c r="W155" s="4">
        <f t="shared" si="194"/>
        <v>-6.2182169741030122E-3</v>
      </c>
      <c r="X155" s="4">
        <f t="shared" si="194"/>
        <v>-8.5210385902955276E-3</v>
      </c>
      <c r="Y155" s="4">
        <f t="shared" si="194"/>
        <v>-6.6033095982224815E-2</v>
      </c>
      <c r="Z155" s="4">
        <f t="shared" si="194"/>
        <v>-8.5471665495697093E-3</v>
      </c>
      <c r="AA155" s="4">
        <f t="shared" si="194"/>
        <v>1.531323798892522E-2</v>
      </c>
      <c r="AB155" s="4">
        <f t="shared" si="194"/>
        <v>3.9630502924571293E-2</v>
      </c>
      <c r="AC155" s="4">
        <f t="shared" si="194"/>
        <v>1.4090377053035247E-2</v>
      </c>
      <c r="AD155" s="4">
        <f t="shared" si="194"/>
        <v>6.178947739025973E-4</v>
      </c>
      <c r="AE155" s="4">
        <f t="shared" si="194"/>
        <v>2.6180521459933737E-3</v>
      </c>
      <c r="AF155" s="4">
        <f t="shared" si="194"/>
        <v>3.3239425772200546E-3</v>
      </c>
      <c r="AG155" s="4">
        <f t="shared" si="194"/>
        <v>-1.9074353948849987E-3</v>
      </c>
      <c r="AH155" s="4">
        <f t="shared" si="194"/>
        <v>-1.0620999399408445E-2</v>
      </c>
      <c r="AI155" s="4">
        <f t="shared" si="194"/>
        <v>-7.9201377402752012E-3</v>
      </c>
      <c r="AJ155" s="4">
        <f t="shared" si="194"/>
        <v>1.0969289082884653E-3</v>
      </c>
      <c r="AK155" s="4">
        <f t="shared" si="194"/>
        <v>2.1481810925119936E-2</v>
      </c>
      <c r="AL155" s="4">
        <f t="shared" si="194"/>
        <v>2.626136664737061E-2</v>
      </c>
      <c r="AM155" s="4">
        <f t="shared" si="194"/>
        <v>3.8522418064215865E-2</v>
      </c>
      <c r="AN155" s="4">
        <f t="shared" si="194"/>
        <v>5.5916882227244552E-3</v>
      </c>
      <c r="AO155" s="4">
        <f t="shared" si="194"/>
        <v>5.6701811174621605E-3</v>
      </c>
      <c r="AP155" s="4">
        <f t="shared" si="194"/>
        <v>2.8840748460190802E-3</v>
      </c>
      <c r="AQ155" s="4">
        <f t="shared" si="194"/>
        <v>1.2390461199802746E-2</v>
      </c>
      <c r="AR155" s="4">
        <f t="shared" si="194"/>
        <v>7.1211843456178347E-3</v>
      </c>
      <c r="AS155" s="4">
        <f t="shared" si="194"/>
        <v>-1.1929119413373343E-2</v>
      </c>
      <c r="AT155" s="4">
        <f t="shared" si="194"/>
        <v>-4.951218480299972E-3</v>
      </c>
      <c r="AU155" s="4">
        <f t="shared" si="194"/>
        <v>1.8966190201276475E-2</v>
      </c>
      <c r="AV155" s="4">
        <f t="shared" si="194"/>
        <v>-1.4659321048527324E-2</v>
      </c>
      <c r="AW155" s="4">
        <f t="shared" si="194"/>
        <v>-1.9583929014929155E-2</v>
      </c>
      <c r="AX155" s="4">
        <f t="shared" si="194"/>
        <v>-2.3394974478779889E-3</v>
      </c>
      <c r="AY155" s="4">
        <f t="shared" si="194"/>
        <v>1.0005913346477026E-2</v>
      </c>
      <c r="AZ155" s="4">
        <f t="shared" si="194"/>
        <v>1.0251231919141925E-2</v>
      </c>
      <c r="BA155" s="4">
        <f t="shared" si="194"/>
        <v>1.2060260443919384E-2</v>
      </c>
      <c r="BB155" s="4">
        <f t="shared" si="194"/>
        <v>1.7840099945803261E-3</v>
      </c>
      <c r="BC155" s="4">
        <f t="shared" si="194"/>
        <v>5.5943713705079497E-3</v>
      </c>
      <c r="BD155" s="4">
        <f t="shared" si="194"/>
        <v>-9.3487539511804135E-3</v>
      </c>
      <c r="BE155" s="4">
        <f t="shared" si="194"/>
        <v>-3.7572824013270842E-3</v>
      </c>
      <c r="BF155" s="4">
        <f t="shared" si="194"/>
        <v>2.1267690734184455E-2</v>
      </c>
      <c r="BG155" s="4">
        <f t="shared" si="194"/>
        <v>1.7819317301260705E-2</v>
      </c>
      <c r="BH155" s="4">
        <f t="shared" si="194"/>
        <v>3.5628907799031668E-3</v>
      </c>
      <c r="BI155" s="4">
        <f t="shared" si="194"/>
        <v>-3.2827456105640987E-2</v>
      </c>
      <c r="BJ155" s="4">
        <f t="shared" ref="BJ155:DG155" si="195">BJ65-AVERAGE(BJ$61:BJ$75)</f>
        <v>8.3432267401189197E-3</v>
      </c>
      <c r="BK155" s="4">
        <f t="shared" si="195"/>
        <v>3.03597735215194E-3</v>
      </c>
      <c r="BL155" s="4">
        <f t="shared" si="195"/>
        <v>-1.239698388933263E-3</v>
      </c>
      <c r="BM155" s="4">
        <f t="shared" si="195"/>
        <v>1.7960201565788213E-3</v>
      </c>
      <c r="BN155" s="4">
        <f t="shared" si="195"/>
        <v>2.8787372993954296E-3</v>
      </c>
      <c r="BO155" s="4">
        <f t="shared" si="195"/>
        <v>-1.3823659940797831E-2</v>
      </c>
      <c r="BP155" s="4">
        <f t="shared" si="195"/>
        <v>5.34861474254298E-3</v>
      </c>
      <c r="BQ155" s="4">
        <f t="shared" si="195"/>
        <v>-2.682532247185866E-3</v>
      </c>
      <c r="BR155" s="4">
        <f t="shared" si="195"/>
        <v>-4.9561172913446111E-3</v>
      </c>
      <c r="BS155" s="4">
        <f t="shared" si="195"/>
        <v>-2.2970280659521378E-2</v>
      </c>
      <c r="BT155" s="4">
        <f t="shared" si="195"/>
        <v>-1.3630042912026857E-2</v>
      </c>
      <c r="BU155" s="4">
        <f t="shared" si="195"/>
        <v>1.1011731022998444E-3</v>
      </c>
      <c r="BV155" s="4">
        <f t="shared" si="195"/>
        <v>1.1780681845017609E-3</v>
      </c>
      <c r="BW155" s="4">
        <f t="shared" si="195"/>
        <v>-7.3716194130775039E-3</v>
      </c>
      <c r="BX155" s="4">
        <f t="shared" si="195"/>
        <v>-2.1913044019625898E-3</v>
      </c>
      <c r="BY155" s="4">
        <f t="shared" si="195"/>
        <v>5.5229323133854039E-3</v>
      </c>
      <c r="BZ155" s="4">
        <f t="shared" si="195"/>
        <v>-5.2925964339348552E-3</v>
      </c>
      <c r="CA155" s="4">
        <f t="shared" si="195"/>
        <v>5.528651033002323E-3</v>
      </c>
      <c r="CB155" s="4">
        <f t="shared" si="195"/>
        <v>3.0018103421754299E-2</v>
      </c>
      <c r="CC155" s="4">
        <f t="shared" si="195"/>
        <v>3.5981849109106828E-3</v>
      </c>
      <c r="CD155" s="4">
        <f t="shared" si="195"/>
        <v>1.8173603769848726E-2</v>
      </c>
      <c r="CE155" s="4">
        <f t="shared" si="195"/>
        <v>1.9534023422624881E-2</v>
      </c>
      <c r="CF155" s="4">
        <f t="shared" si="195"/>
        <v>1.4883816951619029E-2</v>
      </c>
      <c r="CG155" s="4">
        <f t="shared" si="195"/>
        <v>4.0837708853832238E-3</v>
      </c>
      <c r="CH155" s="4">
        <f t="shared" si="195"/>
        <v>1.3169389641708724E-2</v>
      </c>
      <c r="CI155" s="4">
        <f t="shared" si="195"/>
        <v>-2.2332864340500174E-3</v>
      </c>
      <c r="CJ155" s="4">
        <f t="shared" si="195"/>
        <v>4.5578554362685989E-3</v>
      </c>
      <c r="CK155" s="4">
        <f t="shared" si="195"/>
        <v>-9.6256315793642171E-3</v>
      </c>
      <c r="CL155" s="4">
        <f t="shared" si="195"/>
        <v>5.5275747643348753E-3</v>
      </c>
      <c r="CM155" s="4">
        <f t="shared" si="195"/>
        <v>1.6076216038173975E-2</v>
      </c>
      <c r="CN155" s="4">
        <f t="shared" si="195"/>
        <v>1.3685068555237772E-2</v>
      </c>
      <c r="CO155" s="4">
        <f t="shared" si="195"/>
        <v>-2.2580861973554741E-2</v>
      </c>
      <c r="CP155" s="4">
        <f t="shared" si="195"/>
        <v>3.5870735809808749E-2</v>
      </c>
      <c r="CQ155" s="4">
        <f t="shared" si="195"/>
        <v>1.1957292461001089E-2</v>
      </c>
      <c r="CR155" s="4">
        <f t="shared" si="195"/>
        <v>-3.1561645852860301E-4</v>
      </c>
      <c r="CS155" s="4">
        <f t="shared" si="195"/>
        <v>1.6227458410775324E-3</v>
      </c>
      <c r="CT155" s="4">
        <f t="shared" si="195"/>
        <v>5.6688358873918585E-3</v>
      </c>
      <c r="CU155" s="4">
        <f t="shared" si="195"/>
        <v>-7.9908783678193582E-5</v>
      </c>
      <c r="CV155" s="4">
        <f t="shared" si="195"/>
        <v>-1.6582123007158152E-3</v>
      </c>
      <c r="CW155" s="4">
        <f t="shared" si="195"/>
        <v>5.0602168309687801E-3</v>
      </c>
      <c r="CX155" s="4">
        <f t="shared" si="195"/>
        <v>3.6502988299752175E-2</v>
      </c>
      <c r="CY155" s="4">
        <f t="shared" si="195"/>
        <v>1.7214652009347669E-2</v>
      </c>
      <c r="CZ155" s="4">
        <f t="shared" si="195"/>
        <v>4.2262883928209675E-3</v>
      </c>
      <c r="DA155" s="4">
        <f t="shared" si="195"/>
        <v>7.2727045540516202E-3</v>
      </c>
      <c r="DB155" s="4">
        <f t="shared" si="195"/>
        <v>3.4323208679648606E-3</v>
      </c>
      <c r="DC155" s="4">
        <f t="shared" si="195"/>
        <v>3.4337741133973441E-3</v>
      </c>
      <c r="DD155" s="4">
        <f t="shared" si="195"/>
        <v>2.5689040458241651E-3</v>
      </c>
      <c r="DE155" s="4">
        <f t="shared" si="195"/>
        <v>-3.6900733048019461E-3</v>
      </c>
      <c r="DF155" s="4">
        <f t="shared" si="195"/>
        <v>2.2006438425876788E-4</v>
      </c>
      <c r="DG155" s="4">
        <f t="shared" si="195"/>
        <v>-1.21250663340244E-3</v>
      </c>
      <c r="DJ155" s="4">
        <f t="shared" si="189"/>
        <v>2.7482218867284263E-3</v>
      </c>
      <c r="DS155" s="29">
        <f>_xlfn.STDEV.S(DJ151:DJ160)</f>
        <v>3.1365342602364499E-3</v>
      </c>
      <c r="EK155" s="1">
        <f t="shared" si="186"/>
        <v>71</v>
      </c>
      <c r="EO155" s="31">
        <f>SUM(EK151:EK165)/(110*10)</f>
        <v>0.78272727272727272</v>
      </c>
    </row>
    <row r="156" spans="1:145" x14ac:dyDescent="0.25">
      <c r="A156" s="6">
        <v>-10</v>
      </c>
      <c r="B156" s="4">
        <f t="shared" ref="B156:BI156" si="196">B66-AVERAGE(B$61:B$75)</f>
        <v>-4.4051710830182514E-3</v>
      </c>
      <c r="C156" s="4">
        <f t="shared" si="196"/>
        <v>-2.6398979176483598E-2</v>
      </c>
      <c r="D156" s="4">
        <f t="shared" si="196"/>
        <v>3.149587537718275E-2</v>
      </c>
      <c r="E156" s="4">
        <f t="shared" si="196"/>
        <v>-2.3526656574241245E-2</v>
      </c>
      <c r="F156" s="4">
        <f t="shared" si="196"/>
        <v>3.1389713658838917E-3</v>
      </c>
      <c r="G156" s="4">
        <f t="shared" si="196"/>
        <v>7.4816002282481928E-4</v>
      </c>
      <c r="H156" s="4">
        <f t="shared" si="196"/>
        <v>6.3222576275074986E-4</v>
      </c>
      <c r="I156" s="4">
        <f t="shared" si="196"/>
        <v>3.2406399504496313E-3</v>
      </c>
      <c r="J156" s="4">
        <f t="shared" si="196"/>
        <v>-3.9845501348121041E-3</v>
      </c>
      <c r="K156" s="4">
        <f t="shared" si="196"/>
        <v>6.8778531680273505E-3</v>
      </c>
      <c r="L156" s="4">
        <f t="shared" si="196"/>
        <v>-6.4535753095272342E-3</v>
      </c>
      <c r="M156" s="4">
        <f t="shared" si="196"/>
        <v>3.0611628386897603E-2</v>
      </c>
      <c r="N156" s="4">
        <f t="shared" si="196"/>
        <v>-4.0239370360826338E-2</v>
      </c>
      <c r="O156" s="4">
        <f t="shared" si="196"/>
        <v>8.8071522028989151E-3</v>
      </c>
      <c r="P156" s="4">
        <f t="shared" si="196"/>
        <v>-5.6358513019472284E-2</v>
      </c>
      <c r="Q156" s="4">
        <f t="shared" si="196"/>
        <v>-2.2758038372256352E-2</v>
      </c>
      <c r="R156" s="4">
        <f t="shared" si="196"/>
        <v>3.856994061348791E-2</v>
      </c>
      <c r="S156" s="4">
        <f t="shared" si="196"/>
        <v>8.5430807907046283E-3</v>
      </c>
      <c r="T156" s="4">
        <f t="shared" si="196"/>
        <v>5.9473786440022644E-3</v>
      </c>
      <c r="U156" s="4">
        <f t="shared" si="196"/>
        <v>4.4973883053381599E-3</v>
      </c>
      <c r="V156" s="4">
        <f t="shared" si="196"/>
        <v>7.047824035869457E-3</v>
      </c>
      <c r="W156" s="4">
        <f t="shared" si="196"/>
        <v>-6.3560933275158531E-3</v>
      </c>
      <c r="X156" s="4">
        <f t="shared" si="196"/>
        <v>1.7703414147336199E-2</v>
      </c>
      <c r="Y156" s="4">
        <f t="shared" si="196"/>
        <v>-5.6013724313133248E-3</v>
      </c>
      <c r="Z156" s="4">
        <f t="shared" si="196"/>
        <v>5.4990745798151455E-2</v>
      </c>
      <c r="AA156" s="4">
        <f t="shared" si="196"/>
        <v>-7.7959968617799672E-3</v>
      </c>
      <c r="AB156" s="4">
        <f t="shared" si="196"/>
        <v>1.5860961698910298E-2</v>
      </c>
      <c r="AC156" s="4">
        <f t="shared" si="196"/>
        <v>2.422958470722221E-2</v>
      </c>
      <c r="AD156" s="4">
        <f t="shared" si="196"/>
        <v>5.798262756978919E-4</v>
      </c>
      <c r="AE156" s="4">
        <f t="shared" si="196"/>
        <v>2.6172057961653568E-3</v>
      </c>
      <c r="AF156" s="4">
        <f t="shared" si="196"/>
        <v>3.304519653405804E-3</v>
      </c>
      <c r="AG156" s="4">
        <f t="shared" si="196"/>
        <v>-1.97132971857184E-3</v>
      </c>
      <c r="AH156" s="4">
        <f t="shared" si="196"/>
        <v>-1.1019800500694487E-2</v>
      </c>
      <c r="AI156" s="4">
        <f t="shared" si="196"/>
        <v>-3.8166391819672071E-3</v>
      </c>
      <c r="AJ156" s="4">
        <f t="shared" si="196"/>
        <v>-6.6801385710963893E-3</v>
      </c>
      <c r="AK156" s="4">
        <f t="shared" si="196"/>
        <v>-4.2248500728198539E-3</v>
      </c>
      <c r="AL156" s="4">
        <f t="shared" si="196"/>
        <v>-1.0366457048843414E-2</v>
      </c>
      <c r="AM156" s="4">
        <f t="shared" si="196"/>
        <v>9.9508246597480431E-3</v>
      </c>
      <c r="AN156" s="4">
        <f t="shared" si="196"/>
        <v>5.9336822331962948E-3</v>
      </c>
      <c r="AO156" s="4">
        <f t="shared" si="196"/>
        <v>5.670142060453803E-3</v>
      </c>
      <c r="AP156" s="4">
        <f t="shared" si="196"/>
        <v>2.8840748460190802E-3</v>
      </c>
      <c r="AQ156" s="4">
        <f t="shared" si="196"/>
        <v>1.2129580763087615E-2</v>
      </c>
      <c r="AR156" s="4">
        <f t="shared" si="196"/>
        <v>7.1211454542287941E-3</v>
      </c>
      <c r="AS156" s="4">
        <f t="shared" si="196"/>
        <v>-1.2460746868728676E-2</v>
      </c>
      <c r="AT156" s="4">
        <f t="shared" si="196"/>
        <v>-5.5653523776671078E-2</v>
      </c>
      <c r="AU156" s="4">
        <f t="shared" si="196"/>
        <v>-2.8403364214904005E-4</v>
      </c>
      <c r="AV156" s="4">
        <f t="shared" si="196"/>
        <v>7.2858683069911183E-3</v>
      </c>
      <c r="AW156" s="4">
        <f t="shared" si="196"/>
        <v>-2.6386967368340744E-2</v>
      </c>
      <c r="AX156" s="4">
        <f t="shared" si="196"/>
        <v>2.9626498759512884E-2</v>
      </c>
      <c r="AY156" s="4">
        <f t="shared" si="196"/>
        <v>1.0895523063255407E-2</v>
      </c>
      <c r="AZ156" s="4">
        <f t="shared" si="196"/>
        <v>1.0246842163970033E-2</v>
      </c>
      <c r="BA156" s="4">
        <f t="shared" si="196"/>
        <v>1.2021222868301484E-2</v>
      </c>
      <c r="BB156" s="4">
        <f t="shared" si="196"/>
        <v>1.773409498482521E-3</v>
      </c>
      <c r="BC156" s="4">
        <f t="shared" si="196"/>
        <v>5.5861952229619774E-3</v>
      </c>
      <c r="BD156" s="4">
        <f t="shared" si="196"/>
        <v>-9.4881197393540534E-3</v>
      </c>
      <c r="BE156" s="4">
        <f t="shared" si="196"/>
        <v>-2.4839837264099864E-2</v>
      </c>
      <c r="BF156" s="4">
        <f t="shared" si="196"/>
        <v>-2.3802852125634218E-2</v>
      </c>
      <c r="BG156" s="4">
        <f t="shared" si="196"/>
        <v>1.4593744797662215E-2</v>
      </c>
      <c r="BH156" s="4">
        <f t="shared" si="196"/>
        <v>-1.2551232089666534E-2</v>
      </c>
      <c r="BI156" s="4">
        <f t="shared" si="196"/>
        <v>1.8302833729719067E-2</v>
      </c>
      <c r="BJ156" s="4">
        <f t="shared" ref="BJ156:DG156" si="197">BJ66-AVERAGE(BJ$61:BJ$75)</f>
        <v>-1.9095273870321748E-3</v>
      </c>
      <c r="BK156" s="4">
        <f t="shared" si="197"/>
        <v>3.0176766867200172E-3</v>
      </c>
      <c r="BL156" s="4">
        <f t="shared" si="197"/>
        <v>-1.2459908104808218E-3</v>
      </c>
      <c r="BM156" s="4">
        <f t="shared" si="197"/>
        <v>1.7916889468155318E-3</v>
      </c>
      <c r="BN156" s="4">
        <f t="shared" si="197"/>
        <v>2.8713951676008092E-3</v>
      </c>
      <c r="BO156" s="4">
        <f t="shared" si="197"/>
        <v>-1.4060221055691404E-2</v>
      </c>
      <c r="BP156" s="4">
        <f t="shared" si="197"/>
        <v>-4.3078046793269438E-3</v>
      </c>
      <c r="BQ156" s="4">
        <f t="shared" si="197"/>
        <v>-1.7266207324674286E-2</v>
      </c>
      <c r="BR156" s="4">
        <f t="shared" si="197"/>
        <v>1.1075922955434886E-2</v>
      </c>
      <c r="BS156" s="4">
        <f t="shared" si="197"/>
        <v>-3.9174697137469669E-2</v>
      </c>
      <c r="BT156" s="4">
        <f t="shared" si="197"/>
        <v>2.4749905625081239E-2</v>
      </c>
      <c r="BU156" s="4">
        <f t="shared" si="197"/>
        <v>4.3321198380406514E-3</v>
      </c>
      <c r="BV156" s="4">
        <f t="shared" si="197"/>
        <v>1.176208579236208E-3</v>
      </c>
      <c r="BW156" s="4">
        <f t="shared" si="197"/>
        <v>-7.5694431665400807E-3</v>
      </c>
      <c r="BX156" s="4">
        <f t="shared" si="197"/>
        <v>-2.1922876148822538E-3</v>
      </c>
      <c r="BY156" s="4">
        <f t="shared" si="197"/>
        <v>5.5212379165826223E-3</v>
      </c>
      <c r="BZ156" s="4">
        <f t="shared" si="197"/>
        <v>-5.3402331324923918E-3</v>
      </c>
      <c r="CA156" s="4">
        <f t="shared" si="197"/>
        <v>-4.8946788559729336E-3</v>
      </c>
      <c r="CB156" s="4">
        <f t="shared" si="197"/>
        <v>-4.0275354277402586E-3</v>
      </c>
      <c r="CC156" s="4">
        <f t="shared" si="197"/>
        <v>9.8595320264886696E-3</v>
      </c>
      <c r="CD156" s="4">
        <f t="shared" si="197"/>
        <v>-3.1090431184900305E-2</v>
      </c>
      <c r="CE156" s="4">
        <f t="shared" si="197"/>
        <v>2.8864710548288739E-2</v>
      </c>
      <c r="CF156" s="4">
        <f t="shared" si="197"/>
        <v>9.0972174605074355E-3</v>
      </c>
      <c r="CG156" s="4">
        <f t="shared" si="197"/>
        <v>4.0715252130350925E-3</v>
      </c>
      <c r="CH156" s="4">
        <f t="shared" si="197"/>
        <v>1.3141555356196485E-2</v>
      </c>
      <c r="CI156" s="4">
        <f t="shared" si="197"/>
        <v>-2.2374869266873123E-3</v>
      </c>
      <c r="CJ156" s="4">
        <f t="shared" si="197"/>
        <v>4.5566616871388094E-3</v>
      </c>
      <c r="CK156" s="4">
        <f t="shared" si="197"/>
        <v>-9.7395631830623237E-3</v>
      </c>
      <c r="CL156" s="4">
        <f t="shared" si="197"/>
        <v>-3.3883469933337233E-2</v>
      </c>
      <c r="CM156" s="4">
        <f t="shared" si="197"/>
        <v>-1.9448769568567115E-2</v>
      </c>
      <c r="CN156" s="4">
        <f t="shared" si="197"/>
        <v>-4.4560010568447852E-3</v>
      </c>
      <c r="CO156" s="4">
        <f t="shared" si="197"/>
        <v>-1.5519862867196831E-2</v>
      </c>
      <c r="CP156" s="4">
        <f t="shared" si="197"/>
        <v>-1.1551253061342758E-2</v>
      </c>
      <c r="CQ156" s="4">
        <f t="shared" si="197"/>
        <v>1.1245869405564926E-2</v>
      </c>
      <c r="CR156" s="4">
        <f t="shared" si="197"/>
        <v>-3.3111124369181394E-4</v>
      </c>
      <c r="CS156" s="4">
        <f t="shared" si="197"/>
        <v>1.6177633923880603E-3</v>
      </c>
      <c r="CT156" s="4">
        <f t="shared" si="197"/>
        <v>5.6625962500055126E-3</v>
      </c>
      <c r="CU156" s="4">
        <f t="shared" si="197"/>
        <v>-8.4981453700729796E-5</v>
      </c>
      <c r="CV156" s="4">
        <f t="shared" si="197"/>
        <v>-1.6718848125226362E-3</v>
      </c>
      <c r="CW156" s="4">
        <f t="shared" si="197"/>
        <v>-2.1247619360650786E-2</v>
      </c>
      <c r="CX156" s="4">
        <f t="shared" si="197"/>
        <v>-9.708800759410113E-3</v>
      </c>
      <c r="CY156" s="4">
        <f t="shared" si="197"/>
        <v>-4.495039485215257E-3</v>
      </c>
      <c r="CZ156" s="4">
        <f t="shared" si="197"/>
        <v>-2.9698722052999286E-2</v>
      </c>
      <c r="DA156" s="4">
        <f t="shared" si="197"/>
        <v>-1.2328803202288177E-2</v>
      </c>
      <c r="DB156" s="4">
        <f t="shared" si="197"/>
        <v>-4.8930153252213092E-4</v>
      </c>
      <c r="DC156" s="4">
        <f t="shared" si="197"/>
        <v>3.4323329302766419E-3</v>
      </c>
      <c r="DD156" s="4">
        <f t="shared" si="197"/>
        <v>2.5687574773961526E-3</v>
      </c>
      <c r="DE156" s="4">
        <f t="shared" si="197"/>
        <v>-3.6912625473190666E-3</v>
      </c>
      <c r="DF156" s="4">
        <f t="shared" si="197"/>
        <v>2.2000460187381667E-4</v>
      </c>
      <c r="DG156" s="4">
        <f t="shared" si="197"/>
        <v>-1.2172946472251177E-3</v>
      </c>
      <c r="DJ156" s="4">
        <f t="shared" si="189"/>
        <v>-1.363313480874554E-3</v>
      </c>
      <c r="EK156" s="1">
        <f t="shared" si="186"/>
        <v>55</v>
      </c>
    </row>
    <row r="157" spans="1:145" x14ac:dyDescent="0.25">
      <c r="A157" s="6">
        <v>-9</v>
      </c>
      <c r="B157" s="4">
        <f t="shared" ref="B157:BI157" si="198">B67-AVERAGE(B$61:B$75)</f>
        <v>2.9015953753714916E-3</v>
      </c>
      <c r="C157" s="4">
        <f t="shared" si="198"/>
        <v>5.1276677315354891E-3</v>
      </c>
      <c r="D157" s="4">
        <f t="shared" si="198"/>
        <v>-1.0576047121183676E-2</v>
      </c>
      <c r="E157" s="4">
        <f t="shared" si="198"/>
        <v>-4.3758724112642044E-3</v>
      </c>
      <c r="F157" s="4">
        <f t="shared" si="198"/>
        <v>-5.5803982624145184E-3</v>
      </c>
      <c r="G157" s="4">
        <f t="shared" si="198"/>
        <v>-6.5390503861476783E-4</v>
      </c>
      <c r="H157" s="4">
        <f t="shared" si="198"/>
        <v>-1.9148114377963536E-2</v>
      </c>
      <c r="I157" s="4">
        <f t="shared" si="198"/>
        <v>-1.5310278462645375E-2</v>
      </c>
      <c r="J157" s="4">
        <f t="shared" si="198"/>
        <v>5.913982639512992E-3</v>
      </c>
      <c r="K157" s="4">
        <f t="shared" si="198"/>
        <v>6.8681948631123795E-3</v>
      </c>
      <c r="L157" s="4">
        <f t="shared" si="198"/>
        <v>-2.3879692537212584E-2</v>
      </c>
      <c r="M157" s="4">
        <f t="shared" si="198"/>
        <v>2.175391079725749E-2</v>
      </c>
      <c r="N157" s="4">
        <f t="shared" si="198"/>
        <v>-2.2681610618517985E-2</v>
      </c>
      <c r="O157" s="4">
        <f t="shared" si="198"/>
        <v>-4.5956769231352702E-2</v>
      </c>
      <c r="P157" s="4">
        <f t="shared" si="198"/>
        <v>4.4770229579922079E-3</v>
      </c>
      <c r="Q157" s="4">
        <f t="shared" si="198"/>
        <v>-1.3436894943797472E-2</v>
      </c>
      <c r="R157" s="4">
        <f t="shared" si="198"/>
        <v>1.5177152859882208E-2</v>
      </c>
      <c r="S157" s="4">
        <f t="shared" si="198"/>
        <v>-5.6418422089806769E-2</v>
      </c>
      <c r="T157" s="4">
        <f t="shared" si="198"/>
        <v>-4.1724392804059228E-2</v>
      </c>
      <c r="U157" s="4">
        <f t="shared" si="198"/>
        <v>3.4341842778562989E-2</v>
      </c>
      <c r="V157" s="4">
        <f t="shared" si="198"/>
        <v>6.8703682630101267E-3</v>
      </c>
      <c r="W157" s="4">
        <f t="shared" si="198"/>
        <v>-1.4545687048635023E-2</v>
      </c>
      <c r="X157" s="4">
        <f t="shared" si="198"/>
        <v>-4.1499241495362403E-3</v>
      </c>
      <c r="Y157" s="4">
        <f t="shared" si="198"/>
        <v>-7.5485777195021166E-3</v>
      </c>
      <c r="Z157" s="4">
        <f t="shared" si="198"/>
        <v>1.2394840051444336E-2</v>
      </c>
      <c r="AA157" s="4">
        <f t="shared" si="198"/>
        <v>1.9578769554701871E-2</v>
      </c>
      <c r="AB157" s="4">
        <f t="shared" si="198"/>
        <v>-4.883413573886549E-3</v>
      </c>
      <c r="AC157" s="4">
        <f t="shared" si="198"/>
        <v>-1.290954212204231E-2</v>
      </c>
      <c r="AD157" s="4">
        <f t="shared" si="198"/>
        <v>-9.5319552263739629E-3</v>
      </c>
      <c r="AE157" s="4">
        <f t="shared" si="198"/>
        <v>-1.0788111615278446E-2</v>
      </c>
      <c r="AF157" s="4">
        <f t="shared" si="198"/>
        <v>2.4492181692338442E-2</v>
      </c>
      <c r="AG157" s="4">
        <f t="shared" si="198"/>
        <v>-2.0342146798518219E-3</v>
      </c>
      <c r="AH157" s="4">
        <f t="shared" si="198"/>
        <v>-3.0382909481815434E-2</v>
      </c>
      <c r="AI157" s="4">
        <f t="shared" si="198"/>
        <v>3.9603112459101981E-2</v>
      </c>
      <c r="AJ157" s="4">
        <f t="shared" si="198"/>
        <v>-5.3923865314612768E-3</v>
      </c>
      <c r="AK157" s="4">
        <f t="shared" si="198"/>
        <v>-2.0756023419839117E-2</v>
      </c>
      <c r="AL157" s="4">
        <f t="shared" si="198"/>
        <v>2.6178734994442593E-2</v>
      </c>
      <c r="AM157" s="4">
        <f t="shared" si="198"/>
        <v>-2.3818740626998094E-2</v>
      </c>
      <c r="AN157" s="4">
        <f t="shared" si="198"/>
        <v>-1.1994380284188953E-2</v>
      </c>
      <c r="AO157" s="4">
        <f t="shared" si="198"/>
        <v>-3.6288451799644558E-2</v>
      </c>
      <c r="AP157" s="4">
        <f t="shared" si="198"/>
        <v>-3.8671019146771346E-2</v>
      </c>
      <c r="AQ157" s="4">
        <f t="shared" si="198"/>
        <v>1.5767642050413304E-2</v>
      </c>
      <c r="AR157" s="4">
        <f t="shared" si="198"/>
        <v>7.1211065781745025E-3</v>
      </c>
      <c r="AS157" s="4">
        <f t="shared" si="198"/>
        <v>-1.4479689105577448E-2</v>
      </c>
      <c r="AT157" s="4">
        <f t="shared" si="198"/>
        <v>7.8248468154446818E-2</v>
      </c>
      <c r="AU157" s="4">
        <f t="shared" si="198"/>
        <v>-1.3538378502080752E-2</v>
      </c>
      <c r="AV157" s="4">
        <f t="shared" si="198"/>
        <v>-4.1672463651266381E-2</v>
      </c>
      <c r="AW157" s="4">
        <f t="shared" si="198"/>
        <v>8.0885128457436686E-5</v>
      </c>
      <c r="AX157" s="4">
        <f t="shared" si="198"/>
        <v>2.0552737505484291E-2</v>
      </c>
      <c r="AY157" s="4">
        <f t="shared" si="198"/>
        <v>-1.7379991326551804E-2</v>
      </c>
      <c r="AZ157" s="4">
        <f t="shared" si="198"/>
        <v>-3.3938339795575138E-2</v>
      </c>
      <c r="BA157" s="4">
        <f t="shared" si="198"/>
        <v>-5.0673896068532148E-2</v>
      </c>
      <c r="BB157" s="4">
        <f t="shared" si="198"/>
        <v>2.8506036373585418E-2</v>
      </c>
      <c r="BC157" s="4">
        <f t="shared" si="198"/>
        <v>5.578065633414276E-3</v>
      </c>
      <c r="BD157" s="4">
        <f t="shared" si="198"/>
        <v>7.5606515807019048E-3</v>
      </c>
      <c r="BE157" s="4">
        <f t="shared" si="198"/>
        <v>1.5569267674557363E-2</v>
      </c>
      <c r="BF157" s="4">
        <f t="shared" si="198"/>
        <v>-6.9068492084302319E-3</v>
      </c>
      <c r="BG157" s="4">
        <f t="shared" si="198"/>
        <v>-1.6830666277757211E-2</v>
      </c>
      <c r="BH157" s="4">
        <f t="shared" si="198"/>
        <v>1.3668006812820597E-2</v>
      </c>
      <c r="BI157" s="4">
        <f t="shared" si="198"/>
        <v>1.6034653110823201E-2</v>
      </c>
      <c r="BJ157" s="4">
        <f t="shared" ref="BJ157:DG157" si="199">BJ67-AVERAGE(BJ$61:BJ$75)</f>
        <v>-1.5944749650502021E-2</v>
      </c>
      <c r="BK157" s="4">
        <f t="shared" si="199"/>
        <v>-3.0743278211255172E-2</v>
      </c>
      <c r="BL157" s="4">
        <f t="shared" si="199"/>
        <v>-3.5227763258754048E-2</v>
      </c>
      <c r="BM157" s="4">
        <f t="shared" si="199"/>
        <v>1.2096804663470892E-2</v>
      </c>
      <c r="BN157" s="4">
        <f t="shared" si="199"/>
        <v>2.8640926637701048E-3</v>
      </c>
      <c r="BO157" s="4">
        <f t="shared" si="199"/>
        <v>-2.6234199651006099E-2</v>
      </c>
      <c r="BP157" s="4">
        <f t="shared" si="199"/>
        <v>4.9184248354129476E-2</v>
      </c>
      <c r="BQ157" s="4">
        <f t="shared" si="199"/>
        <v>-6.9204698833375804E-3</v>
      </c>
      <c r="BR157" s="4">
        <f t="shared" si="199"/>
        <v>-3.6777050745248459E-2</v>
      </c>
      <c r="BS157" s="4">
        <f t="shared" si="199"/>
        <v>1.9879461768645162E-2</v>
      </c>
      <c r="BT157" s="4">
        <f t="shared" si="199"/>
        <v>-2.1014890058898429E-2</v>
      </c>
      <c r="BU157" s="4">
        <f t="shared" si="199"/>
        <v>2.7426523855269311E-2</v>
      </c>
      <c r="BV157" s="4">
        <f t="shared" si="199"/>
        <v>-5.8124292406023445E-2</v>
      </c>
      <c r="BW157" s="4">
        <f t="shared" si="199"/>
        <v>-2.7156310375281024E-2</v>
      </c>
      <c r="BX157" s="4">
        <f t="shared" si="199"/>
        <v>-2.1600863135475554E-4</v>
      </c>
      <c r="BY157" s="4">
        <f t="shared" si="199"/>
        <v>5.5195479223428051E-3</v>
      </c>
      <c r="BZ157" s="4">
        <f t="shared" si="199"/>
        <v>1.5855470236404948E-3</v>
      </c>
      <c r="CA157" s="4">
        <f t="shared" si="199"/>
        <v>2.4021295788136877E-2</v>
      </c>
      <c r="CB157" s="4">
        <f t="shared" si="199"/>
        <v>-9.4886530497288561E-3</v>
      </c>
      <c r="CC157" s="4">
        <f t="shared" si="199"/>
        <v>-3.5490282474887683E-2</v>
      </c>
      <c r="CD157" s="4">
        <f t="shared" si="199"/>
        <v>4.0708494543328762E-2</v>
      </c>
      <c r="CE157" s="4">
        <f t="shared" si="199"/>
        <v>-3.6145326517261073E-2</v>
      </c>
      <c r="CF157" s="4">
        <f t="shared" si="199"/>
        <v>-1.1658262337420015E-2</v>
      </c>
      <c r="CG157" s="4">
        <f t="shared" si="199"/>
        <v>-2.9027846742341545E-2</v>
      </c>
      <c r="CH157" s="4">
        <f t="shared" si="199"/>
        <v>-4.9054311449290816E-2</v>
      </c>
      <c r="CI157" s="4">
        <f t="shared" si="199"/>
        <v>2.3234398588298781E-2</v>
      </c>
      <c r="CJ157" s="4">
        <f t="shared" si="199"/>
        <v>4.5554705422921667E-3</v>
      </c>
      <c r="CK157" s="4">
        <f t="shared" si="199"/>
        <v>-4.2305426122773047E-3</v>
      </c>
      <c r="CL157" s="4">
        <f t="shared" si="199"/>
        <v>4.3293903699055704E-2</v>
      </c>
      <c r="CM157" s="4">
        <f t="shared" si="199"/>
        <v>-2.312763573545356E-2</v>
      </c>
      <c r="CN157" s="4">
        <f t="shared" si="199"/>
        <v>-2.3054851805768883E-2</v>
      </c>
      <c r="CO157" s="4">
        <f t="shared" si="199"/>
        <v>2.3418911980116978E-2</v>
      </c>
      <c r="CP157" s="4">
        <f t="shared" si="199"/>
        <v>1.0180351510520758E-3</v>
      </c>
      <c r="CQ157" s="4">
        <f t="shared" si="199"/>
        <v>-1.756787175777047E-2</v>
      </c>
      <c r="CR157" s="4">
        <f t="shared" si="199"/>
        <v>-2.249816169561375E-2</v>
      </c>
      <c r="CS157" s="4">
        <f t="shared" si="199"/>
        <v>-3.0975356056041424E-2</v>
      </c>
      <c r="CT157" s="4">
        <f t="shared" si="199"/>
        <v>2.5345326302943932E-2</v>
      </c>
      <c r="CU157" s="4">
        <f t="shared" si="199"/>
        <v>-9.0077051109086186E-5</v>
      </c>
      <c r="CV157" s="4">
        <f t="shared" si="199"/>
        <v>-9.9982907145236034E-3</v>
      </c>
      <c r="CW157" s="4">
        <f t="shared" si="199"/>
        <v>2.5074392385671392E-2</v>
      </c>
      <c r="CX157" s="4">
        <f t="shared" si="199"/>
        <v>-7.4988794346662812E-3</v>
      </c>
      <c r="CY157" s="4">
        <f t="shared" si="199"/>
        <v>-2.4442434741102137E-2</v>
      </c>
      <c r="CZ157" s="4">
        <f t="shared" si="199"/>
        <v>3.5424646641826388E-2</v>
      </c>
      <c r="DA157" s="4">
        <f t="shared" si="199"/>
        <v>-1.2532191090777306E-2</v>
      </c>
      <c r="DB157" s="4">
        <f t="shared" si="199"/>
        <v>-3.6842329182704865E-3</v>
      </c>
      <c r="DC157" s="4">
        <f t="shared" si="199"/>
        <v>1.262500869875022E-3</v>
      </c>
      <c r="DD157" s="4">
        <f t="shared" si="199"/>
        <v>-3.9066599223977698E-2</v>
      </c>
      <c r="DE157" s="4">
        <f t="shared" si="199"/>
        <v>1.9853323671532596E-2</v>
      </c>
      <c r="DF157" s="4">
        <f t="shared" si="199"/>
        <v>2.1994484870832196E-4</v>
      </c>
      <c r="DG157" s="4">
        <f t="shared" si="199"/>
        <v>-2.2483224561455819E-3</v>
      </c>
      <c r="DJ157" s="4">
        <f t="shared" si="189"/>
        <v>-4.7158489373751332E-3</v>
      </c>
      <c r="EK157" s="1">
        <f t="shared" si="186"/>
        <v>45</v>
      </c>
    </row>
    <row r="158" spans="1:145" x14ac:dyDescent="0.25">
      <c r="A158" s="6">
        <v>-8</v>
      </c>
      <c r="B158" s="4">
        <f t="shared" ref="B158:BI158" si="200">B68-AVERAGE(B$61:B$75)</f>
        <v>-6.6924101344696908E-3</v>
      </c>
      <c r="C158" s="4">
        <f t="shared" si="200"/>
        <v>5.8151575626737562E-3</v>
      </c>
      <c r="D158" s="4">
        <f t="shared" si="200"/>
        <v>-2.062937028436938E-2</v>
      </c>
      <c r="E158" s="4">
        <f t="shared" si="200"/>
        <v>2.2603861008802066E-2</v>
      </c>
      <c r="F158" s="4">
        <f t="shared" si="200"/>
        <v>6.7809040477590258E-3</v>
      </c>
      <c r="G158" s="4">
        <f t="shared" si="200"/>
        <v>6.3386652442222495E-3</v>
      </c>
      <c r="H158" s="4">
        <f t="shared" si="200"/>
        <v>1.4013258059091663E-2</v>
      </c>
      <c r="I158" s="4">
        <f t="shared" si="200"/>
        <v>-2.7567523302644724E-3</v>
      </c>
      <c r="J158" s="4">
        <f t="shared" si="200"/>
        <v>-2.8355352796260811E-3</v>
      </c>
      <c r="K158" s="4">
        <f t="shared" si="200"/>
        <v>1.8027233181784921E-2</v>
      </c>
      <c r="L158" s="4">
        <f t="shared" si="200"/>
        <v>1.7797328074716536E-2</v>
      </c>
      <c r="M158" s="4">
        <f t="shared" si="200"/>
        <v>2.6267449875651827E-3</v>
      </c>
      <c r="N158" s="4">
        <f t="shared" si="200"/>
        <v>3.5943219310983765E-2</v>
      </c>
      <c r="O158" s="4">
        <f t="shared" si="200"/>
        <v>-2.6383024232788693E-2</v>
      </c>
      <c r="P158" s="4">
        <f t="shared" si="200"/>
        <v>1.3601605260905127E-2</v>
      </c>
      <c r="Q158" s="4">
        <f t="shared" si="200"/>
        <v>-3.8589785800801236E-4</v>
      </c>
      <c r="R158" s="4">
        <f t="shared" si="200"/>
        <v>-3.6942166807380328E-2</v>
      </c>
      <c r="S158" s="4">
        <f t="shared" si="200"/>
        <v>-3.8768436740331647E-2</v>
      </c>
      <c r="T158" s="4">
        <f t="shared" si="200"/>
        <v>3.4616436923604929E-2</v>
      </c>
      <c r="U158" s="4">
        <f t="shared" si="200"/>
        <v>1.244418227902248E-2</v>
      </c>
      <c r="V158" s="4">
        <f t="shared" si="200"/>
        <v>2.1417210585157394E-2</v>
      </c>
      <c r="W158" s="4">
        <f t="shared" si="200"/>
        <v>1.8999304394094991E-2</v>
      </c>
      <c r="X158" s="4">
        <f t="shared" si="200"/>
        <v>-1.5095126251661222E-2</v>
      </c>
      <c r="Y158" s="4">
        <f t="shared" si="200"/>
        <v>4.6204098033900812E-2</v>
      </c>
      <c r="Z158" s="4">
        <f t="shared" si="200"/>
        <v>-2.748817661955049E-2</v>
      </c>
      <c r="AA158" s="4">
        <f t="shared" si="200"/>
        <v>2.7678800221957556E-2</v>
      </c>
      <c r="AB158" s="4">
        <f t="shared" si="200"/>
        <v>-3.1766703395198367E-2</v>
      </c>
      <c r="AC158" s="4">
        <f t="shared" si="200"/>
        <v>5.4852666669455985E-2</v>
      </c>
      <c r="AD158" s="4">
        <f t="shared" si="200"/>
        <v>4.2693892210616691E-3</v>
      </c>
      <c r="AE158" s="4">
        <f t="shared" si="200"/>
        <v>-1.4250120591536995E-2</v>
      </c>
      <c r="AF158" s="4">
        <f t="shared" si="200"/>
        <v>-1.2788935942104061E-2</v>
      </c>
      <c r="AG158" s="4">
        <f t="shared" si="200"/>
        <v>2.3991739567346838E-2</v>
      </c>
      <c r="AH158" s="4">
        <f t="shared" si="200"/>
        <v>2.0897879195591572E-2</v>
      </c>
      <c r="AI158" s="4">
        <f t="shared" si="200"/>
        <v>-2.9686425231375681E-3</v>
      </c>
      <c r="AJ158" s="4">
        <f t="shared" si="200"/>
        <v>3.0506707928244516E-3</v>
      </c>
      <c r="AK158" s="4">
        <f t="shared" si="200"/>
        <v>-2.8777111135818871E-2</v>
      </c>
      <c r="AL158" s="4">
        <f t="shared" si="200"/>
        <v>2.6562526113582844E-2</v>
      </c>
      <c r="AM158" s="4">
        <f t="shared" si="200"/>
        <v>-3.4797315482338756E-3</v>
      </c>
      <c r="AN158" s="4">
        <f t="shared" si="200"/>
        <v>1.9574040406426383E-2</v>
      </c>
      <c r="AO158" s="4">
        <f t="shared" si="200"/>
        <v>1.757358576023276E-3</v>
      </c>
      <c r="AP158" s="4">
        <f t="shared" si="200"/>
        <v>3.1796775423633156E-2</v>
      </c>
      <c r="AQ158" s="4">
        <f t="shared" si="200"/>
        <v>-3.8791239880642484E-3</v>
      </c>
      <c r="AR158" s="4">
        <f t="shared" si="200"/>
        <v>2.1861047830226556E-2</v>
      </c>
      <c r="AS158" s="4">
        <f t="shared" si="200"/>
        <v>1.2713275486316523E-2</v>
      </c>
      <c r="AT158" s="4">
        <f t="shared" si="200"/>
        <v>-2.0141390414778982E-3</v>
      </c>
      <c r="AU158" s="4">
        <f t="shared" si="200"/>
        <v>2.2256860663199237E-3</v>
      </c>
      <c r="AV158" s="4">
        <f t="shared" si="200"/>
        <v>4.9295497573405298E-3</v>
      </c>
      <c r="AW158" s="4">
        <f t="shared" si="200"/>
        <v>1.2759109693659076E-2</v>
      </c>
      <c r="AX158" s="4">
        <f t="shared" si="200"/>
        <v>1.3320787048354886E-3</v>
      </c>
      <c r="AY158" s="4">
        <f t="shared" si="200"/>
        <v>-4.786109777840779E-3</v>
      </c>
      <c r="AZ158" s="4">
        <f t="shared" si="200"/>
        <v>-2.1727436815912229E-2</v>
      </c>
      <c r="BA158" s="4">
        <f t="shared" si="200"/>
        <v>2.4292729343159243E-2</v>
      </c>
      <c r="BB158" s="4">
        <f t="shared" si="200"/>
        <v>-2.6772255522677143E-2</v>
      </c>
      <c r="BC158" s="4">
        <f t="shared" si="200"/>
        <v>2.8570598076470763E-2</v>
      </c>
      <c r="BD158" s="4">
        <f t="shared" si="200"/>
        <v>6.1329743971504508E-3</v>
      </c>
      <c r="BE158" s="4">
        <f t="shared" si="200"/>
        <v>1.141522620277871E-3</v>
      </c>
      <c r="BF158" s="4">
        <f t="shared" si="200"/>
        <v>3.51429563286337E-2</v>
      </c>
      <c r="BG158" s="4">
        <f t="shared" si="200"/>
        <v>-1.3587213539603387E-3</v>
      </c>
      <c r="BH158" s="4">
        <f t="shared" si="200"/>
        <v>4.7688174341016104E-3</v>
      </c>
      <c r="BI158" s="4">
        <f t="shared" si="200"/>
        <v>8.3889259145328056E-3</v>
      </c>
      <c r="BJ158" s="4">
        <f t="shared" ref="BJ158:DG158" si="201">BJ68-AVERAGE(BJ$61:BJ$75)</f>
        <v>-1.7775179881847521E-4</v>
      </c>
      <c r="BK158" s="4">
        <f t="shared" si="201"/>
        <v>-5.7482625127685139E-4</v>
      </c>
      <c r="BL158" s="4">
        <f t="shared" si="201"/>
        <v>1.1773533137249747E-2</v>
      </c>
      <c r="BM158" s="4">
        <f t="shared" si="201"/>
        <v>-1.5791488607388385E-2</v>
      </c>
      <c r="BN158" s="4">
        <f t="shared" si="201"/>
        <v>1.4529823182512119E-2</v>
      </c>
      <c r="BO158" s="4">
        <f t="shared" si="201"/>
        <v>3.7951426790235616E-2</v>
      </c>
      <c r="BP158" s="4">
        <f t="shared" si="201"/>
        <v>-7.165107794598214E-3</v>
      </c>
      <c r="BQ158" s="4">
        <f t="shared" si="201"/>
        <v>2.9078621731320798E-2</v>
      </c>
      <c r="BR158" s="4">
        <f t="shared" si="201"/>
        <v>-4.2097442818388862E-2</v>
      </c>
      <c r="BS158" s="4">
        <f t="shared" si="201"/>
        <v>1.2819441004297194E-2</v>
      </c>
      <c r="BT158" s="4">
        <f t="shared" si="201"/>
        <v>9.8688441050686429E-3</v>
      </c>
      <c r="BU158" s="4">
        <f t="shared" si="201"/>
        <v>3.2617877530628864E-2</v>
      </c>
      <c r="BV158" s="4">
        <f t="shared" si="201"/>
        <v>-1.1300226812136743E-2</v>
      </c>
      <c r="BW158" s="4">
        <f t="shared" si="201"/>
        <v>-7.0480580351669035E-3</v>
      </c>
      <c r="BX158" s="4">
        <f t="shared" si="201"/>
        <v>-2.4898931047484092E-2</v>
      </c>
      <c r="BY158" s="4">
        <f t="shared" si="201"/>
        <v>5.1935604898544728E-3</v>
      </c>
      <c r="BZ158" s="4">
        <f t="shared" si="201"/>
        <v>1.5855470236404948E-3</v>
      </c>
      <c r="CA158" s="4">
        <f t="shared" si="201"/>
        <v>-4.7928629309985891E-3</v>
      </c>
      <c r="CB158" s="4">
        <f t="shared" si="201"/>
        <v>2.4432465850687838E-3</v>
      </c>
      <c r="CC158" s="4">
        <f t="shared" si="201"/>
        <v>2.0983324755837592E-2</v>
      </c>
      <c r="CD158" s="4">
        <f t="shared" si="201"/>
        <v>3.3539971703766193E-2</v>
      </c>
      <c r="CE158" s="4">
        <f t="shared" si="201"/>
        <v>1.1570162559828524E-2</v>
      </c>
      <c r="CF158" s="4">
        <f t="shared" si="201"/>
        <v>-1.2810453674893857E-2</v>
      </c>
      <c r="CG158" s="4">
        <f t="shared" si="201"/>
        <v>-1.4301849638187912E-2</v>
      </c>
      <c r="CH158" s="4">
        <f t="shared" si="201"/>
        <v>2.490555870736369E-2</v>
      </c>
      <c r="CI158" s="4">
        <f t="shared" si="201"/>
        <v>-2.0394159596888194E-3</v>
      </c>
      <c r="CJ158" s="4">
        <f t="shared" si="201"/>
        <v>1.3093809684617787E-2</v>
      </c>
      <c r="CK158" s="4">
        <f t="shared" si="201"/>
        <v>-3.205880912986828E-3</v>
      </c>
      <c r="CL158" s="4">
        <f t="shared" si="201"/>
        <v>-9.4225819690507678E-3</v>
      </c>
      <c r="CM158" s="4">
        <f t="shared" si="201"/>
        <v>1.7241611578581728E-2</v>
      </c>
      <c r="CN158" s="4">
        <f t="shared" si="201"/>
        <v>-1.4117957754713108E-2</v>
      </c>
      <c r="CO158" s="4">
        <f t="shared" si="201"/>
        <v>7.0406121937170042E-3</v>
      </c>
      <c r="CP158" s="4">
        <f t="shared" si="201"/>
        <v>2.9576165596870759E-3</v>
      </c>
      <c r="CQ158" s="4">
        <f t="shared" si="201"/>
        <v>-2.9266794864838876E-3</v>
      </c>
      <c r="CR158" s="4">
        <f t="shared" si="201"/>
        <v>3.0837301488422044E-3</v>
      </c>
      <c r="CS158" s="4">
        <f t="shared" si="201"/>
        <v>2.720511639235006E-2</v>
      </c>
      <c r="CT158" s="4">
        <f t="shared" si="201"/>
        <v>-2.2626016071272742E-3</v>
      </c>
      <c r="CU158" s="4">
        <f t="shared" si="201"/>
        <v>1.8253957790210402E-2</v>
      </c>
      <c r="CV158" s="4">
        <f t="shared" si="201"/>
        <v>3.2045181583402159E-2</v>
      </c>
      <c r="CW158" s="4">
        <f t="shared" si="201"/>
        <v>-9.2512764017800078E-3</v>
      </c>
      <c r="CX158" s="4">
        <f t="shared" si="201"/>
        <v>3.2955315610000619E-3</v>
      </c>
      <c r="CY158" s="4">
        <f t="shared" si="201"/>
        <v>-1.0772485477203664E-2</v>
      </c>
      <c r="CZ158" s="4">
        <f t="shared" si="201"/>
        <v>3.0831694121691077E-2</v>
      </c>
      <c r="DA158" s="4">
        <f t="shared" si="201"/>
        <v>1.5772635971050021E-3</v>
      </c>
      <c r="DB158" s="4">
        <f t="shared" si="201"/>
        <v>6.1436112011362363E-3</v>
      </c>
      <c r="DC158" s="4">
        <f t="shared" si="201"/>
        <v>-5.54831522290373E-3</v>
      </c>
      <c r="DD158" s="4">
        <f t="shared" si="201"/>
        <v>3.0031116015734723E-2</v>
      </c>
      <c r="DE158" s="4">
        <f t="shared" si="201"/>
        <v>-9.6703786930007942E-3</v>
      </c>
      <c r="DF158" s="4">
        <f t="shared" si="201"/>
        <v>4.3646714441942774E-3</v>
      </c>
      <c r="DG158" s="4">
        <f t="shared" si="201"/>
        <v>3.317175209485732E-3</v>
      </c>
      <c r="DJ158" s="4">
        <f t="shared" si="189"/>
        <v>5.114013310135921E-3</v>
      </c>
      <c r="EK158" s="1">
        <f t="shared" si="186"/>
        <v>67</v>
      </c>
    </row>
    <row r="159" spans="1:145" x14ac:dyDescent="0.25">
      <c r="A159" s="6">
        <v>-7</v>
      </c>
      <c r="B159" s="4">
        <f t="shared" ref="B159:BI159" si="202">B69-AVERAGE(B$61:B$75)</f>
        <v>-2.004725856362799E-3</v>
      </c>
      <c r="C159" s="4">
        <f t="shared" si="202"/>
        <v>4.3800682652849268E-5</v>
      </c>
      <c r="D159" s="4">
        <f t="shared" si="202"/>
        <v>3.3452923445103695E-4</v>
      </c>
      <c r="E159" s="4">
        <f t="shared" si="202"/>
        <v>-2.3922947362907277E-3</v>
      </c>
      <c r="F159" s="4">
        <f t="shared" si="202"/>
        <v>1.2044087414314498E-3</v>
      </c>
      <c r="G159" s="4">
        <f t="shared" si="202"/>
        <v>4.7127492105068085E-5</v>
      </c>
      <c r="H159" s="4">
        <f t="shared" si="202"/>
        <v>2.4077416251412592E-3</v>
      </c>
      <c r="I159" s="4">
        <f t="shared" si="202"/>
        <v>3.217750423661422E-3</v>
      </c>
      <c r="J159" s="4">
        <f t="shared" si="202"/>
        <v>-5.9040819736011106E-3</v>
      </c>
      <c r="K159" s="4">
        <f t="shared" si="202"/>
        <v>1.3298972157837327E-2</v>
      </c>
      <c r="L159" s="4">
        <f t="shared" si="202"/>
        <v>1.6990965924358623E-3</v>
      </c>
      <c r="M159" s="4">
        <f t="shared" si="202"/>
        <v>2.3473275660105604E-2</v>
      </c>
      <c r="N159" s="4">
        <f t="shared" si="202"/>
        <v>3.0891649680326563E-2</v>
      </c>
      <c r="O159" s="4">
        <f t="shared" si="202"/>
        <v>2.2594806180203596E-3</v>
      </c>
      <c r="P159" s="4">
        <f t="shared" si="202"/>
        <v>-1.3362569444917865E-3</v>
      </c>
      <c r="Q159" s="4">
        <f t="shared" si="202"/>
        <v>-5.599832919274828E-3</v>
      </c>
      <c r="R159" s="4">
        <f t="shared" si="202"/>
        <v>-1.4830244676002413E-2</v>
      </c>
      <c r="S159" s="4">
        <f t="shared" si="202"/>
        <v>-4.390608821146405E-2</v>
      </c>
      <c r="T159" s="4">
        <f t="shared" si="202"/>
        <v>3.1570908058858524E-2</v>
      </c>
      <c r="U159" s="4">
        <f t="shared" si="202"/>
        <v>-2.9307766349087695E-2</v>
      </c>
      <c r="V159" s="4">
        <f t="shared" si="202"/>
        <v>-6.362353521918278E-3</v>
      </c>
      <c r="W159" s="4">
        <f t="shared" si="202"/>
        <v>3.460060573981356E-3</v>
      </c>
      <c r="X159" s="4">
        <f t="shared" si="202"/>
        <v>7.6602972168401439E-3</v>
      </c>
      <c r="Y159" s="4">
        <f t="shared" si="202"/>
        <v>4.2781939302210361E-3</v>
      </c>
      <c r="Z159" s="4">
        <f t="shared" si="202"/>
        <v>1.7357206664330659E-3</v>
      </c>
      <c r="AA159" s="4">
        <f t="shared" si="202"/>
        <v>-3.4534873160992213E-3</v>
      </c>
      <c r="AB159" s="4">
        <f t="shared" si="202"/>
        <v>-1.0120356661294516E-2</v>
      </c>
      <c r="AC159" s="4">
        <f t="shared" si="202"/>
        <v>-9.0083511690194767E-3</v>
      </c>
      <c r="AD159" s="4">
        <f t="shared" si="202"/>
        <v>-2.7816143026510493E-2</v>
      </c>
      <c r="AE159" s="4">
        <f t="shared" si="202"/>
        <v>-1.7396002646641592E-2</v>
      </c>
      <c r="AF159" s="4">
        <f t="shared" si="202"/>
        <v>-2.2828461933822645E-2</v>
      </c>
      <c r="AG159" s="4">
        <f t="shared" si="202"/>
        <v>6.7695153221502283E-2</v>
      </c>
      <c r="AH159" s="4">
        <f t="shared" si="202"/>
        <v>1.5790856319886038E-3</v>
      </c>
      <c r="AI159" s="4">
        <f t="shared" si="202"/>
        <v>-8.1403542518028189E-3</v>
      </c>
      <c r="AJ159" s="4">
        <f t="shared" si="202"/>
        <v>-4.3029945177926344E-3</v>
      </c>
      <c r="AK159" s="4">
        <f t="shared" si="202"/>
        <v>-2.0464147413633595E-3</v>
      </c>
      <c r="AL159" s="4">
        <f t="shared" si="202"/>
        <v>3.7136734028557234E-4</v>
      </c>
      <c r="AM159" s="4">
        <f t="shared" si="202"/>
        <v>2.2496540362651591E-3</v>
      </c>
      <c r="AN159" s="4">
        <f t="shared" si="202"/>
        <v>5.2030908822647544E-4</v>
      </c>
      <c r="AO159" s="4">
        <f t="shared" si="202"/>
        <v>-1.3945552729214921E-2</v>
      </c>
      <c r="AP159" s="4">
        <f t="shared" si="202"/>
        <v>-7.8604644369581859E-3</v>
      </c>
      <c r="AQ159" s="4">
        <f t="shared" si="202"/>
        <v>-8.4479403040386616E-3</v>
      </c>
      <c r="AR159" s="4">
        <f t="shared" si="202"/>
        <v>-4.1106318742654751E-3</v>
      </c>
      <c r="AS159" s="4">
        <f t="shared" si="202"/>
        <v>1.2709858791319861E-2</v>
      </c>
      <c r="AT159" s="4">
        <f t="shared" si="202"/>
        <v>2.0774665022592355E-3</v>
      </c>
      <c r="AU159" s="4">
        <f t="shared" si="202"/>
        <v>3.5934434237914312E-3</v>
      </c>
      <c r="AV159" s="4">
        <f t="shared" si="202"/>
        <v>1.3014278636833887E-3</v>
      </c>
      <c r="AW159" s="4">
        <f t="shared" si="202"/>
        <v>5.4782818560259235E-3</v>
      </c>
      <c r="AX159" s="4">
        <f t="shared" si="202"/>
        <v>6.4602038528373089E-4</v>
      </c>
      <c r="AY159" s="4">
        <f t="shared" si="202"/>
        <v>-2.138354781619272E-2</v>
      </c>
      <c r="AZ159" s="4">
        <f t="shared" si="202"/>
        <v>-4.9308750335746426E-3</v>
      </c>
      <c r="BA159" s="4">
        <f t="shared" si="202"/>
        <v>-6.0902099666254456E-3</v>
      </c>
      <c r="BB159" s="4">
        <f t="shared" si="202"/>
        <v>2.319380037623265E-5</v>
      </c>
      <c r="BC159" s="4">
        <f t="shared" si="202"/>
        <v>6.3071709587953573E-3</v>
      </c>
      <c r="BD159" s="4">
        <f t="shared" si="202"/>
        <v>-5.53752712147405E-3</v>
      </c>
      <c r="BE159" s="4">
        <f t="shared" si="202"/>
        <v>-2.3287084333191649E-3</v>
      </c>
      <c r="BF159" s="4">
        <f t="shared" si="202"/>
        <v>-3.4838125941237977E-3</v>
      </c>
      <c r="BG159" s="4">
        <f t="shared" si="202"/>
        <v>2.3153873246909915E-4</v>
      </c>
      <c r="BH159" s="4">
        <f t="shared" si="202"/>
        <v>-6.5621166082811318E-3</v>
      </c>
      <c r="BI159" s="4">
        <f t="shared" si="202"/>
        <v>-4.4404606458330982E-3</v>
      </c>
      <c r="BJ159" s="4">
        <f t="shared" ref="BJ159:DG159" si="203">BJ69-AVERAGE(BJ$61:BJ$75)</f>
        <v>-4.470216029890511E-3</v>
      </c>
      <c r="BK159" s="4">
        <f t="shared" si="203"/>
        <v>-1.8621744710472444E-2</v>
      </c>
      <c r="BL159" s="4">
        <f t="shared" si="203"/>
        <v>-1.5128111819301215E-2</v>
      </c>
      <c r="BM159" s="4">
        <f t="shared" si="203"/>
        <v>2.8327777296480203E-3</v>
      </c>
      <c r="BN159" s="4">
        <f t="shared" si="203"/>
        <v>-1.5138081802498033E-3</v>
      </c>
      <c r="BO159" s="4">
        <f t="shared" si="203"/>
        <v>6.856624620881953E-3</v>
      </c>
      <c r="BP159" s="4">
        <f t="shared" si="203"/>
        <v>-1.3495580193789536E-3</v>
      </c>
      <c r="BQ159" s="4">
        <f t="shared" si="203"/>
        <v>1.225674454792129E-3</v>
      </c>
      <c r="BR159" s="4">
        <f t="shared" si="203"/>
        <v>4.2767877474380826E-3</v>
      </c>
      <c r="BS159" s="4">
        <f t="shared" si="203"/>
        <v>-2.6093574321337256E-3</v>
      </c>
      <c r="BT159" s="4">
        <f t="shared" si="203"/>
        <v>1.0283145320695554E-2</v>
      </c>
      <c r="BU159" s="4">
        <f t="shared" si="203"/>
        <v>3.2138450682706321E-2</v>
      </c>
      <c r="BV159" s="4">
        <f t="shared" si="203"/>
        <v>1.29395372111526E-2</v>
      </c>
      <c r="BW159" s="4">
        <f t="shared" si="203"/>
        <v>1.5710551774910087E-2</v>
      </c>
      <c r="BX159" s="4">
        <f t="shared" si="203"/>
        <v>-1.6903117803664779E-2</v>
      </c>
      <c r="BY159" s="4">
        <f t="shared" si="203"/>
        <v>1.1006717468675684E-2</v>
      </c>
      <c r="BZ159" s="4">
        <f t="shared" si="203"/>
        <v>8.1305481810603996E-4</v>
      </c>
      <c r="CA159" s="4">
        <f t="shared" si="203"/>
        <v>-1.5748898859929666E-3</v>
      </c>
      <c r="CB159" s="4">
        <f t="shared" si="203"/>
        <v>4.9063942019238358E-3</v>
      </c>
      <c r="CC159" s="4">
        <f t="shared" si="203"/>
        <v>-5.9067839222113642E-3</v>
      </c>
      <c r="CD159" s="4">
        <f t="shared" si="203"/>
        <v>2.3731047083787081E-3</v>
      </c>
      <c r="CE159" s="4">
        <f t="shared" si="203"/>
        <v>-9.8576142665208998E-3</v>
      </c>
      <c r="CF159" s="4">
        <f t="shared" si="203"/>
        <v>-6.5461952183490163E-4</v>
      </c>
      <c r="CG159" s="4">
        <f t="shared" si="203"/>
        <v>-3.3098958309867733E-2</v>
      </c>
      <c r="CH159" s="4">
        <f t="shared" si="203"/>
        <v>-5.0178769566125783E-2</v>
      </c>
      <c r="CI159" s="4">
        <f t="shared" si="203"/>
        <v>-7.6347279422239647E-3</v>
      </c>
      <c r="CJ159" s="4">
        <f t="shared" si="203"/>
        <v>-7.8010643090071228E-3</v>
      </c>
      <c r="CK159" s="4">
        <f t="shared" si="203"/>
        <v>1.3918885790906127E-3</v>
      </c>
      <c r="CL159" s="4">
        <f t="shared" si="203"/>
        <v>-7.5759158654321477E-4</v>
      </c>
      <c r="CM159" s="4">
        <f t="shared" si="203"/>
        <v>-2.5768612645404284E-3</v>
      </c>
      <c r="CN159" s="4">
        <f t="shared" si="203"/>
        <v>-3.0373877008485917E-4</v>
      </c>
      <c r="CO159" s="4">
        <f t="shared" si="203"/>
        <v>-2.3229722090597812E-3</v>
      </c>
      <c r="CP159" s="4">
        <f t="shared" si="203"/>
        <v>-8.2003333388013834E-3</v>
      </c>
      <c r="CQ159" s="4">
        <f t="shared" si="203"/>
        <v>3.9946707119626826E-4</v>
      </c>
      <c r="CR159" s="4">
        <f t="shared" si="203"/>
        <v>-9.9781211607360698E-3</v>
      </c>
      <c r="CS159" s="4">
        <f t="shared" si="203"/>
        <v>-2.6473836891940813E-2</v>
      </c>
      <c r="CT159" s="4">
        <f t="shared" si="203"/>
        <v>-1.9688721218483227E-2</v>
      </c>
      <c r="CU159" s="4">
        <f t="shared" si="203"/>
        <v>1.0299915286328237E-2</v>
      </c>
      <c r="CV159" s="4">
        <f t="shared" si="203"/>
        <v>-3.3823344025640106E-3</v>
      </c>
      <c r="CW159" s="4">
        <f t="shared" si="203"/>
        <v>-3.7454769192709605E-6</v>
      </c>
      <c r="CX159" s="4">
        <f t="shared" si="203"/>
        <v>-6.8664711754622548E-3</v>
      </c>
      <c r="CY159" s="4">
        <f t="shared" si="203"/>
        <v>-8.3986891057122011E-4</v>
      </c>
      <c r="CZ159" s="4">
        <f t="shared" si="203"/>
        <v>-4.3402707074841574E-3</v>
      </c>
      <c r="DA159" s="4">
        <f t="shared" si="203"/>
        <v>2.4233461183118866E-3</v>
      </c>
      <c r="DB159" s="4">
        <f t="shared" si="203"/>
        <v>2.1380436102457524E-3</v>
      </c>
      <c r="DC159" s="4">
        <f t="shared" si="203"/>
        <v>-1.2818022351747629E-2</v>
      </c>
      <c r="DD159" s="4">
        <f t="shared" si="203"/>
        <v>1.7428773609760324E-2</v>
      </c>
      <c r="DE159" s="4">
        <f t="shared" si="203"/>
        <v>-1.0587211483902615E-2</v>
      </c>
      <c r="DF159" s="4">
        <f t="shared" si="203"/>
        <v>-3.895083625451308E-4</v>
      </c>
      <c r="DG159" s="4">
        <f t="shared" si="203"/>
        <v>1.7533784891180593E-3</v>
      </c>
      <c r="DJ159" s="4">
        <f t="shared" si="189"/>
        <v>-1.9922399232442591E-3</v>
      </c>
      <c r="EK159" s="1">
        <f t="shared" si="186"/>
        <v>49</v>
      </c>
    </row>
    <row r="160" spans="1:145" x14ac:dyDescent="0.25">
      <c r="A160" s="6">
        <v>-6</v>
      </c>
      <c r="B160" s="4">
        <f t="shared" ref="B160:BI160" si="204">B70-AVERAGE(B$61:B$75)</f>
        <v>-2.0151120302980847E-3</v>
      </c>
      <c r="C160" s="4">
        <f t="shared" si="204"/>
        <v>3.4765910435801371E-5</v>
      </c>
      <c r="D160" s="4">
        <f t="shared" si="204"/>
        <v>3.3430302721208983E-4</v>
      </c>
      <c r="E160" s="4">
        <f t="shared" si="204"/>
        <v>-2.4421587853565461E-3</v>
      </c>
      <c r="F160" s="4">
        <f t="shared" si="204"/>
        <v>1.2043503379293469E-3</v>
      </c>
      <c r="G160" s="4">
        <f t="shared" si="204"/>
        <v>4.7127492105068085E-5</v>
      </c>
      <c r="H160" s="4">
        <f t="shared" si="204"/>
        <v>-3.7651115768391687E-3</v>
      </c>
      <c r="I160" s="4">
        <f t="shared" si="204"/>
        <v>-2.1990749341148419E-2</v>
      </c>
      <c r="J160" s="4">
        <f t="shared" si="204"/>
        <v>9.7344597635564967E-3</v>
      </c>
      <c r="K160" s="4">
        <f t="shared" si="204"/>
        <v>-2.8942107393522931E-2</v>
      </c>
      <c r="L160" s="4">
        <f t="shared" si="204"/>
        <v>1.6854180517469584E-3</v>
      </c>
      <c r="M160" s="4">
        <f t="shared" si="204"/>
        <v>2.3161587949523152E-2</v>
      </c>
      <c r="N160" s="4">
        <f t="shared" si="204"/>
        <v>2.9177099993336401E-2</v>
      </c>
      <c r="O160" s="4">
        <f t="shared" si="204"/>
        <v>2.22592955640722E-3</v>
      </c>
      <c r="P160" s="4">
        <f t="shared" si="204"/>
        <v>-1.3615357756906802E-3</v>
      </c>
      <c r="Q160" s="4">
        <f t="shared" si="204"/>
        <v>-5.7117178205356991E-3</v>
      </c>
      <c r="R160" s="4">
        <f t="shared" si="204"/>
        <v>-2.4077133565263754E-3</v>
      </c>
      <c r="S160" s="4">
        <f t="shared" si="204"/>
        <v>6.8548190042439408E-2</v>
      </c>
      <c r="T160" s="4">
        <f t="shared" si="204"/>
        <v>-4.6013114560530921E-2</v>
      </c>
      <c r="U160" s="4">
        <f t="shared" si="204"/>
        <v>-1.0470000654760593E-2</v>
      </c>
      <c r="V160" s="4">
        <f t="shared" si="204"/>
        <v>5.9887032019282381E-2</v>
      </c>
      <c r="W160" s="4">
        <f t="shared" si="204"/>
        <v>3.4560726100978391E-3</v>
      </c>
      <c r="X160" s="4">
        <f t="shared" si="204"/>
        <v>7.5707047483295166E-3</v>
      </c>
      <c r="Y160" s="4">
        <f t="shared" si="204"/>
        <v>4.2450600735136857E-3</v>
      </c>
      <c r="Z160" s="4">
        <f t="shared" si="204"/>
        <v>1.711925023421493E-3</v>
      </c>
      <c r="AA160" s="4">
        <f t="shared" si="204"/>
        <v>-3.505879905924378E-3</v>
      </c>
      <c r="AB160" s="4">
        <f t="shared" si="204"/>
        <v>-1.0204276958522034E-2</v>
      </c>
      <c r="AC160" s="4">
        <f t="shared" si="204"/>
        <v>-5.9011977139163492E-3</v>
      </c>
      <c r="AD160" s="4">
        <f t="shared" si="204"/>
        <v>3.8638976509869014E-2</v>
      </c>
      <c r="AE160" s="4">
        <f t="shared" si="204"/>
        <v>-1.2865708018958446E-2</v>
      </c>
      <c r="AF160" s="4">
        <f t="shared" si="204"/>
        <v>-1.7394196550299206E-2</v>
      </c>
      <c r="AG160" s="4">
        <f t="shared" si="204"/>
        <v>6.748532802546274E-2</v>
      </c>
      <c r="AH160" s="4">
        <f t="shared" si="204"/>
        <v>1.521325225272532E-3</v>
      </c>
      <c r="AI160" s="4">
        <f t="shared" si="204"/>
        <v>-8.216042615802166E-3</v>
      </c>
      <c r="AJ160" s="4">
        <f t="shared" si="204"/>
        <v>-4.3052822747052669E-3</v>
      </c>
      <c r="AK160" s="4">
        <f t="shared" si="204"/>
        <v>-2.0589540426685649E-3</v>
      </c>
      <c r="AL160" s="4">
        <f t="shared" si="204"/>
        <v>3.4069770638153838E-4</v>
      </c>
      <c r="AM160" s="4">
        <f t="shared" si="204"/>
        <v>2.2494972509843644E-3</v>
      </c>
      <c r="AN160" s="4">
        <f t="shared" si="204"/>
        <v>-1.8298682567271976E-3</v>
      </c>
      <c r="AO160" s="4">
        <f t="shared" si="204"/>
        <v>-1.5094057392315693E-3</v>
      </c>
      <c r="AP160" s="4">
        <f t="shared" si="204"/>
        <v>-4.5057683889005544E-2</v>
      </c>
      <c r="AQ160" s="4">
        <f t="shared" si="204"/>
        <v>-1.9009072831022138E-2</v>
      </c>
      <c r="AR160" s="4">
        <f t="shared" si="204"/>
        <v>-3.6249732417477185E-2</v>
      </c>
      <c r="AS160" s="4">
        <f t="shared" si="204"/>
        <v>1.2706454692444464E-2</v>
      </c>
      <c r="AT160" s="4">
        <f t="shared" si="204"/>
        <v>2.0671696144761425E-3</v>
      </c>
      <c r="AU160" s="4">
        <f t="shared" si="204"/>
        <v>3.5927134091738502E-3</v>
      </c>
      <c r="AV160" s="4">
        <f t="shared" si="204"/>
        <v>1.2518332992373562E-3</v>
      </c>
      <c r="AW160" s="4">
        <f t="shared" si="204"/>
        <v>5.4324151762062192E-3</v>
      </c>
      <c r="AX160" s="4">
        <f t="shared" si="204"/>
        <v>6.4415917357154955E-4</v>
      </c>
      <c r="AY160" s="4">
        <f t="shared" si="204"/>
        <v>-7.0028657357407349E-4</v>
      </c>
      <c r="AZ160" s="4">
        <f t="shared" si="204"/>
        <v>1.7921911297000947E-3</v>
      </c>
      <c r="BA160" s="4">
        <f t="shared" si="204"/>
        <v>-4.9823827274804583E-3</v>
      </c>
      <c r="BB160" s="4">
        <f t="shared" si="204"/>
        <v>1.7343086672600611E-2</v>
      </c>
      <c r="BC160" s="4">
        <f t="shared" si="204"/>
        <v>2.3024228006260786E-3</v>
      </c>
      <c r="BD160" s="4">
        <f t="shared" si="204"/>
        <v>-5.6008276749177546E-3</v>
      </c>
      <c r="BE160" s="4">
        <f t="shared" si="204"/>
        <v>-2.3300469748366651E-3</v>
      </c>
      <c r="BF160" s="4">
        <f t="shared" si="204"/>
        <v>-3.4902218439531148E-3</v>
      </c>
      <c r="BG160" s="4">
        <f t="shared" si="204"/>
        <v>1.7923671221433367E-4</v>
      </c>
      <c r="BH160" s="4">
        <f t="shared" si="204"/>
        <v>-6.6461407848141824E-3</v>
      </c>
      <c r="BI160" s="4">
        <f t="shared" si="204"/>
        <v>-4.4492052827515005E-3</v>
      </c>
      <c r="BJ160" s="4">
        <f t="shared" ref="BJ160:DG160" si="205">BJ70-AVERAGE(BJ$61:BJ$75)</f>
        <v>4.0605835391328386E-3</v>
      </c>
      <c r="BK160" s="4">
        <f t="shared" si="205"/>
        <v>2.3881035189714361E-2</v>
      </c>
      <c r="BL160" s="4">
        <f t="shared" si="205"/>
        <v>9.8862980729988413E-3</v>
      </c>
      <c r="BM160" s="4">
        <f t="shared" si="205"/>
        <v>-3.4073818724943785E-3</v>
      </c>
      <c r="BN160" s="4">
        <f t="shared" si="205"/>
        <v>2.1367660495085535E-2</v>
      </c>
      <c r="BO160" s="4">
        <f t="shared" si="205"/>
        <v>6.8274310384384236E-3</v>
      </c>
      <c r="BP160" s="4">
        <f t="shared" si="205"/>
        <v>-1.3649972951529179E-3</v>
      </c>
      <c r="BQ160" s="4">
        <f t="shared" si="205"/>
        <v>1.2197625227934183E-3</v>
      </c>
      <c r="BR160" s="4">
        <f t="shared" si="205"/>
        <v>4.2408341173860451E-3</v>
      </c>
      <c r="BS160" s="4">
        <f t="shared" si="205"/>
        <v>-2.6213408816829491E-3</v>
      </c>
      <c r="BT160" s="4">
        <f t="shared" si="205"/>
        <v>1.0282876145644663E-2</v>
      </c>
      <c r="BU160" s="4">
        <f t="shared" si="205"/>
        <v>-7.2670784763290176E-3</v>
      </c>
      <c r="BV160" s="4">
        <f t="shared" si="205"/>
        <v>8.2715086714504078E-3</v>
      </c>
      <c r="BW160" s="4">
        <f t="shared" si="205"/>
        <v>4.7781113484317867E-3</v>
      </c>
      <c r="BX160" s="4">
        <f t="shared" si="205"/>
        <v>3.1510915584456824E-2</v>
      </c>
      <c r="BY160" s="4">
        <f t="shared" si="205"/>
        <v>-2.6189051152504621E-2</v>
      </c>
      <c r="BZ160" s="4">
        <f t="shared" si="205"/>
        <v>8.1245761253198525E-4</v>
      </c>
      <c r="CA160" s="4">
        <f t="shared" si="205"/>
        <v>-1.5831385972777453E-3</v>
      </c>
      <c r="CB160" s="4">
        <f t="shared" si="205"/>
        <v>4.8591199124245156E-3</v>
      </c>
      <c r="CC160" s="4">
        <f t="shared" si="205"/>
        <v>-5.9143012319581283E-3</v>
      </c>
      <c r="CD160" s="4">
        <f t="shared" si="205"/>
        <v>2.3728234615206447E-3</v>
      </c>
      <c r="CE160" s="4">
        <f t="shared" si="205"/>
        <v>-9.9557550622798013E-3</v>
      </c>
      <c r="CF160" s="4">
        <f t="shared" si="205"/>
        <v>2.6574107274337649E-3</v>
      </c>
      <c r="CG160" s="4">
        <f t="shared" si="205"/>
        <v>8.7168770030577689E-3</v>
      </c>
      <c r="CH160" s="4">
        <f t="shared" si="205"/>
        <v>-8.2462847125485354E-3</v>
      </c>
      <c r="CI160" s="4">
        <f t="shared" si="205"/>
        <v>-7.2199022771795764E-3</v>
      </c>
      <c r="CJ160" s="4">
        <f t="shared" si="205"/>
        <v>1.8636935241794158E-2</v>
      </c>
      <c r="CK160" s="4">
        <f t="shared" si="205"/>
        <v>1.3917282352097736E-3</v>
      </c>
      <c r="CL160" s="4">
        <f t="shared" si="205"/>
        <v>-7.6459896354904265E-4</v>
      </c>
      <c r="CM160" s="4">
        <f t="shared" si="205"/>
        <v>-2.602231965442077E-3</v>
      </c>
      <c r="CN160" s="4">
        <f t="shared" si="205"/>
        <v>-3.2090878235110833E-4</v>
      </c>
      <c r="CO160" s="4">
        <f t="shared" si="205"/>
        <v>-2.3656372746336616E-3</v>
      </c>
      <c r="CP160" s="4">
        <f t="shared" si="205"/>
        <v>-8.2382462681281354E-3</v>
      </c>
      <c r="CQ160" s="4">
        <f t="shared" si="205"/>
        <v>6.5580143353629412E-4</v>
      </c>
      <c r="CR160" s="4">
        <f t="shared" si="205"/>
        <v>1.5879778898339709E-2</v>
      </c>
      <c r="CS160" s="4">
        <f t="shared" si="205"/>
        <v>-1.7616043829968152E-3</v>
      </c>
      <c r="CT160" s="4">
        <f t="shared" si="205"/>
        <v>2.3317119213012625E-3</v>
      </c>
      <c r="CU160" s="4">
        <f t="shared" si="205"/>
        <v>-1.1541752492860021E-2</v>
      </c>
      <c r="CV160" s="4">
        <f t="shared" si="205"/>
        <v>-3.4118155371188367E-3</v>
      </c>
      <c r="CW160" s="4">
        <f t="shared" si="205"/>
        <v>-3.772498629871961E-6</v>
      </c>
      <c r="CX160" s="4">
        <f t="shared" si="205"/>
        <v>-6.9097832063087948E-3</v>
      </c>
      <c r="CY160" s="4">
        <f t="shared" si="205"/>
        <v>-8.4650656220350978E-4</v>
      </c>
      <c r="CZ160" s="4">
        <f t="shared" si="205"/>
        <v>-4.4142911998036735E-3</v>
      </c>
      <c r="DA160" s="4">
        <f t="shared" si="205"/>
        <v>2.4229956380700736E-3</v>
      </c>
      <c r="DB160" s="4">
        <f t="shared" si="205"/>
        <v>-1.8203076214644562E-3</v>
      </c>
      <c r="DC160" s="4">
        <f t="shared" si="205"/>
        <v>-3.3327268372549124E-3</v>
      </c>
      <c r="DD160" s="4">
        <f t="shared" si="205"/>
        <v>-4.2523554010326604E-3</v>
      </c>
      <c r="DE160" s="4">
        <f t="shared" si="205"/>
        <v>-1.6568057414000966E-2</v>
      </c>
      <c r="DF160" s="4">
        <f t="shared" si="205"/>
        <v>2.200207930193205E-2</v>
      </c>
      <c r="DG160" s="4">
        <f t="shared" si="205"/>
        <v>1.7527703681791238E-3</v>
      </c>
      <c r="DJ160" s="4">
        <f t="shared" si="189"/>
        <v>1.0640134376312604E-3</v>
      </c>
      <c r="DS160" s="29">
        <f>_xlfn.STDEV.S(DJ156:DJ165)</f>
        <v>3.0743888802989556E-3</v>
      </c>
      <c r="EK160" s="1">
        <f t="shared" si="186"/>
        <v>54</v>
      </c>
      <c r="EO160" s="31">
        <f>SUM(EK151:EK165)/(110*15)</f>
        <v>0.52181818181818185</v>
      </c>
    </row>
    <row r="161" spans="1:147" x14ac:dyDescent="0.25">
      <c r="A161" s="6">
        <v>-5</v>
      </c>
      <c r="B161" s="4">
        <f t="shared" ref="B161:BI161" si="206">B71-AVERAGE(B$61:B$75)</f>
        <v>-2.0255654736864321E-3</v>
      </c>
      <c r="C161" s="4">
        <f t="shared" si="206"/>
        <v>2.567657898638236E-5</v>
      </c>
      <c r="D161" s="4">
        <f t="shared" si="206"/>
        <v>3.340770349973826E-4</v>
      </c>
      <c r="E161" s="4">
        <f t="shared" si="206"/>
        <v>-2.4927345983723143E-3</v>
      </c>
      <c r="F161" s="4">
        <f t="shared" si="206"/>
        <v>1.2042919626417711E-3</v>
      </c>
      <c r="G161" s="4">
        <f t="shared" si="206"/>
        <v>4.7127492105068085E-5</v>
      </c>
      <c r="H161" s="4">
        <f t="shared" si="206"/>
        <v>-2.2470458024961893E-3</v>
      </c>
      <c r="I161" s="4">
        <f t="shared" si="206"/>
        <v>9.3428354251139552E-3</v>
      </c>
      <c r="J161" s="4">
        <f t="shared" si="206"/>
        <v>-2.9612300951817839E-3</v>
      </c>
      <c r="K161" s="4">
        <f t="shared" si="206"/>
        <v>-4.9039369988575551E-3</v>
      </c>
      <c r="L161" s="4">
        <f t="shared" si="206"/>
        <v>1.6716377677901671E-3</v>
      </c>
      <c r="M161" s="4">
        <f t="shared" si="206"/>
        <v>2.2860621796537264E-2</v>
      </c>
      <c r="N161" s="4">
        <f t="shared" si="206"/>
        <v>2.7596235060249257E-2</v>
      </c>
      <c r="O161" s="4">
        <f t="shared" si="206"/>
        <v>2.1927638243477705E-3</v>
      </c>
      <c r="P161" s="4">
        <f t="shared" si="206"/>
        <v>-1.3870707326275179E-3</v>
      </c>
      <c r="Q161" s="4">
        <f t="shared" si="206"/>
        <v>-5.8260078221606436E-3</v>
      </c>
      <c r="R161" s="4">
        <f t="shared" si="206"/>
        <v>-2.4077133565263754E-3</v>
      </c>
      <c r="S161" s="4">
        <f t="shared" si="206"/>
        <v>5.8395588732368699E-3</v>
      </c>
      <c r="T161" s="4">
        <f t="shared" si="206"/>
        <v>4.7718010858068347E-3</v>
      </c>
      <c r="U161" s="4">
        <f t="shared" si="206"/>
        <v>1.8637510578772224E-4</v>
      </c>
      <c r="V161" s="4">
        <f t="shared" si="206"/>
        <v>-7.0998156268458953E-3</v>
      </c>
      <c r="W161" s="4">
        <f t="shared" si="206"/>
        <v>3.4520686705216785E-3</v>
      </c>
      <c r="X161" s="4">
        <f t="shared" si="206"/>
        <v>7.4827845808430596E-3</v>
      </c>
      <c r="Y161" s="4">
        <f t="shared" si="206"/>
        <v>4.2123044017565491E-3</v>
      </c>
      <c r="Z161" s="4">
        <f t="shared" si="206"/>
        <v>1.6883598480365784E-3</v>
      </c>
      <c r="AA161" s="4">
        <f t="shared" si="206"/>
        <v>-3.5590392848187857E-3</v>
      </c>
      <c r="AB161" s="4">
        <f t="shared" si="206"/>
        <v>-1.0289756232607208E-2</v>
      </c>
      <c r="AC161" s="4">
        <f t="shared" si="206"/>
        <v>-5.9011977139163492E-3</v>
      </c>
      <c r="AD161" s="4">
        <f t="shared" si="206"/>
        <v>-5.1519217621912635E-3</v>
      </c>
      <c r="AE161" s="4">
        <f t="shared" si="206"/>
        <v>8.5202897793009401E-3</v>
      </c>
      <c r="AF161" s="4">
        <f t="shared" si="206"/>
        <v>-9.5247420989776012E-4</v>
      </c>
      <c r="AG161" s="4">
        <f t="shared" si="206"/>
        <v>-1.9576959752671277E-2</v>
      </c>
      <c r="AH161" s="4">
        <f t="shared" si="206"/>
        <v>1.462676733023905E-3</v>
      </c>
      <c r="AI161" s="4">
        <f t="shared" si="206"/>
        <v>-8.2930653566494882E-3</v>
      </c>
      <c r="AJ161" s="4">
        <f t="shared" si="206"/>
        <v>-4.3075769679704421E-3</v>
      </c>
      <c r="AK161" s="4">
        <f t="shared" si="206"/>
        <v>-2.0714050076558995E-3</v>
      </c>
      <c r="AL161" s="4">
        <f t="shared" si="206"/>
        <v>3.0968552903625803E-4</v>
      </c>
      <c r="AM161" s="4">
        <f t="shared" si="206"/>
        <v>2.2493405897927653E-3</v>
      </c>
      <c r="AN161" s="4">
        <f t="shared" si="206"/>
        <v>-1.8298682567271976E-3</v>
      </c>
      <c r="AO161" s="4">
        <f t="shared" si="206"/>
        <v>6.5335411849808105E-3</v>
      </c>
      <c r="AP161" s="4">
        <f t="shared" si="206"/>
        <v>4.6813434822176384E-3</v>
      </c>
      <c r="AQ161" s="4">
        <f t="shared" si="206"/>
        <v>-2.1236816448986845E-4</v>
      </c>
      <c r="AR161" s="4">
        <f t="shared" si="206"/>
        <v>1.7224139390062745E-4</v>
      </c>
      <c r="AS161" s="4">
        <f t="shared" si="206"/>
        <v>1.2703063120162445E-2</v>
      </c>
      <c r="AT161" s="4">
        <f t="shared" si="206"/>
        <v>2.056938493021669E-3</v>
      </c>
      <c r="AU161" s="4">
        <f t="shared" si="206"/>
        <v>3.5919846404163548E-3</v>
      </c>
      <c r="AV161" s="4">
        <f t="shared" si="206"/>
        <v>1.2029299566893234E-3</v>
      </c>
      <c r="AW161" s="4">
        <f t="shared" si="206"/>
        <v>5.3859208566716483E-3</v>
      </c>
      <c r="AX161" s="4">
        <f t="shared" si="206"/>
        <v>6.4230302984829971E-4</v>
      </c>
      <c r="AY161" s="4">
        <f t="shared" si="206"/>
        <v>-7.0028657357407349E-4</v>
      </c>
      <c r="AZ161" s="4">
        <f t="shared" si="206"/>
        <v>-2.7050648474167775E-3</v>
      </c>
      <c r="BA161" s="4">
        <f t="shared" si="206"/>
        <v>9.2589235757238111E-3</v>
      </c>
      <c r="BB161" s="4">
        <f t="shared" si="206"/>
        <v>2.5309406438287188E-3</v>
      </c>
      <c r="BC161" s="4">
        <f t="shared" si="206"/>
        <v>-5.87748954905358E-3</v>
      </c>
      <c r="BD161" s="4">
        <f t="shared" si="206"/>
        <v>-5.6651476537283672E-3</v>
      </c>
      <c r="BE161" s="4">
        <f t="shared" si="206"/>
        <v>-2.3313886190074479E-3</v>
      </c>
      <c r="BF161" s="4">
        <f t="shared" si="206"/>
        <v>-3.4966636694361347E-3</v>
      </c>
      <c r="BG161" s="4">
        <f t="shared" si="206"/>
        <v>1.2768307132810224E-4</v>
      </c>
      <c r="BH161" s="4">
        <f t="shared" si="206"/>
        <v>-6.7317268471936403E-3</v>
      </c>
      <c r="BI161" s="4">
        <f t="shared" si="206"/>
        <v>-4.4580018682205316E-3</v>
      </c>
      <c r="BJ161" s="4">
        <f t="shared" ref="BJ161:DG161" si="207">BJ71-AVERAGE(BJ$61:BJ$75)</f>
        <v>4.0605835391328386E-3</v>
      </c>
      <c r="BK161" s="4">
        <f t="shared" si="207"/>
        <v>2.281995967285083E-3</v>
      </c>
      <c r="BL161" s="4">
        <f t="shared" si="207"/>
        <v>7.3596648469451938E-3</v>
      </c>
      <c r="BM161" s="4">
        <f t="shared" si="207"/>
        <v>-5.4774867772752289E-4</v>
      </c>
      <c r="BN161" s="4">
        <f t="shared" si="207"/>
        <v>-3.027659422468563E-3</v>
      </c>
      <c r="BO161" s="4">
        <f t="shared" si="207"/>
        <v>6.7985503919468877E-3</v>
      </c>
      <c r="BP161" s="4">
        <f t="shared" si="207"/>
        <v>-1.3805586209019098E-3</v>
      </c>
      <c r="BQ161" s="4">
        <f t="shared" si="207"/>
        <v>1.2138792354138936E-3</v>
      </c>
      <c r="BR161" s="4">
        <f t="shared" si="207"/>
        <v>4.2053078095123219E-3</v>
      </c>
      <c r="BS161" s="4">
        <f t="shared" si="207"/>
        <v>-2.6334077307888322E-3</v>
      </c>
      <c r="BT161" s="4">
        <f t="shared" si="207"/>
        <v>1.0282606691070123E-2</v>
      </c>
      <c r="BU161" s="4">
        <f t="shared" si="207"/>
        <v>-7.2670784763290176E-3</v>
      </c>
      <c r="BV161" s="4">
        <f t="shared" si="207"/>
        <v>2.9978536337153675E-3</v>
      </c>
      <c r="BW161" s="4">
        <f t="shared" si="207"/>
        <v>5.3818285463357231E-3</v>
      </c>
      <c r="BX161" s="4">
        <f t="shared" si="207"/>
        <v>-3.1833670250632504E-3</v>
      </c>
      <c r="BY161" s="4">
        <f t="shared" si="207"/>
        <v>-5.5382298820736689E-3</v>
      </c>
      <c r="BZ161" s="4">
        <f t="shared" si="207"/>
        <v>8.1185948285687726E-4</v>
      </c>
      <c r="CA161" s="4">
        <f t="shared" si="207"/>
        <v>-1.5914348951061371E-3</v>
      </c>
      <c r="CB161" s="4">
        <f t="shared" si="207"/>
        <v>4.8124890678245937E-3</v>
      </c>
      <c r="CC161" s="4">
        <f t="shared" si="207"/>
        <v>-5.9218599334228492E-3</v>
      </c>
      <c r="CD161" s="4">
        <f t="shared" si="207"/>
        <v>2.3725425127326056E-3</v>
      </c>
      <c r="CE161" s="4">
        <f t="shared" si="207"/>
        <v>-1.0055869672915042E-2</v>
      </c>
      <c r="CF161" s="4">
        <f t="shared" si="207"/>
        <v>2.6574107274337649E-3</v>
      </c>
      <c r="CG161" s="4">
        <f t="shared" si="207"/>
        <v>6.2851064855902377E-3</v>
      </c>
      <c r="CH161" s="4">
        <f t="shared" si="207"/>
        <v>1.335482255705839E-2</v>
      </c>
      <c r="CI161" s="4">
        <f t="shared" si="207"/>
        <v>1.0682443906960232E-3</v>
      </c>
      <c r="CJ161" s="4">
        <f t="shared" si="207"/>
        <v>-1.4208564566157078E-3</v>
      </c>
      <c r="CK161" s="4">
        <f t="shared" si="207"/>
        <v>1.3915680196660129E-3</v>
      </c>
      <c r="CL161" s="4">
        <f t="shared" si="207"/>
        <v>-7.7164358753707956E-4</v>
      </c>
      <c r="CM161" s="4">
        <f t="shared" si="207"/>
        <v>-2.6278601931417813E-3</v>
      </c>
      <c r="CN161" s="4">
        <f t="shared" si="207"/>
        <v>-3.3793737981252167E-4</v>
      </c>
      <c r="CO161" s="4">
        <f t="shared" si="207"/>
        <v>-2.4088652188149502E-3</v>
      </c>
      <c r="CP161" s="4">
        <f t="shared" si="207"/>
        <v>-8.2766304360029318E-3</v>
      </c>
      <c r="CQ161" s="4">
        <f t="shared" si="207"/>
        <v>6.5580143353629412E-4</v>
      </c>
      <c r="CR161" s="4">
        <f t="shared" si="207"/>
        <v>4.7608445858269149E-3</v>
      </c>
      <c r="CS161" s="4">
        <f t="shared" si="207"/>
        <v>9.7774015668128326E-3</v>
      </c>
      <c r="CT161" s="4">
        <f t="shared" si="207"/>
        <v>4.282330374353268E-3</v>
      </c>
      <c r="CU161" s="4">
        <f t="shared" si="207"/>
        <v>-5.390657068561149E-4</v>
      </c>
      <c r="CV161" s="4">
        <f t="shared" si="207"/>
        <v>-3.4416194451749932E-3</v>
      </c>
      <c r="CW161" s="4">
        <f t="shared" si="207"/>
        <v>-3.7995114611004638E-6</v>
      </c>
      <c r="CX161" s="4">
        <f t="shared" si="207"/>
        <v>-6.95367101028419E-3</v>
      </c>
      <c r="CY161" s="4">
        <f t="shared" si="207"/>
        <v>-8.5311014348854464E-4</v>
      </c>
      <c r="CZ161" s="4">
        <f t="shared" si="207"/>
        <v>-4.4896020172508202E-3</v>
      </c>
      <c r="DA161" s="4">
        <f t="shared" si="207"/>
        <v>2.4226455724356533E-3</v>
      </c>
      <c r="DB161" s="4">
        <f t="shared" si="207"/>
        <v>-1.8203076214644562E-3</v>
      </c>
      <c r="DC161" s="4">
        <f t="shared" si="207"/>
        <v>4.5502445373712926E-3</v>
      </c>
      <c r="DD161" s="4">
        <f t="shared" si="207"/>
        <v>7.9364355184665496E-3</v>
      </c>
      <c r="DE161" s="4">
        <f t="shared" si="207"/>
        <v>-1.4286702424847488E-3</v>
      </c>
      <c r="DF161" s="4">
        <f t="shared" si="207"/>
        <v>-3.3335176684711081E-3</v>
      </c>
      <c r="DG161" s="4">
        <f t="shared" si="207"/>
        <v>1.752163194585443E-3</v>
      </c>
      <c r="DJ161" s="4">
        <f t="shared" si="189"/>
        <v>5.681419314333381E-4</v>
      </c>
      <c r="EK161" s="1">
        <f t="shared" si="186"/>
        <v>57</v>
      </c>
    </row>
    <row r="162" spans="1:147" x14ac:dyDescent="0.25">
      <c r="A162" s="6">
        <v>-4</v>
      </c>
      <c r="B162" s="4">
        <f t="shared" ref="B162:BI162" si="208">B72-AVERAGE(B$61:B$75)</f>
        <v>1.1463519516647761E-2</v>
      </c>
      <c r="C162" s="4">
        <f t="shared" si="208"/>
        <v>-1.8517301376460363E-3</v>
      </c>
      <c r="D162" s="4">
        <f t="shared" si="208"/>
        <v>4.8357529906936959E-3</v>
      </c>
      <c r="E162" s="4">
        <f t="shared" si="208"/>
        <v>2.3474077527295682E-2</v>
      </c>
      <c r="F162" s="4">
        <f t="shared" si="208"/>
        <v>2.4109016382826993E-3</v>
      </c>
      <c r="G162" s="4">
        <f t="shared" si="208"/>
        <v>4.7127492105068085E-5</v>
      </c>
      <c r="H162" s="4">
        <f t="shared" si="208"/>
        <v>-2.2688142153195873E-3</v>
      </c>
      <c r="I162" s="4">
        <f t="shared" si="208"/>
        <v>9.3152310590399901E-3</v>
      </c>
      <c r="J162" s="4">
        <f t="shared" si="208"/>
        <v>-2.9712878056146154E-3</v>
      </c>
      <c r="K162" s="4">
        <f t="shared" si="208"/>
        <v>-4.9797493411363972E-3</v>
      </c>
      <c r="L162" s="4">
        <f t="shared" si="208"/>
        <v>6.6796789336303628E-3</v>
      </c>
      <c r="M162" s="4">
        <f t="shared" si="208"/>
        <v>-4.806313045408403E-2</v>
      </c>
      <c r="N162" s="4">
        <f t="shared" si="208"/>
        <v>-1.5935640478768894E-2</v>
      </c>
      <c r="O162" s="4">
        <f t="shared" si="208"/>
        <v>2.1890866651584007E-2</v>
      </c>
      <c r="P162" s="4">
        <f t="shared" si="208"/>
        <v>3.6417000797057487E-2</v>
      </c>
      <c r="Q162" s="4">
        <f t="shared" si="208"/>
        <v>1.3129848481650441E-2</v>
      </c>
      <c r="R162" s="4">
        <f t="shared" si="208"/>
        <v>-2.4077133565263754E-3</v>
      </c>
      <c r="S162" s="4">
        <f t="shared" si="208"/>
        <v>5.8136254166006309E-3</v>
      </c>
      <c r="T162" s="4">
        <f t="shared" si="208"/>
        <v>4.7549908003692333E-3</v>
      </c>
      <c r="U162" s="4">
        <f t="shared" si="208"/>
        <v>1.6407373882557346E-4</v>
      </c>
      <c r="V162" s="4">
        <f t="shared" si="208"/>
        <v>-7.1003598785918109E-3</v>
      </c>
      <c r="W162" s="4">
        <f t="shared" si="208"/>
        <v>-0.13591224010439934</v>
      </c>
      <c r="X162" s="4">
        <f t="shared" si="208"/>
        <v>-1.6210439255280488E-2</v>
      </c>
      <c r="Y162" s="4">
        <f t="shared" si="208"/>
        <v>-4.6034328971308915E-3</v>
      </c>
      <c r="Z162" s="4">
        <f t="shared" si="208"/>
        <v>-4.7606027198587655E-2</v>
      </c>
      <c r="AA162" s="4">
        <f t="shared" si="208"/>
        <v>7.7327026285410102E-3</v>
      </c>
      <c r="AB162" s="4">
        <f t="shared" si="208"/>
        <v>2.0892461972002487E-2</v>
      </c>
      <c r="AC162" s="4">
        <f t="shared" si="208"/>
        <v>-5.9011977139163492E-3</v>
      </c>
      <c r="AD162" s="4">
        <f t="shared" si="208"/>
        <v>-5.2957426825771762E-3</v>
      </c>
      <c r="AE162" s="4">
        <f t="shared" si="208"/>
        <v>8.4740567031449509E-3</v>
      </c>
      <c r="AF162" s="4">
        <f t="shared" si="208"/>
        <v>-9.5249393233106305E-4</v>
      </c>
      <c r="AG162" s="4">
        <f t="shared" si="208"/>
        <v>-1.9670875703945108E-2</v>
      </c>
      <c r="AH162" s="4">
        <f t="shared" si="208"/>
        <v>-2.0408487890925656E-2</v>
      </c>
      <c r="AI162" s="4">
        <f t="shared" si="208"/>
        <v>3.6479108089596868E-2</v>
      </c>
      <c r="AJ162" s="4">
        <f t="shared" si="208"/>
        <v>3.4226023112760802E-2</v>
      </c>
      <c r="AK162" s="4">
        <f t="shared" si="208"/>
        <v>8.3729318015465081E-3</v>
      </c>
      <c r="AL162" s="4">
        <f t="shared" si="208"/>
        <v>8.2911884226583282E-3</v>
      </c>
      <c r="AM162" s="4">
        <f t="shared" si="208"/>
        <v>7.1612173559988624E-5</v>
      </c>
      <c r="AN162" s="4">
        <f t="shared" si="208"/>
        <v>-1.8298682567271976E-3</v>
      </c>
      <c r="AO162" s="4">
        <f t="shared" si="208"/>
        <v>6.5324166399292945E-3</v>
      </c>
      <c r="AP162" s="4">
        <f t="shared" si="208"/>
        <v>4.6781191018790431E-3</v>
      </c>
      <c r="AQ162" s="4">
        <f t="shared" si="208"/>
        <v>-2.2585913747680047E-4</v>
      </c>
      <c r="AR162" s="4">
        <f t="shared" si="208"/>
        <v>1.2634569493378493E-4</v>
      </c>
      <c r="AS162" s="4">
        <f t="shared" si="208"/>
        <v>1.0863136198155149E-2</v>
      </c>
      <c r="AT162" s="4">
        <f t="shared" si="208"/>
        <v>-3.5637992817784632E-2</v>
      </c>
      <c r="AU162" s="4">
        <f t="shared" si="208"/>
        <v>-9.1018178974589595E-3</v>
      </c>
      <c r="AV162" s="4">
        <f t="shared" si="208"/>
        <v>5.8772796679320817E-2</v>
      </c>
      <c r="AW162" s="4">
        <f t="shared" si="208"/>
        <v>1.2769760411069685E-2</v>
      </c>
      <c r="AX162" s="4">
        <f t="shared" si="208"/>
        <v>5.8915965000430129E-3</v>
      </c>
      <c r="AY162" s="4">
        <f t="shared" si="208"/>
        <v>-7.0028657357407349E-4</v>
      </c>
      <c r="AZ162" s="4">
        <f t="shared" si="208"/>
        <v>-2.8242768386271457E-3</v>
      </c>
      <c r="BA162" s="4">
        <f t="shared" si="208"/>
        <v>9.2469504673272987E-3</v>
      </c>
      <c r="BB162" s="4">
        <f t="shared" si="208"/>
        <v>2.5246568338424319E-3</v>
      </c>
      <c r="BC162" s="4">
        <f t="shared" si="208"/>
        <v>-5.9522375859142971E-3</v>
      </c>
      <c r="BD162" s="4">
        <f t="shared" si="208"/>
        <v>-1.7272018638549505E-2</v>
      </c>
      <c r="BE162" s="4">
        <f t="shared" si="208"/>
        <v>-1.6362624724299231E-2</v>
      </c>
      <c r="BF162" s="4">
        <f t="shared" si="208"/>
        <v>-1.3244354542936159E-2</v>
      </c>
      <c r="BG162" s="4">
        <f t="shared" si="208"/>
        <v>3.7328892245045202E-2</v>
      </c>
      <c r="BH162" s="4">
        <f t="shared" si="208"/>
        <v>5.7269015505308385E-2</v>
      </c>
      <c r="BI162" s="4">
        <f t="shared" si="208"/>
        <v>1.327635034744036E-2</v>
      </c>
      <c r="BJ162" s="4">
        <f t="shared" ref="BJ162:DG162" si="209">BJ72-AVERAGE(BJ$61:BJ$75)</f>
        <v>4.0605835391328386E-3</v>
      </c>
      <c r="BK162" s="4">
        <f t="shared" si="209"/>
        <v>2.2566403875235487E-3</v>
      </c>
      <c r="BL162" s="4">
        <f t="shared" si="209"/>
        <v>7.3227523781876462E-3</v>
      </c>
      <c r="BM162" s="4">
        <f t="shared" si="209"/>
        <v>-5.4781652782619282E-4</v>
      </c>
      <c r="BN162" s="4">
        <f t="shared" si="209"/>
        <v>-3.0378878972010205E-3</v>
      </c>
      <c r="BO162" s="4">
        <f t="shared" si="209"/>
        <v>-2.4170810139518932E-3</v>
      </c>
      <c r="BP162" s="4">
        <f t="shared" si="209"/>
        <v>1.2914338953077482E-2</v>
      </c>
      <c r="BQ162" s="4">
        <f t="shared" si="209"/>
        <v>-2.1446993094625524E-2</v>
      </c>
      <c r="BR162" s="4">
        <f t="shared" si="209"/>
        <v>6.8378605751585539E-2</v>
      </c>
      <c r="BS162" s="4">
        <f t="shared" si="209"/>
        <v>5.7263735421257358E-2</v>
      </c>
      <c r="BT162" s="4">
        <f t="shared" si="209"/>
        <v>3.7248626079848982E-2</v>
      </c>
      <c r="BU162" s="4">
        <f t="shared" si="209"/>
        <v>-7.2670784763290176E-3</v>
      </c>
      <c r="BV162" s="4">
        <f t="shared" si="209"/>
        <v>2.9976448421199127E-3</v>
      </c>
      <c r="BW162" s="4">
        <f t="shared" si="209"/>
        <v>5.3803557419558334E-3</v>
      </c>
      <c r="BX162" s="4">
        <f t="shared" si="209"/>
        <v>-3.1833670250632504E-3</v>
      </c>
      <c r="BY162" s="4">
        <f t="shared" si="209"/>
        <v>-5.6343998985440022E-3</v>
      </c>
      <c r="BZ162" s="4">
        <f t="shared" si="209"/>
        <v>-1.558897878986646E-2</v>
      </c>
      <c r="CA162" s="4">
        <f t="shared" si="209"/>
        <v>5.1624471873930175E-3</v>
      </c>
      <c r="CB162" s="4">
        <f t="shared" si="209"/>
        <v>5.6495875415678671E-3</v>
      </c>
      <c r="CC162" s="4">
        <f t="shared" si="209"/>
        <v>2.0973521400185449E-2</v>
      </c>
      <c r="CD162" s="4">
        <f t="shared" si="209"/>
        <v>2.7263788669288039E-2</v>
      </c>
      <c r="CE162" s="4">
        <f t="shared" si="209"/>
        <v>1.8028345994621896E-2</v>
      </c>
      <c r="CF162" s="4">
        <f t="shared" si="209"/>
        <v>2.6574107274337649E-3</v>
      </c>
      <c r="CG162" s="4">
        <f t="shared" si="209"/>
        <v>6.283435251274558E-3</v>
      </c>
      <c r="CH162" s="4">
        <f t="shared" si="209"/>
        <v>1.3325008092285394E-2</v>
      </c>
      <c r="CI162" s="4">
        <f t="shared" si="209"/>
        <v>1.0666735435207189E-3</v>
      </c>
      <c r="CJ162" s="4">
        <f t="shared" si="209"/>
        <v>-1.4448420573806462E-3</v>
      </c>
      <c r="CK162" s="4">
        <f t="shared" si="209"/>
        <v>-1.1843806026832833E-2</v>
      </c>
      <c r="CL162" s="4">
        <f t="shared" si="209"/>
        <v>-2.3615477286270829E-2</v>
      </c>
      <c r="CM162" s="4">
        <f t="shared" si="209"/>
        <v>-7.5261044131090093E-4</v>
      </c>
      <c r="CN162" s="4">
        <f t="shared" si="209"/>
        <v>5.0620074928469032E-2</v>
      </c>
      <c r="CO162" s="4">
        <f t="shared" si="209"/>
        <v>4.0797336217657632E-2</v>
      </c>
      <c r="CP162" s="4">
        <f t="shared" si="209"/>
        <v>-5.4681919684887188E-3</v>
      </c>
      <c r="CQ162" s="4">
        <f t="shared" si="209"/>
        <v>6.5580143353629412E-4</v>
      </c>
      <c r="CR162" s="4">
        <f t="shared" si="209"/>
        <v>4.7595285097416229E-3</v>
      </c>
      <c r="CS162" s="4">
        <f t="shared" si="209"/>
        <v>9.7425025450947975E-3</v>
      </c>
      <c r="CT162" s="4">
        <f t="shared" si="209"/>
        <v>4.2810895528111719E-3</v>
      </c>
      <c r="CU162" s="4">
        <f t="shared" si="209"/>
        <v>-5.464236763102052E-4</v>
      </c>
      <c r="CV162" s="4">
        <f t="shared" si="209"/>
        <v>-3.3161661646214702E-2</v>
      </c>
      <c r="CW162" s="4">
        <f t="shared" si="209"/>
        <v>-6.3493953140583547E-3</v>
      </c>
      <c r="CX162" s="4">
        <f t="shared" si="209"/>
        <v>-6.6625330096355059E-3</v>
      </c>
      <c r="CY162" s="4">
        <f t="shared" si="209"/>
        <v>3.3954574504439144E-2</v>
      </c>
      <c r="CZ162" s="4">
        <f t="shared" si="209"/>
        <v>2.2141274400987399E-2</v>
      </c>
      <c r="DA162" s="4">
        <f t="shared" si="209"/>
        <v>5.8776940595054259E-3</v>
      </c>
      <c r="DB162" s="4">
        <f t="shared" si="209"/>
        <v>-1.8203076214644562E-3</v>
      </c>
      <c r="DC162" s="4">
        <f t="shared" si="209"/>
        <v>4.5502375975711076E-3</v>
      </c>
      <c r="DD162" s="4">
        <f t="shared" si="209"/>
        <v>7.9035568509309082E-3</v>
      </c>
      <c r="DE162" s="4">
        <f t="shared" si="209"/>
        <v>-1.4300409872715467E-3</v>
      </c>
      <c r="DF162" s="4">
        <f t="shared" si="209"/>
        <v>-3.3445038295104655E-3</v>
      </c>
      <c r="DG162" s="4">
        <f t="shared" si="209"/>
        <v>-1.8187289857398668E-2</v>
      </c>
      <c r="DJ162" s="4">
        <f t="shared" si="189"/>
        <v>3.169932746992796E-3</v>
      </c>
      <c r="EK162" s="1">
        <f t="shared" si="186"/>
        <v>62</v>
      </c>
    </row>
    <row r="163" spans="1:147" x14ac:dyDescent="0.25">
      <c r="A163" s="6">
        <v>-3</v>
      </c>
      <c r="B163" s="4">
        <f t="shared" ref="B163:BI163" si="210">B73-AVERAGE(B$61:B$75)</f>
        <v>-9.6104211984789044E-3</v>
      </c>
      <c r="C163" s="4">
        <f t="shared" si="210"/>
        <v>7.9418808208371362E-3</v>
      </c>
      <c r="D163" s="4">
        <f t="shared" si="210"/>
        <v>-1.4119636635264717E-4</v>
      </c>
      <c r="E163" s="4">
        <f t="shared" si="210"/>
        <v>3.832873013853379E-3</v>
      </c>
      <c r="F163" s="4">
        <f t="shared" si="210"/>
        <v>-4.1152607792885381E-3</v>
      </c>
      <c r="G163" s="4">
        <f t="shared" si="210"/>
        <v>1.0445808129749641E-2</v>
      </c>
      <c r="H163" s="4">
        <f t="shared" si="210"/>
        <v>-2.2907871879080288E-3</v>
      </c>
      <c r="I163" s="4">
        <f t="shared" si="210"/>
        <v>9.2879144907287558E-3</v>
      </c>
      <c r="J163" s="4">
        <f t="shared" si="210"/>
        <v>-2.9814096148062263E-3</v>
      </c>
      <c r="K163" s="4">
        <f t="shared" si="210"/>
        <v>-5.0568993546668533E-3</v>
      </c>
      <c r="L163" s="4">
        <f t="shared" si="210"/>
        <v>-1.9828094744357549E-2</v>
      </c>
      <c r="M163" s="4">
        <f t="shared" si="210"/>
        <v>-7.9432397661261242E-2</v>
      </c>
      <c r="N163" s="4">
        <f t="shared" si="210"/>
        <v>7.9711168052618402E-3</v>
      </c>
      <c r="O163" s="4">
        <f t="shared" si="210"/>
        <v>-2.4704762870682132E-2</v>
      </c>
      <c r="P163" s="4">
        <f t="shared" si="210"/>
        <v>2.1371654034101139E-2</v>
      </c>
      <c r="Q163" s="4">
        <f t="shared" si="210"/>
        <v>3.1274571153266248E-2</v>
      </c>
      <c r="R163" s="4">
        <f t="shared" si="210"/>
        <v>-4.1628389830023323E-2</v>
      </c>
      <c r="S163" s="4">
        <f t="shared" si="210"/>
        <v>5.7874257950540214E-3</v>
      </c>
      <c r="T163" s="4">
        <f t="shared" si="210"/>
        <v>4.7383175178671525E-3</v>
      </c>
      <c r="U163" s="4">
        <f t="shared" si="210"/>
        <v>1.4198152369296335E-4</v>
      </c>
      <c r="V163" s="4">
        <f t="shared" si="210"/>
        <v>-7.1009049342536544E-3</v>
      </c>
      <c r="W163" s="4">
        <f t="shared" si="210"/>
        <v>3.1429735575087361E-3</v>
      </c>
      <c r="X163" s="4">
        <f t="shared" si="210"/>
        <v>-5.4725152544140747E-3</v>
      </c>
      <c r="Y163" s="4">
        <f t="shared" si="210"/>
        <v>-6.6975159299944454E-3</v>
      </c>
      <c r="Z163" s="4">
        <f t="shared" si="210"/>
        <v>1.4492193277333523E-2</v>
      </c>
      <c r="AA163" s="4">
        <f t="shared" si="210"/>
        <v>-2.086784219936199E-2</v>
      </c>
      <c r="AB163" s="4">
        <f t="shared" si="210"/>
        <v>2.622542609349187E-2</v>
      </c>
      <c r="AC163" s="4">
        <f t="shared" si="210"/>
        <v>-1.318914858892364E-2</v>
      </c>
      <c r="AD163" s="4">
        <f t="shared" si="210"/>
        <v>-5.4430763489713031E-3</v>
      </c>
      <c r="AE163" s="4">
        <f t="shared" si="210"/>
        <v>8.4284460019646464E-3</v>
      </c>
      <c r="AF163" s="4">
        <f t="shared" si="210"/>
        <v>-9.5251364922551991E-4</v>
      </c>
      <c r="AG163" s="4">
        <f t="shared" si="210"/>
        <v>-1.9766638789897276E-2</v>
      </c>
      <c r="AH163" s="4">
        <f t="shared" si="210"/>
        <v>1.2375816237771158E-2</v>
      </c>
      <c r="AI163" s="4">
        <f t="shared" si="210"/>
        <v>-1.2723464333389757E-2</v>
      </c>
      <c r="AJ163" s="4">
        <f t="shared" si="210"/>
        <v>-2.3045461735901596E-2</v>
      </c>
      <c r="AK163" s="4">
        <f t="shared" si="210"/>
        <v>2.6935645684086924E-3</v>
      </c>
      <c r="AL163" s="4">
        <f t="shared" si="210"/>
        <v>1.0671142971215785E-2</v>
      </c>
      <c r="AM163" s="4">
        <f t="shared" si="210"/>
        <v>3.0419686965074541E-3</v>
      </c>
      <c r="AN163" s="4">
        <f t="shared" si="210"/>
        <v>-6.568475943638497E-4</v>
      </c>
      <c r="AO163" s="4">
        <f t="shared" si="210"/>
        <v>6.5312944761297129E-3</v>
      </c>
      <c r="AP163" s="4">
        <f t="shared" si="210"/>
        <v>4.674906270189262E-3</v>
      </c>
      <c r="AQ163" s="4">
        <f t="shared" si="210"/>
        <v>-2.3925154864067391E-4</v>
      </c>
      <c r="AR163" s="4">
        <f t="shared" si="210"/>
        <v>7.9821758469582164E-5</v>
      </c>
      <c r="AS163" s="4">
        <f t="shared" si="210"/>
        <v>-3.7000974133154074E-3</v>
      </c>
      <c r="AT163" s="4">
        <f t="shared" si="210"/>
        <v>-5.6471686574688217E-3</v>
      </c>
      <c r="AU163" s="4">
        <f t="shared" si="210"/>
        <v>-2.4027588779878224E-2</v>
      </c>
      <c r="AV163" s="4">
        <f t="shared" si="210"/>
        <v>-2.4494739366841396E-2</v>
      </c>
      <c r="AW163" s="4">
        <f t="shared" si="210"/>
        <v>4.2638303965887601E-2</v>
      </c>
      <c r="AX163" s="4">
        <f t="shared" si="210"/>
        <v>-5.3801335360059904E-2</v>
      </c>
      <c r="AY163" s="4">
        <f t="shared" si="210"/>
        <v>9.1776682983305633E-3</v>
      </c>
      <c r="AZ163" s="4">
        <f t="shared" si="210"/>
        <v>-2.9461353888842936E-3</v>
      </c>
      <c r="BA163" s="4">
        <f t="shared" si="210"/>
        <v>9.2350597902126162E-3</v>
      </c>
      <c r="BB163" s="4">
        <f t="shared" si="210"/>
        <v>2.5183414010305624E-3</v>
      </c>
      <c r="BC163" s="4">
        <f t="shared" si="210"/>
        <v>-6.0282951023349941E-3</v>
      </c>
      <c r="BD163" s="4">
        <f t="shared" si="210"/>
        <v>-7.0974539634735372E-4</v>
      </c>
      <c r="BE163" s="4">
        <f t="shared" si="210"/>
        <v>-9.4483573788726946E-3</v>
      </c>
      <c r="BF163" s="4">
        <f t="shared" si="210"/>
        <v>-9.9601500034197932E-3</v>
      </c>
      <c r="BG163" s="4">
        <f t="shared" si="210"/>
        <v>-9.4988356879181605E-3</v>
      </c>
      <c r="BH163" s="4">
        <f t="shared" si="210"/>
        <v>-4.875429552916942E-3</v>
      </c>
      <c r="BI163" s="4">
        <f t="shared" si="210"/>
        <v>1.1133858822999526E-2</v>
      </c>
      <c r="BJ163" s="4">
        <f t="shared" ref="BJ163:DG163" si="211">BJ73-AVERAGE(BJ$61:BJ$75)</f>
        <v>-3.5840121234841458E-3</v>
      </c>
      <c r="BK163" s="4">
        <f t="shared" si="211"/>
        <v>2.2310275117456259E-3</v>
      </c>
      <c r="BL163" s="4">
        <f t="shared" si="211"/>
        <v>7.2862843868111843E-3</v>
      </c>
      <c r="BM163" s="4">
        <f t="shared" si="211"/>
        <v>-5.4788441329373268E-4</v>
      </c>
      <c r="BN163" s="4">
        <f t="shared" si="211"/>
        <v>-3.0481821127087117E-3</v>
      </c>
      <c r="BO163" s="4">
        <f t="shared" si="211"/>
        <v>-3.4952606715586421E-2</v>
      </c>
      <c r="BP163" s="4">
        <f t="shared" si="211"/>
        <v>-3.7719325844310196E-2</v>
      </c>
      <c r="BQ163" s="4">
        <f t="shared" si="211"/>
        <v>-2.3946019878565861E-3</v>
      </c>
      <c r="BR163" s="4">
        <f t="shared" si="211"/>
        <v>-2.077454320201003E-2</v>
      </c>
      <c r="BS163" s="4">
        <f t="shared" si="211"/>
        <v>-1.1323376063439375E-3</v>
      </c>
      <c r="BT163" s="4">
        <f t="shared" si="211"/>
        <v>-2.9493631949094393E-3</v>
      </c>
      <c r="BU163" s="4">
        <f t="shared" si="211"/>
        <v>1.7210399151514025E-2</v>
      </c>
      <c r="BV163" s="4">
        <f t="shared" si="211"/>
        <v>2.9974362412017921E-3</v>
      </c>
      <c r="BW163" s="4">
        <f t="shared" si="211"/>
        <v>5.3788793562904516E-3</v>
      </c>
      <c r="BX163" s="4">
        <f t="shared" si="211"/>
        <v>-3.1833670250632504E-3</v>
      </c>
      <c r="BY163" s="4">
        <f t="shared" si="211"/>
        <v>-5.7324842832772666E-3</v>
      </c>
      <c r="BZ163" s="4">
        <f t="shared" si="211"/>
        <v>-1.8295823831764712E-2</v>
      </c>
      <c r="CA163" s="4">
        <f t="shared" si="211"/>
        <v>-7.5357685217471832E-4</v>
      </c>
      <c r="CB163" s="4">
        <f t="shared" si="211"/>
        <v>-1.8345668493492256E-2</v>
      </c>
      <c r="CC163" s="4">
        <f t="shared" si="211"/>
        <v>1.4292552430098547E-2</v>
      </c>
      <c r="CD163" s="4">
        <f t="shared" si="211"/>
        <v>-2.644333434516024E-2</v>
      </c>
      <c r="CE163" s="4">
        <f t="shared" si="211"/>
        <v>7.5513464162376767E-3</v>
      </c>
      <c r="CF163" s="4">
        <f t="shared" si="211"/>
        <v>-3.059062302830691E-2</v>
      </c>
      <c r="CG163" s="4">
        <f t="shared" si="211"/>
        <v>6.2817596875463433E-3</v>
      </c>
      <c r="CH163" s="4">
        <f t="shared" si="211"/>
        <v>1.3295516572060986E-2</v>
      </c>
      <c r="CI163" s="4">
        <f t="shared" si="211"/>
        <v>1.065106626559307E-3</v>
      </c>
      <c r="CJ163" s="4">
        <f t="shared" si="211"/>
        <v>-1.4690643362706163E-3</v>
      </c>
      <c r="CK163" s="4">
        <f t="shared" si="211"/>
        <v>2.7387549873393119E-2</v>
      </c>
      <c r="CL163" s="4">
        <f t="shared" si="211"/>
        <v>-7.8206948573416261E-3</v>
      </c>
      <c r="CM163" s="4">
        <f t="shared" si="211"/>
        <v>-1.4794392181396028E-2</v>
      </c>
      <c r="CN163" s="4">
        <f t="shared" si="211"/>
        <v>5.0064876421853453E-3</v>
      </c>
      <c r="CO163" s="4">
        <f t="shared" si="211"/>
        <v>-1.4304631146103922E-3</v>
      </c>
      <c r="CP163" s="4">
        <f t="shared" si="211"/>
        <v>3.5056943404265614E-2</v>
      </c>
      <c r="CQ163" s="4">
        <f t="shared" si="211"/>
        <v>9.3359721434962857E-3</v>
      </c>
      <c r="CR163" s="4">
        <f t="shared" si="211"/>
        <v>4.758215448085982E-3</v>
      </c>
      <c r="CS163" s="4">
        <f t="shared" si="211"/>
        <v>9.708012236325593E-3</v>
      </c>
      <c r="CT163" s="4">
        <f t="shared" si="211"/>
        <v>4.2798514910108677E-3</v>
      </c>
      <c r="CU163" s="4">
        <f t="shared" si="211"/>
        <v>-5.5382172668075845E-4</v>
      </c>
      <c r="CV163" s="4">
        <f t="shared" si="211"/>
        <v>-3.0978530315082181E-3</v>
      </c>
      <c r="CW163" s="4">
        <f t="shared" si="211"/>
        <v>-1.9450083083286957E-2</v>
      </c>
      <c r="CX163" s="4">
        <f t="shared" si="211"/>
        <v>2.0393766248328503E-3</v>
      </c>
      <c r="CY163" s="4">
        <f t="shared" si="211"/>
        <v>1.1286596650297982E-2</v>
      </c>
      <c r="CZ163" s="4">
        <f t="shared" si="211"/>
        <v>-1.6078990547479039E-2</v>
      </c>
      <c r="DA163" s="4">
        <f t="shared" si="211"/>
        <v>1.4122837828649508E-2</v>
      </c>
      <c r="DB163" s="4">
        <f t="shared" si="211"/>
        <v>-1.2937026329825486E-3</v>
      </c>
      <c r="DC163" s="4">
        <f t="shared" si="211"/>
        <v>4.5502306566142584E-3</v>
      </c>
      <c r="DD163" s="4">
        <f t="shared" si="211"/>
        <v>7.8710520200736198E-3</v>
      </c>
      <c r="DE163" s="4">
        <f t="shared" si="211"/>
        <v>-1.4314085279816631E-3</v>
      </c>
      <c r="DF163" s="4">
        <f t="shared" si="211"/>
        <v>-3.3555631825464174E-3</v>
      </c>
      <c r="DG163" s="4">
        <f t="shared" si="211"/>
        <v>3.9450917361186014E-3</v>
      </c>
      <c r="DJ163" s="4">
        <f t="shared" si="189"/>
        <v>-2.3228508661633559E-3</v>
      </c>
      <c r="EK163" s="1">
        <f t="shared" si="186"/>
        <v>49</v>
      </c>
    </row>
    <row r="164" spans="1:147" x14ac:dyDescent="0.25">
      <c r="A164" s="6">
        <v>-2</v>
      </c>
      <c r="B164" s="4">
        <f t="shared" ref="B164:BI164" si="212">B74-AVERAGE(B$61:B$75)</f>
        <v>3.5340176144076096E-4</v>
      </c>
      <c r="C164" s="4">
        <f t="shared" si="212"/>
        <v>1.4838488252115811E-2</v>
      </c>
      <c r="D164" s="4">
        <f t="shared" si="212"/>
        <v>8.3334223484276201E-3</v>
      </c>
      <c r="E164" s="4">
        <f t="shared" si="212"/>
        <v>3.8322916170442033E-3</v>
      </c>
      <c r="F164" s="4">
        <f t="shared" si="212"/>
        <v>9.6521133286596502E-3</v>
      </c>
      <c r="G164" s="4">
        <f t="shared" si="212"/>
        <v>-4.7921279999437886E-3</v>
      </c>
      <c r="H164" s="4">
        <f t="shared" si="212"/>
        <v>-1.981537413240754E-2</v>
      </c>
      <c r="I164" s="4">
        <f t="shared" si="212"/>
        <v>1.7844603151090755E-2</v>
      </c>
      <c r="J164" s="4">
        <f t="shared" si="212"/>
        <v>2.0513306198846102E-4</v>
      </c>
      <c r="K164" s="4">
        <f t="shared" si="212"/>
        <v>-5.1354227586089089E-3</v>
      </c>
      <c r="L164" s="4">
        <f t="shared" si="212"/>
        <v>-1.2362001883770481E-3</v>
      </c>
      <c r="M164" s="4">
        <f t="shared" si="212"/>
        <v>2.0248305040906838E-2</v>
      </c>
      <c r="N164" s="4">
        <f t="shared" si="212"/>
        <v>-2.3396822912875488E-2</v>
      </c>
      <c r="O164" s="4">
        <f t="shared" si="212"/>
        <v>-7.8350205740180742E-3</v>
      </c>
      <c r="P164" s="4">
        <f t="shared" si="212"/>
        <v>-3.5587553081383894E-2</v>
      </c>
      <c r="Q164" s="4">
        <f t="shared" si="212"/>
        <v>-3.9578110469052179E-2</v>
      </c>
      <c r="R164" s="4">
        <f t="shared" si="212"/>
        <v>-3.9088738666498606E-3</v>
      </c>
      <c r="S164" s="4">
        <f t="shared" si="212"/>
        <v>3.9901856509490796E-3</v>
      </c>
      <c r="T164" s="4">
        <f t="shared" si="212"/>
        <v>1.0613686243379276E-2</v>
      </c>
      <c r="U164" s="4">
        <f t="shared" si="212"/>
        <v>-4.5472166684355853E-3</v>
      </c>
      <c r="V164" s="4">
        <f t="shared" si="212"/>
        <v>-7.1014507956137438E-3</v>
      </c>
      <c r="W164" s="4">
        <f t="shared" si="212"/>
        <v>-6.5896776665043427E-2</v>
      </c>
      <c r="X164" s="4">
        <f t="shared" si="212"/>
        <v>2.2271197671164672E-2</v>
      </c>
      <c r="Y164" s="4">
        <f t="shared" si="212"/>
        <v>1.1977147479000621E-2</v>
      </c>
      <c r="Z164" s="4">
        <f t="shared" si="212"/>
        <v>-9.5011672789078825E-3</v>
      </c>
      <c r="AA164" s="4">
        <f t="shared" si="212"/>
        <v>-2.093403337852974E-2</v>
      </c>
      <c r="AB164" s="4">
        <f t="shared" si="212"/>
        <v>-2.3145688469663476E-2</v>
      </c>
      <c r="AC164" s="4">
        <f t="shared" si="212"/>
        <v>-2.1699315098290917E-2</v>
      </c>
      <c r="AD164" s="4">
        <f t="shared" si="212"/>
        <v>7.635794190603405E-3</v>
      </c>
      <c r="AE164" s="4">
        <f t="shared" si="212"/>
        <v>2.5840869573312518E-2</v>
      </c>
      <c r="AF164" s="4">
        <f t="shared" si="212"/>
        <v>-1.092920651711758E-3</v>
      </c>
      <c r="AG164" s="4">
        <f t="shared" si="212"/>
        <v>-1.9864304046236035E-2</v>
      </c>
      <c r="AH164" s="4">
        <f t="shared" si="212"/>
        <v>-1.1456208529994573E-2</v>
      </c>
      <c r="AI164" s="4">
        <f t="shared" si="212"/>
        <v>-8.288867265523997E-3</v>
      </c>
      <c r="AJ164" s="4">
        <f t="shared" si="212"/>
        <v>6.7534883189818724E-3</v>
      </c>
      <c r="AK164" s="4">
        <f t="shared" si="212"/>
        <v>-1.4757190712440466E-3</v>
      </c>
      <c r="AL164" s="4">
        <f t="shared" si="212"/>
        <v>-3.7944124296654974E-2</v>
      </c>
      <c r="AM164" s="4">
        <f t="shared" si="212"/>
        <v>1.2596138156627653E-3</v>
      </c>
      <c r="AN164" s="4">
        <f t="shared" si="212"/>
        <v>-5.3530662640442145E-3</v>
      </c>
      <c r="AO164" s="4">
        <f t="shared" si="212"/>
        <v>-9.2383173886826861E-3</v>
      </c>
      <c r="AP164" s="4">
        <f t="shared" si="212"/>
        <v>2.3471620814430011E-3</v>
      </c>
      <c r="AQ164" s="4">
        <f t="shared" si="212"/>
        <v>-3.8921237681779704E-3</v>
      </c>
      <c r="AR164" s="4">
        <f t="shared" si="212"/>
        <v>3.2656596240435327E-5</v>
      </c>
      <c r="AS164" s="4">
        <f t="shared" si="212"/>
        <v>-5.7915278291041657E-2</v>
      </c>
      <c r="AT164" s="4">
        <f t="shared" si="212"/>
        <v>6.9679407118202093E-3</v>
      </c>
      <c r="AU164" s="4">
        <f t="shared" si="212"/>
        <v>1.1213328615200245E-2</v>
      </c>
      <c r="AV164" s="4">
        <f t="shared" si="212"/>
        <v>3.1347924407608384E-2</v>
      </c>
      <c r="AW164" s="4">
        <f t="shared" si="212"/>
        <v>-2.3614410149287647E-2</v>
      </c>
      <c r="AX164" s="4">
        <f t="shared" si="212"/>
        <v>7.7959975346375103E-3</v>
      </c>
      <c r="AY164" s="4">
        <f t="shared" si="212"/>
        <v>1.8830266280747776E-3</v>
      </c>
      <c r="AZ164" s="4">
        <f t="shared" si="212"/>
        <v>-3.5839762337481727E-3</v>
      </c>
      <c r="BA164" s="4">
        <f t="shared" si="212"/>
        <v>-4.1206128764383759E-4</v>
      </c>
      <c r="BB164" s="4">
        <f t="shared" si="212"/>
        <v>5.0345529289363596E-3</v>
      </c>
      <c r="BC164" s="4">
        <f t="shared" si="212"/>
        <v>-6.105696812951417E-3</v>
      </c>
      <c r="BD164" s="4">
        <f t="shared" si="212"/>
        <v>2.8806131219213795E-2</v>
      </c>
      <c r="BE164" s="4">
        <f t="shared" si="212"/>
        <v>-1.7661955504964149E-3</v>
      </c>
      <c r="BF164" s="4">
        <f t="shared" si="212"/>
        <v>2.9456986956095256E-2</v>
      </c>
      <c r="BG164" s="4">
        <f t="shared" si="212"/>
        <v>-1.1634181641305471E-2</v>
      </c>
      <c r="BH164" s="4">
        <f t="shared" si="212"/>
        <v>-2.2302126590181388E-2</v>
      </c>
      <c r="BI164" s="4">
        <f t="shared" si="212"/>
        <v>-8.2641473539251872E-3</v>
      </c>
      <c r="BJ164" s="4">
        <f t="shared" ref="BJ164:DG164" si="213">BJ74-AVERAGE(BJ$61:BJ$75)</f>
        <v>-1.2868478561315129E-2</v>
      </c>
      <c r="BK164" s="4">
        <f t="shared" si="213"/>
        <v>-9.0417272373504269E-3</v>
      </c>
      <c r="BL164" s="4">
        <f t="shared" si="213"/>
        <v>1.5719997318218559E-2</v>
      </c>
      <c r="BM164" s="4">
        <f t="shared" si="213"/>
        <v>-2.8730207142318689E-4</v>
      </c>
      <c r="BN164" s="4">
        <f t="shared" si="213"/>
        <v>-3.0585427048239848E-3</v>
      </c>
      <c r="BO164" s="4">
        <f t="shared" si="213"/>
        <v>-8.9656386315146684E-3</v>
      </c>
      <c r="BP164" s="4">
        <f t="shared" si="213"/>
        <v>-7.2702037184988293E-3</v>
      </c>
      <c r="BQ164" s="4">
        <f t="shared" si="213"/>
        <v>2.7448216407424991E-2</v>
      </c>
      <c r="BR164" s="4">
        <f t="shared" si="213"/>
        <v>-1.9364102938623607E-2</v>
      </c>
      <c r="BS164" s="4">
        <f t="shared" si="213"/>
        <v>-5.3625436737529042E-3</v>
      </c>
      <c r="BT164" s="4">
        <f t="shared" si="213"/>
        <v>-3.1624009468301378E-2</v>
      </c>
      <c r="BU164" s="4">
        <f t="shared" si="213"/>
        <v>-8.4342875883586035E-2</v>
      </c>
      <c r="BV164" s="4">
        <f t="shared" si="213"/>
        <v>-3.1820135605104848E-3</v>
      </c>
      <c r="BW164" s="4">
        <f t="shared" si="213"/>
        <v>-4.4145910983851757E-3</v>
      </c>
      <c r="BX164" s="4">
        <f t="shared" si="213"/>
        <v>-3.1833670250632504E-3</v>
      </c>
      <c r="BY164" s="4">
        <f t="shared" si="213"/>
        <v>-5.832540772764956E-3</v>
      </c>
      <c r="BZ164" s="4">
        <f t="shared" si="213"/>
        <v>2.5396211037431417E-2</v>
      </c>
      <c r="CA164" s="4">
        <f t="shared" si="213"/>
        <v>-1.0614594427511032E-2</v>
      </c>
      <c r="CB164" s="4">
        <f t="shared" si="213"/>
        <v>-1.9929001460898916E-3</v>
      </c>
      <c r="CC164" s="4">
        <f t="shared" si="213"/>
        <v>1.1493673703413644E-3</v>
      </c>
      <c r="CD164" s="4">
        <f t="shared" si="213"/>
        <v>-2.0072525973188676E-2</v>
      </c>
      <c r="CE164" s="4">
        <f t="shared" si="213"/>
        <v>1.8789347312083702E-3</v>
      </c>
      <c r="CF164" s="4">
        <f t="shared" si="213"/>
        <v>6.5693364641821739E-3</v>
      </c>
      <c r="CG164" s="4">
        <f t="shared" si="213"/>
        <v>5.2870783870215101E-3</v>
      </c>
      <c r="CH164" s="4">
        <f t="shared" si="213"/>
        <v>2.1465337365199302E-2</v>
      </c>
      <c r="CI164" s="4">
        <f t="shared" si="213"/>
        <v>-1.8587561979964095E-4</v>
      </c>
      <c r="CJ164" s="4">
        <f t="shared" si="213"/>
        <v>-1.4935268137994803E-3</v>
      </c>
      <c r="CK164" s="4">
        <f t="shared" si="213"/>
        <v>2.2806247030133089E-2</v>
      </c>
      <c r="CL164" s="4">
        <f t="shared" si="213"/>
        <v>-6.7388371580543293E-3</v>
      </c>
      <c r="CM164" s="4">
        <f t="shared" si="213"/>
        <v>2.5016837220144243E-2</v>
      </c>
      <c r="CN164" s="4">
        <f t="shared" si="213"/>
        <v>-1.4783105041732959E-2</v>
      </c>
      <c r="CO164" s="4">
        <f t="shared" si="213"/>
        <v>-2.1973221649739635E-2</v>
      </c>
      <c r="CP164" s="4">
        <f t="shared" si="213"/>
        <v>-1.9751698152322292E-2</v>
      </c>
      <c r="CQ164" s="4">
        <f t="shared" si="213"/>
        <v>-2.6542224511644356E-3</v>
      </c>
      <c r="CR164" s="4">
        <f t="shared" si="213"/>
        <v>-1.6836598969017474E-3</v>
      </c>
      <c r="CS164" s="4">
        <f t="shared" si="213"/>
        <v>1.5450923380457672E-3</v>
      </c>
      <c r="CT164" s="4">
        <f t="shared" si="213"/>
        <v>3.1677881523321611E-3</v>
      </c>
      <c r="CU164" s="4">
        <f t="shared" si="213"/>
        <v>-5.6126018635688918E-4</v>
      </c>
      <c r="CV164" s="4">
        <f t="shared" si="213"/>
        <v>-5.7127270766826228E-3</v>
      </c>
      <c r="CW164" s="4">
        <f t="shared" si="213"/>
        <v>1.7264154621101659E-3</v>
      </c>
      <c r="CX164" s="4">
        <f t="shared" si="213"/>
        <v>2.4165196782697049E-2</v>
      </c>
      <c r="CY164" s="4">
        <f t="shared" si="213"/>
        <v>7.6417310830601453E-3</v>
      </c>
      <c r="CZ164" s="4">
        <f t="shared" si="213"/>
        <v>-2.0697095992145854E-2</v>
      </c>
      <c r="DA164" s="4">
        <f t="shared" si="213"/>
        <v>-8.4433309469815494E-3</v>
      </c>
      <c r="DB164" s="4">
        <f t="shared" si="213"/>
        <v>-1.5571592764174601E-3</v>
      </c>
      <c r="DC164" s="4">
        <f t="shared" si="213"/>
        <v>6.1324569364494394E-3</v>
      </c>
      <c r="DD164" s="4">
        <f t="shared" si="213"/>
        <v>2.2166520496463338E-2</v>
      </c>
      <c r="DE164" s="4">
        <f t="shared" si="213"/>
        <v>-2.600143853551258E-3</v>
      </c>
      <c r="DF164" s="4">
        <f t="shared" si="213"/>
        <v>-3.3666964614394216E-3</v>
      </c>
      <c r="DG164" s="4">
        <f t="shared" si="213"/>
        <v>1.1599108851577023E-2</v>
      </c>
      <c r="DJ164" s="4">
        <f t="shared" si="189"/>
        <v>-3.1870734125673452E-3</v>
      </c>
      <c r="EK164" s="1">
        <f t="shared" si="186"/>
        <v>44</v>
      </c>
    </row>
    <row r="165" spans="1:147" x14ac:dyDescent="0.25">
      <c r="A165" s="6">
        <v>-1</v>
      </c>
      <c r="B165" s="4">
        <f t="shared" ref="B165:BI165" si="214">B75-AVERAGE(B$61:B$75)</f>
        <v>3.5266248749717154E-4</v>
      </c>
      <c r="C165" s="4">
        <f t="shared" si="214"/>
        <v>6.4874326414927882E-3</v>
      </c>
      <c r="D165" s="4">
        <f t="shared" si="214"/>
        <v>-2.9580968943006946E-3</v>
      </c>
      <c r="E165" s="4">
        <f t="shared" si="214"/>
        <v>-2.7550055578300758E-2</v>
      </c>
      <c r="F165" s="4">
        <f t="shared" si="214"/>
        <v>-7.726690597720731E-3</v>
      </c>
      <c r="G165" s="4">
        <f t="shared" si="214"/>
        <v>-2.0254581693697309E-2</v>
      </c>
      <c r="H165" s="4">
        <f t="shared" si="214"/>
        <v>2.7765653259393688E-2</v>
      </c>
      <c r="I165" s="4">
        <f t="shared" si="214"/>
        <v>7.4880048262991224E-3</v>
      </c>
      <c r="J165" s="4">
        <f t="shared" si="214"/>
        <v>-5.5564164561676052E-3</v>
      </c>
      <c r="K165" s="4">
        <f t="shared" si="214"/>
        <v>1.4305512377791573E-2</v>
      </c>
      <c r="L165" s="4">
        <f t="shared" si="214"/>
        <v>5.3907126581575386E-3</v>
      </c>
      <c r="M165" s="4">
        <f t="shared" si="214"/>
        <v>2.003860828820505E-2</v>
      </c>
      <c r="N165" s="4">
        <f t="shared" si="214"/>
        <v>-4.3891457234564057E-2</v>
      </c>
      <c r="O165" s="4">
        <f t="shared" si="214"/>
        <v>-9.7034106042881117E-3</v>
      </c>
      <c r="P165" s="4">
        <f t="shared" si="214"/>
        <v>3.0670605409264518E-2</v>
      </c>
      <c r="Q165" s="4">
        <f t="shared" si="214"/>
        <v>-2.8776655798731683E-3</v>
      </c>
      <c r="R165" s="4">
        <f t="shared" si="214"/>
        <v>2.7680900298318312E-2</v>
      </c>
      <c r="S165" s="4">
        <f t="shared" si="214"/>
        <v>1.8659960139381034E-2</v>
      </c>
      <c r="T165" s="4">
        <f t="shared" si="214"/>
        <v>-9.2869754629569083E-3</v>
      </c>
      <c r="U165" s="4">
        <f t="shared" si="214"/>
        <v>1.0729660927383481E-3</v>
      </c>
      <c r="V165" s="4">
        <f t="shared" si="214"/>
        <v>2.1658582326956395E-2</v>
      </c>
      <c r="W165" s="4">
        <f t="shared" si="214"/>
        <v>7.4489337431259239E-2</v>
      </c>
      <c r="X165" s="4">
        <f t="shared" si="214"/>
        <v>2.1703047842105094E-2</v>
      </c>
      <c r="Y165" s="4">
        <f t="shared" si="214"/>
        <v>-2.677284121237665E-2</v>
      </c>
      <c r="Z165" s="4">
        <f t="shared" si="214"/>
        <v>-1.4453819881687239E-2</v>
      </c>
      <c r="AA165" s="4">
        <f t="shared" si="214"/>
        <v>1.4258884557394345E-2</v>
      </c>
      <c r="AB165" s="4">
        <f t="shared" si="214"/>
        <v>-9.2738359344826972E-3</v>
      </c>
      <c r="AC165" s="4">
        <f t="shared" si="214"/>
        <v>-5.9011977139163492E-3</v>
      </c>
      <c r="AD165" s="4">
        <f t="shared" si="214"/>
        <v>1.3246936280104772E-2</v>
      </c>
      <c r="AE165" s="4">
        <f t="shared" si="214"/>
        <v>3.4819344821864051E-2</v>
      </c>
      <c r="AF165" s="4">
        <f t="shared" si="214"/>
        <v>3.4492158814923637E-2</v>
      </c>
      <c r="AG165" s="4">
        <f t="shared" si="214"/>
        <v>-2.9854316782000304E-2</v>
      </c>
      <c r="AH165" s="4">
        <f t="shared" si="214"/>
        <v>-4.5626539836253581E-3</v>
      </c>
      <c r="AI165" s="4">
        <f t="shared" si="214"/>
        <v>-8.3671850006151165E-3</v>
      </c>
      <c r="AJ165" s="4">
        <f t="shared" si="214"/>
        <v>1.0010672243350666E-3</v>
      </c>
      <c r="AK165" s="4">
        <f t="shared" si="214"/>
        <v>1.5416824382194804E-2</v>
      </c>
      <c r="AL165" s="4">
        <f t="shared" si="214"/>
        <v>-6.632195996243379E-3</v>
      </c>
      <c r="AM165" s="4">
        <f t="shared" si="214"/>
        <v>-7.6986970128832396E-3</v>
      </c>
      <c r="AN165" s="4">
        <f t="shared" si="214"/>
        <v>-2.4182766291026424E-3</v>
      </c>
      <c r="AO165" s="4">
        <f t="shared" si="214"/>
        <v>2.2086333790542138E-2</v>
      </c>
      <c r="AP165" s="4">
        <f t="shared" si="214"/>
        <v>2.3086782163538551E-2</v>
      </c>
      <c r="AQ165" s="4">
        <f t="shared" si="214"/>
        <v>-1.7961938913098698E-2</v>
      </c>
      <c r="AR165" s="4">
        <f t="shared" si="214"/>
        <v>6.9145587454953073E-3</v>
      </c>
      <c r="AS165" s="4">
        <f t="shared" si="214"/>
        <v>-1.5454172119218268E-2</v>
      </c>
      <c r="AT165" s="4">
        <f t="shared" si="214"/>
        <v>6.9027854592982954E-3</v>
      </c>
      <c r="AU165" s="4">
        <f t="shared" si="214"/>
        <v>-1.6431278866560855E-2</v>
      </c>
      <c r="AV165" s="4">
        <f t="shared" si="214"/>
        <v>-1.0571130493404537E-2</v>
      </c>
      <c r="AW165" s="4">
        <f t="shared" si="214"/>
        <v>5.1220557544224164E-3</v>
      </c>
      <c r="AX165" s="4">
        <f t="shared" si="214"/>
        <v>-1.2982739460269566E-2</v>
      </c>
      <c r="AY165" s="4">
        <f t="shared" si="214"/>
        <v>-1.3161554647127399E-2</v>
      </c>
      <c r="AZ165" s="4">
        <f t="shared" si="214"/>
        <v>1.4295114372954634E-2</v>
      </c>
      <c r="BA165" s="4">
        <f t="shared" si="214"/>
        <v>9.1067329102751012E-3</v>
      </c>
      <c r="BB165" s="4">
        <f t="shared" si="214"/>
        <v>-1.2324536133944589E-2</v>
      </c>
      <c r="BC165" s="4">
        <f t="shared" si="214"/>
        <v>7.453461914378923E-3</v>
      </c>
      <c r="BD165" s="4">
        <f t="shared" si="214"/>
        <v>-7.6793461543882505E-3</v>
      </c>
      <c r="BE165" s="4">
        <f t="shared" si="214"/>
        <v>-1.7665483245949106E-3</v>
      </c>
      <c r="BF165" s="4">
        <f t="shared" si="214"/>
        <v>-2.2981261080323469E-2</v>
      </c>
      <c r="BG165" s="4">
        <f t="shared" si="214"/>
        <v>-2.0655807257358516E-3</v>
      </c>
      <c r="BH165" s="4">
        <f t="shared" si="214"/>
        <v>9.9869190975779339E-3</v>
      </c>
      <c r="BI165" s="4">
        <f t="shared" si="214"/>
        <v>-2.0115627361974271E-2</v>
      </c>
      <c r="BJ165" s="4">
        <f t="shared" ref="BJ165:DG165" si="215">BJ75-AVERAGE(BJ$61:BJ$75)</f>
        <v>1.3769397666093742E-2</v>
      </c>
      <c r="BK165" s="4">
        <f t="shared" si="215"/>
        <v>-4.887537859579307E-3</v>
      </c>
      <c r="BL165" s="4">
        <f t="shared" si="215"/>
        <v>6.1630496338962058E-3</v>
      </c>
      <c r="BM165" s="4">
        <f t="shared" si="215"/>
        <v>-2.8730207142318689E-4</v>
      </c>
      <c r="BN165" s="4">
        <f t="shared" si="215"/>
        <v>6.395977488109458E-3</v>
      </c>
      <c r="BO165" s="4">
        <f t="shared" si="215"/>
        <v>2.1810310735341041E-2</v>
      </c>
      <c r="BP165" s="4">
        <f t="shared" si="215"/>
        <v>-7.3680366145361699E-3</v>
      </c>
      <c r="BQ165" s="4">
        <f t="shared" si="215"/>
        <v>-2.2771370928057155E-2</v>
      </c>
      <c r="BR165" s="4">
        <f t="shared" si="215"/>
        <v>1.2096559879706889E-2</v>
      </c>
      <c r="BS165" s="4">
        <f t="shared" si="215"/>
        <v>1.4701172702305384E-2</v>
      </c>
      <c r="BT165" s="4">
        <f t="shared" si="215"/>
        <v>-9.302618722296133E-3</v>
      </c>
      <c r="BU165" s="4">
        <f t="shared" si="215"/>
        <v>6.3624570828921014E-3</v>
      </c>
      <c r="BV165" s="4">
        <f t="shared" si="215"/>
        <v>5.3122154972474168E-2</v>
      </c>
      <c r="BW165" s="4">
        <f t="shared" si="215"/>
        <v>2.6686707760525188E-2</v>
      </c>
      <c r="BX165" s="4">
        <f t="shared" si="215"/>
        <v>2.9630354952804291E-2</v>
      </c>
      <c r="BY165" s="4">
        <f t="shared" si="215"/>
        <v>3.1836633682624017E-3</v>
      </c>
      <c r="BZ165" s="4">
        <f t="shared" si="215"/>
        <v>1.1730004980575897E-2</v>
      </c>
      <c r="CA165" s="4">
        <f t="shared" si="215"/>
        <v>-1.0758096787718179E-2</v>
      </c>
      <c r="CB165" s="4">
        <f t="shared" si="215"/>
        <v>3.3762352859950983E-3</v>
      </c>
      <c r="CC165" s="4">
        <f t="shared" si="215"/>
        <v>-5.3254729521383087E-3</v>
      </c>
      <c r="CD165" s="4">
        <f t="shared" si="215"/>
        <v>-9.9569298994877844E-3</v>
      </c>
      <c r="CE165" s="4">
        <f t="shared" si="215"/>
        <v>1.8860940984106685E-2</v>
      </c>
      <c r="CF165" s="4">
        <f t="shared" si="215"/>
        <v>-1.2545150093146171E-3</v>
      </c>
      <c r="CG165" s="4">
        <f t="shared" si="215"/>
        <v>9.4094166030847335E-3</v>
      </c>
      <c r="CH165" s="4">
        <f t="shared" si="215"/>
        <v>1.6355218058654825E-2</v>
      </c>
      <c r="CI165" s="4">
        <f t="shared" si="215"/>
        <v>1.0075394139356294E-2</v>
      </c>
      <c r="CJ165" s="4">
        <f t="shared" si="215"/>
        <v>1.6136006688866372E-2</v>
      </c>
      <c r="CK165" s="4">
        <f t="shared" si="215"/>
        <v>-3.3628087237436407E-3</v>
      </c>
      <c r="CL165" s="4">
        <f t="shared" si="215"/>
        <v>-6.813873508977223E-3</v>
      </c>
      <c r="CM165" s="4">
        <f t="shared" si="215"/>
        <v>-2.8802518945841016E-3</v>
      </c>
      <c r="CN165" s="4">
        <f t="shared" si="215"/>
        <v>-1.0017696024604921E-3</v>
      </c>
      <c r="CO165" s="4">
        <f t="shared" si="215"/>
        <v>3.2469927819049095E-4</v>
      </c>
      <c r="CP165" s="4">
        <f t="shared" si="215"/>
        <v>-4.0158576001795262E-3</v>
      </c>
      <c r="CQ165" s="4">
        <f t="shared" si="215"/>
        <v>-1.9177443144853184E-2</v>
      </c>
      <c r="CR165" s="4">
        <f t="shared" si="215"/>
        <v>-9.4836013014837298E-3</v>
      </c>
      <c r="CS165" s="4">
        <f t="shared" si="215"/>
        <v>5.6986460957805553E-3</v>
      </c>
      <c r="CT165" s="4">
        <f t="shared" si="215"/>
        <v>-9.1332457874156482E-3</v>
      </c>
      <c r="CU165" s="4">
        <f t="shared" si="215"/>
        <v>5.5590158983916636E-3</v>
      </c>
      <c r="CV165" s="4">
        <f t="shared" si="215"/>
        <v>2.0436719452000762E-2</v>
      </c>
      <c r="CW165" s="4">
        <f t="shared" si="215"/>
        <v>1.722832901144608E-3</v>
      </c>
      <c r="CX165" s="4">
        <f t="shared" si="215"/>
        <v>-4.5629728870011021E-3</v>
      </c>
      <c r="CY165" s="4">
        <f t="shared" si="215"/>
        <v>-2.742489921217442E-2</v>
      </c>
      <c r="CZ165" s="4">
        <f t="shared" si="215"/>
        <v>3.6322445339118927E-4</v>
      </c>
      <c r="DA165" s="4">
        <f t="shared" si="215"/>
        <v>-3.2193778625266701E-3</v>
      </c>
      <c r="DB165" s="4">
        <f t="shared" si="215"/>
        <v>4.4756647283095636E-3</v>
      </c>
      <c r="DC165" s="4">
        <f t="shared" si="215"/>
        <v>-1.7578397681201837E-2</v>
      </c>
      <c r="DD165" s="4">
        <f t="shared" si="215"/>
        <v>2.408197797886133E-3</v>
      </c>
      <c r="DE165" s="4">
        <f t="shared" si="215"/>
        <v>-6.3098989184164804E-4</v>
      </c>
      <c r="DF165" s="4">
        <f t="shared" si="215"/>
        <v>-1.3873057334103652E-2</v>
      </c>
      <c r="DG165" s="4">
        <f t="shared" si="215"/>
        <v>-7.8993764339578142E-4</v>
      </c>
      <c r="DJ165" s="4">
        <f t="shared" si="189"/>
        <v>2.0155592773306286E-3</v>
      </c>
      <c r="DQ165" s="16" t="s">
        <v>4</v>
      </c>
      <c r="DR165" s="16" t="s">
        <v>5</v>
      </c>
      <c r="DS165" s="16" t="s">
        <v>6</v>
      </c>
      <c r="DX165" s="16" t="s">
        <v>4</v>
      </c>
      <c r="DY165" s="16" t="s">
        <v>5</v>
      </c>
      <c r="DZ165" s="16" t="s">
        <v>6</v>
      </c>
      <c r="EE165" s="10" t="s">
        <v>7</v>
      </c>
      <c r="EF165" s="16" t="s">
        <v>4</v>
      </c>
      <c r="EG165" s="16" t="s">
        <v>5</v>
      </c>
      <c r="EH165" s="16" t="s">
        <v>6</v>
      </c>
      <c r="EK165" s="1">
        <f t="shared" si="186"/>
        <v>55</v>
      </c>
      <c r="EM165" s="10" t="s">
        <v>8</v>
      </c>
      <c r="EN165" s="16" t="s">
        <v>4</v>
      </c>
      <c r="EO165" s="16" t="s">
        <v>5</v>
      </c>
      <c r="EP165" s="16" t="s">
        <v>6</v>
      </c>
    </row>
    <row r="166" spans="1:147" s="33" customFormat="1" x14ac:dyDescent="0.25">
      <c r="A166" s="32">
        <v>0</v>
      </c>
      <c r="B166" s="29">
        <f t="shared" ref="B166:BI166" si="216">B76-AVERAGE(B$61:B$75)</f>
        <v>2.5615747018981939E-4</v>
      </c>
      <c r="C166" s="29">
        <f t="shared" si="216"/>
        <v>3.9610351341971151E-3</v>
      </c>
      <c r="D166" s="29">
        <f t="shared" si="216"/>
        <v>5.0170638495423353E-3</v>
      </c>
      <c r="E166" s="29">
        <f t="shared" si="216"/>
        <v>1.216621131072643E-2</v>
      </c>
      <c r="F166" s="29">
        <f t="shared" si="216"/>
        <v>6.0407065125032819E-3</v>
      </c>
      <c r="G166" s="29">
        <f t="shared" si="216"/>
        <v>1.548598245523237E-2</v>
      </c>
      <c r="H166" s="29">
        <f t="shared" si="216"/>
        <v>-5.9734031280477121E-2</v>
      </c>
      <c r="I166" s="29">
        <f t="shared" si="216"/>
        <v>-1.6579724111017491E-2</v>
      </c>
      <c r="J166" s="29">
        <f t="shared" si="216"/>
        <v>5.9666825801444863E-3</v>
      </c>
      <c r="K166" s="29">
        <f t="shared" si="216"/>
        <v>6.3831026151556789E-3</v>
      </c>
      <c r="L166" s="29">
        <f t="shared" si="216"/>
        <v>8.1941160109581957E-3</v>
      </c>
      <c r="M166" s="29">
        <f t="shared" si="216"/>
        <v>-2.2343023254550898E-2</v>
      </c>
      <c r="N166" s="29">
        <f t="shared" si="216"/>
        <v>1.0668120560803167E-2</v>
      </c>
      <c r="O166" s="29">
        <f t="shared" si="216"/>
        <v>5.4630933644339245E-3</v>
      </c>
      <c r="P166" s="29">
        <f t="shared" si="216"/>
        <v>1.5318110759532856E-2</v>
      </c>
      <c r="Q166" s="29">
        <f t="shared" si="216"/>
        <v>1.2721373405793719E-2</v>
      </c>
      <c r="R166" s="29">
        <f t="shared" si="216"/>
        <v>-1.7092227473997263E-2</v>
      </c>
      <c r="S166" s="29">
        <f t="shared" si="216"/>
        <v>1.5777436535627437E-2</v>
      </c>
      <c r="T166" s="29">
        <f t="shared" si="216"/>
        <v>-2.8765471015110903E-2</v>
      </c>
      <c r="U166" s="29">
        <f t="shared" si="216"/>
        <v>-1.2559021587578026E-3</v>
      </c>
      <c r="V166" s="29">
        <f t="shared" si="216"/>
        <v>2.1745989858773664E-2</v>
      </c>
      <c r="W166" s="29">
        <f t="shared" si="216"/>
        <v>1.8135338389703611E-2</v>
      </c>
      <c r="X166" s="29">
        <f t="shared" si="216"/>
        <v>-1.4937151302124287E-2</v>
      </c>
      <c r="Y166" s="29">
        <f t="shared" si="216"/>
        <v>8.2231539762921482E-3</v>
      </c>
      <c r="Z166" s="29">
        <f t="shared" si="216"/>
        <v>6.7710557822476813E-3</v>
      </c>
      <c r="AA166" s="29">
        <f t="shared" si="216"/>
        <v>4.1342835377855297E-2</v>
      </c>
      <c r="AB166" s="29">
        <f t="shared" si="216"/>
        <v>4.8740345264084014E-3</v>
      </c>
      <c r="AC166" s="29">
        <f t="shared" si="216"/>
        <v>-6.073789331527274E-4</v>
      </c>
      <c r="AD166" s="29">
        <f t="shared" si="216"/>
        <v>4.7883540700827176E-2</v>
      </c>
      <c r="AE166" s="29">
        <f t="shared" si="216"/>
        <v>-4.6573079196598598E-3</v>
      </c>
      <c r="AF166" s="29">
        <f t="shared" si="216"/>
        <v>-2.287312447372724E-2</v>
      </c>
      <c r="AG166" s="29">
        <f t="shared" si="216"/>
        <v>-1.6011863695962886E-2</v>
      </c>
      <c r="AH166" s="29">
        <f t="shared" si="216"/>
        <v>2.588507883874213E-2</v>
      </c>
      <c r="AI166" s="29">
        <f t="shared" si="216"/>
        <v>-6.6942295352464068E-4</v>
      </c>
      <c r="AJ166" s="29">
        <f t="shared" si="216"/>
        <v>4.5421105940658436E-3</v>
      </c>
      <c r="AK166" s="29">
        <f t="shared" si="216"/>
        <v>-8.9528651671955221E-3</v>
      </c>
      <c r="AL166" s="29">
        <f t="shared" si="216"/>
        <v>8.4118998152779116E-3</v>
      </c>
      <c r="AM166" s="29">
        <f t="shared" si="216"/>
        <v>1.2535544031226924E-3</v>
      </c>
      <c r="AN166" s="29">
        <f t="shared" si="216"/>
        <v>3.4533844198559455E-3</v>
      </c>
      <c r="AO166" s="29">
        <f t="shared" si="216"/>
        <v>-2.1610917271843878E-3</v>
      </c>
      <c r="AP166" s="29">
        <f t="shared" si="216"/>
        <v>3.4102521799164376E-3</v>
      </c>
      <c r="AQ166" s="29">
        <f t="shared" si="216"/>
        <v>6.470033942626241E-3</v>
      </c>
      <c r="AR166" s="29">
        <f t="shared" si="216"/>
        <v>1.8740765733571939E-2</v>
      </c>
      <c r="AS166" s="29">
        <f t="shared" si="216"/>
        <v>1.9373825866062441E-2</v>
      </c>
      <c r="AT166" s="29">
        <f t="shared" si="216"/>
        <v>5.36656557230537E-3</v>
      </c>
      <c r="AU166" s="29">
        <f t="shared" si="216"/>
        <v>2.6994079983267381E-2</v>
      </c>
      <c r="AV166" s="29">
        <f t="shared" si="216"/>
        <v>-1.5446356784135241E-2</v>
      </c>
      <c r="AW166" s="29">
        <f t="shared" si="216"/>
        <v>1.8788837829139531E-2</v>
      </c>
      <c r="AX166" s="29">
        <f t="shared" si="216"/>
        <v>3.5322433426703491E-4</v>
      </c>
      <c r="AY166" s="29">
        <f t="shared" si="216"/>
        <v>1.3822806439084409E-2</v>
      </c>
      <c r="AZ166" s="29">
        <f t="shared" si="216"/>
        <v>-1.350761885305689E-2</v>
      </c>
      <c r="BA166" s="29">
        <f t="shared" si="216"/>
        <v>-3.7648183514820324E-3</v>
      </c>
      <c r="BB166" s="29">
        <f t="shared" si="216"/>
        <v>-1.311304646509253E-2</v>
      </c>
      <c r="BC166" s="29">
        <f t="shared" si="216"/>
        <v>6.6982873473514174E-3</v>
      </c>
      <c r="BD166" s="29">
        <f t="shared" si="216"/>
        <v>7.5127680141702253E-3</v>
      </c>
      <c r="BE166" s="29">
        <f t="shared" si="216"/>
        <v>-6.4428938730572204E-4</v>
      </c>
      <c r="BF166" s="29">
        <f t="shared" si="216"/>
        <v>6.1335686970794591E-3</v>
      </c>
      <c r="BG166" s="29">
        <f t="shared" si="216"/>
        <v>-9.5041078909386505E-3</v>
      </c>
      <c r="BH166" s="29">
        <f t="shared" si="216"/>
        <v>1.3695723422579447E-2</v>
      </c>
      <c r="BI166" s="29">
        <f t="shared" si="216"/>
        <v>3.2492682499700594E-4</v>
      </c>
      <c r="BJ166" s="29">
        <f t="shared" ref="BJ166:DG166" si="217">BJ76-AVERAGE(BJ$61:BJ$75)</f>
        <v>8.8798699750817604E-3</v>
      </c>
      <c r="BK166" s="29">
        <f t="shared" si="217"/>
        <v>2.9144988402346111E-2</v>
      </c>
      <c r="BL166" s="29">
        <f t="shared" si="217"/>
        <v>-7.0363538622996843E-3</v>
      </c>
      <c r="BM166" s="29">
        <f t="shared" si="217"/>
        <v>-2.4423018082378421E-2</v>
      </c>
      <c r="BN166" s="29">
        <f t="shared" si="217"/>
        <v>-6.8987900354850959E-3</v>
      </c>
      <c r="BO166" s="29">
        <f t="shared" si="217"/>
        <v>1.0761704629337279E-2</v>
      </c>
      <c r="BP166" s="29">
        <f t="shared" si="217"/>
        <v>-4.9483777271132224E-3</v>
      </c>
      <c r="BQ166" s="29">
        <f t="shared" si="217"/>
        <v>-1.3069104994243399E-3</v>
      </c>
      <c r="BR166" s="29">
        <f t="shared" si="217"/>
        <v>3.510474209989475E-3</v>
      </c>
      <c r="BS166" s="29">
        <f t="shared" si="217"/>
        <v>1.4673312439748135E-2</v>
      </c>
      <c r="BT166" s="29">
        <f t="shared" si="217"/>
        <v>6.6442907421213589E-3</v>
      </c>
      <c r="BU166" s="29">
        <f t="shared" si="217"/>
        <v>-1.2520963284678237E-2</v>
      </c>
      <c r="BV166" s="29">
        <f t="shared" si="217"/>
        <v>-2.5343254467257804E-2</v>
      </c>
      <c r="BW166" s="29">
        <f t="shared" si="217"/>
        <v>1.8280134604535363E-2</v>
      </c>
      <c r="BX166" s="29">
        <f t="shared" si="217"/>
        <v>-4.6190818686550911E-3</v>
      </c>
      <c r="BY166" s="29">
        <f t="shared" si="217"/>
        <v>-1.4628362188843138E-2</v>
      </c>
      <c r="BZ166" s="29">
        <f t="shared" si="217"/>
        <v>4.1701808648505609E-3</v>
      </c>
      <c r="CA166" s="29">
        <f t="shared" si="217"/>
        <v>-1.0197301341477146E-2</v>
      </c>
      <c r="CB166" s="29">
        <f t="shared" si="217"/>
        <v>1.4594266817940502E-3</v>
      </c>
      <c r="CC166" s="29">
        <f t="shared" si="217"/>
        <v>2.8106787969471355E-3</v>
      </c>
      <c r="CD166" s="29">
        <f t="shared" si="217"/>
        <v>2.2509019924409297E-2</v>
      </c>
      <c r="CE166" s="29">
        <f t="shared" si="217"/>
        <v>-8.7756454470556684E-4</v>
      </c>
      <c r="CF166" s="29">
        <f t="shared" si="217"/>
        <v>5.1041943560802237E-3</v>
      </c>
      <c r="CG166" s="29">
        <f t="shared" si="217"/>
        <v>4.2210602118824686E-2</v>
      </c>
      <c r="CH166" s="29">
        <f t="shared" si="217"/>
        <v>-2.2210437282330742E-2</v>
      </c>
      <c r="CI166" s="29">
        <f t="shared" si="217"/>
        <v>-2.0341247781107651E-2</v>
      </c>
      <c r="CJ166" s="29">
        <f t="shared" si="217"/>
        <v>1.6512151055213441E-2</v>
      </c>
      <c r="CK166" s="29">
        <f t="shared" si="217"/>
        <v>2.8804994003217869E-3</v>
      </c>
      <c r="CL166" s="29">
        <f t="shared" si="217"/>
        <v>-1.7884247535415645E-3</v>
      </c>
      <c r="CM166" s="29">
        <f t="shared" si="217"/>
        <v>1.7995410578317942E-2</v>
      </c>
      <c r="CN166" s="29">
        <f t="shared" si="217"/>
        <v>-5.1746664586066185E-3</v>
      </c>
      <c r="CO166" s="29">
        <f t="shared" si="217"/>
        <v>1.8279061367685596E-2</v>
      </c>
      <c r="CP166" s="29">
        <f t="shared" si="217"/>
        <v>-4.2997015431038167E-3</v>
      </c>
      <c r="CQ166" s="29">
        <f t="shared" si="217"/>
        <v>-5.3455094445850372E-3</v>
      </c>
      <c r="CR166" s="29">
        <f t="shared" si="217"/>
        <v>2.4380571726179405E-2</v>
      </c>
      <c r="CS166" s="29">
        <f t="shared" si="217"/>
        <v>-3.5533245886591376E-3</v>
      </c>
      <c r="CT166" s="29">
        <f t="shared" si="217"/>
        <v>-6.1582089084588404E-3</v>
      </c>
      <c r="CU166" s="29">
        <f t="shared" si="217"/>
        <v>-6.1352999481988513E-3</v>
      </c>
      <c r="CV166" s="29">
        <f t="shared" si="217"/>
        <v>1.2858714351580851E-2</v>
      </c>
      <c r="CW166" s="29">
        <f t="shared" si="217"/>
        <v>1.5097172933568152E-3</v>
      </c>
      <c r="CX166" s="29">
        <f t="shared" si="217"/>
        <v>1.7687995601014415E-3</v>
      </c>
      <c r="CY166" s="29">
        <f t="shared" si="217"/>
        <v>-3.4195531948196444E-3</v>
      </c>
      <c r="CZ166" s="29">
        <f t="shared" si="217"/>
        <v>1.5423035726351158E-2</v>
      </c>
      <c r="DA166" s="29">
        <f t="shared" si="217"/>
        <v>3.0118892510803772E-3</v>
      </c>
      <c r="DB166" s="29">
        <f t="shared" si="217"/>
        <v>4.9558015961142414E-3</v>
      </c>
      <c r="DC166" s="29">
        <f t="shared" si="217"/>
        <v>3.1577130090969657E-2</v>
      </c>
      <c r="DD166" s="29">
        <f t="shared" si="217"/>
        <v>-1.5978013516437673E-2</v>
      </c>
      <c r="DE166" s="29">
        <f t="shared" si="217"/>
        <v>-2.0241157684384527E-2</v>
      </c>
      <c r="DF166" s="29">
        <f t="shared" si="217"/>
        <v>-1.4934718428482481E-3</v>
      </c>
      <c r="DG166" s="29">
        <f t="shared" si="217"/>
        <v>1.0729428240107291E-2</v>
      </c>
      <c r="DJ166" s="4">
        <f t="shared" si="189"/>
        <v>2.6737100488183896E-3</v>
      </c>
      <c r="DK166" s="30">
        <f>DJ166</f>
        <v>2.6737100488183896E-3</v>
      </c>
      <c r="DO166" s="29">
        <f t="shared" ref="DO166:DO175" si="218">_xlfn.STDEV.S(B166:BI166)</f>
        <v>1.6562895096839808E-2</v>
      </c>
      <c r="DP166" s="33">
        <f>(DJ166/DO166)*SQRT(1000)</f>
        <v>5.1047920715016257</v>
      </c>
      <c r="DQ166" s="29">
        <f>_xlfn.T.INV.2T(0.1,999)</f>
        <v>1.6463803454274908</v>
      </c>
      <c r="DR166" s="29">
        <f>_xlfn.T.INV.2T(0.05,999)</f>
        <v>1.9623414611334626</v>
      </c>
      <c r="DS166" s="29">
        <f>_xlfn.T.INV.2T(0.01,999)</f>
        <v>2.5807596372676254</v>
      </c>
      <c r="DT166" s="33" t="str">
        <f>IF(ABS(DP166)&gt;DR166,"Odrzucamy H0","NieodrzucamyH0")</f>
        <v>Odrzucamy H0</v>
      </c>
      <c r="DW166" s="33">
        <f>DJ166/$DS$160</f>
        <v>0.86967203984890684</v>
      </c>
      <c r="DX166" s="29">
        <f>_xlfn.T.INV.2T(0.1,9)</f>
        <v>1.8331129326562374</v>
      </c>
      <c r="DY166" s="29">
        <f>_xlfn.T.INV.2T(0.05,9)</f>
        <v>2.2621571627982053</v>
      </c>
      <c r="DZ166" s="29">
        <f>_xlfn.T.INV.2T(0.01,9)</f>
        <v>3.2498355415921263</v>
      </c>
      <c r="EA166" s="33" t="str">
        <f>IF(ABS(DW166)&gt;DY166,"Odrzucamy H0","NieodrzucamyH0")</f>
        <v>NieodrzucamyH0</v>
      </c>
      <c r="ED166" s="34">
        <f>COUNTIF(B166:DG166,"&gt;0")/110</f>
        <v>0.6</v>
      </c>
      <c r="EE166" s="33">
        <f>(SQRT(110)/0.5)*(ED166-0.5)</f>
        <v>2.0976176963403028</v>
      </c>
      <c r="EF166" s="30">
        <f>NORMSINV(1-0.05)</f>
        <v>1.6448536269514715</v>
      </c>
      <c r="EG166" s="30">
        <f>NORMSINV(1-0.025)</f>
        <v>1.9599639845400536</v>
      </c>
      <c r="EH166" s="30">
        <f>NORMSINV(1-0.005)</f>
        <v>2.5758293035488999</v>
      </c>
      <c r="EI166" s="33" t="str">
        <f>IF(ABS(EE166)&gt;EG166,"Odrzucamy H0","NieodrzucamyH0")</f>
        <v>Odrzucamy H0</v>
      </c>
      <c r="EM166" s="33">
        <f>SQRT(110)*(ED166-$EO$160)/SQRT($EO$160*(1-$EO$160))</f>
        <v>1.6415192330126351</v>
      </c>
      <c r="EN166" s="30">
        <f>NORMSINV(1-0.05)</f>
        <v>1.6448536269514715</v>
      </c>
      <c r="EO166" s="30">
        <f>NORMSINV(1-0.025)</f>
        <v>1.9599639845400536</v>
      </c>
      <c r="EP166" s="30">
        <f>NORMSINV(1-0.005)</f>
        <v>2.5758293035488999</v>
      </c>
      <c r="EQ166" s="33" t="str">
        <f>IF(ABS(EM166)&gt;EO166,"Odrzucamy H0","NieodrzucamyH0")</f>
        <v>NieodrzucamyH0</v>
      </c>
    </row>
    <row r="167" spans="1:147" x14ac:dyDescent="0.25">
      <c r="A167" s="6">
        <v>1</v>
      </c>
      <c r="B167" s="4">
        <f t="shared" ref="B167:BI167" si="219">B77-AVERAGE(B$61:B$75)</f>
        <v>2.5524134725613294E-4</v>
      </c>
      <c r="C167" s="4">
        <f t="shared" si="219"/>
        <v>3.960196919567679E-3</v>
      </c>
      <c r="D167" s="4">
        <f t="shared" si="219"/>
        <v>4.990592687841462E-3</v>
      </c>
      <c r="E167" s="4">
        <f t="shared" si="219"/>
        <v>1.2110053572305554E-2</v>
      </c>
      <c r="F167" s="4">
        <f t="shared" si="219"/>
        <v>6.0150507030146873E-3</v>
      </c>
      <c r="G167" s="4">
        <f t="shared" si="219"/>
        <v>2.1340883557266627E-3</v>
      </c>
      <c r="H167" s="4">
        <f t="shared" si="219"/>
        <v>2.1377344860329463E-2</v>
      </c>
      <c r="I167" s="4">
        <f t="shared" si="219"/>
        <v>8.413453536267719E-3</v>
      </c>
      <c r="J167" s="4">
        <f t="shared" si="219"/>
        <v>1.465402161845783E-2</v>
      </c>
      <c r="K167" s="4">
        <f t="shared" si="219"/>
        <v>2.3610545399631894E-2</v>
      </c>
      <c r="L167" s="4">
        <f t="shared" si="219"/>
        <v>8.1862789060518342E-3</v>
      </c>
      <c r="M167" s="4">
        <f t="shared" si="219"/>
        <v>-2.3149974206215649E-2</v>
      </c>
      <c r="N167" s="4">
        <f t="shared" si="219"/>
        <v>1.0192526376422522E-2</v>
      </c>
      <c r="O167" s="4">
        <f t="shared" si="219"/>
        <v>5.3825890448125739E-3</v>
      </c>
      <c r="P167" s="4">
        <f t="shared" si="219"/>
        <v>1.5184197150475646E-2</v>
      </c>
      <c r="Q167" s="4">
        <f t="shared" si="219"/>
        <v>1.2661011936543117E-2</v>
      </c>
      <c r="R167" s="4">
        <f t="shared" si="219"/>
        <v>-1.0936540174853898E-3</v>
      </c>
      <c r="S167" s="4">
        <f t="shared" si="219"/>
        <v>8.6353230290078062E-2</v>
      </c>
      <c r="T167" s="4">
        <f t="shared" si="219"/>
        <v>2.8090209703595156E-2</v>
      </c>
      <c r="U167" s="4">
        <f t="shared" si="219"/>
        <v>-8.8279912783979196E-3</v>
      </c>
      <c r="V167" s="4">
        <f t="shared" si="219"/>
        <v>-9.52809502919158E-3</v>
      </c>
      <c r="W167" s="4">
        <f t="shared" si="219"/>
        <v>1.7976560080175938E-2</v>
      </c>
      <c r="X167" s="4">
        <f t="shared" si="219"/>
        <v>-1.5110701263756264E-2</v>
      </c>
      <c r="Y167" s="4">
        <f t="shared" si="219"/>
        <v>8.129627555934972E-3</v>
      </c>
      <c r="Z167" s="4">
        <f t="shared" si="219"/>
        <v>6.6735111656703698E-3</v>
      </c>
      <c r="AA167" s="4">
        <f t="shared" si="219"/>
        <v>3.9981280680969608E-2</v>
      </c>
      <c r="AB167" s="4">
        <f t="shared" si="219"/>
        <v>4.8397147489497886E-3</v>
      </c>
      <c r="AC167" s="4">
        <f t="shared" si="219"/>
        <v>-3.8617376453585852E-3</v>
      </c>
      <c r="AD167" s="4">
        <f t="shared" si="219"/>
        <v>-1.3471827520331509E-2</v>
      </c>
      <c r="AE167" s="4">
        <f t="shared" si="219"/>
        <v>3.5174650921448096E-3</v>
      </c>
      <c r="AF167" s="4">
        <f t="shared" si="219"/>
        <v>-1.4897796296331645E-2</v>
      </c>
      <c r="AG167" s="4">
        <f t="shared" si="219"/>
        <v>-1.0908925944378291E-2</v>
      </c>
      <c r="AH167" s="4">
        <f t="shared" si="219"/>
        <v>2.5609628261216641E-2</v>
      </c>
      <c r="AI167" s="4">
        <f t="shared" si="219"/>
        <v>-6.7084356849454751E-4</v>
      </c>
      <c r="AJ167" s="4">
        <f t="shared" si="219"/>
        <v>4.4887185367209741E-3</v>
      </c>
      <c r="AK167" s="4">
        <f t="shared" si="219"/>
        <v>-8.964186690067287E-3</v>
      </c>
      <c r="AL167" s="4">
        <f t="shared" si="219"/>
        <v>8.4055762355978707E-3</v>
      </c>
      <c r="AM167" s="4">
        <f t="shared" si="219"/>
        <v>1.2531941148849293E-3</v>
      </c>
      <c r="AN167" s="4">
        <f t="shared" si="219"/>
        <v>2.4544615683366475E-3</v>
      </c>
      <c r="AO167" s="4">
        <f t="shared" si="219"/>
        <v>-2.1713607176270126E-2</v>
      </c>
      <c r="AP167" s="4">
        <f t="shared" si="219"/>
        <v>-2.91915958872207E-3</v>
      </c>
      <c r="AQ167" s="4">
        <f t="shared" si="219"/>
        <v>1.9028533129675711E-3</v>
      </c>
      <c r="AR167" s="4">
        <f t="shared" si="219"/>
        <v>-4.8834567775748365E-3</v>
      </c>
      <c r="AS167" s="4">
        <f t="shared" si="219"/>
        <v>1.9302004844020632E-2</v>
      </c>
      <c r="AT167" s="4">
        <f t="shared" si="219"/>
        <v>5.3245480141706127E-3</v>
      </c>
      <c r="AU167" s="4">
        <f t="shared" si="219"/>
        <v>2.6419660332357466E-2</v>
      </c>
      <c r="AV167" s="4">
        <f t="shared" si="219"/>
        <v>-1.5540987972435253E-2</v>
      </c>
      <c r="AW167" s="4">
        <f t="shared" si="219"/>
        <v>1.8746071947225149E-2</v>
      </c>
      <c r="AX167" s="4">
        <f t="shared" si="219"/>
        <v>3.5207553059361926E-4</v>
      </c>
      <c r="AY167" s="4">
        <f t="shared" si="219"/>
        <v>8.4333634221071883E-4</v>
      </c>
      <c r="AZ167" s="4">
        <f t="shared" si="219"/>
        <v>1.2835243239982027E-2</v>
      </c>
      <c r="BA167" s="4">
        <f t="shared" si="219"/>
        <v>3.499428577222229E-4</v>
      </c>
      <c r="BB167" s="4">
        <f t="shared" si="219"/>
        <v>1.0561391043331345E-2</v>
      </c>
      <c r="BC167" s="4">
        <f t="shared" si="219"/>
        <v>-9.6641744916359934E-3</v>
      </c>
      <c r="BD167" s="4">
        <f t="shared" si="219"/>
        <v>7.4866287405454968E-3</v>
      </c>
      <c r="BE167" s="4">
        <f t="shared" si="219"/>
        <v>-6.4456816627080494E-4</v>
      </c>
      <c r="BF167" s="4">
        <f t="shared" si="219"/>
        <v>6.0836692251429667E-3</v>
      </c>
      <c r="BG167" s="4">
        <f t="shared" si="219"/>
        <v>-9.510260898964857E-3</v>
      </c>
      <c r="BH167" s="4">
        <f t="shared" si="219"/>
        <v>1.3573136209629768E-2</v>
      </c>
      <c r="BI167" s="4">
        <f t="shared" si="219"/>
        <v>3.2164716167003781E-4</v>
      </c>
      <c r="BJ167" s="4">
        <f t="shared" ref="BJ167:DG167" si="220">BJ77-AVERAGE(BJ$61:BJ$75)</f>
        <v>2.4567339571550978E-3</v>
      </c>
      <c r="BK167" s="4">
        <f t="shared" si="220"/>
        <v>6.344161059145874E-3</v>
      </c>
      <c r="BL167" s="4">
        <f t="shared" si="220"/>
        <v>-2.2120550549712802E-2</v>
      </c>
      <c r="BM167" s="4">
        <f t="shared" si="220"/>
        <v>-2.0923238929339217E-2</v>
      </c>
      <c r="BN167" s="4">
        <f t="shared" si="220"/>
        <v>6.8154557974075295E-3</v>
      </c>
      <c r="BO167" s="4">
        <f t="shared" si="220"/>
        <v>1.0675592247268575E-2</v>
      </c>
      <c r="BP167" s="4">
        <f t="shared" si="220"/>
        <v>-5.005362806107156E-3</v>
      </c>
      <c r="BQ167" s="4">
        <f t="shared" si="220"/>
        <v>-1.3069201399398902E-3</v>
      </c>
      <c r="BR167" s="4">
        <f t="shared" si="220"/>
        <v>3.4830783448567748E-3</v>
      </c>
      <c r="BS167" s="4">
        <f t="shared" si="220"/>
        <v>1.4484732519468274E-2</v>
      </c>
      <c r="BT167" s="4">
        <f t="shared" si="220"/>
        <v>6.6269334074337809E-3</v>
      </c>
      <c r="BU167" s="4">
        <f t="shared" si="220"/>
        <v>-1.9116361181915235E-2</v>
      </c>
      <c r="BV167" s="4">
        <f t="shared" si="220"/>
        <v>-1.4661906682485936E-2</v>
      </c>
      <c r="BW167" s="4">
        <f t="shared" si="220"/>
        <v>-4.1870818576773897E-3</v>
      </c>
      <c r="BX167" s="4">
        <f t="shared" si="220"/>
        <v>7.5348220242547849E-3</v>
      </c>
      <c r="BY167" s="4">
        <f t="shared" si="220"/>
        <v>9.4919084803197582E-3</v>
      </c>
      <c r="BZ167" s="4">
        <f t="shared" si="220"/>
        <v>4.1635177507755271E-3</v>
      </c>
      <c r="CA167" s="4">
        <f t="shared" si="220"/>
        <v>-1.0330865579781957E-2</v>
      </c>
      <c r="CB167" s="4">
        <f t="shared" si="220"/>
        <v>1.4475491147545485E-3</v>
      </c>
      <c r="CC167" s="4">
        <f t="shared" si="220"/>
        <v>2.7751374066922671E-3</v>
      </c>
      <c r="CD167" s="4">
        <f t="shared" si="220"/>
        <v>2.2090554121668833E-2</v>
      </c>
      <c r="CE167" s="4">
        <f t="shared" si="220"/>
        <v>-8.7833534070822655E-4</v>
      </c>
      <c r="CF167" s="4">
        <f t="shared" si="220"/>
        <v>2.1062709878727015E-4</v>
      </c>
      <c r="CG167" s="4">
        <f t="shared" si="220"/>
        <v>3.3756472238716598E-2</v>
      </c>
      <c r="CH167" s="4">
        <f t="shared" si="220"/>
        <v>7.0307234883231181E-3</v>
      </c>
      <c r="CI167" s="4">
        <f t="shared" si="220"/>
        <v>2.5522481457148721E-2</v>
      </c>
      <c r="CJ167" s="4">
        <f t="shared" si="220"/>
        <v>-3.0515222203852624E-2</v>
      </c>
      <c r="CK167" s="4">
        <f t="shared" si="220"/>
        <v>2.8769373516917768E-3</v>
      </c>
      <c r="CL167" s="4">
        <f t="shared" si="220"/>
        <v>-1.8019763383655065E-3</v>
      </c>
      <c r="CM167" s="4">
        <f t="shared" si="220"/>
        <v>1.7757366268363342E-2</v>
      </c>
      <c r="CN167" s="4">
        <f t="shared" si="220"/>
        <v>-5.1751833100316695E-3</v>
      </c>
      <c r="CO167" s="4">
        <f t="shared" si="220"/>
        <v>1.8083247315555023E-2</v>
      </c>
      <c r="CP167" s="4">
        <f t="shared" si="220"/>
        <v>-4.3047204302357842E-3</v>
      </c>
      <c r="CQ167" s="4">
        <f t="shared" si="220"/>
        <v>-2.2271606070903231E-3</v>
      </c>
      <c r="CR167" s="4">
        <f t="shared" si="220"/>
        <v>-5.6525313032165479E-3</v>
      </c>
      <c r="CS167" s="4">
        <f t="shared" si="220"/>
        <v>-2.179305596345078E-2</v>
      </c>
      <c r="CT167" s="4">
        <f t="shared" si="220"/>
        <v>3.9657989219858605E-5</v>
      </c>
      <c r="CU167" s="4">
        <f t="shared" si="220"/>
        <v>-1.967430773279424E-2</v>
      </c>
      <c r="CV167" s="4">
        <f t="shared" si="220"/>
        <v>1.2742763595207823E-2</v>
      </c>
      <c r="CW167" s="4">
        <f t="shared" si="220"/>
        <v>1.506906797137163E-3</v>
      </c>
      <c r="CX167" s="4">
        <f t="shared" si="220"/>
        <v>1.7644998892389274E-3</v>
      </c>
      <c r="CY167" s="4">
        <f t="shared" si="220"/>
        <v>-3.4195531948196444E-3</v>
      </c>
      <c r="CZ167" s="4">
        <f t="shared" si="220"/>
        <v>1.5299055470198549E-2</v>
      </c>
      <c r="DA167" s="4">
        <f t="shared" si="220"/>
        <v>3.0104967667543875E-3</v>
      </c>
      <c r="DB167" s="4">
        <f t="shared" si="220"/>
        <v>8.600914711118918E-4</v>
      </c>
      <c r="DC167" s="4">
        <f t="shared" si="220"/>
        <v>-6.3582858243551605E-3</v>
      </c>
      <c r="DD167" s="4">
        <f t="shared" si="220"/>
        <v>1.0972869153693117E-2</v>
      </c>
      <c r="DE167" s="4">
        <f t="shared" si="220"/>
        <v>-3.7130930121003925E-3</v>
      </c>
      <c r="DF167" s="4">
        <f t="shared" si="220"/>
        <v>2.5734291596308301E-2</v>
      </c>
      <c r="DG167" s="4">
        <f t="shared" si="220"/>
        <v>1.0635164206479523E-2</v>
      </c>
      <c r="DJ167" s="4">
        <f t="shared" si="189"/>
        <v>3.8060795101438555E-3</v>
      </c>
      <c r="DK167" s="23">
        <f>SUM(DJ166:DJ167)</f>
        <v>6.4797895589622451E-3</v>
      </c>
      <c r="DO167" s="4">
        <f t="shared" si="218"/>
        <v>1.6364490804230664E-2</v>
      </c>
      <c r="DP167" s="1">
        <f t="shared" ref="DP167:DP175" si="221">(DJ167/DO167)*SQRT(1000)</f>
        <v>7.3548760861174625</v>
      </c>
      <c r="DQ167" s="4">
        <f t="shared" ref="DQ167:DQ175" si="222">_xlfn.T.INV.2T(0.1,999)</f>
        <v>1.6463803454274908</v>
      </c>
      <c r="DR167" s="4">
        <f t="shared" ref="DR167:DR175" si="223">_xlfn.T.INV.2T(0.05,999)</f>
        <v>1.9623414611334626</v>
      </c>
      <c r="DS167" s="4">
        <f t="shared" ref="DS167:DS175" si="224">_xlfn.T.INV.2T(0.01,999)</f>
        <v>2.5807596372676254</v>
      </c>
      <c r="DT167" s="1" t="str">
        <f t="shared" ref="DT167:DT175" si="225">IF(ABS(DP167)&gt;DR167,"Odrzucamy H0","NieodrzucamyH0")</f>
        <v>Odrzucamy H0</v>
      </c>
      <c r="DW167" s="1">
        <f t="shared" ref="DW167:DW175" si="226">DJ167/$DS$160</f>
        <v>1.2379954710783854</v>
      </c>
      <c r="DX167" s="4">
        <f t="shared" ref="DX167:DX175" si="227">_xlfn.T.INV.2T(0.1,9)</f>
        <v>1.8331129326562374</v>
      </c>
      <c r="DY167" s="4">
        <f t="shared" ref="DY167:DY175" si="228">_xlfn.T.INV.2T(0.05,9)</f>
        <v>2.2621571627982053</v>
      </c>
      <c r="DZ167" s="4">
        <f t="shared" ref="DZ167:DZ175" si="229">_xlfn.T.INV.2T(0.01,9)</f>
        <v>3.2498355415921263</v>
      </c>
      <c r="EA167" s="1" t="str">
        <f t="shared" ref="EA167:EA175" si="230">IF(ABS(DW167)&gt;DY167,"Odrzucamy H0","NieodrzucamyH0")</f>
        <v>NieodrzucamyH0</v>
      </c>
      <c r="ED167" s="35">
        <f t="shared" ref="ED167:ED175" si="231">COUNTIF(B167:DG167,"&gt;0")/110</f>
        <v>0.65454545454545454</v>
      </c>
      <c r="EE167" s="1">
        <f t="shared" ref="EE167:EE175" si="232">(SQRT(110)/0.5)*(ED167-0.5)</f>
        <v>3.2417728034350137</v>
      </c>
      <c r="EF167" s="22">
        <f t="shared" ref="EF167:EF175" si="233">NORMSINV(1-0.05)</f>
        <v>1.6448536269514715</v>
      </c>
      <c r="EG167" s="22">
        <f t="shared" ref="EG167:EG175" si="234">NORMSINV(1-0.025)</f>
        <v>1.9599639845400536</v>
      </c>
      <c r="EH167" s="22">
        <f t="shared" ref="EH167:EH175" si="235">NORMSINV(1-0.005)</f>
        <v>2.5758293035488999</v>
      </c>
      <c r="EI167" s="1" t="str">
        <f t="shared" ref="EI167:EI175" si="236">IF(ABS(EE167)&gt;EG167,"Odrzucamy H0","NieodrzucamyH0")</f>
        <v>Odrzucamy H0</v>
      </c>
      <c r="EM167" s="33">
        <f t="shared" ref="EM167:EM175" si="237">SQRT(110)*(ED167-$EO$160)/SQRT($EO$160*(1-$EO$160))</f>
        <v>2.7867652095330793</v>
      </c>
      <c r="EN167" s="22">
        <f t="shared" ref="EN167:EN175" si="238">NORMSINV(1-0.05)</f>
        <v>1.6448536269514715</v>
      </c>
      <c r="EO167" s="22">
        <f t="shared" ref="EO167:EO175" si="239">NORMSINV(1-0.025)</f>
        <v>1.9599639845400536</v>
      </c>
      <c r="EP167" s="22">
        <f t="shared" ref="EP167:EP175" si="240">NORMSINV(1-0.005)</f>
        <v>2.5758293035488999</v>
      </c>
      <c r="EQ167" s="1" t="str">
        <f t="shared" ref="EQ167:EQ175" si="241">IF(ABS(EM167)&gt;EO167,"Odrzucamy H0","NieodrzucamyH0")</f>
        <v>Odrzucamy H0</v>
      </c>
    </row>
    <row r="168" spans="1:147" x14ac:dyDescent="0.25">
      <c r="A168" s="6">
        <v>2</v>
      </c>
      <c r="B168" s="4">
        <f t="shared" ref="B168:BI168" si="242">B78-AVERAGE(B$61:B$75)</f>
        <v>2.5432346808266137E-4</v>
      </c>
      <c r="C168" s="4">
        <f t="shared" si="242"/>
        <v>3.9593602376761378E-3</v>
      </c>
      <c r="D168" s="4">
        <f t="shared" si="242"/>
        <v>4.9643918290148302E-3</v>
      </c>
      <c r="E168" s="4">
        <f t="shared" si="242"/>
        <v>1.2054728152904865E-2</v>
      </c>
      <c r="F168" s="4">
        <f t="shared" si="242"/>
        <v>5.9896528351257384E-3</v>
      </c>
      <c r="G168" s="4">
        <f t="shared" si="242"/>
        <v>2.1297420191438228E-3</v>
      </c>
      <c r="H168" s="4">
        <f t="shared" si="242"/>
        <v>6.4844037144969249E-3</v>
      </c>
      <c r="I168" s="4">
        <f t="shared" si="242"/>
        <v>8.6820071519109095E-3</v>
      </c>
      <c r="J168" s="4">
        <f t="shared" si="242"/>
        <v>-4.7144529121424519E-3</v>
      </c>
      <c r="K168" s="4">
        <f t="shared" si="242"/>
        <v>2.0287513801370536E-2</v>
      </c>
      <c r="L168" s="4">
        <f t="shared" si="242"/>
        <v>8.1784854973344229E-3</v>
      </c>
      <c r="M168" s="4">
        <f t="shared" si="242"/>
        <v>-2.4004811681531939E-2</v>
      </c>
      <c r="N168" s="4">
        <f t="shared" si="242"/>
        <v>9.7370187243452262E-3</v>
      </c>
      <c r="O168" s="4">
        <f t="shared" si="242"/>
        <v>5.3035101775534919E-3</v>
      </c>
      <c r="P168" s="4">
        <f t="shared" si="242"/>
        <v>1.5053329984816973E-2</v>
      </c>
      <c r="Q168" s="4">
        <f t="shared" si="242"/>
        <v>1.2601577591061969E-2</v>
      </c>
      <c r="R168" s="4">
        <f t="shared" si="242"/>
        <v>-1.095378503602437E-3</v>
      </c>
      <c r="S168" s="4">
        <f t="shared" si="242"/>
        <v>1.1543108814300623E-2</v>
      </c>
      <c r="T168" s="4">
        <f t="shared" si="242"/>
        <v>3.2927788091804841E-4</v>
      </c>
      <c r="U168" s="4">
        <f t="shared" si="242"/>
        <v>4.1778520852646219E-3</v>
      </c>
      <c r="V168" s="4">
        <f t="shared" si="242"/>
        <v>8.1657103612083302E-3</v>
      </c>
      <c r="W168" s="4">
        <f t="shared" si="242"/>
        <v>1.7821708985161791E-2</v>
      </c>
      <c r="X168" s="4">
        <f t="shared" si="242"/>
        <v>-1.5288916044663713E-2</v>
      </c>
      <c r="Y168" s="4">
        <f t="shared" si="242"/>
        <v>8.0378842394442825E-3</v>
      </c>
      <c r="Z168" s="4">
        <f t="shared" si="242"/>
        <v>6.5778652132790754E-3</v>
      </c>
      <c r="AA168" s="4">
        <f t="shared" si="242"/>
        <v>3.8714936323147625E-2</v>
      </c>
      <c r="AB168" s="4">
        <f t="shared" si="242"/>
        <v>4.8057935804031483E-3</v>
      </c>
      <c r="AC168" s="4">
        <f t="shared" si="242"/>
        <v>-3.8658885785019278E-3</v>
      </c>
      <c r="AD168" s="4">
        <f t="shared" si="242"/>
        <v>4.0247867121795417E-3</v>
      </c>
      <c r="AE168" s="4">
        <f t="shared" si="242"/>
        <v>-5.9069432162872351E-3</v>
      </c>
      <c r="AF168" s="4">
        <f t="shared" si="242"/>
        <v>6.3212605816152165E-3</v>
      </c>
      <c r="AG168" s="4">
        <f t="shared" si="242"/>
        <v>-2.1226801886597334E-2</v>
      </c>
      <c r="AH168" s="4">
        <f t="shared" si="242"/>
        <v>2.534309873200534E-2</v>
      </c>
      <c r="AI168" s="4">
        <f t="shared" si="242"/>
        <v>-6.7226757597209851E-4</v>
      </c>
      <c r="AJ168" s="4">
        <f t="shared" si="242"/>
        <v>4.4360982900500147E-3</v>
      </c>
      <c r="AK168" s="4">
        <f t="shared" si="242"/>
        <v>-8.9755847875425624E-3</v>
      </c>
      <c r="AL168" s="4">
        <f t="shared" si="242"/>
        <v>8.3992843398740195E-3</v>
      </c>
      <c r="AM168" s="4">
        <f t="shared" si="242"/>
        <v>1.2528333937384104E-3</v>
      </c>
      <c r="AN168" s="4">
        <f t="shared" si="242"/>
        <v>2.4361843640214043E-3</v>
      </c>
      <c r="AO168" s="4">
        <f t="shared" si="242"/>
        <v>1.7473179072431937E-3</v>
      </c>
      <c r="AP168" s="4">
        <f t="shared" si="242"/>
        <v>-1.1866520048846784E-4</v>
      </c>
      <c r="AQ168" s="4">
        <f t="shared" si="242"/>
        <v>-2.561767235026058E-3</v>
      </c>
      <c r="AR168" s="4">
        <f t="shared" si="242"/>
        <v>-2.740386052127481E-2</v>
      </c>
      <c r="AS168" s="4">
        <f t="shared" si="242"/>
        <v>1.9231385868672388E-2</v>
      </c>
      <c r="AT168" s="4">
        <f t="shared" si="242"/>
        <v>5.2830699342158068E-3</v>
      </c>
      <c r="AU168" s="4">
        <f t="shared" si="242"/>
        <v>2.5871819409311596E-2</v>
      </c>
      <c r="AV168" s="4">
        <f t="shared" si="242"/>
        <v>-1.563748754116101E-2</v>
      </c>
      <c r="AW168" s="4">
        <f t="shared" si="242"/>
        <v>1.8703859972176995E-2</v>
      </c>
      <c r="AX168" s="4">
        <f t="shared" si="242"/>
        <v>3.5092918559226339E-4</v>
      </c>
      <c r="AY168" s="4">
        <f t="shared" si="242"/>
        <v>8.4095724246837852E-4</v>
      </c>
      <c r="AZ168" s="4">
        <f t="shared" si="242"/>
        <v>5.9025785727512183E-3</v>
      </c>
      <c r="BA168" s="4">
        <f t="shared" si="242"/>
        <v>4.6725767762615814E-3</v>
      </c>
      <c r="BB168" s="4">
        <f t="shared" si="242"/>
        <v>5.0345529289363596E-3</v>
      </c>
      <c r="BC168" s="4">
        <f t="shared" si="242"/>
        <v>-8.4674403224829792E-3</v>
      </c>
      <c r="BD168" s="4">
        <f t="shared" si="242"/>
        <v>7.4607547150703293E-3</v>
      </c>
      <c r="BE168" s="4">
        <f t="shared" si="242"/>
        <v>-6.4484665107348389E-4</v>
      </c>
      <c r="BF168" s="4">
        <f t="shared" si="242"/>
        <v>6.0344673369543793E-3</v>
      </c>
      <c r="BG168" s="4">
        <f t="shared" si="242"/>
        <v>-9.5164445463817113E-3</v>
      </c>
      <c r="BH168" s="4">
        <f t="shared" si="242"/>
        <v>1.3453219199283299E-2</v>
      </c>
      <c r="BI168" s="4">
        <f t="shared" si="242"/>
        <v>3.1837934498765534E-4</v>
      </c>
      <c r="BJ168" s="4">
        <f t="shared" ref="BJ168:DG168" si="243">BJ78-AVERAGE(BJ$61:BJ$75)</f>
        <v>2.454157490855926E-3</v>
      </c>
      <c r="BK168" s="4">
        <f t="shared" si="243"/>
        <v>1.5216029362766859E-3</v>
      </c>
      <c r="BL168" s="4">
        <f t="shared" si="243"/>
        <v>4.621775711150901E-3</v>
      </c>
      <c r="BM168" s="4">
        <f t="shared" si="243"/>
        <v>1.6187486995143153E-3</v>
      </c>
      <c r="BN168" s="4">
        <f t="shared" si="243"/>
        <v>-1.9496352015128008E-2</v>
      </c>
      <c r="BO168" s="4">
        <f t="shared" si="243"/>
        <v>1.0591056114383509E-2</v>
      </c>
      <c r="BP168" s="4">
        <f t="shared" si="243"/>
        <v>-5.0632180818143326E-3</v>
      </c>
      <c r="BQ168" s="4">
        <f t="shared" si="243"/>
        <v>-1.3069297823474282E-3</v>
      </c>
      <c r="BR168" s="4">
        <f t="shared" si="243"/>
        <v>3.4559670313847636E-3</v>
      </c>
      <c r="BS168" s="4">
        <f t="shared" si="243"/>
        <v>1.4301227388752089E-2</v>
      </c>
      <c r="BT168" s="4">
        <f t="shared" si="243"/>
        <v>6.6094305345048027E-3</v>
      </c>
      <c r="BU168" s="4">
        <f t="shared" si="243"/>
        <v>-1.9258452039747929E-2</v>
      </c>
      <c r="BV168" s="4">
        <f t="shared" si="243"/>
        <v>-3.6426747388906551E-3</v>
      </c>
      <c r="BW168" s="4">
        <f t="shared" si="243"/>
        <v>7.4976390948509903E-3</v>
      </c>
      <c r="BX168" s="4">
        <f t="shared" si="243"/>
        <v>2.4864031345351572E-3</v>
      </c>
      <c r="BY168" s="4">
        <f t="shared" si="243"/>
        <v>-3.1675699665345055E-3</v>
      </c>
      <c r="BZ168" s="4">
        <f t="shared" si="243"/>
        <v>4.1568889030191977E-3</v>
      </c>
      <c r="CA168" s="4">
        <f t="shared" si="243"/>
        <v>-1.046757148474171E-2</v>
      </c>
      <c r="CB168" s="4">
        <f t="shared" si="243"/>
        <v>1.4357529959906339E-3</v>
      </c>
      <c r="CC168" s="4">
        <f t="shared" si="243"/>
        <v>2.7400160318157112E-3</v>
      </c>
      <c r="CD168" s="4">
        <f t="shared" si="243"/>
        <v>2.1688699239638808E-2</v>
      </c>
      <c r="CE168" s="4">
        <f t="shared" si="243"/>
        <v>-8.7910749193515923E-4</v>
      </c>
      <c r="CF168" s="4">
        <f t="shared" si="243"/>
        <v>2.0462566144170214E-4</v>
      </c>
      <c r="CG168" s="4">
        <f t="shared" si="243"/>
        <v>5.3494783176964746E-3</v>
      </c>
      <c r="CH168" s="4">
        <f t="shared" si="243"/>
        <v>7.1008734238652369E-3</v>
      </c>
      <c r="CI168" s="4">
        <f t="shared" si="243"/>
        <v>-1.2632084773132714E-3</v>
      </c>
      <c r="CJ168" s="4">
        <f t="shared" si="243"/>
        <v>-1.031720739744995E-2</v>
      </c>
      <c r="CK168" s="4">
        <f t="shared" si="243"/>
        <v>2.8733887106901948E-3</v>
      </c>
      <c r="CL168" s="4">
        <f t="shared" si="243"/>
        <v>-1.8156282506647009E-3</v>
      </c>
      <c r="CM168" s="4">
        <f t="shared" si="243"/>
        <v>1.7526501226367494E-2</v>
      </c>
      <c r="CN168" s="4">
        <f t="shared" si="243"/>
        <v>-5.1757009054128793E-3</v>
      </c>
      <c r="CO168" s="4">
        <f t="shared" si="243"/>
        <v>1.7892800789096632E-2</v>
      </c>
      <c r="CP168" s="4">
        <f t="shared" si="243"/>
        <v>-4.309761880691005E-3</v>
      </c>
      <c r="CQ168" s="4">
        <f t="shared" si="243"/>
        <v>-2.2354961139580865E-3</v>
      </c>
      <c r="CR168" s="4">
        <f t="shared" si="243"/>
        <v>3.6129828282675113E-3</v>
      </c>
      <c r="CS168" s="4">
        <f t="shared" si="243"/>
        <v>1.0266491876102263E-2</v>
      </c>
      <c r="CT168" s="4">
        <f t="shared" si="243"/>
        <v>5.8225614575814558E-3</v>
      </c>
      <c r="CU168" s="4">
        <f t="shared" si="243"/>
        <v>-1.581343324882763E-2</v>
      </c>
      <c r="CV168" s="4">
        <f t="shared" si="243"/>
        <v>1.2629270271371151E-2</v>
      </c>
      <c r="CW168" s="4">
        <f t="shared" si="243"/>
        <v>1.5041057006150937E-3</v>
      </c>
      <c r="CX168" s="4">
        <f t="shared" si="243"/>
        <v>1.7602179943821059E-3</v>
      </c>
      <c r="CY168" s="4">
        <f t="shared" si="243"/>
        <v>-3.4195531948196444E-3</v>
      </c>
      <c r="CZ168" s="4">
        <f t="shared" si="243"/>
        <v>1.5177790809389434E-2</v>
      </c>
      <c r="DA168" s="4">
        <f t="shared" si="243"/>
        <v>3.0091075629867809E-3</v>
      </c>
      <c r="DB168" s="4">
        <f t="shared" si="243"/>
        <v>8.5292613350234693E-4</v>
      </c>
      <c r="DC168" s="4">
        <f t="shared" si="243"/>
        <v>5.8050896380679225E-3</v>
      </c>
      <c r="DD168" s="4">
        <f t="shared" si="243"/>
        <v>9.0159687507673433E-5</v>
      </c>
      <c r="DE168" s="4">
        <f t="shared" si="243"/>
        <v>-1.8580401364502721E-3</v>
      </c>
      <c r="DF168" s="4">
        <f t="shared" si="243"/>
        <v>-4.331757256061163E-3</v>
      </c>
      <c r="DG168" s="4">
        <f t="shared" si="243"/>
        <v>1.0542704310896166E-2</v>
      </c>
      <c r="DJ168" s="4">
        <f t="shared" si="189"/>
        <v>2.9659165410396201E-3</v>
      </c>
      <c r="DK168" s="23">
        <f>SUM(DJ166:DJ168)</f>
        <v>9.4457061000018661E-3</v>
      </c>
      <c r="DO168" s="4">
        <f t="shared" si="218"/>
        <v>1.1456038805712611E-2</v>
      </c>
      <c r="DP168" s="1">
        <f t="shared" si="221"/>
        <v>8.186993583660481</v>
      </c>
      <c r="DQ168" s="4">
        <f t="shared" si="222"/>
        <v>1.6463803454274908</v>
      </c>
      <c r="DR168" s="4">
        <f t="shared" si="223"/>
        <v>1.9623414611334626</v>
      </c>
      <c r="DS168" s="4">
        <f t="shared" si="224"/>
        <v>2.5807596372676254</v>
      </c>
      <c r="DT168" s="1" t="str">
        <f t="shared" si="225"/>
        <v>Odrzucamy H0</v>
      </c>
      <c r="DW168" s="1">
        <f t="shared" si="226"/>
        <v>0.96471743052596926</v>
      </c>
      <c r="DX168" s="4">
        <f t="shared" si="227"/>
        <v>1.8331129326562374</v>
      </c>
      <c r="DY168" s="4">
        <f t="shared" si="228"/>
        <v>2.2621571627982053</v>
      </c>
      <c r="DZ168" s="4">
        <f t="shared" si="229"/>
        <v>3.2498355415921263</v>
      </c>
      <c r="EA168" s="1" t="str">
        <f t="shared" si="230"/>
        <v>NieodrzucamyH0</v>
      </c>
      <c r="ED168" s="35">
        <f t="shared" si="231"/>
        <v>0.69090909090909092</v>
      </c>
      <c r="EE168" s="1">
        <f t="shared" si="232"/>
        <v>4.004542874831488</v>
      </c>
      <c r="EF168" s="23">
        <f t="shared" si="233"/>
        <v>1.6448536269514715</v>
      </c>
      <c r="EG168" s="23">
        <f t="shared" si="234"/>
        <v>1.9599639845400536</v>
      </c>
      <c r="EH168" s="23">
        <f t="shared" si="235"/>
        <v>2.5758293035488999</v>
      </c>
      <c r="EI168" s="1" t="str">
        <f t="shared" si="236"/>
        <v>Odrzucamy H0</v>
      </c>
      <c r="EM168" s="33">
        <f t="shared" si="237"/>
        <v>3.5502625272133757</v>
      </c>
      <c r="EN168" s="23">
        <f t="shared" si="238"/>
        <v>1.6448536269514715</v>
      </c>
      <c r="EO168" s="23">
        <f t="shared" si="239"/>
        <v>1.9599639845400536</v>
      </c>
      <c r="EP168" s="23">
        <f t="shared" si="240"/>
        <v>2.5758293035488999</v>
      </c>
      <c r="EQ168" s="1" t="str">
        <f t="shared" si="241"/>
        <v>Odrzucamy H0</v>
      </c>
    </row>
    <row r="169" spans="1:147" x14ac:dyDescent="0.25">
      <c r="A169" s="6">
        <v>3</v>
      </c>
      <c r="B169" s="4">
        <f t="shared" ref="B169:BI169" si="244">B79-AVERAGE(B$61:B$75)</f>
        <v>6.1515432821628632E-5</v>
      </c>
      <c r="C169" s="4">
        <f t="shared" si="244"/>
        <v>-1.1452937400245985E-2</v>
      </c>
      <c r="D169" s="4">
        <f t="shared" si="244"/>
        <v>-1.2719933303861147E-2</v>
      </c>
      <c r="E169" s="4">
        <f t="shared" si="244"/>
        <v>1.0370290774728909E-2</v>
      </c>
      <c r="F169" s="4">
        <f t="shared" si="244"/>
        <v>1.0231948038756182E-2</v>
      </c>
      <c r="G169" s="4">
        <f t="shared" si="244"/>
        <v>2.1254137484338362E-3</v>
      </c>
      <c r="H169" s="4">
        <f t="shared" si="244"/>
        <v>6.4678519936489393E-3</v>
      </c>
      <c r="I169" s="4">
        <f t="shared" si="244"/>
        <v>8.6608802572187386E-3</v>
      </c>
      <c r="J169" s="4">
        <f t="shared" si="244"/>
        <v>-4.7387749419122889E-3</v>
      </c>
      <c r="K169" s="4">
        <f t="shared" si="244"/>
        <v>5.3875845899689027E-4</v>
      </c>
      <c r="L169" s="4">
        <f t="shared" si="244"/>
        <v>1.0214252327402928E-2</v>
      </c>
      <c r="M169" s="4">
        <f t="shared" si="244"/>
        <v>1.8220619545874232E-2</v>
      </c>
      <c r="N169" s="4">
        <f t="shared" si="244"/>
        <v>-5.3726230083946114E-2</v>
      </c>
      <c r="O169" s="4">
        <f t="shared" si="244"/>
        <v>-2.143703947766357E-2</v>
      </c>
      <c r="P169" s="4">
        <f t="shared" si="244"/>
        <v>1.7748054911267169E-2</v>
      </c>
      <c r="Q169" s="4">
        <f t="shared" si="244"/>
        <v>-1.9975599365164087E-2</v>
      </c>
      <c r="R169" s="4">
        <f t="shared" si="244"/>
        <v>-1.0970984694393248E-3</v>
      </c>
      <c r="S169" s="4">
        <f t="shared" si="244"/>
        <v>1.1542719661849986E-2</v>
      </c>
      <c r="T169" s="4">
        <f t="shared" si="244"/>
        <v>3.2916623583792117E-4</v>
      </c>
      <c r="U169" s="4">
        <f t="shared" si="244"/>
        <v>4.1023832566037697E-3</v>
      </c>
      <c r="V169" s="4">
        <f t="shared" si="244"/>
        <v>-9.1707684858216409E-3</v>
      </c>
      <c r="W169" s="4">
        <f t="shared" si="244"/>
        <v>-3.4436207399589178E-2</v>
      </c>
      <c r="X169" s="4">
        <f t="shared" si="244"/>
        <v>-6.4430633592254339E-3</v>
      </c>
      <c r="Y169" s="4">
        <f t="shared" si="244"/>
        <v>-2.2640859335166163E-3</v>
      </c>
      <c r="Z169" s="4">
        <f t="shared" si="244"/>
        <v>-2.7865275225313875E-3</v>
      </c>
      <c r="AA169" s="4">
        <f t="shared" si="244"/>
        <v>2.5464127409949258E-2</v>
      </c>
      <c r="AB169" s="4">
        <f t="shared" si="244"/>
        <v>-2.3864385867091067E-2</v>
      </c>
      <c r="AC169" s="4">
        <f t="shared" si="244"/>
        <v>-3.8700226490913027E-3</v>
      </c>
      <c r="AD169" s="4">
        <f t="shared" si="244"/>
        <v>4.0172361183262537E-3</v>
      </c>
      <c r="AE169" s="4">
        <f t="shared" si="244"/>
        <v>-5.9652165766280064E-3</v>
      </c>
      <c r="AF169" s="4">
        <f t="shared" si="244"/>
        <v>6.2666948106610354E-3</v>
      </c>
      <c r="AG169" s="4">
        <f t="shared" si="244"/>
        <v>-2.0218042792489767E-3</v>
      </c>
      <c r="AH169" s="4">
        <f t="shared" si="244"/>
        <v>-6.6843081402810454E-3</v>
      </c>
      <c r="AI169" s="4">
        <f t="shared" si="244"/>
        <v>4.0995837645148251E-3</v>
      </c>
      <c r="AJ169" s="4">
        <f t="shared" si="244"/>
        <v>1.6768921023089661E-2</v>
      </c>
      <c r="AK169" s="4">
        <f t="shared" si="244"/>
        <v>-2.0611122747114751E-2</v>
      </c>
      <c r="AL169" s="4">
        <f t="shared" si="244"/>
        <v>4.8349419262333791E-2</v>
      </c>
      <c r="AM169" s="4">
        <f t="shared" si="244"/>
        <v>6.6497866906217546E-3</v>
      </c>
      <c r="AN169" s="4">
        <f t="shared" si="244"/>
        <v>2.4180624407697275E-3</v>
      </c>
      <c r="AO169" s="4">
        <f t="shared" si="244"/>
        <v>1.7333887736155971E-3</v>
      </c>
      <c r="AP169" s="4">
        <f t="shared" si="244"/>
        <v>-1.2770881070052562E-4</v>
      </c>
      <c r="AQ169" s="4">
        <f t="shared" si="244"/>
        <v>-2.5635347323885779E-3</v>
      </c>
      <c r="AR169" s="4">
        <f t="shared" si="244"/>
        <v>3.761622863322809E-2</v>
      </c>
      <c r="AS169" s="4">
        <f t="shared" si="244"/>
        <v>2.4775864728660467E-2</v>
      </c>
      <c r="AT169" s="4">
        <f t="shared" si="244"/>
        <v>-7.2634949276216779E-3</v>
      </c>
      <c r="AU169" s="4">
        <f t="shared" si="244"/>
        <v>0.1139906611270417</v>
      </c>
      <c r="AV169" s="4">
        <f t="shared" si="244"/>
        <v>-9.7419028164255697E-3</v>
      </c>
      <c r="AW169" s="4">
        <f t="shared" si="244"/>
        <v>1.7057548996065822E-2</v>
      </c>
      <c r="AX169" s="4">
        <f t="shared" si="244"/>
        <v>-2.5077616597649764E-2</v>
      </c>
      <c r="AY169" s="4">
        <f t="shared" si="244"/>
        <v>8.3858546498665398E-4</v>
      </c>
      <c r="AZ169" s="4">
        <f t="shared" si="244"/>
        <v>5.897498857575947E-3</v>
      </c>
      <c r="BA169" s="4">
        <f t="shared" si="244"/>
        <v>4.6713206581204727E-3</v>
      </c>
      <c r="BB169" s="4">
        <f t="shared" si="244"/>
        <v>5.0345529289363596E-3</v>
      </c>
      <c r="BC169" s="4">
        <f t="shared" si="244"/>
        <v>4.7308856542116109E-3</v>
      </c>
      <c r="BD169" s="4">
        <f t="shared" si="244"/>
        <v>3.6514322928010621E-3</v>
      </c>
      <c r="BE169" s="4">
        <f t="shared" si="244"/>
        <v>-1.6318201901158104E-2</v>
      </c>
      <c r="BF169" s="4">
        <f t="shared" si="244"/>
        <v>3.8533155650874722E-2</v>
      </c>
      <c r="BG169" s="4">
        <f t="shared" si="244"/>
        <v>-3.4465210275476055E-2</v>
      </c>
      <c r="BH169" s="4">
        <f t="shared" si="244"/>
        <v>1.7883941629489939E-3</v>
      </c>
      <c r="BI169" s="4">
        <f t="shared" si="244"/>
        <v>-1.4876975813792926E-3</v>
      </c>
      <c r="BJ169" s="4">
        <f t="shared" ref="BJ169:DG169" si="245">BJ79-AVERAGE(BJ$61:BJ$75)</f>
        <v>2.4515727334385147E-3</v>
      </c>
      <c r="BK169" s="4">
        <f t="shared" si="245"/>
        <v>1.487963379047056E-3</v>
      </c>
      <c r="BL169" s="4">
        <f t="shared" si="245"/>
        <v>4.6105496406759101E-3</v>
      </c>
      <c r="BM169" s="4">
        <f t="shared" si="245"/>
        <v>1.6151225804441089E-3</v>
      </c>
      <c r="BN169" s="4">
        <f t="shared" si="245"/>
        <v>-4.3511600149385328E-3</v>
      </c>
      <c r="BO169" s="4">
        <f t="shared" si="245"/>
        <v>-8.2542231114425841E-3</v>
      </c>
      <c r="BP169" s="4">
        <f t="shared" si="245"/>
        <v>1.2937751474893879E-3</v>
      </c>
      <c r="BQ169" s="4">
        <f t="shared" si="245"/>
        <v>-2.0245630658304217E-2</v>
      </c>
      <c r="BR169" s="4">
        <f t="shared" si="245"/>
        <v>-3.0344024119352678E-2</v>
      </c>
      <c r="BS169" s="4">
        <f t="shared" si="245"/>
        <v>2.1850675371387462E-2</v>
      </c>
      <c r="BT169" s="4">
        <f t="shared" si="245"/>
        <v>-8.9609999883217255E-3</v>
      </c>
      <c r="BU169" s="4">
        <f t="shared" si="245"/>
        <v>-1.9403992069676766E-2</v>
      </c>
      <c r="BV169" s="4">
        <f t="shared" si="245"/>
        <v>-3.6811482715528626E-3</v>
      </c>
      <c r="BW169" s="4">
        <f t="shared" si="245"/>
        <v>7.4968245020977063E-3</v>
      </c>
      <c r="BX169" s="4">
        <f t="shared" si="245"/>
        <v>2.4544379907578649E-3</v>
      </c>
      <c r="BY169" s="4">
        <f t="shared" si="245"/>
        <v>4.220394951767399E-3</v>
      </c>
      <c r="BZ169" s="4">
        <f t="shared" si="245"/>
        <v>-8.4802879578674394E-3</v>
      </c>
      <c r="CA169" s="4">
        <f t="shared" si="245"/>
        <v>8.7495165839682615E-3</v>
      </c>
      <c r="CB169" s="4">
        <f t="shared" si="245"/>
        <v>1.8011003654044268E-2</v>
      </c>
      <c r="CC169" s="4">
        <f t="shared" si="245"/>
        <v>-5.6902254928370567E-2</v>
      </c>
      <c r="CD169" s="4">
        <f t="shared" si="245"/>
        <v>-8.4490468430055664E-3</v>
      </c>
      <c r="CE169" s="4">
        <f t="shared" si="245"/>
        <v>-3.9656766540031056E-3</v>
      </c>
      <c r="CF169" s="4">
        <f t="shared" si="245"/>
        <v>1.9859471120607956E-4</v>
      </c>
      <c r="CG169" s="4">
        <f t="shared" si="245"/>
        <v>5.3445052364923841E-3</v>
      </c>
      <c r="CH169" s="4">
        <f t="shared" si="245"/>
        <v>7.1002664746819023E-3</v>
      </c>
      <c r="CI169" s="4">
        <f t="shared" si="245"/>
        <v>-1.2643703752531661E-3</v>
      </c>
      <c r="CJ169" s="4">
        <f t="shared" si="245"/>
        <v>2.2027880324559709E-2</v>
      </c>
      <c r="CK169" s="4">
        <f t="shared" si="245"/>
        <v>-1.4899272941200683E-2</v>
      </c>
      <c r="CL169" s="4">
        <f t="shared" si="245"/>
        <v>1.079043956101442E-2</v>
      </c>
      <c r="CM169" s="4">
        <f t="shared" si="245"/>
        <v>6.50708095162921E-2</v>
      </c>
      <c r="CN169" s="4">
        <f t="shared" si="245"/>
        <v>-1.6624720380401688E-2</v>
      </c>
      <c r="CO169" s="4">
        <f t="shared" si="245"/>
        <v>6.5051197743983286E-3</v>
      </c>
      <c r="CP169" s="4">
        <f t="shared" si="245"/>
        <v>-1.3377395882316814E-2</v>
      </c>
      <c r="CQ169" s="4">
        <f t="shared" si="245"/>
        <v>-2.243879961521394E-3</v>
      </c>
      <c r="CR169" s="4">
        <f t="shared" si="245"/>
        <v>3.6129828282675113E-3</v>
      </c>
      <c r="CS169" s="4">
        <f t="shared" si="245"/>
        <v>1.0225613303366216E-2</v>
      </c>
      <c r="CT169" s="4">
        <f t="shared" si="245"/>
        <v>5.815532293000138E-3</v>
      </c>
      <c r="CU169" s="4">
        <f t="shared" si="245"/>
        <v>4.6650623125917626E-3</v>
      </c>
      <c r="CV169" s="4">
        <f t="shared" si="245"/>
        <v>-3.7335404284432033E-3</v>
      </c>
      <c r="CW169" s="4">
        <f t="shared" si="245"/>
        <v>-6.9580697960400263E-3</v>
      </c>
      <c r="CX169" s="4">
        <f t="shared" si="245"/>
        <v>3.1777966555821421E-2</v>
      </c>
      <c r="CY169" s="4">
        <f t="shared" si="245"/>
        <v>-8.007497031888286E-3</v>
      </c>
      <c r="CZ169" s="4">
        <f t="shared" si="245"/>
        <v>-7.4136323051073498E-3</v>
      </c>
      <c r="DA169" s="4">
        <f t="shared" si="245"/>
        <v>8.2154280487418529E-4</v>
      </c>
      <c r="DB169" s="4">
        <f t="shared" si="245"/>
        <v>8.4579900304645127E-4</v>
      </c>
      <c r="DC169" s="4">
        <f t="shared" si="245"/>
        <v>5.8037187307386148E-3</v>
      </c>
      <c r="DD169" s="4">
        <f t="shared" si="245"/>
        <v>8.5757963532593663E-5</v>
      </c>
      <c r="DE169" s="4">
        <f t="shared" si="245"/>
        <v>-1.8585904460158128E-3</v>
      </c>
      <c r="DF169" s="4">
        <f t="shared" si="245"/>
        <v>9.0469727101049439E-3</v>
      </c>
      <c r="DG169" s="4">
        <f t="shared" si="245"/>
        <v>-9.9432892991579442E-3</v>
      </c>
      <c r="DJ169" s="4">
        <f t="shared" si="189"/>
        <v>1.2661309783866162E-3</v>
      </c>
      <c r="DK169" s="23">
        <f>SUM(DJ166:DJ169)</f>
        <v>1.0711837078388482E-2</v>
      </c>
      <c r="DO169" s="4">
        <f t="shared" si="218"/>
        <v>2.2536213067889842E-2</v>
      </c>
      <c r="DP169" s="1">
        <f t="shared" si="221"/>
        <v>1.7766328778209528</v>
      </c>
      <c r="DQ169" s="4">
        <f t="shared" si="222"/>
        <v>1.6463803454274908</v>
      </c>
      <c r="DR169" s="4">
        <f t="shared" si="223"/>
        <v>1.9623414611334626</v>
      </c>
      <c r="DS169" s="4">
        <f t="shared" si="224"/>
        <v>2.5807596372676254</v>
      </c>
      <c r="DT169" s="1" t="str">
        <f t="shared" si="225"/>
        <v>NieodrzucamyH0</v>
      </c>
      <c r="DW169" s="1">
        <f t="shared" si="226"/>
        <v>0.41183175833744778</v>
      </c>
      <c r="DX169" s="4">
        <f t="shared" si="227"/>
        <v>1.8331129326562374</v>
      </c>
      <c r="DY169" s="4">
        <f t="shared" si="228"/>
        <v>2.2621571627982053</v>
      </c>
      <c r="DZ169" s="4">
        <f t="shared" si="229"/>
        <v>3.2498355415921263</v>
      </c>
      <c r="EA169" s="1" t="str">
        <f t="shared" si="230"/>
        <v>NieodrzucamyH0</v>
      </c>
      <c r="ED169" s="35">
        <f t="shared" si="231"/>
        <v>0.5636363636363636</v>
      </c>
      <c r="EE169" s="1">
        <f t="shared" si="232"/>
        <v>1.3348476249438286</v>
      </c>
      <c r="EF169" s="23">
        <f t="shared" si="233"/>
        <v>1.6448536269514715</v>
      </c>
      <c r="EG169" s="23">
        <f t="shared" si="234"/>
        <v>1.9599639845400536</v>
      </c>
      <c r="EH169" s="23">
        <f t="shared" si="235"/>
        <v>2.5758293035488999</v>
      </c>
      <c r="EI169" s="1" t="str">
        <f t="shared" si="236"/>
        <v>NieodrzucamyH0</v>
      </c>
      <c r="EM169" s="33">
        <f t="shared" si="237"/>
        <v>0.87802191533233886</v>
      </c>
      <c r="EN169" s="23">
        <f t="shared" si="238"/>
        <v>1.6448536269514715</v>
      </c>
      <c r="EO169" s="23">
        <f t="shared" si="239"/>
        <v>1.9599639845400536</v>
      </c>
      <c r="EP169" s="23">
        <f t="shared" si="240"/>
        <v>2.5758293035488999</v>
      </c>
      <c r="EQ169" s="1" t="str">
        <f t="shared" si="241"/>
        <v>NieodrzucamyH0</v>
      </c>
    </row>
    <row r="170" spans="1:147" x14ac:dyDescent="0.25">
      <c r="A170" s="6">
        <v>4</v>
      </c>
      <c r="B170" s="4">
        <f t="shared" ref="B170:BI170" si="246">B80-AVERAGE(B$61:B$75)</f>
        <v>4.6630740053831736E-3</v>
      </c>
      <c r="C170" s="4">
        <f t="shared" si="246"/>
        <v>-1.7327948169540419E-2</v>
      </c>
      <c r="D170" s="4">
        <f t="shared" si="246"/>
        <v>-5.0760423895905016E-3</v>
      </c>
      <c r="E170" s="4">
        <f t="shared" si="246"/>
        <v>3.0115598754561434E-3</v>
      </c>
      <c r="F170" s="4">
        <f t="shared" si="246"/>
        <v>1.9943914337171634E-2</v>
      </c>
      <c r="G170" s="4">
        <f t="shared" si="246"/>
        <v>-6.8973050778048132E-3</v>
      </c>
      <c r="H170" s="4">
        <f t="shared" si="246"/>
        <v>6.4514341333114095E-3</v>
      </c>
      <c r="I170" s="4">
        <f t="shared" si="246"/>
        <v>8.6399462479817696E-3</v>
      </c>
      <c r="J170" s="4">
        <f t="shared" si="246"/>
        <v>-4.7633386592997482E-3</v>
      </c>
      <c r="K170" s="4">
        <f t="shared" si="246"/>
        <v>5.2831456868741465E-4</v>
      </c>
      <c r="L170" s="4">
        <f t="shared" si="246"/>
        <v>2.0154339149535266E-2</v>
      </c>
      <c r="M170" s="4">
        <f t="shared" si="246"/>
        <v>-9.9430536866200354E-3</v>
      </c>
      <c r="N170" s="4">
        <f t="shared" si="246"/>
        <v>1.0268309280342908E-2</v>
      </c>
      <c r="O170" s="4">
        <f t="shared" si="246"/>
        <v>-5.4698017131487919E-2</v>
      </c>
      <c r="P170" s="4">
        <f t="shared" si="246"/>
        <v>2.5138195382642205E-2</v>
      </c>
      <c r="Q170" s="4">
        <f t="shared" si="246"/>
        <v>-3.3335706081934188E-2</v>
      </c>
      <c r="R170" s="4">
        <f t="shared" si="246"/>
        <v>7.3674795945755621E-3</v>
      </c>
      <c r="S170" s="4">
        <f t="shared" si="246"/>
        <v>1.154233099447036E-2</v>
      </c>
      <c r="T170" s="4">
        <f t="shared" si="246"/>
        <v>3.2905451611028706E-4</v>
      </c>
      <c r="U170" s="4">
        <f t="shared" si="246"/>
        <v>4.0282087986436331E-3</v>
      </c>
      <c r="V170" s="4">
        <f t="shared" si="246"/>
        <v>-9.1786778985572404E-3</v>
      </c>
      <c r="W170" s="4">
        <f t="shared" si="246"/>
        <v>-0.1347430851382305</v>
      </c>
      <c r="X170" s="4">
        <f t="shared" si="246"/>
        <v>-1.209624950683E-2</v>
      </c>
      <c r="Y170" s="4">
        <f t="shared" si="246"/>
        <v>-9.4812515855930736E-3</v>
      </c>
      <c r="Z170" s="4">
        <f t="shared" si="246"/>
        <v>1.325449003863838E-2</v>
      </c>
      <c r="AA170" s="4">
        <f t="shared" si="246"/>
        <v>6.1682235155060368E-3</v>
      </c>
      <c r="AB170" s="4">
        <f t="shared" si="246"/>
        <v>2.4188145630405855E-3</v>
      </c>
      <c r="AC170" s="4">
        <f t="shared" si="246"/>
        <v>-1.4121275449517499E-2</v>
      </c>
      <c r="AD170" s="4">
        <f t="shared" si="246"/>
        <v>4.0096438571665342E-3</v>
      </c>
      <c r="AE170" s="4">
        <f t="shared" si="246"/>
        <v>-6.0243899249691471E-3</v>
      </c>
      <c r="AF170" s="4">
        <f t="shared" si="246"/>
        <v>6.2129263452179225E-3</v>
      </c>
      <c r="AG170" s="4">
        <f t="shared" si="246"/>
        <v>-2.083897512218786E-3</v>
      </c>
      <c r="AH170" s="4">
        <f t="shared" si="246"/>
        <v>-1.6655665269021618E-2</v>
      </c>
      <c r="AI170" s="4">
        <f t="shared" si="246"/>
        <v>-1.3866975035468633E-2</v>
      </c>
      <c r="AJ170" s="4">
        <f t="shared" si="246"/>
        <v>-3.3971149921992257E-3</v>
      </c>
      <c r="AK170" s="4">
        <f t="shared" si="246"/>
        <v>-2.4337816296789862E-2</v>
      </c>
      <c r="AL170" s="4">
        <f t="shared" si="246"/>
        <v>1.2268587400373012E-2</v>
      </c>
      <c r="AM170" s="4">
        <f t="shared" si="246"/>
        <v>1.0191959344282589E-2</v>
      </c>
      <c r="AN170" s="4">
        <f t="shared" si="246"/>
        <v>-1.2288999046864467E-2</v>
      </c>
      <c r="AO170" s="4">
        <f t="shared" si="246"/>
        <v>1.7193550827052078E-3</v>
      </c>
      <c r="AP170" s="4">
        <f t="shared" si="246"/>
        <v>-1.3680706035318346E-4</v>
      </c>
      <c r="AQ170" s="4">
        <f t="shared" si="246"/>
        <v>-2.5652975394275714E-3</v>
      </c>
      <c r="AR170" s="4">
        <f t="shared" si="246"/>
        <v>3.6702197119581448E-2</v>
      </c>
      <c r="AS170" s="4">
        <f t="shared" si="246"/>
        <v>1.675303496382944E-2</v>
      </c>
      <c r="AT170" s="4">
        <f t="shared" si="246"/>
        <v>-2.6927230240921165E-2</v>
      </c>
      <c r="AU170" s="4">
        <f t="shared" si="246"/>
        <v>1.1659335312500716E-2</v>
      </c>
      <c r="AV170" s="4">
        <f t="shared" si="246"/>
        <v>-1.1258917234917631E-2</v>
      </c>
      <c r="AW170" s="4">
        <f t="shared" si="246"/>
        <v>1.4366874369033358E-2</v>
      </c>
      <c r="AX170" s="4">
        <f t="shared" si="246"/>
        <v>-4.0122938183180792E-3</v>
      </c>
      <c r="AY170" s="4">
        <f t="shared" si="246"/>
        <v>-2.351106888322841E-2</v>
      </c>
      <c r="AZ170" s="4">
        <f t="shared" si="246"/>
        <v>5.8923961671764466E-3</v>
      </c>
      <c r="BA170" s="4">
        <f t="shared" si="246"/>
        <v>4.6700617196092737E-3</v>
      </c>
      <c r="BB170" s="4">
        <f t="shared" si="246"/>
        <v>5.0345529289363596E-3</v>
      </c>
      <c r="BC170" s="4">
        <f t="shared" si="246"/>
        <v>4.7268936342623477E-3</v>
      </c>
      <c r="BD170" s="4">
        <f t="shared" si="246"/>
        <v>-1.5301227183913566E-2</v>
      </c>
      <c r="BE170" s="4">
        <f t="shared" si="246"/>
        <v>2.4354929310214926E-3</v>
      </c>
      <c r="BF170" s="4">
        <f t="shared" si="246"/>
        <v>-3.0499613879469718E-2</v>
      </c>
      <c r="BG170" s="4">
        <f t="shared" si="246"/>
        <v>-2.4007467080701186E-2</v>
      </c>
      <c r="BH170" s="4">
        <f t="shared" si="246"/>
        <v>-1.7053257612037573E-3</v>
      </c>
      <c r="BI170" s="4">
        <f t="shared" si="246"/>
        <v>1.9512493793276844E-3</v>
      </c>
      <c r="BJ170" s="4">
        <f t="shared" ref="BJ170:DG170" si="247">BJ80-AVERAGE(BJ$61:BJ$75)</f>
        <v>5.0262859305299171E-3</v>
      </c>
      <c r="BK170" s="4">
        <f t="shared" si="247"/>
        <v>1.4539301808482973E-3</v>
      </c>
      <c r="BL170" s="4">
        <f t="shared" si="247"/>
        <v>4.5993984206532876E-3</v>
      </c>
      <c r="BM170" s="4">
        <f t="shared" si="247"/>
        <v>1.6115102320215409E-3</v>
      </c>
      <c r="BN170" s="4">
        <f t="shared" si="247"/>
        <v>-4.371652169454808E-3</v>
      </c>
      <c r="BO170" s="4">
        <f t="shared" si="247"/>
        <v>-1.1618358694152995E-3</v>
      </c>
      <c r="BP170" s="4">
        <f t="shared" si="247"/>
        <v>6.6141518178284633E-3</v>
      </c>
      <c r="BQ170" s="4">
        <f t="shared" si="247"/>
        <v>2.3996471578899069E-2</v>
      </c>
      <c r="BR170" s="4">
        <f t="shared" si="247"/>
        <v>-2.4499622009040642E-2</v>
      </c>
      <c r="BS170" s="4">
        <f t="shared" si="247"/>
        <v>-1.1937033458516795E-2</v>
      </c>
      <c r="BT170" s="4">
        <f t="shared" si="247"/>
        <v>-1.5592208097731599E-2</v>
      </c>
      <c r="BU170" s="4">
        <f t="shared" si="247"/>
        <v>-1.824862518549223E-2</v>
      </c>
      <c r="BV170" s="4">
        <f t="shared" si="247"/>
        <v>-3.7201035664153775E-3</v>
      </c>
      <c r="BW170" s="4">
        <f t="shared" si="247"/>
        <v>7.4960113777832347E-3</v>
      </c>
      <c r="BX170" s="4">
        <f t="shared" si="247"/>
        <v>2.4228312547207188E-3</v>
      </c>
      <c r="BY170" s="4">
        <f t="shared" si="247"/>
        <v>4.220394951767399E-3</v>
      </c>
      <c r="BZ170" s="4">
        <f t="shared" si="247"/>
        <v>-2.0445295679896711E-2</v>
      </c>
      <c r="CA170" s="4">
        <f t="shared" si="247"/>
        <v>-2.8625264810731958E-2</v>
      </c>
      <c r="CB170" s="4">
        <f t="shared" si="247"/>
        <v>-9.488439434964701E-3</v>
      </c>
      <c r="CC170" s="4">
        <f t="shared" si="247"/>
        <v>-2.275502834227024E-2</v>
      </c>
      <c r="CD170" s="4">
        <f t="shared" si="247"/>
        <v>1.3684444701975162E-2</v>
      </c>
      <c r="CE170" s="4">
        <f t="shared" si="247"/>
        <v>-2.7663876699196194E-2</v>
      </c>
      <c r="CF170" s="4">
        <f t="shared" si="247"/>
        <v>-4.0711779871444101E-2</v>
      </c>
      <c r="CG170" s="4">
        <f t="shared" si="247"/>
        <v>5.3395099004983392E-3</v>
      </c>
      <c r="CH170" s="4">
        <f t="shared" si="247"/>
        <v>7.0996585786820797E-3</v>
      </c>
      <c r="CI170" s="4">
        <f t="shared" si="247"/>
        <v>-1.2655347821104636E-3</v>
      </c>
      <c r="CJ170" s="4">
        <f t="shared" si="247"/>
        <v>2.1689558357464979E-2</v>
      </c>
      <c r="CK170" s="4">
        <f t="shared" si="247"/>
        <v>-4.3129005740939882E-3</v>
      </c>
      <c r="CL170" s="4">
        <f t="shared" si="247"/>
        <v>-4.4039795602024614E-3</v>
      </c>
      <c r="CM170" s="4">
        <f t="shared" si="247"/>
        <v>-7.5255618769970879E-4</v>
      </c>
      <c r="CN170" s="4">
        <f t="shared" si="247"/>
        <v>-2.8350983351946323E-2</v>
      </c>
      <c r="CO170" s="4">
        <f t="shared" si="247"/>
        <v>6.0376619929154293E-3</v>
      </c>
      <c r="CP170" s="4">
        <f t="shared" si="247"/>
        <v>-2.6310877460491112E-3</v>
      </c>
      <c r="CQ170" s="4">
        <f t="shared" si="247"/>
        <v>-3.5770049541993362E-3</v>
      </c>
      <c r="CR170" s="4">
        <f t="shared" si="247"/>
        <v>3.6129828282675113E-3</v>
      </c>
      <c r="CS170" s="4">
        <f t="shared" si="247"/>
        <v>1.0185252490433996E-2</v>
      </c>
      <c r="CT170" s="4">
        <f t="shared" si="247"/>
        <v>5.8085402530246022E-3</v>
      </c>
      <c r="CU170" s="4">
        <f t="shared" si="247"/>
        <v>4.6588515461516607E-3</v>
      </c>
      <c r="CV170" s="4">
        <f t="shared" si="247"/>
        <v>-5.4300631786136809E-3</v>
      </c>
      <c r="CW170" s="4">
        <f t="shared" si="247"/>
        <v>-5.9887209349277848E-3</v>
      </c>
      <c r="CX170" s="4">
        <f t="shared" si="247"/>
        <v>-1.6541562643964523E-2</v>
      </c>
      <c r="CY170" s="4">
        <f t="shared" si="247"/>
        <v>-6.2534170219242062E-3</v>
      </c>
      <c r="CZ170" s="4">
        <f t="shared" si="247"/>
        <v>-2.6038233997328127E-4</v>
      </c>
      <c r="DA170" s="4">
        <f t="shared" si="247"/>
        <v>1.6620251704161627E-2</v>
      </c>
      <c r="DB170" s="4">
        <f t="shared" si="247"/>
        <v>4.9600146282159836E-4</v>
      </c>
      <c r="DC170" s="4">
        <f t="shared" si="247"/>
        <v>5.8023510280579716E-3</v>
      </c>
      <c r="DD170" s="4">
        <f t="shared" si="247"/>
        <v>8.1337711360408415E-5</v>
      </c>
      <c r="DE170" s="4">
        <f t="shared" si="247"/>
        <v>-1.8591399400156464E-3</v>
      </c>
      <c r="DF170" s="4">
        <f t="shared" si="247"/>
        <v>8.9654208779509411E-3</v>
      </c>
      <c r="DG170" s="4">
        <f t="shared" si="247"/>
        <v>2.4100661890094802E-2</v>
      </c>
      <c r="DJ170" s="4">
        <f t="shared" si="189"/>
        <v>-3.3360403210895401E-3</v>
      </c>
      <c r="DK170" s="23">
        <f>SUM(DJ166:DJ170)</f>
        <v>7.375796757298941E-3</v>
      </c>
      <c r="DO170" s="4">
        <f t="shared" si="218"/>
        <v>2.2994199599663159E-2</v>
      </c>
      <c r="DP170" s="1">
        <f t="shared" si="221"/>
        <v>-4.5878899741989443</v>
      </c>
      <c r="DQ170" s="4">
        <f t="shared" si="222"/>
        <v>1.6463803454274908</v>
      </c>
      <c r="DR170" s="4">
        <f t="shared" si="223"/>
        <v>1.9623414611334626</v>
      </c>
      <c r="DS170" s="4">
        <f t="shared" si="224"/>
        <v>2.5807596372676254</v>
      </c>
      <c r="DT170" s="1" t="str">
        <f t="shared" si="225"/>
        <v>Odrzucamy H0</v>
      </c>
      <c r="DW170" s="1">
        <f t="shared" si="226"/>
        <v>-1.0851068134116921</v>
      </c>
      <c r="DX170" s="4">
        <f t="shared" si="227"/>
        <v>1.8331129326562374</v>
      </c>
      <c r="DY170" s="4">
        <f t="shared" si="228"/>
        <v>2.2621571627982053</v>
      </c>
      <c r="DZ170" s="4">
        <f t="shared" si="229"/>
        <v>3.2498355415921263</v>
      </c>
      <c r="EA170" s="1" t="str">
        <f t="shared" si="230"/>
        <v>NieodrzucamyH0</v>
      </c>
      <c r="ED170" s="35">
        <f t="shared" si="231"/>
        <v>0.5</v>
      </c>
      <c r="EE170" s="1">
        <f t="shared" si="232"/>
        <v>0</v>
      </c>
      <c r="EF170" s="23">
        <f t="shared" si="233"/>
        <v>1.6448536269514715</v>
      </c>
      <c r="EG170" s="23">
        <f t="shared" si="234"/>
        <v>1.9599639845400536</v>
      </c>
      <c r="EH170" s="23">
        <f t="shared" si="235"/>
        <v>2.5758293035488999</v>
      </c>
      <c r="EI170" s="1" t="str">
        <f t="shared" si="236"/>
        <v>NieodrzucamyH0</v>
      </c>
      <c r="EM170" s="33">
        <f t="shared" si="237"/>
        <v>-0.45809839060817814</v>
      </c>
      <c r="EN170" s="23">
        <f t="shared" si="238"/>
        <v>1.6448536269514715</v>
      </c>
      <c r="EO170" s="23">
        <f t="shared" si="239"/>
        <v>1.9599639845400536</v>
      </c>
      <c r="EP170" s="23">
        <f t="shared" si="240"/>
        <v>2.5758293035488999</v>
      </c>
      <c r="EQ170" s="1" t="str">
        <f t="shared" si="241"/>
        <v>NieodrzucamyH0</v>
      </c>
    </row>
    <row r="171" spans="1:147" x14ac:dyDescent="0.25">
      <c r="A171" s="6">
        <v>5</v>
      </c>
      <c r="B171" s="4">
        <f t="shared" ref="B171:BI171" si="248">B81-AVERAGE(B$61:B$75)</f>
        <v>1.262853492565056E-2</v>
      </c>
      <c r="C171" s="4">
        <f t="shared" si="248"/>
        <v>1.0821689776672727E-2</v>
      </c>
      <c r="D171" s="4">
        <f t="shared" si="248"/>
        <v>5.4965864362367589E-3</v>
      </c>
      <c r="E171" s="4">
        <f t="shared" si="248"/>
        <v>8.7209127571832527E-3</v>
      </c>
      <c r="F171" s="4">
        <f t="shared" si="248"/>
        <v>-8.8343851928441314E-3</v>
      </c>
      <c r="G171" s="4">
        <f t="shared" si="248"/>
        <v>-6.9459345821195262E-3</v>
      </c>
      <c r="H171" s="4">
        <f t="shared" si="248"/>
        <v>1.7626263482018029E-2</v>
      </c>
      <c r="I171" s="4">
        <f t="shared" si="248"/>
        <v>-1.0619981759104422E-3</v>
      </c>
      <c r="J171" s="4">
        <f t="shared" si="248"/>
        <v>1.3525991266541224E-2</v>
      </c>
      <c r="K171" s="4">
        <f t="shared" si="248"/>
        <v>5.1780284650507517E-4</v>
      </c>
      <c r="L171" s="4">
        <f t="shared" si="248"/>
        <v>4.9595753976655931E-3</v>
      </c>
      <c r="M171" s="4">
        <f t="shared" si="248"/>
        <v>-4.4643108002521692E-2</v>
      </c>
      <c r="N171" s="4">
        <f t="shared" si="248"/>
        <v>-2.2647112337785449E-2</v>
      </c>
      <c r="O171" s="4">
        <f t="shared" si="248"/>
        <v>-3.1628489813470467E-2</v>
      </c>
      <c r="P171" s="4">
        <f t="shared" si="248"/>
        <v>1.4772233251175682E-2</v>
      </c>
      <c r="Q171" s="4">
        <f t="shared" si="248"/>
        <v>-6.5610503819709051E-2</v>
      </c>
      <c r="R171" s="4">
        <f t="shared" si="248"/>
        <v>-8.2613365043554664E-3</v>
      </c>
      <c r="S171" s="4">
        <f t="shared" si="248"/>
        <v>2.8520302858524818E-2</v>
      </c>
      <c r="T171" s="4">
        <f t="shared" si="248"/>
        <v>-3.3566891843414396E-3</v>
      </c>
      <c r="U171" s="4">
        <f t="shared" si="248"/>
        <v>1.6977218482204678E-2</v>
      </c>
      <c r="V171" s="4">
        <f t="shared" si="248"/>
        <v>-9.1866319881204334E-3</v>
      </c>
      <c r="W171" s="4">
        <f t="shared" si="248"/>
        <v>-9.3700317213253129E-3</v>
      </c>
      <c r="X171" s="4">
        <f t="shared" si="248"/>
        <v>-6.3866707517813037E-2</v>
      </c>
      <c r="Y171" s="4">
        <f t="shared" si="248"/>
        <v>1.2376666749900272E-2</v>
      </c>
      <c r="Z171" s="4">
        <f t="shared" si="248"/>
        <v>-3.214177877757389E-2</v>
      </c>
      <c r="AA171" s="4">
        <f t="shared" si="248"/>
        <v>-2.060312062928539E-2</v>
      </c>
      <c r="AB171" s="4">
        <f t="shared" si="248"/>
        <v>-1.6702375910187819E-2</v>
      </c>
      <c r="AC171" s="4">
        <f t="shared" si="248"/>
        <v>-1.6539595918972104E-2</v>
      </c>
      <c r="AD171" s="4">
        <f t="shared" si="248"/>
        <v>2.1327653791065861E-2</v>
      </c>
      <c r="AE171" s="4">
        <f t="shared" si="248"/>
        <v>1.4177582263595886E-2</v>
      </c>
      <c r="AF171" s="4">
        <f t="shared" si="248"/>
        <v>1.322518054484163E-2</v>
      </c>
      <c r="AG171" s="4">
        <f t="shared" si="248"/>
        <v>-2.1450235966812801E-3</v>
      </c>
      <c r="AH171" s="4">
        <f t="shared" si="248"/>
        <v>-1.4755252085578872E-2</v>
      </c>
      <c r="AI171" s="4">
        <f t="shared" si="248"/>
        <v>-2.8892122789662418E-2</v>
      </c>
      <c r="AJ171" s="4">
        <f t="shared" si="248"/>
        <v>5.0515726296219698E-3</v>
      </c>
      <c r="AK171" s="4">
        <f t="shared" si="248"/>
        <v>-1.5453010472470562E-2</v>
      </c>
      <c r="AL171" s="4">
        <f t="shared" si="248"/>
        <v>-1.1734597828922371E-2</v>
      </c>
      <c r="AM171" s="4">
        <f t="shared" si="248"/>
        <v>-1.1280902753518082E-2</v>
      </c>
      <c r="AN171" s="4">
        <f t="shared" si="248"/>
        <v>-1.8320230156142547E-2</v>
      </c>
      <c r="AO171" s="4">
        <f t="shared" si="248"/>
        <v>1.9311304227856981E-2</v>
      </c>
      <c r="AP171" s="4">
        <f t="shared" si="248"/>
        <v>6.6144282259254896E-3</v>
      </c>
      <c r="AQ171" s="4">
        <f t="shared" si="248"/>
        <v>-5.462340899452571E-3</v>
      </c>
      <c r="AR171" s="4">
        <f t="shared" si="248"/>
        <v>3.5841035553482219E-2</v>
      </c>
      <c r="AS171" s="4">
        <f t="shared" si="248"/>
        <v>1.0108397551435548E-3</v>
      </c>
      <c r="AT171" s="4">
        <f t="shared" si="248"/>
        <v>-0.10669730922257868</v>
      </c>
      <c r="AU171" s="4">
        <f t="shared" si="248"/>
        <v>-7.0784418213994775E-3</v>
      </c>
      <c r="AV171" s="4">
        <f t="shared" si="248"/>
        <v>-3.214980144096323E-2</v>
      </c>
      <c r="AW171" s="4">
        <f t="shared" si="248"/>
        <v>4.0614609639823968E-4</v>
      </c>
      <c r="AX171" s="4">
        <f t="shared" si="248"/>
        <v>1.6720027818156263E-2</v>
      </c>
      <c r="AY171" s="4">
        <f t="shared" si="248"/>
        <v>1.3875729292815279E-2</v>
      </c>
      <c r="AZ171" s="4">
        <f t="shared" si="248"/>
        <v>3.699214362491153E-2</v>
      </c>
      <c r="BA171" s="4">
        <f t="shared" si="248"/>
        <v>1.6268403537242654E-2</v>
      </c>
      <c r="BB171" s="4">
        <f t="shared" si="248"/>
        <v>1.3743285366282602E-2</v>
      </c>
      <c r="BC171" s="4">
        <f t="shared" si="248"/>
        <v>4.7229175187882676E-3</v>
      </c>
      <c r="BD171" s="4">
        <f t="shared" si="248"/>
        <v>-3.4957611099699255E-2</v>
      </c>
      <c r="BE171" s="4">
        <f t="shared" si="248"/>
        <v>-2.6705676547198933E-2</v>
      </c>
      <c r="BF171" s="4">
        <f t="shared" si="248"/>
        <v>1.0967324469634361E-2</v>
      </c>
      <c r="BG171" s="4">
        <f t="shared" si="248"/>
        <v>-2.5817138396822419E-2</v>
      </c>
      <c r="BH171" s="4">
        <f t="shared" si="248"/>
        <v>9.5364870248432678E-3</v>
      </c>
      <c r="BI171" s="4">
        <f t="shared" si="248"/>
        <v>2.4281325308832223E-3</v>
      </c>
      <c r="BJ171" s="4">
        <f t="shared" ref="BJ171:DG171" si="249">BJ81-AVERAGE(BJ$61:BJ$75)</f>
        <v>7.9141675836847704E-3</v>
      </c>
      <c r="BK171" s="4">
        <f t="shared" si="249"/>
        <v>1.461295455426477E-2</v>
      </c>
      <c r="BL171" s="4">
        <f t="shared" si="249"/>
        <v>-7.9936752966715003E-3</v>
      </c>
      <c r="BM171" s="4">
        <f t="shared" si="249"/>
        <v>1.7431554789587344E-3</v>
      </c>
      <c r="BN171" s="4">
        <f t="shared" si="249"/>
        <v>-4.3923311212366737E-3</v>
      </c>
      <c r="BO171" s="4">
        <f t="shared" si="249"/>
        <v>-1.1337760468575825E-2</v>
      </c>
      <c r="BP171" s="4">
        <f t="shared" si="249"/>
        <v>4.4656379055399171E-4</v>
      </c>
      <c r="BQ171" s="4">
        <f t="shared" si="249"/>
        <v>-1.5364040275492574E-2</v>
      </c>
      <c r="BR171" s="4">
        <f t="shared" si="249"/>
        <v>-8.1194166471823936E-3</v>
      </c>
      <c r="BS171" s="4">
        <f t="shared" si="249"/>
        <v>-5.0187755214308096E-3</v>
      </c>
      <c r="BT171" s="4">
        <f t="shared" si="249"/>
        <v>-1.7021762018800922E-2</v>
      </c>
      <c r="BU171" s="4">
        <f t="shared" si="249"/>
        <v>-2.2566399322938656E-2</v>
      </c>
      <c r="BV171" s="4">
        <f t="shared" si="249"/>
        <v>9.0329180781755017E-3</v>
      </c>
      <c r="BW171" s="4">
        <f t="shared" si="249"/>
        <v>4.7912155626455982E-3</v>
      </c>
      <c r="BX171" s="4">
        <f t="shared" si="249"/>
        <v>-1.1604528316087465E-2</v>
      </c>
      <c r="BY171" s="4">
        <f t="shared" si="249"/>
        <v>4.220394951767399E-3</v>
      </c>
      <c r="BZ171" s="4">
        <f t="shared" si="249"/>
        <v>-4.4820801512408324E-2</v>
      </c>
      <c r="CA171" s="4">
        <f t="shared" si="249"/>
        <v>-2.8784429939914952E-2</v>
      </c>
      <c r="CB171" s="4">
        <f t="shared" si="249"/>
        <v>-3.7282829355056613E-2</v>
      </c>
      <c r="CC171" s="4">
        <f t="shared" si="249"/>
        <v>1.7535874642169758E-2</v>
      </c>
      <c r="CD171" s="4">
        <f t="shared" si="249"/>
        <v>-1.1881802868340218E-2</v>
      </c>
      <c r="CE171" s="4">
        <f t="shared" si="249"/>
        <v>-7.6545642904432718E-3</v>
      </c>
      <c r="CF171" s="4">
        <f t="shared" si="249"/>
        <v>-1.8776909428948095E-3</v>
      </c>
      <c r="CG171" s="4">
        <f t="shared" si="249"/>
        <v>1.1687339281758505E-2</v>
      </c>
      <c r="CH171" s="4">
        <f t="shared" si="249"/>
        <v>2.3923857515235535E-2</v>
      </c>
      <c r="CI171" s="4">
        <f t="shared" si="249"/>
        <v>-2.9675469174057062E-3</v>
      </c>
      <c r="CJ171" s="4">
        <f t="shared" si="249"/>
        <v>2.1363348086766522E-2</v>
      </c>
      <c r="CK171" s="4">
        <f t="shared" si="249"/>
        <v>-1.7346866655917014E-2</v>
      </c>
      <c r="CL171" s="4">
        <f t="shared" si="249"/>
        <v>-2.1002292615024652E-2</v>
      </c>
      <c r="CM171" s="4">
        <f t="shared" si="249"/>
        <v>-1.6970700129235808E-2</v>
      </c>
      <c r="CN171" s="4">
        <f t="shared" si="249"/>
        <v>-1.8890157554890555E-2</v>
      </c>
      <c r="CO171" s="4">
        <f t="shared" si="249"/>
        <v>-1.6354639537643174E-2</v>
      </c>
      <c r="CP171" s="4">
        <f t="shared" si="249"/>
        <v>-1.1500054586763162E-2</v>
      </c>
      <c r="CQ171" s="4">
        <f t="shared" si="249"/>
        <v>3.5677983531760601E-3</v>
      </c>
      <c r="CR171" s="4">
        <f t="shared" si="249"/>
        <v>9.4990599067287925E-4</v>
      </c>
      <c r="CS171" s="4">
        <f t="shared" si="249"/>
        <v>9.2155782309041069E-3</v>
      </c>
      <c r="CT171" s="4">
        <f t="shared" si="249"/>
        <v>-7.913427469183637E-3</v>
      </c>
      <c r="CU171" s="4">
        <f t="shared" si="249"/>
        <v>4.6526716206362062E-3</v>
      </c>
      <c r="CV171" s="4">
        <f t="shared" si="249"/>
        <v>-2.7530403927379377E-2</v>
      </c>
      <c r="CW171" s="4">
        <f t="shared" si="249"/>
        <v>-4.8260638951772565E-2</v>
      </c>
      <c r="CX171" s="4">
        <f t="shared" si="249"/>
        <v>-1.0629578252799419E-2</v>
      </c>
      <c r="CY171" s="4">
        <f t="shared" si="249"/>
        <v>-8.398272496335641E-3</v>
      </c>
      <c r="CZ171" s="4">
        <f t="shared" si="249"/>
        <v>1.1463989790911183E-2</v>
      </c>
      <c r="DA171" s="4">
        <f t="shared" si="249"/>
        <v>1.3333856385684024E-3</v>
      </c>
      <c r="DB171" s="4">
        <f t="shared" si="249"/>
        <v>-1.4236487790027322E-2</v>
      </c>
      <c r="DC171" s="4">
        <f t="shared" si="249"/>
        <v>4.6335465318603358E-3</v>
      </c>
      <c r="DD171" s="4">
        <f t="shared" si="249"/>
        <v>-9.7927312728178766E-4</v>
      </c>
      <c r="DE171" s="4">
        <f t="shared" si="249"/>
        <v>9.9869649550623964E-3</v>
      </c>
      <c r="DF171" s="4">
        <f t="shared" si="249"/>
        <v>8.8853222850320719E-3</v>
      </c>
      <c r="DG171" s="4">
        <f t="shared" si="249"/>
        <v>-1.840610218531899E-2</v>
      </c>
      <c r="DJ171" s="4">
        <f t="shared" si="189"/>
        <v>-5.6257416714300661E-3</v>
      </c>
      <c r="DK171" s="23">
        <f>SUM(DJ166:DJ171)</f>
        <v>1.7500550858688749E-3</v>
      </c>
      <c r="DO171" s="4">
        <f t="shared" si="218"/>
        <v>2.50768015931826E-2</v>
      </c>
      <c r="DP171" s="1">
        <f t="shared" si="221"/>
        <v>-7.094268837808273</v>
      </c>
      <c r="DQ171" s="4">
        <f t="shared" si="222"/>
        <v>1.6463803454274908</v>
      </c>
      <c r="DR171" s="4">
        <f t="shared" si="223"/>
        <v>1.9623414611334626</v>
      </c>
      <c r="DS171" s="4">
        <f t="shared" si="224"/>
        <v>2.5807596372676254</v>
      </c>
      <c r="DT171" s="1" t="str">
        <f t="shared" si="225"/>
        <v>Odrzucamy H0</v>
      </c>
      <c r="DW171" s="1">
        <f t="shared" si="226"/>
        <v>-1.8298731521833422</v>
      </c>
      <c r="DX171" s="4">
        <f t="shared" si="227"/>
        <v>1.8331129326562374</v>
      </c>
      <c r="DY171" s="4">
        <f t="shared" si="228"/>
        <v>2.2621571627982053</v>
      </c>
      <c r="DZ171" s="4">
        <f t="shared" si="229"/>
        <v>3.2498355415921263</v>
      </c>
      <c r="EA171" s="1" t="str">
        <f t="shared" si="230"/>
        <v>NieodrzucamyH0</v>
      </c>
      <c r="ED171" s="35">
        <f t="shared" si="231"/>
        <v>0.45454545454545453</v>
      </c>
      <c r="EE171" s="1">
        <f t="shared" si="232"/>
        <v>-0.95346258924559257</v>
      </c>
      <c r="EF171" s="23">
        <f t="shared" si="233"/>
        <v>1.6448536269514715</v>
      </c>
      <c r="EG171" s="23">
        <f t="shared" si="234"/>
        <v>1.9599639845400536</v>
      </c>
      <c r="EH171" s="23">
        <f t="shared" si="235"/>
        <v>2.5758293035488999</v>
      </c>
      <c r="EI171" s="1" t="str">
        <f t="shared" si="236"/>
        <v>NieodrzucamyH0</v>
      </c>
      <c r="EM171" s="33">
        <f t="shared" si="237"/>
        <v>-1.4124700377085484</v>
      </c>
      <c r="EN171" s="23">
        <f t="shared" si="238"/>
        <v>1.6448536269514715</v>
      </c>
      <c r="EO171" s="23">
        <f t="shared" si="239"/>
        <v>1.9599639845400536</v>
      </c>
      <c r="EP171" s="23">
        <f t="shared" si="240"/>
        <v>2.5758293035488999</v>
      </c>
      <c r="EQ171" s="1" t="str">
        <f t="shared" si="241"/>
        <v>NieodrzucamyH0</v>
      </c>
    </row>
    <row r="172" spans="1:147" x14ac:dyDescent="0.25">
      <c r="A172" s="6">
        <v>6</v>
      </c>
      <c r="B172" s="4">
        <f t="shared" ref="B172:BI172" si="250">B82-AVERAGE(B$61:B$75)</f>
        <v>7.7098172953532409E-5</v>
      </c>
      <c r="C172" s="4">
        <f t="shared" si="250"/>
        <v>2.3405857670701071E-3</v>
      </c>
      <c r="D172" s="4">
        <f t="shared" si="250"/>
        <v>8.2563924896886954E-3</v>
      </c>
      <c r="E172" s="4">
        <f t="shared" si="250"/>
        <v>7.0822635284001553E-3</v>
      </c>
      <c r="F172" s="4">
        <f t="shared" si="250"/>
        <v>5.8732574842650133E-3</v>
      </c>
      <c r="G172" s="4">
        <f t="shared" si="250"/>
        <v>5.645457293454139E-3</v>
      </c>
      <c r="H172" s="4">
        <f t="shared" si="250"/>
        <v>4.1383836613730539E-2</v>
      </c>
      <c r="I172" s="4">
        <f t="shared" si="250"/>
        <v>-3.680212300441672E-3</v>
      </c>
      <c r="J172" s="4">
        <f t="shared" si="250"/>
        <v>-1.6870583842525735E-3</v>
      </c>
      <c r="K172" s="4">
        <f t="shared" si="250"/>
        <v>-1.3389364084079622E-3</v>
      </c>
      <c r="L172" s="4">
        <f t="shared" si="250"/>
        <v>-3.8688700626941047E-2</v>
      </c>
      <c r="M172" s="4">
        <f t="shared" si="250"/>
        <v>1.7685544595946096E-2</v>
      </c>
      <c r="N172" s="4">
        <f t="shared" si="250"/>
        <v>-7.8593179837997129E-3</v>
      </c>
      <c r="O172" s="4">
        <f t="shared" si="250"/>
        <v>1.0914736377542434E-2</v>
      </c>
      <c r="P172" s="4">
        <f t="shared" si="250"/>
        <v>-7.2072930968323026E-2</v>
      </c>
      <c r="Q172" s="4">
        <f t="shared" si="250"/>
        <v>4.9218891950278129E-3</v>
      </c>
      <c r="R172" s="4">
        <f t="shared" si="250"/>
        <v>1.889021800117453E-2</v>
      </c>
      <c r="S172" s="4">
        <f t="shared" si="250"/>
        <v>-1.0903170342320499E-3</v>
      </c>
      <c r="T172" s="4">
        <f t="shared" si="250"/>
        <v>-1.426272177251092E-4</v>
      </c>
      <c r="U172" s="4">
        <f t="shared" si="250"/>
        <v>2.7352224451873748E-2</v>
      </c>
      <c r="V172" s="4">
        <f t="shared" si="250"/>
        <v>-1.256338430923638E-2</v>
      </c>
      <c r="W172" s="4">
        <f t="shared" si="250"/>
        <v>4.1459005770547126E-2</v>
      </c>
      <c r="X172" s="4">
        <f t="shared" si="250"/>
        <v>7.9989957291239297E-3</v>
      </c>
      <c r="Y172" s="4">
        <f t="shared" si="250"/>
        <v>5.5522089961575781E-2</v>
      </c>
      <c r="Z172" s="4">
        <f t="shared" si="250"/>
        <v>-6.5105753143537785E-3</v>
      </c>
      <c r="AA172" s="4">
        <f t="shared" si="250"/>
        <v>-1.0898210313808453E-2</v>
      </c>
      <c r="AB172" s="4">
        <f t="shared" si="250"/>
        <v>-1.6072227063091991E-2</v>
      </c>
      <c r="AC172" s="4">
        <f t="shared" si="250"/>
        <v>-2.3161588043228657E-2</v>
      </c>
      <c r="AD172" s="4">
        <f t="shared" si="250"/>
        <v>-1.4340211248610561E-3</v>
      </c>
      <c r="AE172" s="4">
        <f t="shared" si="250"/>
        <v>1.6742403464370326E-2</v>
      </c>
      <c r="AF172" s="4">
        <f t="shared" si="250"/>
        <v>-8.4309196826518398E-3</v>
      </c>
      <c r="AG172" s="4">
        <f t="shared" si="250"/>
        <v>1.47215567277043E-2</v>
      </c>
      <c r="AH172" s="4">
        <f t="shared" si="250"/>
        <v>1.172758732751557E-2</v>
      </c>
      <c r="AI172" s="4">
        <f t="shared" si="250"/>
        <v>-2.5944810771532364E-2</v>
      </c>
      <c r="AJ172" s="4">
        <f t="shared" si="250"/>
        <v>-2.8972704476881703E-2</v>
      </c>
      <c r="AK172" s="4">
        <f t="shared" si="250"/>
        <v>1.9564783955993335E-2</v>
      </c>
      <c r="AL172" s="4">
        <f t="shared" si="250"/>
        <v>1.1536964729573667E-2</v>
      </c>
      <c r="AM172" s="4">
        <f t="shared" si="250"/>
        <v>-1.2674486135781003E-2</v>
      </c>
      <c r="AN172" s="4">
        <f t="shared" si="250"/>
        <v>1.9322506748499564E-2</v>
      </c>
      <c r="AO172" s="4">
        <f t="shared" si="250"/>
        <v>3.5132992378769538E-2</v>
      </c>
      <c r="AP172" s="4">
        <f t="shared" si="250"/>
        <v>2.2095742653541845E-4</v>
      </c>
      <c r="AQ172" s="4">
        <f t="shared" si="250"/>
        <v>-1.0060128360896594E-2</v>
      </c>
      <c r="AR172" s="4">
        <f t="shared" si="250"/>
        <v>4.4082103867430326E-2</v>
      </c>
      <c r="AS172" s="4">
        <f t="shared" si="250"/>
        <v>2.5527385165271428E-2</v>
      </c>
      <c r="AT172" s="4">
        <f t="shared" si="250"/>
        <v>3.2531361835599751E-2</v>
      </c>
      <c r="AU172" s="4">
        <f t="shared" si="250"/>
        <v>-1.0805555675063619E-2</v>
      </c>
      <c r="AV172" s="4">
        <f t="shared" si="250"/>
        <v>-1.7141233953403383E-2</v>
      </c>
      <c r="AW172" s="4">
        <f t="shared" si="250"/>
        <v>6.2641421020686204E-3</v>
      </c>
      <c r="AX172" s="4">
        <f t="shared" si="250"/>
        <v>1.1629911915653043E-2</v>
      </c>
      <c r="AY172" s="4">
        <f t="shared" si="250"/>
        <v>-7.4413183852519282E-3</v>
      </c>
      <c r="AZ172" s="4">
        <f t="shared" si="250"/>
        <v>3.7663350029358555E-2</v>
      </c>
      <c r="BA172" s="4">
        <f t="shared" si="250"/>
        <v>2.4524711868276522E-3</v>
      </c>
      <c r="BB172" s="4">
        <f t="shared" si="250"/>
        <v>5.390811808596181E-3</v>
      </c>
      <c r="BC172" s="4">
        <f t="shared" si="250"/>
        <v>-1.4278613218815616E-2</v>
      </c>
      <c r="BD172" s="4">
        <f t="shared" si="250"/>
        <v>1.3671562558349615E-2</v>
      </c>
      <c r="BE172" s="4">
        <f t="shared" si="250"/>
        <v>-2.2330674584165763E-2</v>
      </c>
      <c r="BF172" s="4">
        <f t="shared" si="250"/>
        <v>-5.7073753924451126E-3</v>
      </c>
      <c r="BG172" s="4">
        <f t="shared" si="250"/>
        <v>1.5532879617218172E-4</v>
      </c>
      <c r="BH172" s="4">
        <f t="shared" si="250"/>
        <v>-1.9691087254964178E-2</v>
      </c>
      <c r="BI172" s="4">
        <f t="shared" si="250"/>
        <v>-1.6251745510198864E-2</v>
      </c>
      <c r="BJ172" s="4">
        <f t="shared" ref="BJ172:DG172" si="251">BJ82-AVERAGE(BJ$61:BJ$75)</f>
        <v>7.420303298267256E-3</v>
      </c>
      <c r="BK172" s="4">
        <f t="shared" si="251"/>
        <v>1.2147385723328141E-2</v>
      </c>
      <c r="BL172" s="4">
        <f t="shared" si="251"/>
        <v>1.0908902948927587E-2</v>
      </c>
      <c r="BM172" s="4">
        <f t="shared" si="251"/>
        <v>-6.3910850094409857E-3</v>
      </c>
      <c r="BN172" s="4">
        <f t="shared" si="251"/>
        <v>2.3044659862227371E-3</v>
      </c>
      <c r="BO172" s="4">
        <f t="shared" si="251"/>
        <v>-2.7664943606432443E-2</v>
      </c>
      <c r="BP172" s="4">
        <f t="shared" si="251"/>
        <v>-8.1232162418376462E-3</v>
      </c>
      <c r="BQ172" s="4">
        <f t="shared" si="251"/>
        <v>-1.6773259062307581E-2</v>
      </c>
      <c r="BR172" s="4">
        <f t="shared" si="251"/>
        <v>2.5331955106749061E-2</v>
      </c>
      <c r="BS172" s="4">
        <f t="shared" si="251"/>
        <v>-1.3133251395100312E-2</v>
      </c>
      <c r="BT172" s="4">
        <f t="shared" si="251"/>
        <v>2.1812469216503667E-2</v>
      </c>
      <c r="BU172" s="4">
        <f t="shared" si="251"/>
        <v>-1.8306516352953037E-2</v>
      </c>
      <c r="BV172" s="4">
        <f t="shared" si="251"/>
        <v>4.1743714953124164E-2</v>
      </c>
      <c r="BW172" s="4">
        <f t="shared" si="251"/>
        <v>-3.769295351349379E-2</v>
      </c>
      <c r="BX172" s="4">
        <f t="shared" si="251"/>
        <v>3.3406128494504377E-4</v>
      </c>
      <c r="BY172" s="4">
        <f t="shared" si="251"/>
        <v>-4.2902869450013878E-3</v>
      </c>
      <c r="BZ172" s="4">
        <f t="shared" si="251"/>
        <v>-1.6917947208907432E-2</v>
      </c>
      <c r="CA172" s="4">
        <f t="shared" si="251"/>
        <v>-1.6420128667151208E-2</v>
      </c>
      <c r="CB172" s="4">
        <f t="shared" si="251"/>
        <v>2.5744882092635802E-2</v>
      </c>
      <c r="CC172" s="4">
        <f t="shared" si="251"/>
        <v>-1.5540058434295349E-2</v>
      </c>
      <c r="CD172" s="4">
        <f t="shared" si="251"/>
        <v>-1.6861352637293735E-2</v>
      </c>
      <c r="CE172" s="4">
        <f t="shared" si="251"/>
        <v>5.7464352610689532E-3</v>
      </c>
      <c r="CF172" s="4">
        <f t="shared" si="251"/>
        <v>-2.5206585591970372E-2</v>
      </c>
      <c r="CG172" s="4">
        <f t="shared" si="251"/>
        <v>-2.4035026079090686E-3</v>
      </c>
      <c r="CH172" s="4">
        <f t="shared" si="251"/>
        <v>7.8796394228793174E-3</v>
      </c>
      <c r="CI172" s="4">
        <f t="shared" si="251"/>
        <v>9.9759310246657247E-3</v>
      </c>
      <c r="CJ172" s="4">
        <f t="shared" si="251"/>
        <v>1.5993743646746734E-2</v>
      </c>
      <c r="CK172" s="4">
        <f t="shared" si="251"/>
        <v>3.6176047776322301E-2</v>
      </c>
      <c r="CL172" s="4">
        <f t="shared" si="251"/>
        <v>-2.4505424966278475E-2</v>
      </c>
      <c r="CM172" s="4">
        <f t="shared" si="251"/>
        <v>4.4062447569498476E-3</v>
      </c>
      <c r="CN172" s="4">
        <f t="shared" si="251"/>
        <v>-3.7528120942690452E-4</v>
      </c>
      <c r="CO172" s="4">
        <f t="shared" si="251"/>
        <v>1.8262383603919333E-3</v>
      </c>
      <c r="CP172" s="4">
        <f t="shared" si="251"/>
        <v>-1.3332072243157952E-2</v>
      </c>
      <c r="CQ172" s="4">
        <f t="shared" si="251"/>
        <v>7.7675564697531002E-3</v>
      </c>
      <c r="CR172" s="4">
        <f t="shared" si="251"/>
        <v>8.9321645429867851E-3</v>
      </c>
      <c r="CS172" s="4">
        <f t="shared" si="251"/>
        <v>1.5241412877531647E-3</v>
      </c>
      <c r="CT172" s="4">
        <f t="shared" si="251"/>
        <v>5.7359206065118445E-3</v>
      </c>
      <c r="CU172" s="4">
        <f t="shared" si="251"/>
        <v>5.2972574788545867E-3</v>
      </c>
      <c r="CV172" s="4">
        <f t="shared" si="251"/>
        <v>9.7183811567378934E-3</v>
      </c>
      <c r="CW172" s="4">
        <f t="shared" si="251"/>
        <v>-4.5661432744663909E-2</v>
      </c>
      <c r="CX172" s="4">
        <f t="shared" si="251"/>
        <v>-9.1003435129819697E-3</v>
      </c>
      <c r="CY172" s="4">
        <f t="shared" si="251"/>
        <v>1.5591661066964328E-3</v>
      </c>
      <c r="CZ172" s="4">
        <f t="shared" si="251"/>
        <v>-5.9304265880475403E-4</v>
      </c>
      <c r="DA172" s="4">
        <f t="shared" si="251"/>
        <v>-1.0441955539797636E-2</v>
      </c>
      <c r="DB172" s="4">
        <f t="shared" si="251"/>
        <v>-1.8353875714874592E-2</v>
      </c>
      <c r="DC172" s="4">
        <f t="shared" si="251"/>
        <v>2.0280234741982445E-2</v>
      </c>
      <c r="DD172" s="4">
        <f t="shared" si="251"/>
        <v>1.4586160380008519E-4</v>
      </c>
      <c r="DE172" s="4">
        <f t="shared" si="251"/>
        <v>1.3420492890456079E-3</v>
      </c>
      <c r="DF172" s="4">
        <f t="shared" si="251"/>
        <v>8.6909419052951728E-3</v>
      </c>
      <c r="DG172" s="4">
        <f t="shared" si="251"/>
        <v>-8.2780325019685373E-3</v>
      </c>
      <c r="DJ172" s="4">
        <f t="shared" si="189"/>
        <v>1.0108233149545786E-3</v>
      </c>
      <c r="DK172" s="23">
        <f>SUM(DJ166:DJ172)</f>
        <v>2.7608784008234535E-3</v>
      </c>
      <c r="DO172" s="4">
        <f t="shared" si="218"/>
        <v>2.1659458183920233E-2</v>
      </c>
      <c r="DP172" s="1">
        <f t="shared" si="221"/>
        <v>1.4758005302419164</v>
      </c>
      <c r="DQ172" s="4">
        <f t="shared" si="222"/>
        <v>1.6463803454274908</v>
      </c>
      <c r="DR172" s="4">
        <f t="shared" si="223"/>
        <v>1.9623414611334626</v>
      </c>
      <c r="DS172" s="4">
        <f t="shared" si="224"/>
        <v>2.5807596372676254</v>
      </c>
      <c r="DT172" s="1" t="str">
        <f t="shared" si="225"/>
        <v>NieodrzucamyH0</v>
      </c>
      <c r="DW172" s="1">
        <f t="shared" si="226"/>
        <v>0.32878837203453765</v>
      </c>
      <c r="DX172" s="4">
        <f t="shared" si="227"/>
        <v>1.8331129326562374</v>
      </c>
      <c r="DY172" s="4">
        <f t="shared" si="228"/>
        <v>2.2621571627982053</v>
      </c>
      <c r="DZ172" s="4">
        <f t="shared" si="229"/>
        <v>3.2498355415921263</v>
      </c>
      <c r="EA172" s="1" t="str">
        <f t="shared" si="230"/>
        <v>NieodrzucamyH0</v>
      </c>
      <c r="ED172" s="35">
        <f t="shared" si="231"/>
        <v>0.54545454545454541</v>
      </c>
      <c r="EE172" s="1">
        <f t="shared" si="232"/>
        <v>0.95346258924559146</v>
      </c>
      <c r="EF172" s="23">
        <f t="shared" si="233"/>
        <v>1.6448536269514715</v>
      </c>
      <c r="EG172" s="23">
        <f t="shared" si="234"/>
        <v>1.9599639845400536</v>
      </c>
      <c r="EH172" s="23">
        <f t="shared" si="235"/>
        <v>2.5758293035488999</v>
      </c>
      <c r="EI172" s="1" t="str">
        <f t="shared" si="236"/>
        <v>NieodrzucamyH0</v>
      </c>
      <c r="EM172" s="33">
        <f t="shared" si="237"/>
        <v>0.49627325649219084</v>
      </c>
      <c r="EN172" s="23">
        <f t="shared" si="238"/>
        <v>1.6448536269514715</v>
      </c>
      <c r="EO172" s="23">
        <f t="shared" si="239"/>
        <v>1.9599639845400536</v>
      </c>
      <c r="EP172" s="23">
        <f t="shared" si="240"/>
        <v>2.5758293035488999</v>
      </c>
      <c r="EQ172" s="1" t="str">
        <f t="shared" si="241"/>
        <v>NieodrzucamyH0</v>
      </c>
    </row>
    <row r="173" spans="1:147" x14ac:dyDescent="0.25">
      <c r="A173" s="6">
        <v>7</v>
      </c>
      <c r="B173" s="4">
        <f t="shared" ref="B173:BI173" si="252">B83-AVERAGE(B$61:B$75)</f>
        <v>2.7268459477059197E-3</v>
      </c>
      <c r="C173" s="4">
        <f t="shared" si="252"/>
        <v>-4.5003436961620338E-3</v>
      </c>
      <c r="D173" s="4">
        <f t="shared" si="252"/>
        <v>2.1789769669119598E-3</v>
      </c>
      <c r="E173" s="4">
        <f t="shared" si="252"/>
        <v>2.7485237285114518E-3</v>
      </c>
      <c r="F173" s="4">
        <f t="shared" si="252"/>
        <v>2.9223271028587798E-5</v>
      </c>
      <c r="G173" s="4">
        <f t="shared" si="252"/>
        <v>-2.0485584199404798E-3</v>
      </c>
      <c r="H173" s="4">
        <f t="shared" si="252"/>
        <v>-2.9439598216374981E-2</v>
      </c>
      <c r="I173" s="4">
        <f t="shared" si="252"/>
        <v>8.3909020190756529E-3</v>
      </c>
      <c r="J173" s="4">
        <f t="shared" si="252"/>
        <v>2.6374879321359665E-2</v>
      </c>
      <c r="K173" s="4">
        <f t="shared" si="252"/>
        <v>3.5660445871842888E-2</v>
      </c>
      <c r="L173" s="4">
        <f t="shared" si="252"/>
        <v>9.5879722323565612E-3</v>
      </c>
      <c r="M173" s="4">
        <f t="shared" si="252"/>
        <v>1.5210066694697072E-2</v>
      </c>
      <c r="N173" s="4">
        <f t="shared" si="252"/>
        <v>-2.1889586166220096E-2</v>
      </c>
      <c r="O173" s="4">
        <f t="shared" si="252"/>
        <v>2.1482573776664324E-2</v>
      </c>
      <c r="P173" s="4">
        <f t="shared" si="252"/>
        <v>1.8791285424165218E-2</v>
      </c>
      <c r="Q173" s="4">
        <f t="shared" si="252"/>
        <v>-2.1661959252544456E-2</v>
      </c>
      <c r="R173" s="4">
        <f t="shared" si="252"/>
        <v>-3.3659573457472365E-3</v>
      </c>
      <c r="S173" s="4">
        <f t="shared" si="252"/>
        <v>-3.5689452957634621E-2</v>
      </c>
      <c r="T173" s="4">
        <f t="shared" si="252"/>
        <v>1.3481463713444473E-2</v>
      </c>
      <c r="U173" s="4">
        <f t="shared" si="252"/>
        <v>1.6366493997360936E-2</v>
      </c>
      <c r="V173" s="4">
        <f t="shared" si="252"/>
        <v>5.8809917213625768E-3</v>
      </c>
      <c r="W173" s="4">
        <f t="shared" si="252"/>
        <v>9.8114079525178817E-3</v>
      </c>
      <c r="X173" s="4">
        <f t="shared" si="252"/>
        <v>5.7052009125838294E-3</v>
      </c>
      <c r="Y173" s="4">
        <f t="shared" si="252"/>
        <v>2.9933206361949733E-3</v>
      </c>
      <c r="Z173" s="4">
        <f t="shared" si="252"/>
        <v>6.8810984631920095E-3</v>
      </c>
      <c r="AA173" s="4">
        <f t="shared" si="252"/>
        <v>5.925125367883392E-3</v>
      </c>
      <c r="AB173" s="4">
        <f t="shared" si="252"/>
        <v>-2.3104253663190702E-2</v>
      </c>
      <c r="AC173" s="4">
        <f t="shared" si="252"/>
        <v>-2.2136782063336125E-2</v>
      </c>
      <c r="AD173" s="4">
        <f t="shared" si="252"/>
        <v>-2.1504608559368501E-2</v>
      </c>
      <c r="AE173" s="4">
        <f t="shared" si="252"/>
        <v>-9.2214416854528771E-3</v>
      </c>
      <c r="AF173" s="4">
        <f t="shared" si="252"/>
        <v>9.8940147194649577E-3</v>
      </c>
      <c r="AG173" s="4">
        <f t="shared" si="252"/>
        <v>8.8312152801813329E-3</v>
      </c>
      <c r="AH173" s="4">
        <f t="shared" si="252"/>
        <v>1.1934893349820072E-2</v>
      </c>
      <c r="AI173" s="4">
        <f t="shared" si="252"/>
        <v>-1.3108383019815477E-2</v>
      </c>
      <c r="AJ173" s="4">
        <f t="shared" si="252"/>
        <v>-6.7063105622071715E-3</v>
      </c>
      <c r="AK173" s="4">
        <f t="shared" si="252"/>
        <v>-1.1592870737021496E-2</v>
      </c>
      <c r="AL173" s="4">
        <f t="shared" si="252"/>
        <v>6.6975994226200503E-3</v>
      </c>
      <c r="AM173" s="4">
        <f t="shared" si="252"/>
        <v>-1.8058774990253577E-2</v>
      </c>
      <c r="AN173" s="4">
        <f t="shared" si="252"/>
        <v>1.260039657230164E-2</v>
      </c>
      <c r="AO173" s="4">
        <f t="shared" si="252"/>
        <v>-4.4684511429833519E-2</v>
      </c>
      <c r="AP173" s="4">
        <f t="shared" si="252"/>
        <v>5.5471922655027086E-3</v>
      </c>
      <c r="AQ173" s="4">
        <f t="shared" si="252"/>
        <v>3.3354332575797022E-2</v>
      </c>
      <c r="AR173" s="4">
        <f t="shared" si="252"/>
        <v>1.3321172766215899E-2</v>
      </c>
      <c r="AS173" s="4">
        <f t="shared" si="252"/>
        <v>1.5561386319738498E-2</v>
      </c>
      <c r="AT173" s="4">
        <f t="shared" si="252"/>
        <v>7.5381920935547585E-3</v>
      </c>
      <c r="AU173" s="4">
        <f t="shared" si="252"/>
        <v>3.1147450485612517E-4</v>
      </c>
      <c r="AV173" s="4">
        <f t="shared" si="252"/>
        <v>-5.7657393594074203E-3</v>
      </c>
      <c r="AW173" s="4">
        <f t="shared" si="252"/>
        <v>1.2409121331352734E-2</v>
      </c>
      <c r="AX173" s="4">
        <f t="shared" si="252"/>
        <v>-1.090965537219585E-2</v>
      </c>
      <c r="AY173" s="4">
        <f t="shared" si="252"/>
        <v>1.17094338845883E-2</v>
      </c>
      <c r="AZ173" s="4">
        <f t="shared" si="252"/>
        <v>-4.4463201005551768E-2</v>
      </c>
      <c r="BA173" s="4">
        <f t="shared" si="252"/>
        <v>3.586702249652076E-2</v>
      </c>
      <c r="BB173" s="4">
        <f t="shared" si="252"/>
        <v>3.4517282254412571E-2</v>
      </c>
      <c r="BC173" s="4">
        <f t="shared" si="252"/>
        <v>4.7025058293683301E-3</v>
      </c>
      <c r="BD173" s="4">
        <f t="shared" si="252"/>
        <v>1.2348258684417112E-2</v>
      </c>
      <c r="BE173" s="4">
        <f t="shared" si="252"/>
        <v>2.2422425037162803E-4</v>
      </c>
      <c r="BF173" s="4">
        <f t="shared" si="252"/>
        <v>-6.1289968890560365E-3</v>
      </c>
      <c r="BG173" s="4">
        <f t="shared" si="252"/>
        <v>1.1009464644347912E-3</v>
      </c>
      <c r="BH173" s="4">
        <f t="shared" si="252"/>
        <v>8.0742317131998909E-3</v>
      </c>
      <c r="BI173" s="4">
        <f t="shared" si="252"/>
        <v>-1.5768664602258821E-2</v>
      </c>
      <c r="BJ173" s="4">
        <f t="shared" ref="BJ173:DG173" si="253">BJ83-AVERAGE(BJ$61:BJ$75)</f>
        <v>4.539654702853467E-3</v>
      </c>
      <c r="BK173" s="4">
        <f t="shared" si="253"/>
        <v>-4.5476423863923671E-4</v>
      </c>
      <c r="BL173" s="4">
        <f t="shared" si="253"/>
        <v>1.7637543447490543E-2</v>
      </c>
      <c r="BM173" s="4">
        <f t="shared" si="253"/>
        <v>1.9915405246096283E-2</v>
      </c>
      <c r="BN173" s="4">
        <f t="shared" si="253"/>
        <v>2.3815204094830407E-2</v>
      </c>
      <c r="BO173" s="4">
        <f t="shared" si="253"/>
        <v>7.5302884977462249E-3</v>
      </c>
      <c r="BP173" s="4">
        <f t="shared" si="253"/>
        <v>-9.9795676457727876E-3</v>
      </c>
      <c r="BQ173" s="4">
        <f t="shared" si="253"/>
        <v>-7.6649332996618783E-3</v>
      </c>
      <c r="BR173" s="4">
        <f t="shared" si="253"/>
        <v>-4.8083133597433729E-3</v>
      </c>
      <c r="BS173" s="4">
        <f t="shared" si="253"/>
        <v>4.1020081112727418E-3</v>
      </c>
      <c r="BT173" s="4">
        <f t="shared" si="253"/>
        <v>-1.8768274921135177E-3</v>
      </c>
      <c r="BU173" s="4">
        <f t="shared" si="253"/>
        <v>-9.1038861787691959E-4</v>
      </c>
      <c r="BV173" s="4">
        <f t="shared" si="253"/>
        <v>2.9851255484932082E-3</v>
      </c>
      <c r="BW173" s="4">
        <f t="shared" si="253"/>
        <v>2.3433187418528137E-2</v>
      </c>
      <c r="BX173" s="4">
        <f t="shared" si="253"/>
        <v>1.4220483601012964E-2</v>
      </c>
      <c r="BY173" s="4">
        <f t="shared" si="253"/>
        <v>-7.6013073336167842E-3</v>
      </c>
      <c r="BZ173" s="4">
        <f t="shared" si="253"/>
        <v>1.0319238959956964E-2</v>
      </c>
      <c r="CA173" s="4">
        <f t="shared" si="253"/>
        <v>9.7181248824310604E-3</v>
      </c>
      <c r="CB173" s="4">
        <f t="shared" si="253"/>
        <v>-8.3855144489783096E-3</v>
      </c>
      <c r="CC173" s="4">
        <f t="shared" si="253"/>
        <v>-2.16336641602772E-3</v>
      </c>
      <c r="CD173" s="4">
        <f t="shared" si="253"/>
        <v>4.8248596896836174E-3</v>
      </c>
      <c r="CE173" s="4">
        <f t="shared" si="253"/>
        <v>-1.6044349915014709E-2</v>
      </c>
      <c r="CF173" s="4">
        <f t="shared" si="253"/>
        <v>3.2945304236207344E-3</v>
      </c>
      <c r="CG173" s="4">
        <f t="shared" si="253"/>
        <v>-2.3426369465253054E-2</v>
      </c>
      <c r="CH173" s="4">
        <f t="shared" si="253"/>
        <v>-1.628430402434778E-2</v>
      </c>
      <c r="CI173" s="4">
        <f t="shared" si="253"/>
        <v>4.693973739758027E-2</v>
      </c>
      <c r="CJ173" s="4">
        <f t="shared" si="253"/>
        <v>2.9977641221097171E-2</v>
      </c>
      <c r="CK173" s="4">
        <f t="shared" si="253"/>
        <v>-1.9666671798476273E-3</v>
      </c>
      <c r="CL173" s="4">
        <f t="shared" si="253"/>
        <v>8.1882003260771107E-4</v>
      </c>
      <c r="CM173" s="4">
        <f t="shared" si="253"/>
        <v>-8.1950312514844897E-4</v>
      </c>
      <c r="CN173" s="4">
        <f t="shared" si="253"/>
        <v>5.8667764379857247E-5</v>
      </c>
      <c r="CO173" s="4">
        <f t="shared" si="253"/>
        <v>5.7623780762943305E-3</v>
      </c>
      <c r="CP173" s="4">
        <f t="shared" si="253"/>
        <v>-1.5814881327374786E-2</v>
      </c>
      <c r="CQ173" s="4">
        <f t="shared" si="253"/>
        <v>1.4211808693516736E-2</v>
      </c>
      <c r="CR173" s="4">
        <f t="shared" si="253"/>
        <v>4.6734525520642795E-3</v>
      </c>
      <c r="CS173" s="4">
        <f t="shared" si="253"/>
        <v>2.9624620474135801E-2</v>
      </c>
      <c r="CT173" s="4">
        <f t="shared" si="253"/>
        <v>2.2920144567206729E-2</v>
      </c>
      <c r="CU173" s="4">
        <f t="shared" si="253"/>
        <v>7.2311125886916437E-3</v>
      </c>
      <c r="CV173" s="4">
        <f t="shared" si="253"/>
        <v>1.1908502240487548E-2</v>
      </c>
      <c r="CW173" s="4">
        <f t="shared" si="253"/>
        <v>-3.7046839688235104E-3</v>
      </c>
      <c r="CX173" s="4">
        <f t="shared" si="253"/>
        <v>-5.2257523707463678E-3</v>
      </c>
      <c r="CY173" s="4">
        <f t="shared" si="253"/>
        <v>2.3934095567187258E-4</v>
      </c>
      <c r="CZ173" s="4">
        <f t="shared" si="253"/>
        <v>3.5359251539634723E-3</v>
      </c>
      <c r="DA173" s="4">
        <f t="shared" si="253"/>
        <v>-1.2808406410403698E-2</v>
      </c>
      <c r="DB173" s="4">
        <f t="shared" si="253"/>
        <v>1.8775145369983408E-3</v>
      </c>
      <c r="DC173" s="4">
        <f t="shared" si="253"/>
        <v>-1.1263539384086703E-2</v>
      </c>
      <c r="DD173" s="4">
        <f t="shared" si="253"/>
        <v>-1.3133807476040718E-2</v>
      </c>
      <c r="DE173" s="4">
        <f t="shared" si="253"/>
        <v>1.7952245436802138E-2</v>
      </c>
      <c r="DF173" s="4">
        <f t="shared" si="253"/>
        <v>-5.2445833652736253E-3</v>
      </c>
      <c r="DG173" s="4">
        <f t="shared" si="253"/>
        <v>-1.2281015413163432E-2</v>
      </c>
      <c r="DJ173" s="4">
        <f t="shared" si="189"/>
        <v>2.2475160440142234E-3</v>
      </c>
      <c r="DK173" s="23">
        <f>SUM(DJ166:DJ173)</f>
        <v>5.0083944448376765E-3</v>
      </c>
      <c r="DO173" s="4">
        <f t="shared" si="218"/>
        <v>1.781091379092898E-2</v>
      </c>
      <c r="DP173" s="1">
        <f t="shared" si="221"/>
        <v>3.9904015371046775</v>
      </c>
      <c r="DQ173" s="4">
        <f t="shared" si="222"/>
        <v>1.6463803454274908</v>
      </c>
      <c r="DR173" s="4">
        <f t="shared" si="223"/>
        <v>1.9623414611334626</v>
      </c>
      <c r="DS173" s="4">
        <f t="shared" si="224"/>
        <v>2.5807596372676254</v>
      </c>
      <c r="DT173" s="1" t="str">
        <f t="shared" si="225"/>
        <v>Odrzucamy H0</v>
      </c>
      <c r="DW173" s="1">
        <f t="shared" si="226"/>
        <v>0.7310448129761884</v>
      </c>
      <c r="DX173" s="4">
        <f t="shared" si="227"/>
        <v>1.8331129326562374</v>
      </c>
      <c r="DY173" s="4">
        <f t="shared" si="228"/>
        <v>2.2621571627982053</v>
      </c>
      <c r="DZ173" s="4">
        <f t="shared" si="229"/>
        <v>3.2498355415921263</v>
      </c>
      <c r="EA173" s="1" t="str">
        <f t="shared" si="230"/>
        <v>NieodrzucamyH0</v>
      </c>
      <c r="ED173" s="35">
        <f t="shared" si="231"/>
        <v>0.60909090909090913</v>
      </c>
      <c r="EE173" s="1">
        <f t="shared" si="232"/>
        <v>2.2883102141894223</v>
      </c>
      <c r="EF173" s="23">
        <f t="shared" si="233"/>
        <v>1.6448536269514715</v>
      </c>
      <c r="EG173" s="23">
        <f t="shared" si="234"/>
        <v>1.9599639845400536</v>
      </c>
      <c r="EH173" s="23">
        <f t="shared" si="235"/>
        <v>2.5758293035488999</v>
      </c>
      <c r="EI173" s="1" t="str">
        <f t="shared" si="236"/>
        <v>Odrzucamy H0</v>
      </c>
      <c r="EM173" s="33">
        <f t="shared" si="237"/>
        <v>1.8323935624327103</v>
      </c>
      <c r="EN173" s="23">
        <f t="shared" si="238"/>
        <v>1.6448536269514715</v>
      </c>
      <c r="EO173" s="23">
        <f t="shared" si="239"/>
        <v>1.9599639845400536</v>
      </c>
      <c r="EP173" s="23">
        <f t="shared" si="240"/>
        <v>2.5758293035488999</v>
      </c>
      <c r="EQ173" s="1" t="str">
        <f t="shared" si="241"/>
        <v>NieodrzucamyH0</v>
      </c>
    </row>
    <row r="174" spans="1:147" x14ac:dyDescent="0.25">
      <c r="A174" s="6">
        <v>8</v>
      </c>
      <c r="B174" s="4">
        <f t="shared" ref="B174:BI174" si="254">B84-AVERAGE(B$61:B$75)</f>
        <v>2.7245572062709242E-3</v>
      </c>
      <c r="C174" s="4">
        <f t="shared" si="254"/>
        <v>-4.5577101729606401E-3</v>
      </c>
      <c r="D174" s="4">
        <f t="shared" si="254"/>
        <v>2.1736062212726545E-3</v>
      </c>
      <c r="E174" s="4">
        <f t="shared" si="254"/>
        <v>2.7449231210378792E-3</v>
      </c>
      <c r="F174" s="4">
        <f t="shared" si="254"/>
        <v>2.8351056744505498E-5</v>
      </c>
      <c r="G174" s="4">
        <f t="shared" si="254"/>
        <v>-4.8599984999669358E-3</v>
      </c>
      <c r="H174" s="4">
        <f t="shared" si="254"/>
        <v>-7.9057265667751252E-3</v>
      </c>
      <c r="I174" s="4">
        <f t="shared" si="254"/>
        <v>4.9360108604769651E-3</v>
      </c>
      <c r="J174" s="4">
        <f t="shared" si="254"/>
        <v>-1.8417378771419839E-2</v>
      </c>
      <c r="K174" s="4">
        <f t="shared" si="254"/>
        <v>1.3220663186274115E-2</v>
      </c>
      <c r="L174" s="4">
        <f t="shared" si="254"/>
        <v>9.5704288528977166E-3</v>
      </c>
      <c r="M174" s="4">
        <f t="shared" si="254"/>
        <v>1.5119768195123964E-2</v>
      </c>
      <c r="N174" s="4">
        <f t="shared" si="254"/>
        <v>-2.2001240302290268E-2</v>
      </c>
      <c r="O174" s="4">
        <f t="shared" si="254"/>
        <v>2.0871234145184936E-2</v>
      </c>
      <c r="P174" s="4">
        <f t="shared" si="254"/>
        <v>1.8566297714817041E-2</v>
      </c>
      <c r="Q174" s="4">
        <f t="shared" si="254"/>
        <v>-2.2388005272498054E-2</v>
      </c>
      <c r="R174" s="4">
        <f t="shared" si="254"/>
        <v>-1.2687297689452074E-2</v>
      </c>
      <c r="S174" s="4">
        <f t="shared" si="254"/>
        <v>2.9250543193597954E-2</v>
      </c>
      <c r="T174" s="4">
        <f t="shared" si="254"/>
        <v>-2.6160918159575833E-2</v>
      </c>
      <c r="U174" s="4">
        <f t="shared" si="254"/>
        <v>3.4003514617602829E-2</v>
      </c>
      <c r="V174" s="4">
        <f t="shared" si="254"/>
        <v>-1.1556546585143603E-2</v>
      </c>
      <c r="W174" s="4">
        <f t="shared" si="254"/>
        <v>9.7925124356013464E-3</v>
      </c>
      <c r="X174" s="4">
        <f t="shared" si="254"/>
        <v>5.6485491129000401E-3</v>
      </c>
      <c r="Y174" s="4">
        <f t="shared" si="254"/>
        <v>2.9732692453797874E-3</v>
      </c>
      <c r="Z174" s="4">
        <f t="shared" si="254"/>
        <v>6.7813897356417598E-3</v>
      </c>
      <c r="AA174" s="4">
        <f t="shared" si="254"/>
        <v>5.9204417700269383E-3</v>
      </c>
      <c r="AB174" s="4">
        <f t="shared" si="254"/>
        <v>-2.360385086657471E-2</v>
      </c>
      <c r="AC174" s="4">
        <f t="shared" si="254"/>
        <v>7.8582331902607699E-4</v>
      </c>
      <c r="AD174" s="4">
        <f t="shared" si="254"/>
        <v>3.017303290369722E-2</v>
      </c>
      <c r="AE174" s="4">
        <f t="shared" si="254"/>
        <v>-1.0730638243768999E-2</v>
      </c>
      <c r="AF174" s="4">
        <f t="shared" si="254"/>
        <v>1.8543029164564788E-2</v>
      </c>
      <c r="AG174" s="4">
        <f t="shared" si="254"/>
        <v>2.6236902282434072E-2</v>
      </c>
      <c r="AH174" s="4">
        <f t="shared" si="254"/>
        <v>1.1927160743181996E-2</v>
      </c>
      <c r="AI174" s="4">
        <f t="shared" si="254"/>
        <v>-1.3296734093227337E-2</v>
      </c>
      <c r="AJ174" s="4">
        <f t="shared" si="254"/>
        <v>-6.7216957313009536E-3</v>
      </c>
      <c r="AK174" s="4">
        <f t="shared" si="254"/>
        <v>-1.1629077193738499E-2</v>
      </c>
      <c r="AL174" s="4">
        <f t="shared" si="254"/>
        <v>6.6969542715274392E-3</v>
      </c>
      <c r="AM174" s="4">
        <f t="shared" si="254"/>
        <v>-1.8463347894990517E-2</v>
      </c>
      <c r="AN174" s="4">
        <f t="shared" si="254"/>
        <v>1.0313640243049974E-3</v>
      </c>
      <c r="AO174" s="4">
        <f t="shared" si="254"/>
        <v>-2.9189448573031688E-2</v>
      </c>
      <c r="AP174" s="4">
        <f t="shared" si="254"/>
        <v>1.2412998191897406E-2</v>
      </c>
      <c r="AQ174" s="4">
        <f t="shared" si="254"/>
        <v>2.3504140986703642E-2</v>
      </c>
      <c r="AR174" s="4">
        <f t="shared" si="254"/>
        <v>-1.5400891208837463E-3</v>
      </c>
      <c r="AS174" s="4">
        <f t="shared" si="254"/>
        <v>1.5539415947612212E-2</v>
      </c>
      <c r="AT174" s="4">
        <f t="shared" si="254"/>
        <v>7.4635874635199159E-3</v>
      </c>
      <c r="AU174" s="4">
        <f t="shared" si="254"/>
        <v>3.0556889266005046E-4</v>
      </c>
      <c r="AV174" s="4">
        <f t="shared" si="254"/>
        <v>-5.7657393594074203E-3</v>
      </c>
      <c r="AW174" s="4">
        <f t="shared" si="254"/>
        <v>1.2409088484816857E-2</v>
      </c>
      <c r="AX174" s="4">
        <f t="shared" si="254"/>
        <v>-1.1014571369867903E-2</v>
      </c>
      <c r="AY174" s="4">
        <f t="shared" si="254"/>
        <v>-1.7285747324351211E-3</v>
      </c>
      <c r="AZ174" s="4">
        <f t="shared" si="254"/>
        <v>2.2082366634125012E-2</v>
      </c>
      <c r="BA174" s="4">
        <f t="shared" si="254"/>
        <v>-2.6794180960966529E-2</v>
      </c>
      <c r="BB174" s="4">
        <f t="shared" si="254"/>
        <v>1.261466903695074E-2</v>
      </c>
      <c r="BC174" s="4">
        <f t="shared" si="254"/>
        <v>4.2448898187615949E-3</v>
      </c>
      <c r="BD174" s="4">
        <f t="shared" si="254"/>
        <v>1.2250010457635956E-2</v>
      </c>
      <c r="BE174" s="4">
        <f t="shared" si="254"/>
        <v>2.222763442085707E-4</v>
      </c>
      <c r="BF174" s="4">
        <f t="shared" si="254"/>
        <v>-6.1559026036955887E-3</v>
      </c>
      <c r="BG174" s="4">
        <f t="shared" si="254"/>
        <v>1.0354207298080096E-3</v>
      </c>
      <c r="BH174" s="4">
        <f t="shared" si="254"/>
        <v>8.0440179443888697E-3</v>
      </c>
      <c r="BI174" s="4">
        <f t="shared" si="254"/>
        <v>-1.5975568983306009E-2</v>
      </c>
      <c r="BJ174" s="4">
        <f t="shared" ref="BJ174:DG174" si="255">BJ84-AVERAGE(BJ$61:BJ$75)</f>
        <v>5.0179648797611266E-3</v>
      </c>
      <c r="BK174" s="4">
        <f t="shared" si="255"/>
        <v>1.8921586819502324E-2</v>
      </c>
      <c r="BL174" s="4">
        <f t="shared" si="255"/>
        <v>-1.7600481403491155E-3</v>
      </c>
      <c r="BM174" s="4">
        <f t="shared" si="255"/>
        <v>-6.8740651659670248E-4</v>
      </c>
      <c r="BN174" s="4">
        <f t="shared" si="255"/>
        <v>2.5305803128880588E-2</v>
      </c>
      <c r="BO174" s="4">
        <f t="shared" si="255"/>
        <v>7.493408097441887E-3</v>
      </c>
      <c r="BP174" s="4">
        <f t="shared" si="255"/>
        <v>-1.0139114477908306E-2</v>
      </c>
      <c r="BQ174" s="4">
        <f t="shared" si="255"/>
        <v>-7.7068868786828153E-3</v>
      </c>
      <c r="BR174" s="4">
        <f t="shared" si="255"/>
        <v>-4.8177732857581576E-3</v>
      </c>
      <c r="BS174" s="4">
        <f t="shared" si="255"/>
        <v>4.0914432932359366E-3</v>
      </c>
      <c r="BT174" s="4">
        <f t="shared" si="255"/>
        <v>-2.0396423711359357E-3</v>
      </c>
      <c r="BU174" s="4">
        <f t="shared" si="255"/>
        <v>8.3577945068258677E-4</v>
      </c>
      <c r="BV174" s="4">
        <f t="shared" si="255"/>
        <v>8.9617977468507987E-3</v>
      </c>
      <c r="BW174" s="4">
        <f t="shared" si="255"/>
        <v>1.2145153191959836E-2</v>
      </c>
      <c r="BX174" s="4">
        <f t="shared" si="255"/>
        <v>-1.0108562804103056E-2</v>
      </c>
      <c r="BY174" s="4">
        <f t="shared" si="255"/>
        <v>8.5353921469395778E-3</v>
      </c>
      <c r="BZ174" s="4">
        <f t="shared" si="255"/>
        <v>1.0243621527987988E-2</v>
      </c>
      <c r="CA174" s="4">
        <f t="shared" si="255"/>
        <v>9.6477355295853679E-3</v>
      </c>
      <c r="CB174" s="4">
        <f t="shared" si="255"/>
        <v>-8.4266430266989462E-3</v>
      </c>
      <c r="CC174" s="4">
        <f t="shared" si="255"/>
        <v>-2.1643762363590985E-3</v>
      </c>
      <c r="CD174" s="4">
        <f t="shared" si="255"/>
        <v>4.8159924746653884E-3</v>
      </c>
      <c r="CE174" s="4">
        <f t="shared" si="255"/>
        <v>-1.6305974377378317E-2</v>
      </c>
      <c r="CF174" s="4">
        <f t="shared" si="255"/>
        <v>2.6574107274337649E-3</v>
      </c>
      <c r="CG174" s="4">
        <f t="shared" si="255"/>
        <v>2.120397531714379E-2</v>
      </c>
      <c r="CH174" s="4">
        <f t="shared" si="255"/>
        <v>5.5168285366778425E-3</v>
      </c>
      <c r="CI174" s="4">
        <f t="shared" si="255"/>
        <v>1.0280830768499226E-2</v>
      </c>
      <c r="CJ174" s="4">
        <f t="shared" si="255"/>
        <v>-7.7013972801554401E-3</v>
      </c>
      <c r="CK174" s="4">
        <f t="shared" si="255"/>
        <v>-1.9754431819898532E-3</v>
      </c>
      <c r="CL174" s="4">
        <f t="shared" si="255"/>
        <v>8.1767983298386762E-4</v>
      </c>
      <c r="CM174" s="4">
        <f t="shared" si="255"/>
        <v>-8.302107565705979E-4</v>
      </c>
      <c r="CN174" s="4">
        <f t="shared" si="255"/>
        <v>3.8377101130198862E-5</v>
      </c>
      <c r="CO174" s="4">
        <f t="shared" si="255"/>
        <v>5.7599019502296159E-3</v>
      </c>
      <c r="CP174" s="4">
        <f t="shared" si="255"/>
        <v>-1.6006665866547424E-2</v>
      </c>
      <c r="CQ174" s="4">
        <f t="shared" si="255"/>
        <v>1.7772254985235817E-3</v>
      </c>
      <c r="CR174" s="4">
        <f t="shared" si="255"/>
        <v>5.2014808553434893E-3</v>
      </c>
      <c r="CS174" s="4">
        <f t="shared" si="255"/>
        <v>-1.6146268061861696E-3</v>
      </c>
      <c r="CT174" s="4">
        <f t="shared" si="255"/>
        <v>8.7404065218350258E-3</v>
      </c>
      <c r="CU174" s="4">
        <f t="shared" si="255"/>
        <v>7.5919577833970363E-3</v>
      </c>
      <c r="CV174" s="4">
        <f t="shared" si="255"/>
        <v>1.1811921673883423E-2</v>
      </c>
      <c r="CW174" s="4">
        <f t="shared" si="255"/>
        <v>-3.7172355014017579E-3</v>
      </c>
      <c r="CX174" s="4">
        <f t="shared" si="255"/>
        <v>-5.2500669728750733E-3</v>
      </c>
      <c r="CY174" s="4">
        <f t="shared" si="255"/>
        <v>2.2600223939159628E-4</v>
      </c>
      <c r="CZ174" s="4">
        <f t="shared" si="255"/>
        <v>3.5354482232874884E-3</v>
      </c>
      <c r="DA174" s="4">
        <f t="shared" si="255"/>
        <v>-1.3025911351037398E-2</v>
      </c>
      <c r="DB174" s="4">
        <f t="shared" si="255"/>
        <v>-3.2745844019764622E-4</v>
      </c>
      <c r="DC174" s="4">
        <f t="shared" si="255"/>
        <v>7.8831699600312184E-3</v>
      </c>
      <c r="DD174" s="4">
        <f t="shared" si="255"/>
        <v>6.7836272811041152E-3</v>
      </c>
      <c r="DE174" s="4">
        <f t="shared" si="255"/>
        <v>1.5437448080969378E-2</v>
      </c>
      <c r="DF174" s="4">
        <f t="shared" si="255"/>
        <v>2.7629857290212244E-3</v>
      </c>
      <c r="DG174" s="4">
        <f t="shared" si="255"/>
        <v>-1.2459053457622852E-2</v>
      </c>
      <c r="DJ174" s="4">
        <f t="shared" si="189"/>
        <v>1.8698399564020362E-3</v>
      </c>
      <c r="DK174" s="23">
        <f>SUM(DJ166:DJ174)</f>
        <v>6.8782344012397129E-3</v>
      </c>
      <c r="DO174" s="4">
        <f t="shared" si="218"/>
        <v>1.5047966935059323E-2</v>
      </c>
      <c r="DP174" s="1">
        <f t="shared" si="221"/>
        <v>3.9294033192245745</v>
      </c>
      <c r="DQ174" s="4">
        <f t="shared" si="222"/>
        <v>1.6463803454274908</v>
      </c>
      <c r="DR174" s="4">
        <f t="shared" si="223"/>
        <v>1.9623414611334626</v>
      </c>
      <c r="DS174" s="4">
        <f t="shared" si="224"/>
        <v>2.5807596372676254</v>
      </c>
      <c r="DT174" s="1" t="str">
        <f t="shared" si="225"/>
        <v>Odrzucamy H0</v>
      </c>
      <c r="DW174" s="1">
        <f t="shared" si="226"/>
        <v>0.60819890690608136</v>
      </c>
      <c r="DX174" s="4">
        <f t="shared" si="227"/>
        <v>1.8331129326562374</v>
      </c>
      <c r="DY174" s="4">
        <f t="shared" si="228"/>
        <v>2.2621571627982053</v>
      </c>
      <c r="DZ174" s="4">
        <f t="shared" si="229"/>
        <v>3.2498355415921263</v>
      </c>
      <c r="EA174" s="1" t="str">
        <f t="shared" si="230"/>
        <v>NieodrzucamyH0</v>
      </c>
      <c r="ED174" s="35">
        <f t="shared" si="231"/>
        <v>0.60909090909090913</v>
      </c>
      <c r="EE174" s="1">
        <f t="shared" si="232"/>
        <v>2.2883102141894223</v>
      </c>
      <c r="EF174" s="23">
        <f t="shared" si="233"/>
        <v>1.6448536269514715</v>
      </c>
      <c r="EG174" s="23">
        <f t="shared" si="234"/>
        <v>1.9599639845400536</v>
      </c>
      <c r="EH174" s="23">
        <f t="shared" si="235"/>
        <v>2.5758293035488999</v>
      </c>
      <c r="EI174" s="1" t="str">
        <f t="shared" si="236"/>
        <v>Odrzucamy H0</v>
      </c>
      <c r="EM174" s="33">
        <f t="shared" si="237"/>
        <v>1.8323935624327103</v>
      </c>
      <c r="EN174" s="23">
        <f t="shared" si="238"/>
        <v>1.6448536269514715</v>
      </c>
      <c r="EO174" s="23">
        <f t="shared" si="239"/>
        <v>1.9599639845400536</v>
      </c>
      <c r="EP174" s="23">
        <f t="shared" si="240"/>
        <v>2.5758293035488999</v>
      </c>
      <c r="EQ174" s="1" t="str">
        <f t="shared" si="241"/>
        <v>NieodrzucamyH0</v>
      </c>
    </row>
    <row r="175" spans="1:147" s="19" customFormat="1" ht="15.75" thickBot="1" x14ac:dyDescent="0.3">
      <c r="A175" s="20">
        <v>9</v>
      </c>
      <c r="B175" s="4">
        <f t="shared" ref="B175:BI175" si="256">B85-AVERAGE(B$61:B$75)</f>
        <v>2.7222753742408142E-3</v>
      </c>
      <c r="C175" s="4">
        <f t="shared" si="256"/>
        <v>-4.6159556309742916E-3</v>
      </c>
      <c r="D175" s="4">
        <f t="shared" si="256"/>
        <v>2.1682602826672338E-3</v>
      </c>
      <c r="E175" s="4">
        <f t="shared" si="256"/>
        <v>2.7413088100590385E-3</v>
      </c>
      <c r="F175" s="4">
        <f t="shared" si="256"/>
        <v>2.7477211007721639E-5</v>
      </c>
      <c r="G175" s="4">
        <f t="shared" si="256"/>
        <v>-4.8841971802361869E-3</v>
      </c>
      <c r="H175" s="4">
        <f t="shared" si="256"/>
        <v>9.0311596860398625E-3</v>
      </c>
      <c r="I175" s="4">
        <f t="shared" si="256"/>
        <v>1.0081060630752741E-2</v>
      </c>
      <c r="J175" s="4">
        <f t="shared" si="256"/>
        <v>1.5130768937694369E-2</v>
      </c>
      <c r="K175" s="4">
        <f t="shared" si="256"/>
        <v>-1.440208564225479E-2</v>
      </c>
      <c r="L175" s="4">
        <f t="shared" si="256"/>
        <v>9.5530315161371122E-3</v>
      </c>
      <c r="M175" s="4">
        <f t="shared" si="256"/>
        <v>1.503116171010762E-2</v>
      </c>
      <c r="N175" s="4">
        <f t="shared" si="256"/>
        <v>-2.2115292061812515E-2</v>
      </c>
      <c r="O175" s="4">
        <f t="shared" si="256"/>
        <v>2.0289044441033306E-2</v>
      </c>
      <c r="P175" s="4">
        <f t="shared" si="256"/>
        <v>1.8347910932861252E-2</v>
      </c>
      <c r="Q175" s="4">
        <f t="shared" si="256"/>
        <v>-2.3154826408845877E-2</v>
      </c>
      <c r="R175" s="4">
        <f t="shared" si="256"/>
        <v>-1.2794066027593859E-2</v>
      </c>
      <c r="S175" s="4">
        <f t="shared" si="256"/>
        <v>5.8072659649148249E-3</v>
      </c>
      <c r="T175" s="4">
        <f t="shared" si="256"/>
        <v>3.7928423434128969E-3</v>
      </c>
      <c r="U175" s="4">
        <f t="shared" si="256"/>
        <v>-1.2879258282453135E-2</v>
      </c>
      <c r="V175" s="4">
        <f t="shared" si="256"/>
        <v>2.2642488235025654E-2</v>
      </c>
      <c r="W175" s="4">
        <f t="shared" si="256"/>
        <v>9.7737801282467337E-3</v>
      </c>
      <c r="X175" s="4">
        <f t="shared" si="256"/>
        <v>5.592740599008379E-3</v>
      </c>
      <c r="Y175" s="4">
        <f t="shared" si="256"/>
        <v>2.953396231791766E-3</v>
      </c>
      <c r="Z175" s="4">
        <f t="shared" si="256"/>
        <v>6.6836428906862314E-3</v>
      </c>
      <c r="AA175" s="4">
        <f t="shared" si="256"/>
        <v>5.9157783787042433E-3</v>
      </c>
      <c r="AB175" s="4">
        <f t="shared" si="256"/>
        <v>-2.4126556537235552E-2</v>
      </c>
      <c r="AC175" s="4">
        <f t="shared" si="256"/>
        <v>7.4140393764583062E-4</v>
      </c>
      <c r="AD175" s="4">
        <f t="shared" si="256"/>
        <v>8.9594386607780852E-3</v>
      </c>
      <c r="AE175" s="4">
        <f t="shared" si="256"/>
        <v>3.7027514430306328E-3</v>
      </c>
      <c r="AF175" s="4">
        <f t="shared" si="256"/>
        <v>4.9311847359828674E-4</v>
      </c>
      <c r="AG175" s="4">
        <f t="shared" si="256"/>
        <v>-2.3950428219163898E-2</v>
      </c>
      <c r="AH175" s="4">
        <f t="shared" si="256"/>
        <v>1.1919470962901663E-2</v>
      </c>
      <c r="AI175" s="4">
        <f t="shared" si="256"/>
        <v>-1.3490363733814337E-2</v>
      </c>
      <c r="AJ175" s="4">
        <f t="shared" si="256"/>
        <v>-6.7372023080751464E-3</v>
      </c>
      <c r="AK175" s="4">
        <f t="shared" si="256"/>
        <v>-1.1665723340554898E-2</v>
      </c>
      <c r="AL175" s="4">
        <f t="shared" si="256"/>
        <v>6.6963101555749249E-3</v>
      </c>
      <c r="AM175" s="4">
        <f t="shared" si="256"/>
        <v>-1.8884702288453042E-2</v>
      </c>
      <c r="AN175" s="4">
        <f t="shared" si="256"/>
        <v>1.0232007256792831E-3</v>
      </c>
      <c r="AO175" s="4">
        <f t="shared" si="256"/>
        <v>1.3050936604381516E-2</v>
      </c>
      <c r="AP175" s="4">
        <f t="shared" si="256"/>
        <v>1.8297784911130324E-3</v>
      </c>
      <c r="AQ175" s="4">
        <f t="shared" si="256"/>
        <v>-7.1340602962201728E-4</v>
      </c>
      <c r="AR175" s="4">
        <f t="shared" si="256"/>
        <v>4.8874345137680589E-3</v>
      </c>
      <c r="AS175" s="4">
        <f t="shared" si="256"/>
        <v>1.551765009903484E-2</v>
      </c>
      <c r="AT175" s="4">
        <f t="shared" si="256"/>
        <v>7.3902551290429084E-3</v>
      </c>
      <c r="AU175" s="4">
        <f t="shared" si="256"/>
        <v>2.9963447245092518E-4</v>
      </c>
      <c r="AV175" s="4">
        <f t="shared" si="256"/>
        <v>-5.7657393594074203E-3</v>
      </c>
      <c r="AW175" s="4">
        <f t="shared" si="256"/>
        <v>1.2409055650178006E-2</v>
      </c>
      <c r="AX175" s="4">
        <f t="shared" si="256"/>
        <v>-1.1121670183090676E-2</v>
      </c>
      <c r="AY175" s="4">
        <f t="shared" si="256"/>
        <v>-1.7296331974707418E-3</v>
      </c>
      <c r="AZ175" s="4">
        <f t="shared" si="256"/>
        <v>1.1733523429771844E-2</v>
      </c>
      <c r="BA175" s="4">
        <f t="shared" si="256"/>
        <v>4.5967537504346644E-5</v>
      </c>
      <c r="BB175" s="4">
        <f t="shared" si="256"/>
        <v>8.0810137771005486E-3</v>
      </c>
      <c r="BC175" s="4">
        <f t="shared" si="256"/>
        <v>-2.2703265674818889E-2</v>
      </c>
      <c r="BD175" s="4">
        <f t="shared" si="256"/>
        <v>1.2153681374364638E-2</v>
      </c>
      <c r="BE175" s="4">
        <f t="shared" si="256"/>
        <v>2.2033386396226812E-4</v>
      </c>
      <c r="BF175" s="4">
        <f t="shared" si="256"/>
        <v>-6.1830896308758213E-3</v>
      </c>
      <c r="BG175" s="4">
        <f t="shared" si="256"/>
        <v>9.7094310378056763E-4</v>
      </c>
      <c r="BH175" s="4">
        <f t="shared" si="256"/>
        <v>8.0141336117170326E-3</v>
      </c>
      <c r="BI175" s="4">
        <f t="shared" si="256"/>
        <v>-1.6188556923161141E-2</v>
      </c>
      <c r="BJ175" s="4">
        <f t="shared" ref="BJ175:DG175" si="257">BJ85-AVERAGE(BJ$61:BJ$75)</f>
        <v>5.0170491773361692E-3</v>
      </c>
      <c r="BK175" s="4">
        <f t="shared" si="257"/>
        <v>7.6255261994400952E-3</v>
      </c>
      <c r="BL175" s="4">
        <f t="shared" si="257"/>
        <v>-4.5593943791511979E-3</v>
      </c>
      <c r="BM175" s="4">
        <f t="shared" si="257"/>
        <v>6.6248779037673461E-3</v>
      </c>
      <c r="BN175" s="4">
        <f t="shared" si="257"/>
        <v>-4.436032522483354E-2</v>
      </c>
      <c r="BO175" s="4">
        <f t="shared" si="257"/>
        <v>7.4569715971643897E-3</v>
      </c>
      <c r="BP175" s="4">
        <f t="shared" si="257"/>
        <v>-1.0302769682591972E-2</v>
      </c>
      <c r="BQ175" s="4">
        <f t="shared" si="257"/>
        <v>-7.7493892697762428E-3</v>
      </c>
      <c r="BR175" s="4">
        <f t="shared" si="257"/>
        <v>-4.8272916732646585E-3</v>
      </c>
      <c r="BS175" s="4">
        <f t="shared" si="257"/>
        <v>4.0809468208295079E-3</v>
      </c>
      <c r="BT175" s="4">
        <f t="shared" si="257"/>
        <v>-2.2066933301657637E-3</v>
      </c>
      <c r="BU175" s="4">
        <f t="shared" si="257"/>
        <v>7.7065052108264871E-4</v>
      </c>
      <c r="BV175" s="4">
        <f t="shared" si="257"/>
        <v>-4.620805897613817E-3</v>
      </c>
      <c r="BW175" s="4">
        <f t="shared" si="257"/>
        <v>7.5167595725206086E-3</v>
      </c>
      <c r="BX175" s="4">
        <f t="shared" si="257"/>
        <v>9.7051763142342561E-3</v>
      </c>
      <c r="BY175" s="4">
        <f t="shared" si="257"/>
        <v>3.3915019808327576E-2</v>
      </c>
      <c r="BZ175" s="4">
        <f t="shared" si="257"/>
        <v>1.0169302275217956E-2</v>
      </c>
      <c r="CA175" s="4">
        <f t="shared" si="257"/>
        <v>9.5785126077012617E-3</v>
      </c>
      <c r="CB175" s="4">
        <f t="shared" si="257"/>
        <v>-8.4683042564301508E-3</v>
      </c>
      <c r="CC175" s="4">
        <f t="shared" si="257"/>
        <v>-2.1653840302119443E-3</v>
      </c>
      <c r="CD175" s="4">
        <f t="shared" si="257"/>
        <v>4.8071778341691289E-3</v>
      </c>
      <c r="CE175" s="4">
        <f t="shared" si="257"/>
        <v>-1.6576272744231211E-2</v>
      </c>
      <c r="CF175" s="4">
        <f t="shared" si="257"/>
        <v>2.6574107274337649E-3</v>
      </c>
      <c r="CG175" s="4">
        <f t="shared" si="257"/>
        <v>1.0678512579952608E-2</v>
      </c>
      <c r="CH175" s="4">
        <f t="shared" si="257"/>
        <v>1.1100259574435991E-2</v>
      </c>
      <c r="CI175" s="4">
        <f t="shared" si="257"/>
        <v>1.3030804296576749E-2</v>
      </c>
      <c r="CJ175" s="4">
        <f t="shared" si="257"/>
        <v>-2.8526509349056234E-4</v>
      </c>
      <c r="CK175" s="4">
        <f t="shared" si="257"/>
        <v>-1.9842714128352661E-3</v>
      </c>
      <c r="CL175" s="4">
        <f t="shared" si="257"/>
        <v>8.1653719444277242E-4</v>
      </c>
      <c r="CM175" s="4">
        <f t="shared" si="257"/>
        <v>-8.4098880977737968E-4</v>
      </c>
      <c r="CN175" s="4">
        <f t="shared" si="257"/>
        <v>1.8268010268432042E-5</v>
      </c>
      <c r="CO175" s="4">
        <f t="shared" si="257"/>
        <v>5.7574335985402392E-3</v>
      </c>
      <c r="CP175" s="4">
        <f t="shared" si="257"/>
        <v>-1.6203874998366508E-2</v>
      </c>
      <c r="CQ175" s="4">
        <f t="shared" si="257"/>
        <v>1.7759693151754045E-3</v>
      </c>
      <c r="CR175" s="4">
        <f t="shared" si="257"/>
        <v>3.2601788336370299E-3</v>
      </c>
      <c r="CS175" s="4">
        <f t="shared" si="257"/>
        <v>5.5260453624091984E-3</v>
      </c>
      <c r="CT175" s="4">
        <f t="shared" si="257"/>
        <v>1.0733792669565805E-2</v>
      </c>
      <c r="CU175" s="4">
        <f t="shared" si="257"/>
        <v>-3.2523283744022549E-3</v>
      </c>
      <c r="CV175" s="4">
        <f t="shared" si="257"/>
        <v>1.171721182916542E-2</v>
      </c>
      <c r="CW175" s="4">
        <f t="shared" si="257"/>
        <v>-3.7298764446217917E-3</v>
      </c>
      <c r="CX175" s="4">
        <f t="shared" si="257"/>
        <v>-5.2746231516428701E-3</v>
      </c>
      <c r="CY175" s="4">
        <f t="shared" si="257"/>
        <v>2.127604241307173E-4</v>
      </c>
      <c r="CZ175" s="4">
        <f t="shared" si="257"/>
        <v>3.5349706331902005E-3</v>
      </c>
      <c r="DA175" s="4">
        <f t="shared" si="257"/>
        <v>-1.3249976977230333E-2</v>
      </c>
      <c r="DB175" s="4">
        <f t="shared" si="257"/>
        <v>-3.2968371728504895E-4</v>
      </c>
      <c r="DC175" s="4">
        <f t="shared" si="257"/>
        <v>2.3849471223106981E-3</v>
      </c>
      <c r="DD175" s="4">
        <f t="shared" si="257"/>
        <v>8.2835914587172307E-3</v>
      </c>
      <c r="DE175" s="4">
        <f t="shared" si="257"/>
        <v>3.8285135459113734E-3</v>
      </c>
      <c r="DF175" s="4">
        <f t="shared" si="257"/>
        <v>1.4483559338652776E-2</v>
      </c>
      <c r="DG175" s="4">
        <f t="shared" si="257"/>
        <v>-1.2641939693547509E-2</v>
      </c>
      <c r="DH175" s="28"/>
      <c r="DJ175" s="4">
        <f t="shared" si="189"/>
        <v>8.5235172406085587E-4</v>
      </c>
      <c r="DK175" s="24">
        <f>SUM(DJ166:DJ175)</f>
        <v>7.7305861253005688E-3</v>
      </c>
      <c r="DO175" s="4">
        <f t="shared" si="218"/>
        <v>1.1681653877378345E-2</v>
      </c>
      <c r="DP175" s="1">
        <f t="shared" si="221"/>
        <v>2.3073554857016156</v>
      </c>
      <c r="DQ175" s="4">
        <f t="shared" si="222"/>
        <v>1.6463803454274908</v>
      </c>
      <c r="DR175" s="4">
        <f t="shared" si="223"/>
        <v>1.9623414611334626</v>
      </c>
      <c r="DS175" s="4">
        <f t="shared" si="224"/>
        <v>2.5807596372676254</v>
      </c>
      <c r="DT175" s="1" t="str">
        <f t="shared" si="225"/>
        <v>Odrzucamy H0</v>
      </c>
      <c r="DW175" s="1">
        <f t="shared" si="226"/>
        <v>0.27724265122178449</v>
      </c>
      <c r="DX175" s="18">
        <f t="shared" si="227"/>
        <v>1.8331129326562374</v>
      </c>
      <c r="DY175" s="18">
        <f t="shared" si="228"/>
        <v>2.2621571627982053</v>
      </c>
      <c r="DZ175" s="18">
        <f t="shared" si="229"/>
        <v>3.2498355415921263</v>
      </c>
      <c r="EA175" s="1" t="str">
        <f t="shared" si="230"/>
        <v>NieodrzucamyH0</v>
      </c>
      <c r="ED175" s="35">
        <f t="shared" si="231"/>
        <v>0.63636363636363635</v>
      </c>
      <c r="EE175" s="1">
        <f t="shared" si="232"/>
        <v>2.8603877677367766</v>
      </c>
      <c r="EF175" s="24">
        <f t="shared" si="233"/>
        <v>1.6448536269514715</v>
      </c>
      <c r="EG175" s="24">
        <f t="shared" si="234"/>
        <v>1.9599639845400536</v>
      </c>
      <c r="EH175" s="24">
        <f t="shared" si="235"/>
        <v>2.5758293035488999</v>
      </c>
      <c r="EI175" s="1" t="str">
        <f t="shared" si="236"/>
        <v>Odrzucamy H0</v>
      </c>
      <c r="EM175" s="33">
        <f t="shared" si="237"/>
        <v>2.4050165506929311</v>
      </c>
      <c r="EN175" s="24">
        <f t="shared" si="238"/>
        <v>1.6448536269514715</v>
      </c>
      <c r="EO175" s="24">
        <f t="shared" si="239"/>
        <v>1.9599639845400536</v>
      </c>
      <c r="EP175" s="24">
        <f t="shared" si="240"/>
        <v>2.5758293035488999</v>
      </c>
      <c r="EQ175" s="1" t="str">
        <f t="shared" si="241"/>
        <v>Odrzucamy H0</v>
      </c>
    </row>
    <row r="177" spans="1:147" x14ac:dyDescent="0.25">
      <c r="A177" s="10" t="s">
        <v>2</v>
      </c>
    </row>
    <row r="178" spans="1:147" x14ac:dyDescent="0.25">
      <c r="A178" s="13">
        <v>-5</v>
      </c>
      <c r="B178" s="4">
        <f t="shared" ref="B178:BI178" si="258">B71-AVERAGE(B$71:B$75)</f>
        <v>-2.1322848923705038E-3</v>
      </c>
      <c r="C178" s="4">
        <f t="shared" si="258"/>
        <v>-5.462673052170834E-3</v>
      </c>
      <c r="D178" s="4">
        <f t="shared" si="258"/>
        <v>-1.7467147876956887E-3</v>
      </c>
      <c r="E178" s="4">
        <f t="shared" si="258"/>
        <v>-2.7120249946763529E-3</v>
      </c>
      <c r="F178" s="4">
        <f t="shared" si="258"/>
        <v>9.1922085212680087E-4</v>
      </c>
      <c r="G178" s="4">
        <f t="shared" si="258"/>
        <v>2.9484568080413325E-3</v>
      </c>
      <c r="H178" s="4">
        <f t="shared" si="258"/>
        <v>-2.4757721867486576E-3</v>
      </c>
      <c r="I178" s="4">
        <f t="shared" si="258"/>
        <v>-1.3128823653405603E-3</v>
      </c>
      <c r="J178" s="4">
        <f t="shared" si="258"/>
        <v>-1.0818791322543021E-4</v>
      </c>
      <c r="K178" s="4">
        <f t="shared" si="258"/>
        <v>-3.7498377837619258E-3</v>
      </c>
      <c r="L178" s="4">
        <f t="shared" si="258"/>
        <v>3.1360908824214716E-3</v>
      </c>
      <c r="M178" s="4">
        <f t="shared" si="258"/>
        <v>3.5730220394476486E-2</v>
      </c>
      <c r="N178" s="4">
        <f t="shared" si="258"/>
        <v>3.7127548812388729E-2</v>
      </c>
      <c r="O178" s="4">
        <f t="shared" si="258"/>
        <v>5.8246765389590787E-3</v>
      </c>
      <c r="P178" s="4">
        <f t="shared" si="258"/>
        <v>-1.1683998017909866E-2</v>
      </c>
      <c r="Q178" s="4">
        <f t="shared" si="258"/>
        <v>-5.050534974926784E-3</v>
      </c>
      <c r="R178" s="4">
        <f t="shared" si="258"/>
        <v>2.1266446657551485E-3</v>
      </c>
      <c r="S178" s="4">
        <f t="shared" si="258"/>
        <v>-2.1785923018074571E-3</v>
      </c>
      <c r="T178" s="4">
        <f t="shared" si="258"/>
        <v>1.653437048913717E-3</v>
      </c>
      <c r="U178" s="4">
        <f t="shared" si="258"/>
        <v>7.8273914726591752E-4</v>
      </c>
      <c r="V178" s="4">
        <f t="shared" si="258"/>
        <v>-5.7510258451761538E-3</v>
      </c>
      <c r="W178" s="4">
        <f t="shared" si="258"/>
        <v>2.7596996092552301E-2</v>
      </c>
      <c r="X178" s="4">
        <f t="shared" si="258"/>
        <v>1.5279694639594062E-3</v>
      </c>
      <c r="Y178" s="4">
        <f t="shared" si="258"/>
        <v>8.5891720335055134E-3</v>
      </c>
      <c r="Z178" s="4">
        <f t="shared" si="258"/>
        <v>1.2764452094799112E-2</v>
      </c>
      <c r="AA178" s="4">
        <f t="shared" si="258"/>
        <v>1.1148262505362456E-3</v>
      </c>
      <c r="AB178" s="4">
        <f t="shared" si="258"/>
        <v>-1.1171477718355404E-2</v>
      </c>
      <c r="AC178" s="4">
        <f t="shared" si="258"/>
        <v>4.6172136518763717E-3</v>
      </c>
      <c r="AD178" s="4">
        <f t="shared" si="258"/>
        <v>-6.1503196975849495E-3</v>
      </c>
      <c r="AE178" s="4">
        <f t="shared" si="258"/>
        <v>-8.6963115966164801E-3</v>
      </c>
      <c r="AF178" s="4">
        <f t="shared" si="258"/>
        <v>-7.060825484249268E-3</v>
      </c>
      <c r="AG178" s="4">
        <f t="shared" si="258"/>
        <v>2.1696592622787239E-3</v>
      </c>
      <c r="AH178" s="4">
        <f t="shared" si="258"/>
        <v>5.9804482197740108E-3</v>
      </c>
      <c r="AI178" s="4">
        <f t="shared" si="258"/>
        <v>-8.0543705833331907E-3</v>
      </c>
      <c r="AJ178" s="4">
        <f t="shared" si="258"/>
        <v>-7.2330849584115817E-3</v>
      </c>
      <c r="AK178" s="4">
        <f t="shared" si="258"/>
        <v>-6.6586443423059119E-3</v>
      </c>
      <c r="AL178" s="4">
        <f t="shared" si="258"/>
        <v>5.3705462030338548E-3</v>
      </c>
      <c r="AM178" s="4">
        <f t="shared" si="258"/>
        <v>2.4645729372648187E-3</v>
      </c>
      <c r="AN178" s="4">
        <f t="shared" si="258"/>
        <v>5.8771714346582285E-4</v>
      </c>
      <c r="AO178" s="4">
        <f t="shared" si="258"/>
        <v>4.4487444400956311E-5</v>
      </c>
      <c r="AP178" s="4">
        <f t="shared" si="258"/>
        <v>-3.2123191376358605E-3</v>
      </c>
      <c r="AQ178" s="4">
        <f t="shared" si="258"/>
        <v>4.2939401418869332E-3</v>
      </c>
      <c r="AR178" s="4">
        <f t="shared" si="258"/>
        <v>-1.2928834439073196E-3</v>
      </c>
      <c r="AS178" s="4">
        <f t="shared" si="258"/>
        <v>2.3403732821213989E-2</v>
      </c>
      <c r="AT178" s="4">
        <f t="shared" si="258"/>
        <v>7.1284378552443246E-3</v>
      </c>
      <c r="AU178" s="4">
        <f t="shared" si="258"/>
        <v>1.0543059098072644E-2</v>
      </c>
      <c r="AV178" s="4">
        <f t="shared" si="258"/>
        <v>-1.0048626279985196E-2</v>
      </c>
      <c r="AW178" s="4">
        <f t="shared" si="258"/>
        <v>-3.074405311081092E-3</v>
      </c>
      <c r="AX178" s="4">
        <f t="shared" si="258"/>
        <v>1.1133138581008428E-2</v>
      </c>
      <c r="AY178" s="4">
        <f t="shared" si="258"/>
        <v>-3.2265856653168614E-17</v>
      </c>
      <c r="AZ178" s="4">
        <f t="shared" si="258"/>
        <v>-3.1521970602724266E-3</v>
      </c>
      <c r="BA178" s="4">
        <f t="shared" si="258"/>
        <v>1.9718024845448139E-3</v>
      </c>
      <c r="BB178" s="4">
        <f t="shared" si="258"/>
        <v>2.4741495090900216E-3</v>
      </c>
      <c r="BC178" s="4">
        <f t="shared" si="258"/>
        <v>-2.5754381218785066E-3</v>
      </c>
      <c r="BD178" s="4">
        <f t="shared" si="258"/>
        <v>-5.1611223289684312E-3</v>
      </c>
      <c r="BE178" s="4">
        <f t="shared" si="258"/>
        <v>4.0036343004466908E-3</v>
      </c>
      <c r="BF178" s="4">
        <f t="shared" si="258"/>
        <v>5.4842479856792624E-4</v>
      </c>
      <c r="BG178" s="4">
        <f t="shared" si="258"/>
        <v>-2.7239123809546613E-3</v>
      </c>
      <c r="BH178" s="4">
        <f t="shared" si="258"/>
        <v>-1.3401057169712509E-2</v>
      </c>
      <c r="BI178" s="4">
        <f t="shared" si="258"/>
        <v>-2.7724883854845107E-3</v>
      </c>
      <c r="BJ178" s="4">
        <f t="shared" ref="BJ178:DG178" si="259">BJ71-AVERAGE(BJ$71:BJ$75)</f>
        <v>2.9729687272208095E-3</v>
      </c>
      <c r="BK178" s="4">
        <f t="shared" si="259"/>
        <v>3.7139162133601796E-3</v>
      </c>
      <c r="BL178" s="4">
        <f t="shared" si="259"/>
        <v>-1.4106848658665639E-3</v>
      </c>
      <c r="BM178" s="4">
        <f t="shared" si="259"/>
        <v>-1.0413792538875848E-4</v>
      </c>
      <c r="BN178" s="4">
        <f t="shared" si="259"/>
        <v>-1.8724004926499985E-3</v>
      </c>
      <c r="BO178" s="4">
        <f t="shared" si="259"/>
        <v>1.0343843438699898E-2</v>
      </c>
      <c r="BP178" s="4">
        <f t="shared" si="259"/>
        <v>6.7841985481320146E-3</v>
      </c>
      <c r="BQ178" s="4">
        <f t="shared" si="259"/>
        <v>4.8040533089539691E-3</v>
      </c>
      <c r="BR178" s="4">
        <f t="shared" si="259"/>
        <v>-4.7030576505218986E-3</v>
      </c>
      <c r="BS178" s="4">
        <f t="shared" si="259"/>
        <v>-1.5200731553324246E-2</v>
      </c>
      <c r="BT178" s="4">
        <f t="shared" si="259"/>
        <v>9.551558413987693E-3</v>
      </c>
      <c r="BU178" s="4">
        <f t="shared" si="259"/>
        <v>7.7937568440385723E-3</v>
      </c>
      <c r="BV178" s="4">
        <f t="shared" si="259"/>
        <v>-8.7887615920847848E-3</v>
      </c>
      <c r="BW178" s="4">
        <f t="shared" si="259"/>
        <v>-2.3008075150086809E-3</v>
      </c>
      <c r="BX178" s="4">
        <f t="shared" si="259"/>
        <v>-6.5627443955735085E-3</v>
      </c>
      <c r="BY178" s="4">
        <f t="shared" si="259"/>
        <v>-1.6274315883941706E-3</v>
      </c>
      <c r="BZ178" s="4">
        <f t="shared" si="259"/>
        <v>1.2049070102739456E-6</v>
      </c>
      <c r="CA178" s="4">
        <f t="shared" si="259"/>
        <v>2.1196162599172721E-3</v>
      </c>
      <c r="CB178" s="4">
        <f t="shared" si="259"/>
        <v>6.1125404166635115E-3</v>
      </c>
      <c r="CC178" s="4">
        <f t="shared" si="259"/>
        <v>-1.0955481596435692E-2</v>
      </c>
      <c r="CD178" s="4">
        <f t="shared" si="259"/>
        <v>7.7398343198958174E-3</v>
      </c>
      <c r="CE178" s="4">
        <f t="shared" si="259"/>
        <v>-1.730860936356696E-2</v>
      </c>
      <c r="CF178" s="4">
        <f t="shared" si="259"/>
        <v>6.6496067511481296E-3</v>
      </c>
      <c r="CG178" s="4">
        <f t="shared" si="259"/>
        <v>-4.2425279731323883E-4</v>
      </c>
      <c r="CH178" s="4">
        <f t="shared" si="259"/>
        <v>-2.20435797199339E-3</v>
      </c>
      <c r="CI178" s="4">
        <f t="shared" si="259"/>
        <v>-1.5496642253705172E-3</v>
      </c>
      <c r="CJ178" s="4">
        <f t="shared" si="259"/>
        <v>-3.482399861575692E-3</v>
      </c>
      <c r="CK178" s="4">
        <f t="shared" si="259"/>
        <v>-5.8841820148571363E-3</v>
      </c>
      <c r="CL178" s="4">
        <f t="shared" si="259"/>
        <v>8.3804616920991372E-3</v>
      </c>
      <c r="CM178" s="4">
        <f t="shared" si="259"/>
        <v>-3.420204695084068E-3</v>
      </c>
      <c r="CN178" s="4">
        <f t="shared" si="259"/>
        <v>-8.2386874891422022E-3</v>
      </c>
      <c r="CO178" s="4">
        <f t="shared" si="259"/>
        <v>-5.4707623213515796E-3</v>
      </c>
      <c r="CP178" s="4">
        <f t="shared" si="259"/>
        <v>-7.7855434854573607E-3</v>
      </c>
      <c r="CQ178" s="4">
        <f t="shared" si="259"/>
        <v>2.8926195506260434E-3</v>
      </c>
      <c r="CR178" s="4">
        <f t="shared" si="259"/>
        <v>4.1385791167731058E-3</v>
      </c>
      <c r="CS178" s="4">
        <f t="shared" si="259"/>
        <v>2.4830706104009238E-3</v>
      </c>
      <c r="CT178" s="4">
        <f t="shared" si="259"/>
        <v>2.9067676177349042E-3</v>
      </c>
      <c r="CU178" s="4">
        <f t="shared" si="259"/>
        <v>-1.210754627293654E-3</v>
      </c>
      <c r="CV178" s="4">
        <f t="shared" si="259"/>
        <v>1.5538089043409609E-3</v>
      </c>
      <c r="CW178" s="4">
        <f t="shared" si="259"/>
        <v>4.4670063976492277E-3</v>
      </c>
      <c r="CX178" s="4">
        <f t="shared" si="259"/>
        <v>-8.5587503104060103E-3</v>
      </c>
      <c r="CY178" s="4">
        <f t="shared" si="259"/>
        <v>-5.7740887199154078E-3</v>
      </c>
      <c r="CZ178" s="4">
        <f t="shared" si="259"/>
        <v>-7.373640767513942E-4</v>
      </c>
      <c r="DA178" s="4">
        <f t="shared" si="259"/>
        <v>2.7055184221917966E-4</v>
      </c>
      <c r="DB178" s="4">
        <f t="shared" si="259"/>
        <v>-1.4171451366605848E-3</v>
      </c>
      <c r="DC178" s="4">
        <f t="shared" si="259"/>
        <v>4.1092901280104397E-3</v>
      </c>
      <c r="DD178" s="4">
        <f t="shared" si="259"/>
        <v>-1.7207170182975597E-3</v>
      </c>
      <c r="DE178" s="4">
        <f t="shared" si="259"/>
        <v>7.5580458141424108E-5</v>
      </c>
      <c r="DF178" s="4">
        <f t="shared" si="259"/>
        <v>2.1211500267431043E-3</v>
      </c>
      <c r="DG178" s="4">
        <f t="shared" si="259"/>
        <v>2.0883359382881197E-3</v>
      </c>
      <c r="DJ178" s="4">
        <f>AVERAGE(B178:DG178)</f>
        <v>5.1939999602812362E-4</v>
      </c>
      <c r="EK178" s="1">
        <f t="shared" ref="EK178:EK182" si="260">COUNTIF(B178:DG178,"&gt;0")</f>
        <v>54</v>
      </c>
    </row>
    <row r="179" spans="1:147" x14ac:dyDescent="0.25">
      <c r="A179" s="13">
        <v>-4</v>
      </c>
      <c r="B179" s="4">
        <f t="shared" ref="B179:BI179" si="261">B72-AVERAGE(B$71:B$75)</f>
        <v>1.1356800097963689E-2</v>
      </c>
      <c r="C179" s="4">
        <f t="shared" si="261"/>
        <v>-7.3400797688032531E-3</v>
      </c>
      <c r="D179" s="4">
        <f t="shared" si="261"/>
        <v>2.7549611680006249E-3</v>
      </c>
      <c r="E179" s="4">
        <f t="shared" si="261"/>
        <v>2.3254787130991644E-2</v>
      </c>
      <c r="F179" s="4">
        <f t="shared" si="261"/>
        <v>2.1258305277677288E-3</v>
      </c>
      <c r="G179" s="4">
        <f t="shared" si="261"/>
        <v>2.9484568080413325E-3</v>
      </c>
      <c r="H179" s="4">
        <f t="shared" si="261"/>
        <v>-2.4975405995720555E-3</v>
      </c>
      <c r="I179" s="4">
        <f t="shared" si="261"/>
        <v>-1.3404867314145254E-3</v>
      </c>
      <c r="J179" s="4">
        <f t="shared" si="261"/>
        <v>-1.1824562365826165E-4</v>
      </c>
      <c r="K179" s="4">
        <f t="shared" si="261"/>
        <v>-3.825650126040768E-3</v>
      </c>
      <c r="L179" s="4">
        <f t="shared" si="261"/>
        <v>8.1441320482616673E-3</v>
      </c>
      <c r="M179" s="4">
        <f t="shared" si="261"/>
        <v>-3.5193531856144808E-2</v>
      </c>
      <c r="N179" s="4">
        <f t="shared" si="261"/>
        <v>-6.4043267266294251E-3</v>
      </c>
      <c r="O179" s="4">
        <f t="shared" si="261"/>
        <v>2.5522779366195316E-2</v>
      </c>
      <c r="P179" s="4">
        <f t="shared" si="261"/>
        <v>2.612007351177514E-2</v>
      </c>
      <c r="Q179" s="4">
        <f t="shared" si="261"/>
        <v>1.3905321328884302E-2</v>
      </c>
      <c r="R179" s="4">
        <f t="shared" si="261"/>
        <v>2.1266446657551485E-3</v>
      </c>
      <c r="S179" s="4">
        <f t="shared" si="261"/>
        <v>-2.204525758443696E-3</v>
      </c>
      <c r="T179" s="4">
        <f t="shared" si="261"/>
        <v>1.6366267634761156E-3</v>
      </c>
      <c r="U179" s="4">
        <f t="shared" si="261"/>
        <v>7.6043778030376874E-4</v>
      </c>
      <c r="V179" s="4">
        <f t="shared" si="261"/>
        <v>-5.7515700969220694E-3</v>
      </c>
      <c r="W179" s="4">
        <f t="shared" si="261"/>
        <v>-0.11176731268236871</v>
      </c>
      <c r="X179" s="4">
        <f t="shared" si="261"/>
        <v>-2.2165254372164142E-2</v>
      </c>
      <c r="Y179" s="4">
        <f t="shared" si="261"/>
        <v>-2.2656526538192799E-4</v>
      </c>
      <c r="Z179" s="4">
        <f t="shared" si="261"/>
        <v>-3.6529934951825119E-2</v>
      </c>
      <c r="AA179" s="4">
        <f t="shared" si="261"/>
        <v>1.2406568163896042E-2</v>
      </c>
      <c r="AB179" s="4">
        <f t="shared" si="261"/>
        <v>2.0010740486254293E-2</v>
      </c>
      <c r="AC179" s="4">
        <f t="shared" si="261"/>
        <v>4.6172136518763717E-3</v>
      </c>
      <c r="AD179" s="4">
        <f t="shared" si="261"/>
        <v>-6.2941406179708621E-3</v>
      </c>
      <c r="AE179" s="4">
        <f t="shared" si="261"/>
        <v>-8.7425446727724711E-3</v>
      </c>
      <c r="AF179" s="4">
        <f t="shared" si="261"/>
        <v>-7.0608452066825709E-3</v>
      </c>
      <c r="AG179" s="4">
        <f t="shared" si="261"/>
        <v>2.0757433110048917E-3</v>
      </c>
      <c r="AH179" s="4">
        <f t="shared" si="261"/>
        <v>-1.5890716404175546E-2</v>
      </c>
      <c r="AI179" s="4">
        <f t="shared" si="261"/>
        <v>3.6717802862913165E-2</v>
      </c>
      <c r="AJ179" s="4">
        <f t="shared" si="261"/>
        <v>3.1300515122319662E-2</v>
      </c>
      <c r="AK179" s="4">
        <f t="shared" si="261"/>
        <v>3.7856924668964956E-3</v>
      </c>
      <c r="AL179" s="4">
        <f t="shared" si="261"/>
        <v>1.3352049096655926E-2</v>
      </c>
      <c r="AM179" s="4">
        <f t="shared" si="261"/>
        <v>2.868445210320418E-4</v>
      </c>
      <c r="AN179" s="4">
        <f t="shared" si="261"/>
        <v>5.8771714346582285E-4</v>
      </c>
      <c r="AO179" s="4">
        <f t="shared" si="261"/>
        <v>4.336289934943967E-5</v>
      </c>
      <c r="AP179" s="4">
        <f t="shared" si="261"/>
        <v>-3.2155435179744563E-3</v>
      </c>
      <c r="AQ179" s="4">
        <f t="shared" si="261"/>
        <v>4.2804491689000012E-3</v>
      </c>
      <c r="AR179" s="4">
        <f t="shared" si="261"/>
        <v>-1.3387791428741622E-3</v>
      </c>
      <c r="AS179" s="4">
        <f t="shared" si="261"/>
        <v>2.1563805899206694E-2</v>
      </c>
      <c r="AT179" s="4">
        <f t="shared" si="261"/>
        <v>-3.0566493455561974E-2</v>
      </c>
      <c r="AU179" s="4">
        <f t="shared" si="261"/>
        <v>-2.1507434398026701E-3</v>
      </c>
      <c r="AV179" s="4">
        <f t="shared" si="261"/>
        <v>4.7521240442646301E-2</v>
      </c>
      <c r="AW179" s="4">
        <f t="shared" si="261"/>
        <v>4.3094342433169439E-3</v>
      </c>
      <c r="AX179" s="4">
        <f t="shared" si="261"/>
        <v>1.6382432051203141E-2</v>
      </c>
      <c r="AY179" s="4">
        <f t="shared" si="261"/>
        <v>-3.2265856653168614E-17</v>
      </c>
      <c r="AZ179" s="4">
        <f t="shared" si="261"/>
        <v>-3.2714090514827949E-3</v>
      </c>
      <c r="BA179" s="4">
        <f t="shared" si="261"/>
        <v>1.9598293761483015E-3</v>
      </c>
      <c r="BB179" s="4">
        <f t="shared" si="261"/>
        <v>2.4678656991037346E-3</v>
      </c>
      <c r="BC179" s="4">
        <f t="shared" si="261"/>
        <v>-2.6501861587392237E-3</v>
      </c>
      <c r="BD179" s="4">
        <f t="shared" si="261"/>
        <v>-1.6767993313789569E-2</v>
      </c>
      <c r="BE179" s="4">
        <f t="shared" si="261"/>
        <v>-1.0027601804845094E-2</v>
      </c>
      <c r="BF179" s="4">
        <f t="shared" si="261"/>
        <v>-9.1992660749320981E-3</v>
      </c>
      <c r="BG179" s="4">
        <f t="shared" si="261"/>
        <v>3.4477296792762444E-2</v>
      </c>
      <c r="BH179" s="4">
        <f t="shared" si="261"/>
        <v>5.0599685182789511E-2</v>
      </c>
      <c r="BI179" s="4">
        <f t="shared" si="261"/>
        <v>1.4961863830176383E-2</v>
      </c>
      <c r="BJ179" s="4">
        <f t="shared" ref="BJ179:DG179" si="262">BJ72-AVERAGE(BJ$71:BJ$75)</f>
        <v>2.9729687272208095E-3</v>
      </c>
      <c r="BK179" s="4">
        <f t="shared" si="262"/>
        <v>3.6885606335986454E-3</v>
      </c>
      <c r="BL179" s="4">
        <f t="shared" si="262"/>
        <v>-1.4475973346241115E-3</v>
      </c>
      <c r="BM179" s="4">
        <f t="shared" si="262"/>
        <v>-1.0420577548742841E-4</v>
      </c>
      <c r="BN179" s="4">
        <f t="shared" si="262"/>
        <v>-1.8826289673824559E-3</v>
      </c>
      <c r="BO179" s="4">
        <f t="shared" si="262"/>
        <v>1.1282120328011181E-3</v>
      </c>
      <c r="BP179" s="4">
        <f t="shared" si="262"/>
        <v>2.1079096122111406E-2</v>
      </c>
      <c r="BQ179" s="4">
        <f t="shared" si="262"/>
        <v>-1.7856819021085449E-2</v>
      </c>
      <c r="BR179" s="4">
        <f t="shared" si="262"/>
        <v>5.9470240291551318E-2</v>
      </c>
      <c r="BS179" s="4">
        <f t="shared" si="262"/>
        <v>4.4696411598721938E-2</v>
      </c>
      <c r="BT179" s="4">
        <f t="shared" si="262"/>
        <v>3.651757780276655E-2</v>
      </c>
      <c r="BU179" s="4">
        <f t="shared" si="262"/>
        <v>7.7937568440385723E-3</v>
      </c>
      <c r="BV179" s="4">
        <f t="shared" si="262"/>
        <v>-8.7889703836802387E-3</v>
      </c>
      <c r="BW179" s="4">
        <f t="shared" si="262"/>
        <v>-2.3022803193885706E-3</v>
      </c>
      <c r="BX179" s="4">
        <f t="shared" si="262"/>
        <v>-6.5627443955735085E-3</v>
      </c>
      <c r="BY179" s="4">
        <f t="shared" si="262"/>
        <v>-1.7236016048645039E-3</v>
      </c>
      <c r="BZ179" s="4">
        <f t="shared" si="262"/>
        <v>-1.6399633365713064E-2</v>
      </c>
      <c r="CA179" s="4">
        <f t="shared" si="262"/>
        <v>8.8734983424164256E-3</v>
      </c>
      <c r="CB179" s="4">
        <f t="shared" si="262"/>
        <v>6.9496388904067849E-3</v>
      </c>
      <c r="CC179" s="4">
        <f t="shared" si="262"/>
        <v>1.5939899737172608E-2</v>
      </c>
      <c r="CD179" s="4">
        <f t="shared" si="262"/>
        <v>3.2631080476451246E-2</v>
      </c>
      <c r="CE179" s="4">
        <f t="shared" si="262"/>
        <v>1.0775606303969979E-2</v>
      </c>
      <c r="CF179" s="4">
        <f t="shared" si="262"/>
        <v>6.6496067511481296E-3</v>
      </c>
      <c r="CG179" s="4">
        <f t="shared" si="262"/>
        <v>-4.2592403162891872E-4</v>
      </c>
      <c r="CH179" s="4">
        <f t="shared" si="262"/>
        <v>-2.2341724367663865E-3</v>
      </c>
      <c r="CI179" s="4">
        <f t="shared" si="262"/>
        <v>-1.5512350725458215E-3</v>
      </c>
      <c r="CJ179" s="4">
        <f t="shared" si="262"/>
        <v>-3.5063854623406305E-3</v>
      </c>
      <c r="CK179" s="4">
        <f t="shared" si="262"/>
        <v>-1.9119556061355982E-2</v>
      </c>
      <c r="CL179" s="4">
        <f t="shared" si="262"/>
        <v>-1.4463372006634613E-2</v>
      </c>
      <c r="CM179" s="4">
        <f t="shared" si="262"/>
        <v>-1.5449549432531877E-3</v>
      </c>
      <c r="CN179" s="4">
        <f t="shared" si="262"/>
        <v>4.2719324819139357E-2</v>
      </c>
      <c r="CO179" s="4">
        <f t="shared" si="262"/>
        <v>3.7735439115121006E-2</v>
      </c>
      <c r="CP179" s="4">
        <f t="shared" si="262"/>
        <v>-4.9771050179431477E-3</v>
      </c>
      <c r="CQ179" s="4">
        <f t="shared" si="262"/>
        <v>2.8926195506260434E-3</v>
      </c>
      <c r="CR179" s="4">
        <f t="shared" si="262"/>
        <v>4.1372630406878146E-3</v>
      </c>
      <c r="CS179" s="4">
        <f t="shared" si="262"/>
        <v>2.4481715886828879E-3</v>
      </c>
      <c r="CT179" s="4">
        <f t="shared" si="262"/>
        <v>2.9055267961928073E-3</v>
      </c>
      <c r="CU179" s="4">
        <f t="shared" si="262"/>
        <v>-1.2181125967477442E-3</v>
      </c>
      <c r="CV179" s="4">
        <f t="shared" si="262"/>
        <v>-2.8166233296698748E-2</v>
      </c>
      <c r="CW179" s="4">
        <f t="shared" si="262"/>
        <v>-1.8785894049480265E-3</v>
      </c>
      <c r="CX179" s="4">
        <f t="shared" si="262"/>
        <v>-8.2676123097573263E-3</v>
      </c>
      <c r="CY179" s="4">
        <f t="shared" si="262"/>
        <v>2.903359592801228E-2</v>
      </c>
      <c r="CZ179" s="4">
        <f t="shared" si="262"/>
        <v>2.5893512341486825E-2</v>
      </c>
      <c r="DA179" s="4">
        <f t="shared" si="262"/>
        <v>3.7256003292889519E-3</v>
      </c>
      <c r="DB179" s="4">
        <f t="shared" si="262"/>
        <v>-1.4171451366605848E-3</v>
      </c>
      <c r="DC179" s="4">
        <f t="shared" si="262"/>
        <v>4.1092831882102547E-3</v>
      </c>
      <c r="DD179" s="4">
        <f t="shared" si="262"/>
        <v>-1.7535956858332011E-3</v>
      </c>
      <c r="DE179" s="4">
        <f t="shared" si="262"/>
        <v>7.4209713354626231E-5</v>
      </c>
      <c r="DF179" s="4">
        <f t="shared" si="262"/>
        <v>2.1101638657037469E-3</v>
      </c>
      <c r="DG179" s="4">
        <f t="shared" si="262"/>
        <v>-1.7851117113695993E-2</v>
      </c>
      <c r="DJ179" s="4">
        <f t="shared" ref="DJ179:DJ192" si="263">AVERAGE(B179:DG179)</f>
        <v>3.1211908115875843E-3</v>
      </c>
      <c r="DS179" s="29">
        <f>_xlfn.STDEV.S(DJ178:DJ182)</f>
        <v>2.7374683686454686E-3</v>
      </c>
      <c r="EK179" s="1">
        <f t="shared" si="260"/>
        <v>59</v>
      </c>
    </row>
    <row r="180" spans="1:147" x14ac:dyDescent="0.25">
      <c r="A180" s="13">
        <v>-3</v>
      </c>
      <c r="B180" s="4">
        <f t="shared" ref="B180:BI180" si="264">B73-AVERAGE(B$71:B$75)</f>
        <v>-9.7171406171629761E-3</v>
      </c>
      <c r="C180" s="4">
        <f t="shared" si="264"/>
        <v>2.453531189679919E-3</v>
      </c>
      <c r="D180" s="4">
        <f t="shared" si="264"/>
        <v>-2.2219881890457186E-3</v>
      </c>
      <c r="E180" s="4">
        <f t="shared" si="264"/>
        <v>3.6135826175493404E-3</v>
      </c>
      <c r="F180" s="4">
        <f t="shared" si="264"/>
        <v>-4.4003318898035082E-3</v>
      </c>
      <c r="G180" s="4">
        <f t="shared" si="264"/>
        <v>1.3347137445685905E-2</v>
      </c>
      <c r="H180" s="4">
        <f t="shared" si="264"/>
        <v>-2.5195135721604971E-3</v>
      </c>
      <c r="I180" s="4">
        <f t="shared" si="264"/>
        <v>-1.3678032997257597E-3</v>
      </c>
      <c r="J180" s="4">
        <f t="shared" si="264"/>
        <v>-1.2836743284987259E-4</v>
      </c>
      <c r="K180" s="4">
        <f t="shared" si="264"/>
        <v>-3.902800139571224E-3</v>
      </c>
      <c r="L180" s="4">
        <f t="shared" si="264"/>
        <v>-1.8363641629726243E-2</v>
      </c>
      <c r="M180" s="4">
        <f t="shared" si="264"/>
        <v>-6.656279906332202E-2</v>
      </c>
      <c r="N180" s="4">
        <f t="shared" si="264"/>
        <v>1.7502430557401309E-2</v>
      </c>
      <c r="O180" s="4">
        <f t="shared" si="264"/>
        <v>-2.1072850156070824E-2</v>
      </c>
      <c r="P180" s="4">
        <f t="shared" si="264"/>
        <v>1.1074726748818792E-2</v>
      </c>
      <c r="Q180" s="4">
        <f t="shared" si="264"/>
        <v>3.2050044000500107E-2</v>
      </c>
      <c r="R180" s="4">
        <f t="shared" si="264"/>
        <v>-3.7094031807741797E-2</v>
      </c>
      <c r="S180" s="4">
        <f t="shared" si="264"/>
        <v>-2.2307253799903055E-3</v>
      </c>
      <c r="T180" s="4">
        <f t="shared" si="264"/>
        <v>1.6199534809740348E-3</v>
      </c>
      <c r="U180" s="4">
        <f t="shared" si="264"/>
        <v>7.3834556517115863E-4</v>
      </c>
      <c r="V180" s="4">
        <f t="shared" si="264"/>
        <v>-5.7521151525839129E-3</v>
      </c>
      <c r="W180" s="4">
        <f t="shared" si="264"/>
        <v>2.728790097953936E-2</v>
      </c>
      <c r="X180" s="4">
        <f t="shared" si="264"/>
        <v>-1.1427330371297728E-2</v>
      </c>
      <c r="Y180" s="4">
        <f t="shared" si="264"/>
        <v>-2.3206482982454819E-3</v>
      </c>
      <c r="Z180" s="4">
        <f t="shared" si="264"/>
        <v>2.5568285524096054E-2</v>
      </c>
      <c r="AA180" s="4">
        <f t="shared" si="264"/>
        <v>-1.6193976664006959E-2</v>
      </c>
      <c r="AB180" s="4">
        <f t="shared" si="264"/>
        <v>2.5343704607743676E-2</v>
      </c>
      <c r="AC180" s="4">
        <f t="shared" si="264"/>
        <v>-2.6707372231309194E-3</v>
      </c>
      <c r="AD180" s="4">
        <f t="shared" si="264"/>
        <v>-6.441474284364989E-3</v>
      </c>
      <c r="AE180" s="4">
        <f t="shared" si="264"/>
        <v>-8.7881553739527739E-3</v>
      </c>
      <c r="AF180" s="4">
        <f t="shared" si="264"/>
        <v>-7.0608649235770274E-3</v>
      </c>
      <c r="AG180" s="4">
        <f t="shared" si="264"/>
        <v>1.9799802250527222E-3</v>
      </c>
      <c r="AH180" s="4">
        <f t="shared" si="264"/>
        <v>1.6893587724521264E-2</v>
      </c>
      <c r="AI180" s="4">
        <f t="shared" si="264"/>
        <v>-1.248476956007346E-2</v>
      </c>
      <c r="AJ180" s="4">
        <f t="shared" si="264"/>
        <v>-2.5970969726342736E-2</v>
      </c>
      <c r="AK180" s="4">
        <f t="shared" si="264"/>
        <v>-1.8936747662413201E-3</v>
      </c>
      <c r="AL180" s="4">
        <f t="shared" si="264"/>
        <v>1.5732003645213381E-2</v>
      </c>
      <c r="AM180" s="4">
        <f t="shared" si="264"/>
        <v>3.2572010439795075E-3</v>
      </c>
      <c r="AN180" s="4">
        <f t="shared" si="264"/>
        <v>1.7607378058291708E-3</v>
      </c>
      <c r="AO180" s="4">
        <f t="shared" si="264"/>
        <v>4.2240735549858247E-5</v>
      </c>
      <c r="AP180" s="4">
        <f t="shared" si="264"/>
        <v>-3.2187563496642365E-3</v>
      </c>
      <c r="AQ180" s="4">
        <f t="shared" si="264"/>
        <v>4.2670567577361282E-3</v>
      </c>
      <c r="AR180" s="4">
        <f t="shared" si="264"/>
        <v>-1.3853030793383649E-3</v>
      </c>
      <c r="AS180" s="4">
        <f t="shared" si="264"/>
        <v>7.000572287736137E-3</v>
      </c>
      <c r="AT180" s="4">
        <f t="shared" si="264"/>
        <v>-5.7566929524616606E-4</v>
      </c>
      <c r="AU180" s="4">
        <f t="shared" si="264"/>
        <v>-1.7076514322221934E-2</v>
      </c>
      <c r="AV180" s="4">
        <f t="shared" si="264"/>
        <v>-3.5746295603515915E-2</v>
      </c>
      <c r="AW180" s="4">
        <f t="shared" si="264"/>
        <v>3.4177977798134862E-2</v>
      </c>
      <c r="AX180" s="4">
        <f t="shared" si="264"/>
        <v>-4.3310499808899769E-2</v>
      </c>
      <c r="AY180" s="4">
        <f t="shared" si="264"/>
        <v>9.8779548719046036E-3</v>
      </c>
      <c r="AZ180" s="4">
        <f t="shared" si="264"/>
        <v>-3.3932676017399428E-3</v>
      </c>
      <c r="BA180" s="4">
        <f t="shared" si="264"/>
        <v>1.9479386990336174E-3</v>
      </c>
      <c r="BB180" s="4">
        <f t="shared" si="264"/>
        <v>2.4615502662918651E-3</v>
      </c>
      <c r="BC180" s="4">
        <f t="shared" si="264"/>
        <v>-2.7262436751599207E-3</v>
      </c>
      <c r="BD180" s="4">
        <f t="shared" si="264"/>
        <v>-2.057200715874178E-4</v>
      </c>
      <c r="BE180" s="4">
        <f t="shared" si="264"/>
        <v>-3.113334459418555E-3</v>
      </c>
      <c r="BF180" s="4">
        <f t="shared" si="264"/>
        <v>-5.9150615354157318E-3</v>
      </c>
      <c r="BG180" s="4">
        <f t="shared" si="264"/>
        <v>-1.2350431140200922E-2</v>
      </c>
      <c r="BH180" s="4">
        <f t="shared" si="264"/>
        <v>-1.1544759875435812E-2</v>
      </c>
      <c r="BI180" s="4">
        <f t="shared" si="264"/>
        <v>1.2819372305735549E-2</v>
      </c>
      <c r="BJ180" s="4">
        <f t="shared" ref="BJ180:DG180" si="265">BJ73-AVERAGE(BJ$71:BJ$75)</f>
        <v>-4.6716269353961754E-3</v>
      </c>
      <c r="BK180" s="4">
        <f t="shared" si="265"/>
        <v>3.6629477578207226E-3</v>
      </c>
      <c r="BL180" s="4">
        <f t="shared" si="265"/>
        <v>-1.4840653260005734E-3</v>
      </c>
      <c r="BM180" s="4">
        <f t="shared" si="265"/>
        <v>-1.0427366095496827E-4</v>
      </c>
      <c r="BN180" s="4">
        <f t="shared" si="265"/>
        <v>-1.8929231828901472E-3</v>
      </c>
      <c r="BO180" s="4">
        <f t="shared" si="265"/>
        <v>-3.1407313668833411E-2</v>
      </c>
      <c r="BP180" s="4">
        <f t="shared" si="265"/>
        <v>-2.9554568675276276E-2</v>
      </c>
      <c r="BQ180" s="4">
        <f t="shared" si="265"/>
        <v>1.1955720856834898E-3</v>
      </c>
      <c r="BR180" s="4">
        <f t="shared" si="265"/>
        <v>-2.968290866204425E-2</v>
      </c>
      <c r="BS180" s="4">
        <f t="shared" si="265"/>
        <v>-1.3699661428879351E-2</v>
      </c>
      <c r="BT180" s="4">
        <f t="shared" si="265"/>
        <v>-3.680411471991869E-3</v>
      </c>
      <c r="BU180" s="4">
        <f t="shared" si="265"/>
        <v>3.2271234471881613E-2</v>
      </c>
      <c r="BV180" s="4">
        <f t="shared" si="265"/>
        <v>-8.7891789845983594E-3</v>
      </c>
      <c r="BW180" s="4">
        <f t="shared" si="265"/>
        <v>-2.3037567050539533E-3</v>
      </c>
      <c r="BX180" s="4">
        <f t="shared" si="265"/>
        <v>-6.5627443955735085E-3</v>
      </c>
      <c r="BY180" s="4">
        <f t="shared" si="265"/>
        <v>-1.8216859895977683E-3</v>
      </c>
      <c r="BZ180" s="4">
        <f t="shared" si="265"/>
        <v>-1.9106478407611316E-2</v>
      </c>
      <c r="CA180" s="4">
        <f t="shared" si="265"/>
        <v>2.9574743028486909E-3</v>
      </c>
      <c r="CB180" s="4">
        <f t="shared" si="265"/>
        <v>-1.7045617144653337E-2</v>
      </c>
      <c r="CC180" s="4">
        <f t="shared" si="265"/>
        <v>9.258930767085706E-3</v>
      </c>
      <c r="CD180" s="4">
        <f t="shared" si="265"/>
        <v>-2.1076042537997029E-2</v>
      </c>
      <c r="CE180" s="4">
        <f t="shared" si="265"/>
        <v>2.9860672558575888E-4</v>
      </c>
      <c r="CF180" s="4">
        <f t="shared" si="265"/>
        <v>-2.6598427004592546E-2</v>
      </c>
      <c r="CG180" s="4">
        <f t="shared" si="265"/>
        <v>-4.2759959535713346E-4</v>
      </c>
      <c r="CH180" s="4">
        <f t="shared" si="265"/>
        <v>-2.263663956990793E-3</v>
      </c>
      <c r="CI180" s="4">
        <f t="shared" si="265"/>
        <v>-1.5528019895072335E-3</v>
      </c>
      <c r="CJ180" s="4">
        <f t="shared" si="265"/>
        <v>-3.5306077412306006E-3</v>
      </c>
      <c r="CK180" s="4">
        <f t="shared" si="265"/>
        <v>2.0111799838869966E-2</v>
      </c>
      <c r="CL180" s="4">
        <f t="shared" si="265"/>
        <v>1.3314104222945915E-3</v>
      </c>
      <c r="CM180" s="4">
        <f t="shared" si="265"/>
        <v>-1.5586736683338315E-2</v>
      </c>
      <c r="CN180" s="4">
        <f t="shared" si="265"/>
        <v>-2.8942624671443352E-3</v>
      </c>
      <c r="CO180" s="4">
        <f t="shared" si="265"/>
        <v>-4.4923602171470216E-3</v>
      </c>
      <c r="CP180" s="4">
        <f t="shared" si="265"/>
        <v>3.5548030354811189E-2</v>
      </c>
      <c r="CQ180" s="4">
        <f t="shared" si="265"/>
        <v>1.1572790260586035E-2</v>
      </c>
      <c r="CR180" s="4">
        <f t="shared" si="265"/>
        <v>4.1359499790321729E-3</v>
      </c>
      <c r="CS180" s="4">
        <f t="shared" si="265"/>
        <v>2.4136812799136834E-3</v>
      </c>
      <c r="CT180" s="4">
        <f t="shared" si="265"/>
        <v>2.9042887343925039E-3</v>
      </c>
      <c r="CU180" s="4">
        <f t="shared" si="265"/>
        <v>-1.2255106471182975E-3</v>
      </c>
      <c r="CV180" s="4">
        <f t="shared" si="265"/>
        <v>1.8975753180077359E-3</v>
      </c>
      <c r="CW180" s="4">
        <f t="shared" si="265"/>
        <v>-1.4979277174176631E-2</v>
      </c>
      <c r="CX180" s="4">
        <f t="shared" si="265"/>
        <v>4.3429732471102927E-4</v>
      </c>
      <c r="CY180" s="4">
        <f t="shared" si="265"/>
        <v>6.3656180738711193E-3</v>
      </c>
      <c r="CZ180" s="4">
        <f t="shared" si="265"/>
        <v>-1.2326752606979614E-2</v>
      </c>
      <c r="DA180" s="4">
        <f t="shared" si="265"/>
        <v>1.1970744098433034E-2</v>
      </c>
      <c r="DB180" s="4">
        <f t="shared" si="265"/>
        <v>-8.9054014817867711E-4</v>
      </c>
      <c r="DC180" s="4">
        <f t="shared" si="265"/>
        <v>4.1092762472534055E-3</v>
      </c>
      <c r="DD180" s="4">
        <f t="shared" si="265"/>
        <v>-1.7861005166904913E-3</v>
      </c>
      <c r="DE180" s="4">
        <f t="shared" si="265"/>
        <v>7.2842172644509845E-5</v>
      </c>
      <c r="DF180" s="4">
        <f t="shared" si="265"/>
        <v>2.099104512667795E-3</v>
      </c>
      <c r="DG180" s="4">
        <f t="shared" si="265"/>
        <v>4.2812644798212781E-3</v>
      </c>
      <c r="DJ180" s="4">
        <f t="shared" si="263"/>
        <v>-2.3715928015685681E-3</v>
      </c>
      <c r="EK180" s="1">
        <f t="shared" si="260"/>
        <v>45</v>
      </c>
      <c r="EO180" s="31">
        <f>SUM(EK178:EK182)/(110*5)</f>
        <v>0.47272727272727272</v>
      </c>
    </row>
    <row r="181" spans="1:147" x14ac:dyDescent="0.25">
      <c r="A181" s="13">
        <v>-2</v>
      </c>
      <c r="B181" s="4">
        <f t="shared" ref="B181:BI181" si="266">B74-AVERAGE(B$71:B$75)</f>
        <v>2.4668234275668905E-4</v>
      </c>
      <c r="C181" s="4">
        <f t="shared" si="266"/>
        <v>9.3501386209585962E-3</v>
      </c>
      <c r="D181" s="4">
        <f t="shared" si="266"/>
        <v>6.2526305257345491E-3</v>
      </c>
      <c r="E181" s="4">
        <f t="shared" si="266"/>
        <v>3.6130012207401647E-3</v>
      </c>
      <c r="F181" s="4">
        <f t="shared" si="266"/>
        <v>9.3670422181446784E-3</v>
      </c>
      <c r="G181" s="4">
        <f t="shared" si="266"/>
        <v>-1.8907986840075238E-3</v>
      </c>
      <c r="H181" s="4">
        <f t="shared" si="266"/>
        <v>-2.0044100516660009E-2</v>
      </c>
      <c r="I181" s="4">
        <f t="shared" si="266"/>
        <v>7.1888853606362395E-3</v>
      </c>
      <c r="J181" s="4">
        <f t="shared" si="266"/>
        <v>3.0581752439448147E-3</v>
      </c>
      <c r="K181" s="4">
        <f t="shared" si="266"/>
        <v>-3.9813235435132797E-3</v>
      </c>
      <c r="L181" s="4">
        <f t="shared" si="266"/>
        <v>2.2825292625425642E-4</v>
      </c>
      <c r="M181" s="4">
        <f t="shared" si="266"/>
        <v>3.3117903638846063E-2</v>
      </c>
      <c r="N181" s="4">
        <f t="shared" si="266"/>
        <v>-1.3865509160736018E-2</v>
      </c>
      <c r="O181" s="4">
        <f t="shared" si="266"/>
        <v>-4.2031078594067656E-3</v>
      </c>
      <c r="P181" s="4">
        <f t="shared" si="266"/>
        <v>-4.5884480366666237E-2</v>
      </c>
      <c r="Q181" s="4">
        <f t="shared" si="266"/>
        <v>-3.880263762181832E-2</v>
      </c>
      <c r="R181" s="4">
        <f t="shared" si="266"/>
        <v>6.2548415563166331E-4</v>
      </c>
      <c r="S181" s="4">
        <f t="shared" si="266"/>
        <v>-4.0279655240952478E-3</v>
      </c>
      <c r="T181" s="4">
        <f t="shared" si="266"/>
        <v>7.4953222064861585E-3</v>
      </c>
      <c r="U181" s="4">
        <f t="shared" si="266"/>
        <v>-3.95085262695739E-3</v>
      </c>
      <c r="V181" s="4">
        <f t="shared" si="266"/>
        <v>-5.7526610139440023E-3</v>
      </c>
      <c r="W181" s="4">
        <f t="shared" si="266"/>
        <v>-4.1751849243012798E-2</v>
      </c>
      <c r="X181" s="4">
        <f t="shared" si="266"/>
        <v>1.6316382554281021E-2</v>
      </c>
      <c r="Y181" s="4">
        <f t="shared" si="266"/>
        <v>1.6354015110749583E-2</v>
      </c>
      <c r="Z181" s="4">
        <f t="shared" si="266"/>
        <v>1.5749249678546507E-3</v>
      </c>
      <c r="AA181" s="4">
        <f t="shared" si="266"/>
        <v>-1.626016784317471E-2</v>
      </c>
      <c r="AB181" s="4">
        <f t="shared" si="266"/>
        <v>-2.4027409955411669E-2</v>
      </c>
      <c r="AC181" s="4">
        <f t="shared" si="266"/>
        <v>-1.1180903732498196E-2</v>
      </c>
      <c r="AD181" s="4">
        <f t="shared" si="266"/>
        <v>6.6373962552097191E-3</v>
      </c>
      <c r="AE181" s="4">
        <f t="shared" si="266"/>
        <v>8.6242681973950977E-3</v>
      </c>
      <c r="AF181" s="4">
        <f t="shared" si="266"/>
        <v>-7.2012719260632655E-3</v>
      </c>
      <c r="AG181" s="4">
        <f t="shared" si="266"/>
        <v>1.8823149687139662E-3</v>
      </c>
      <c r="AH181" s="4">
        <f t="shared" si="266"/>
        <v>-6.9384370432444675E-3</v>
      </c>
      <c r="AI181" s="4">
        <f t="shared" si="266"/>
        <v>-8.0501724922076995E-3</v>
      </c>
      <c r="AJ181" s="4">
        <f t="shared" si="266"/>
        <v>3.8279803285407319E-3</v>
      </c>
      <c r="AK181" s="4">
        <f t="shared" si="266"/>
        <v>-6.0629584058940591E-3</v>
      </c>
      <c r="AL181" s="4">
        <f t="shared" si="266"/>
        <v>-3.288326362265738E-2</v>
      </c>
      <c r="AM181" s="4">
        <f t="shared" si="266"/>
        <v>1.4748461631348183E-3</v>
      </c>
      <c r="AN181" s="4">
        <f t="shared" si="266"/>
        <v>-2.935480863851194E-3</v>
      </c>
      <c r="AO181" s="4">
        <f t="shared" si="266"/>
        <v>-1.5727371129262539E-2</v>
      </c>
      <c r="AP181" s="4">
        <f t="shared" si="266"/>
        <v>-5.5465005384104978E-3</v>
      </c>
      <c r="AQ181" s="4">
        <f t="shared" si="266"/>
        <v>6.1418453819883157E-4</v>
      </c>
      <c r="AR181" s="4">
        <f t="shared" si="266"/>
        <v>-1.4324682415675118E-3</v>
      </c>
      <c r="AS181" s="4">
        <f t="shared" si="266"/>
        <v>-4.7214608589990111E-2</v>
      </c>
      <c r="AT181" s="4">
        <f t="shared" si="266"/>
        <v>1.2039440074042864E-2</v>
      </c>
      <c r="AU181" s="4">
        <f t="shared" si="266"/>
        <v>1.8164403072856536E-2</v>
      </c>
      <c r="AV181" s="4">
        <f t="shared" si="266"/>
        <v>2.0096368170933864E-2</v>
      </c>
      <c r="AW181" s="4">
        <f t="shared" si="266"/>
        <v>-3.2074736317040387E-2</v>
      </c>
      <c r="AX181" s="4">
        <f t="shared" si="266"/>
        <v>1.8286833085797639E-2</v>
      </c>
      <c r="AY181" s="4">
        <f t="shared" si="266"/>
        <v>2.583313201648819E-3</v>
      </c>
      <c r="AZ181" s="4">
        <f t="shared" si="266"/>
        <v>-4.0311084466038219E-3</v>
      </c>
      <c r="BA181" s="4">
        <f t="shared" si="266"/>
        <v>-7.6991823788228357E-3</v>
      </c>
      <c r="BB181" s="4">
        <f t="shared" si="266"/>
        <v>4.9777617941976623E-3</v>
      </c>
      <c r="BC181" s="4">
        <f t="shared" si="266"/>
        <v>-2.8036453857763436E-3</v>
      </c>
      <c r="BD181" s="4">
        <f t="shared" si="266"/>
        <v>2.9310156543973731E-2</v>
      </c>
      <c r="BE181" s="4">
        <f t="shared" si="266"/>
        <v>4.5688273689577239E-3</v>
      </c>
      <c r="BF181" s="4">
        <f t="shared" si="266"/>
        <v>3.3502075424099317E-2</v>
      </c>
      <c r="BG181" s="4">
        <f t="shared" si="266"/>
        <v>-1.4485777093588236E-2</v>
      </c>
      <c r="BH181" s="4">
        <f t="shared" si="266"/>
        <v>-2.8971456912700255E-2</v>
      </c>
      <c r="BI181" s="4">
        <f t="shared" si="266"/>
        <v>-6.5786338711891663E-3</v>
      </c>
      <c r="BJ181" s="4">
        <f t="shared" ref="BJ181:DG181" si="267">BJ74-AVERAGE(BJ$71:BJ$75)</f>
        <v>-1.3956093373227159E-2</v>
      </c>
      <c r="BK181" s="4">
        <f t="shared" si="267"/>
        <v>-7.6098069912753294E-3</v>
      </c>
      <c r="BL181" s="4">
        <f t="shared" si="267"/>
        <v>6.9496476054068017E-3</v>
      </c>
      <c r="BM181" s="4">
        <f t="shared" si="267"/>
        <v>1.5630868091557753E-4</v>
      </c>
      <c r="BN181" s="4">
        <f t="shared" si="267"/>
        <v>-1.9032837750054203E-3</v>
      </c>
      <c r="BO181" s="4">
        <f t="shared" si="267"/>
        <v>-5.4203455847616575E-3</v>
      </c>
      <c r="BP181" s="4">
        <f t="shared" si="267"/>
        <v>8.9455345053509466E-4</v>
      </c>
      <c r="BQ181" s="4">
        <f t="shared" si="267"/>
        <v>3.1038390480965065E-2</v>
      </c>
      <c r="BR181" s="4">
        <f t="shared" si="267"/>
        <v>-2.8272468398657827E-2</v>
      </c>
      <c r="BS181" s="4">
        <f t="shared" si="267"/>
        <v>-1.7929867496288318E-2</v>
      </c>
      <c r="BT181" s="4">
        <f t="shared" si="267"/>
        <v>-3.235505774538381E-2</v>
      </c>
      <c r="BU181" s="4">
        <f t="shared" si="267"/>
        <v>-6.9282040563218447E-2</v>
      </c>
      <c r="BV181" s="4">
        <f t="shared" si="267"/>
        <v>-1.4968628786310636E-2</v>
      </c>
      <c r="BW181" s="4">
        <f t="shared" si="267"/>
        <v>-1.2097227159729581E-2</v>
      </c>
      <c r="BX181" s="4">
        <f t="shared" si="267"/>
        <v>-6.5627443955735085E-3</v>
      </c>
      <c r="BY181" s="4">
        <f t="shared" si="267"/>
        <v>-1.9217424790854577E-3</v>
      </c>
      <c r="BZ181" s="4">
        <f t="shared" si="267"/>
        <v>2.4585556461584814E-2</v>
      </c>
      <c r="CA181" s="4">
        <f t="shared" si="267"/>
        <v>-6.9035432724876217E-3</v>
      </c>
      <c r="CB181" s="4">
        <f t="shared" si="267"/>
        <v>-6.9284879725097404E-4</v>
      </c>
      <c r="CC181" s="4">
        <f t="shared" si="267"/>
        <v>-3.8842542926714775E-3</v>
      </c>
      <c r="CD181" s="4">
        <f t="shared" si="267"/>
        <v>-1.4705234166025465E-2</v>
      </c>
      <c r="CE181" s="4">
        <f t="shared" si="267"/>
        <v>-5.3738049594435474E-3</v>
      </c>
      <c r="CF181" s="4">
        <f t="shared" si="267"/>
        <v>1.0561532487896538E-2</v>
      </c>
      <c r="CG181" s="4">
        <f t="shared" si="267"/>
        <v>-1.4222808958819664E-3</v>
      </c>
      <c r="CH181" s="4">
        <f t="shared" si="267"/>
        <v>5.9061568361475246E-3</v>
      </c>
      <c r="CI181" s="4">
        <f t="shared" si="267"/>
        <v>-2.8037842358661813E-3</v>
      </c>
      <c r="CJ181" s="4">
        <f t="shared" si="267"/>
        <v>-3.5550702187594646E-3</v>
      </c>
      <c r="CK181" s="4">
        <f t="shared" si="267"/>
        <v>1.5530496995609938E-2</v>
      </c>
      <c r="CL181" s="4">
        <f t="shared" si="267"/>
        <v>2.4132681215818883E-3</v>
      </c>
      <c r="CM181" s="4">
        <f t="shared" si="267"/>
        <v>2.4224492718201956E-2</v>
      </c>
      <c r="CN181" s="4">
        <f t="shared" si="267"/>
        <v>-2.2683855151062637E-2</v>
      </c>
      <c r="CO181" s="4">
        <f t="shared" si="267"/>
        <v>-2.5035118752276264E-2</v>
      </c>
      <c r="CP181" s="4">
        <f t="shared" si="267"/>
        <v>-1.9260611201776721E-2</v>
      </c>
      <c r="CQ181" s="4">
        <f t="shared" si="267"/>
        <v>-4.1740433407468644E-4</v>
      </c>
      <c r="CR181" s="4">
        <f t="shared" si="267"/>
        <v>-2.3059253659555561E-3</v>
      </c>
      <c r="CS181" s="4">
        <f t="shared" si="267"/>
        <v>-5.7492386183661415E-3</v>
      </c>
      <c r="CT181" s="4">
        <f t="shared" si="267"/>
        <v>1.792225395713797E-3</v>
      </c>
      <c r="CU181" s="4">
        <f t="shared" si="267"/>
        <v>-1.2329491067944282E-3</v>
      </c>
      <c r="CV181" s="4">
        <f t="shared" si="267"/>
        <v>-7.1729872716666879E-4</v>
      </c>
      <c r="CW181" s="4">
        <f t="shared" si="267"/>
        <v>6.1972213712204946E-3</v>
      </c>
      <c r="CX181" s="4">
        <f t="shared" si="267"/>
        <v>2.2560117482575231E-2</v>
      </c>
      <c r="CY181" s="4">
        <f t="shared" si="267"/>
        <v>2.7207525066332821E-3</v>
      </c>
      <c r="CZ181" s="4">
        <f t="shared" si="267"/>
        <v>-1.694485805164643E-2</v>
      </c>
      <c r="DA181" s="4">
        <f t="shared" si="267"/>
        <v>-1.0595424677198022E-2</v>
      </c>
      <c r="DB181" s="4">
        <f t="shared" si="267"/>
        <v>-1.1539967916135887E-3</v>
      </c>
      <c r="DC181" s="4">
        <f t="shared" si="267"/>
        <v>5.6915025270885865E-3</v>
      </c>
      <c r="DD181" s="4">
        <f t="shared" si="267"/>
        <v>1.2509367959699227E-2</v>
      </c>
      <c r="DE181" s="4">
        <f t="shared" si="267"/>
        <v>-1.095893152925085E-3</v>
      </c>
      <c r="DF181" s="4">
        <f t="shared" si="267"/>
        <v>2.0879712337747909E-3</v>
      </c>
      <c r="DG181" s="4">
        <f t="shared" si="267"/>
        <v>1.19352815952797E-2</v>
      </c>
      <c r="DJ181" s="4">
        <f t="shared" si="263"/>
        <v>-3.235815347972557E-3</v>
      </c>
      <c r="EK181" s="1">
        <f t="shared" si="260"/>
        <v>47</v>
      </c>
    </row>
    <row r="182" spans="1:147" x14ac:dyDescent="0.25">
      <c r="A182" s="13">
        <v>-1</v>
      </c>
      <c r="B182" s="4">
        <f t="shared" ref="B182:BI182" si="268">B75-AVERAGE(B$71:B$75)</f>
        <v>2.4594306881309963E-4</v>
      </c>
      <c r="C182" s="4">
        <f t="shared" si="268"/>
        <v>9.9908301033557181E-4</v>
      </c>
      <c r="D182" s="4">
        <f t="shared" si="268"/>
        <v>-5.0388887169937665E-3</v>
      </c>
      <c r="E182" s="4">
        <f t="shared" si="268"/>
        <v>-2.7769345974604797E-2</v>
      </c>
      <c r="F182" s="4">
        <f t="shared" si="268"/>
        <v>-8.0117617082357019E-3</v>
      </c>
      <c r="G182" s="4">
        <f t="shared" si="268"/>
        <v>-1.7353252377761044E-2</v>
      </c>
      <c r="H182" s="4">
        <f t="shared" si="268"/>
        <v>2.753692687514122E-2</v>
      </c>
      <c r="I182" s="4">
        <f t="shared" si="268"/>
        <v>-3.1677129641553932E-3</v>
      </c>
      <c r="J182" s="4">
        <f t="shared" si="268"/>
        <v>-2.7033742742112515E-3</v>
      </c>
      <c r="K182" s="4">
        <f t="shared" si="268"/>
        <v>1.5459611592887203E-2</v>
      </c>
      <c r="L182" s="4">
        <f t="shared" si="268"/>
        <v>6.8551657727888432E-3</v>
      </c>
      <c r="M182" s="4">
        <f t="shared" si="268"/>
        <v>3.2908206886144271E-2</v>
      </c>
      <c r="N182" s="4">
        <f t="shared" si="268"/>
        <v>-3.4360143482424589E-2</v>
      </c>
      <c r="O182" s="4">
        <f t="shared" si="268"/>
        <v>-6.0714978896768031E-3</v>
      </c>
      <c r="P182" s="4">
        <f t="shared" si="268"/>
        <v>2.0373678123982171E-2</v>
      </c>
      <c r="Q182" s="4">
        <f t="shared" si="268"/>
        <v>-2.1021927326393087E-3</v>
      </c>
      <c r="R182" s="4">
        <f t="shared" si="268"/>
        <v>3.2215258320599835E-2</v>
      </c>
      <c r="S182" s="4">
        <f t="shared" si="268"/>
        <v>1.0641808964336707E-2</v>
      </c>
      <c r="T182" s="4">
        <f t="shared" si="268"/>
        <v>-1.2405339499850026E-2</v>
      </c>
      <c r="U182" s="4">
        <f t="shared" si="268"/>
        <v>1.6693301342165434E-3</v>
      </c>
      <c r="V182" s="4">
        <f t="shared" si="268"/>
        <v>2.3007372108626134E-2</v>
      </c>
      <c r="W182" s="4">
        <f t="shared" si="268"/>
        <v>9.8634264853289869E-2</v>
      </c>
      <c r="X182" s="4">
        <f t="shared" si="268"/>
        <v>1.5748232725221439E-2</v>
      </c>
      <c r="Y182" s="4">
        <f t="shared" si="268"/>
        <v>-2.2395973580627684E-2</v>
      </c>
      <c r="Z182" s="4">
        <f t="shared" si="268"/>
        <v>-3.3777276349247053E-3</v>
      </c>
      <c r="AA182" s="4">
        <f t="shared" si="268"/>
        <v>1.8932750092749376E-2</v>
      </c>
      <c r="AB182" s="4">
        <f t="shared" si="268"/>
        <v>-1.0155557420230893E-2</v>
      </c>
      <c r="AC182" s="4">
        <f t="shared" si="268"/>
        <v>4.6172136518763717E-3</v>
      </c>
      <c r="AD182" s="4">
        <f t="shared" si="268"/>
        <v>1.2248538344711086E-2</v>
      </c>
      <c r="AE182" s="4">
        <f t="shared" si="268"/>
        <v>1.7602743445946627E-2</v>
      </c>
      <c r="AF182" s="4">
        <f t="shared" si="268"/>
        <v>2.8383807540572129E-2</v>
      </c>
      <c r="AG182" s="4">
        <f t="shared" si="268"/>
        <v>-8.107697767050304E-3</v>
      </c>
      <c r="AH182" s="4">
        <f t="shared" si="268"/>
        <v>-4.4882496875252309E-5</v>
      </c>
      <c r="AI182" s="4">
        <f t="shared" si="268"/>
        <v>-8.128490227298819E-3</v>
      </c>
      <c r="AJ182" s="4">
        <f t="shared" si="268"/>
        <v>-1.9244407661060735E-3</v>
      </c>
      <c r="AK182" s="4">
        <f t="shared" si="268"/>
        <v>1.0829585047544792E-2</v>
      </c>
      <c r="AL182" s="4">
        <f t="shared" si="268"/>
        <v>-1.5713353222457822E-3</v>
      </c>
      <c r="AM182" s="4">
        <f t="shared" si="268"/>
        <v>-7.4834646654111867E-3</v>
      </c>
      <c r="AN182" s="4">
        <f t="shared" si="268"/>
        <v>-6.9122890962198136E-7</v>
      </c>
      <c r="AO182" s="4">
        <f t="shared" si="268"/>
        <v>1.5597280049962284E-2</v>
      </c>
      <c r="AP182" s="4">
        <f t="shared" si="268"/>
        <v>1.519311954368505E-2</v>
      </c>
      <c r="AQ182" s="4">
        <f t="shared" si="268"/>
        <v>-1.3455630606721895E-2</v>
      </c>
      <c r="AR182" s="4">
        <f t="shared" si="268"/>
        <v>5.4494339076873602E-3</v>
      </c>
      <c r="AS182" s="4">
        <f t="shared" si="268"/>
        <v>-4.7535024181667232E-3</v>
      </c>
      <c r="AT182" s="4">
        <f t="shared" si="268"/>
        <v>1.197428482152095E-2</v>
      </c>
      <c r="AU182" s="4">
        <f t="shared" si="268"/>
        <v>-9.4802044089045655E-3</v>
      </c>
      <c r="AV182" s="4">
        <f t="shared" si="268"/>
        <v>-2.1822686730079057E-2</v>
      </c>
      <c r="AW182" s="4">
        <f t="shared" si="268"/>
        <v>-3.3382704133303239E-3</v>
      </c>
      <c r="AX182" s="4">
        <f t="shared" si="268"/>
        <v>-2.4919039091094372E-3</v>
      </c>
      <c r="AY182" s="4">
        <f t="shared" si="268"/>
        <v>-1.2461268073553359E-2</v>
      </c>
      <c r="AZ182" s="4">
        <f t="shared" si="268"/>
        <v>1.3847982160098984E-2</v>
      </c>
      <c r="BA182" s="4">
        <f t="shared" si="268"/>
        <v>1.8196118190961024E-3</v>
      </c>
      <c r="BB182" s="4">
        <f t="shared" si="268"/>
        <v>-1.2381327268683285E-2</v>
      </c>
      <c r="BC182" s="4">
        <f t="shared" si="268"/>
        <v>1.0755513341553998E-2</v>
      </c>
      <c r="BD182" s="4">
        <f t="shared" si="268"/>
        <v>-7.1753208296283146E-3</v>
      </c>
      <c r="BE182" s="4">
        <f t="shared" si="268"/>
        <v>4.5684745948592282E-3</v>
      </c>
      <c r="BF182" s="4">
        <f t="shared" si="268"/>
        <v>-1.8936172612319412E-2</v>
      </c>
      <c r="BG182" s="4">
        <f t="shared" si="268"/>
        <v>-4.9171761780186151E-3</v>
      </c>
      <c r="BH182" s="4">
        <f t="shared" si="268"/>
        <v>3.3175887750590645E-3</v>
      </c>
      <c r="BI182" s="4">
        <f t="shared" si="268"/>
        <v>-1.843011387923825E-2</v>
      </c>
      <c r="BJ182" s="4">
        <f t="shared" ref="BJ182:DG182" si="269">BJ75-AVERAGE(BJ$71:BJ$75)</f>
        <v>1.2681782854181712E-2</v>
      </c>
      <c r="BK182" s="4">
        <f t="shared" si="269"/>
        <v>-3.4556176135042103E-3</v>
      </c>
      <c r="BL182" s="4">
        <f t="shared" si="269"/>
        <v>-2.6073000789155519E-3</v>
      </c>
      <c r="BM182" s="4">
        <f t="shared" si="269"/>
        <v>1.5630868091557753E-4</v>
      </c>
      <c r="BN182" s="4">
        <f t="shared" si="269"/>
        <v>7.5512364179280223E-3</v>
      </c>
      <c r="BO182" s="4">
        <f t="shared" si="269"/>
        <v>2.5355603782094054E-2</v>
      </c>
      <c r="BP182" s="4">
        <f t="shared" si="269"/>
        <v>7.9672055449775403E-4</v>
      </c>
      <c r="BQ182" s="4">
        <f t="shared" si="269"/>
        <v>-1.918119685451708E-2</v>
      </c>
      <c r="BR182" s="4">
        <f t="shared" si="269"/>
        <v>3.1881944196726682E-3</v>
      </c>
      <c r="BS182" s="4">
        <f t="shared" si="269"/>
        <v>2.1338488797699711E-3</v>
      </c>
      <c r="BT182" s="4">
        <f t="shared" si="269"/>
        <v>-1.0033666999378563E-2</v>
      </c>
      <c r="BU182" s="4">
        <f t="shared" si="269"/>
        <v>2.1423292403259693E-2</v>
      </c>
      <c r="BV182" s="4">
        <f t="shared" si="269"/>
        <v>4.1335539746674019E-2</v>
      </c>
      <c r="BW182" s="4">
        <f t="shared" si="269"/>
        <v>1.9004071699180787E-2</v>
      </c>
      <c r="BX182" s="4">
        <f t="shared" si="269"/>
        <v>2.6250977582294034E-2</v>
      </c>
      <c r="BY182" s="4">
        <f t="shared" si="269"/>
        <v>7.0944616619419004E-3</v>
      </c>
      <c r="BZ182" s="4">
        <f t="shared" si="269"/>
        <v>1.0919350404729293E-2</v>
      </c>
      <c r="CA182" s="4">
        <f t="shared" si="269"/>
        <v>-7.047045632694769E-3</v>
      </c>
      <c r="CB182" s="4">
        <f t="shared" si="269"/>
        <v>4.6762866348340161E-3</v>
      </c>
      <c r="CC182" s="4">
        <f t="shared" si="269"/>
        <v>-1.035909461515115E-2</v>
      </c>
      <c r="CD182" s="4">
        <f t="shared" si="269"/>
        <v>-4.5896380923245725E-3</v>
      </c>
      <c r="CE182" s="4">
        <f t="shared" si="269"/>
        <v>1.1608201293454768E-2</v>
      </c>
      <c r="CF182" s="4">
        <f t="shared" si="269"/>
        <v>2.7376810143997475E-3</v>
      </c>
      <c r="CG182" s="4">
        <f t="shared" si="269"/>
        <v>2.700057320181257E-3</v>
      </c>
      <c r="CH182" s="4">
        <f t="shared" si="269"/>
        <v>7.9603752960304575E-4</v>
      </c>
      <c r="CI182" s="4">
        <f t="shared" si="269"/>
        <v>7.4574855232897534E-3</v>
      </c>
      <c r="CJ182" s="4">
        <f t="shared" si="269"/>
        <v>1.4074463283906389E-2</v>
      </c>
      <c r="CK182" s="4">
        <f t="shared" si="269"/>
        <v>-1.0638558758266789E-2</v>
      </c>
      <c r="CL182" s="4">
        <f t="shared" si="269"/>
        <v>2.3382317706589946E-3</v>
      </c>
      <c r="CM182" s="4">
        <f t="shared" si="269"/>
        <v>-3.6725963965263883E-3</v>
      </c>
      <c r="CN182" s="4">
        <f t="shared" si="269"/>
        <v>-8.902519711790173E-3</v>
      </c>
      <c r="CO182" s="4">
        <f t="shared" si="269"/>
        <v>-2.737197824346138E-3</v>
      </c>
      <c r="CP182" s="4">
        <f t="shared" si="269"/>
        <v>-3.5247706496339556E-3</v>
      </c>
      <c r="CQ182" s="4">
        <f t="shared" si="269"/>
        <v>-1.6940625027763435E-2</v>
      </c>
      <c r="CR182" s="4">
        <f t="shared" si="269"/>
        <v>-1.0105866770537538E-2</v>
      </c>
      <c r="CS182" s="4">
        <f t="shared" si="269"/>
        <v>-1.5956848606313544E-3</v>
      </c>
      <c r="CT182" s="4">
        <f t="shared" si="269"/>
        <v>-1.0508808544034012E-2</v>
      </c>
      <c r="CU182" s="4">
        <f t="shared" si="269"/>
        <v>4.8873269779541239E-3</v>
      </c>
      <c r="CV182" s="4">
        <f t="shared" si="269"/>
        <v>2.5432147801516716E-2</v>
      </c>
      <c r="CW182" s="4">
        <f t="shared" si="269"/>
        <v>6.1936388102549365E-3</v>
      </c>
      <c r="CX182" s="4">
        <f t="shared" si="269"/>
        <v>-6.1680521871229233E-3</v>
      </c>
      <c r="CY182" s="4">
        <f t="shared" si="269"/>
        <v>-3.2345877788601284E-2</v>
      </c>
      <c r="CZ182" s="4">
        <f t="shared" si="269"/>
        <v>4.1154623938906149E-3</v>
      </c>
      <c r="DA182" s="4">
        <f t="shared" si="269"/>
        <v>-5.3714715927431437E-3</v>
      </c>
      <c r="DB182" s="4">
        <f t="shared" si="269"/>
        <v>4.8788272131134354E-3</v>
      </c>
      <c r="DC182" s="4">
        <f t="shared" si="269"/>
        <v>-1.8019352090562692E-2</v>
      </c>
      <c r="DD182" s="4">
        <f t="shared" si="269"/>
        <v>-7.2489547388779772E-3</v>
      </c>
      <c r="DE182" s="4">
        <f t="shared" si="269"/>
        <v>8.7326080878452486E-4</v>
      </c>
      <c r="DF182" s="4">
        <f t="shared" si="269"/>
        <v>-8.4183896388894397E-3</v>
      </c>
      <c r="DG182" s="4">
        <f t="shared" si="269"/>
        <v>-4.5376489969310469E-4</v>
      </c>
      <c r="DJ182" s="4">
        <f t="shared" si="263"/>
        <v>1.9668173419254138E-3</v>
      </c>
      <c r="DQ182" s="16" t="s">
        <v>4</v>
      </c>
      <c r="DR182" s="16" t="s">
        <v>5</v>
      </c>
      <c r="DS182" s="16" t="s">
        <v>6</v>
      </c>
      <c r="DX182" s="16" t="s">
        <v>4</v>
      </c>
      <c r="DY182" s="16" t="s">
        <v>5</v>
      </c>
      <c r="DZ182" s="16" t="s">
        <v>6</v>
      </c>
      <c r="EE182" s="10" t="s">
        <v>7</v>
      </c>
      <c r="EF182" s="16" t="s">
        <v>4</v>
      </c>
      <c r="EG182" s="16" t="s">
        <v>5</v>
      </c>
      <c r="EH182" s="16" t="s">
        <v>6</v>
      </c>
      <c r="EK182" s="1">
        <f t="shared" si="260"/>
        <v>55</v>
      </c>
      <c r="EM182" s="10" t="s">
        <v>8</v>
      </c>
      <c r="EN182" s="16" t="s">
        <v>4</v>
      </c>
      <c r="EO182" s="16" t="s">
        <v>5</v>
      </c>
      <c r="EP182" s="16" t="s">
        <v>6</v>
      </c>
    </row>
    <row r="183" spans="1:147" s="33" customFormat="1" x14ac:dyDescent="0.25">
      <c r="A183" s="32">
        <v>0</v>
      </c>
      <c r="B183" s="29">
        <f t="shared" ref="B183:BI183" si="270">B76-AVERAGE(B$71:B$75)</f>
        <v>1.4943805150574748E-4</v>
      </c>
      <c r="C183" s="29">
        <f t="shared" si="270"/>
        <v>-1.5273144969601012E-3</v>
      </c>
      <c r="D183" s="29">
        <f t="shared" si="270"/>
        <v>2.9362720268492643E-3</v>
      </c>
      <c r="E183" s="29">
        <f t="shared" si="270"/>
        <v>1.1946920914422392E-2</v>
      </c>
      <c r="F183" s="29">
        <f t="shared" si="270"/>
        <v>5.7556354019883118E-3</v>
      </c>
      <c r="G183" s="29">
        <f t="shared" si="270"/>
        <v>1.8387311771168636E-2</v>
      </c>
      <c r="H183" s="29">
        <f t="shared" si="270"/>
        <v>-5.9962757664729582E-2</v>
      </c>
      <c r="I183" s="29">
        <f t="shared" si="270"/>
        <v>-2.7235441901472007E-2</v>
      </c>
      <c r="J183" s="29">
        <f t="shared" si="270"/>
        <v>8.81972476210084E-3</v>
      </c>
      <c r="K183" s="29">
        <f t="shared" si="270"/>
        <v>7.537201830251309E-3</v>
      </c>
      <c r="L183" s="29">
        <f t="shared" si="270"/>
        <v>9.6585691255895011E-3</v>
      </c>
      <c r="M183" s="29">
        <f t="shared" si="270"/>
        <v>-9.4734246566116759E-3</v>
      </c>
      <c r="N183" s="29">
        <f t="shared" si="270"/>
        <v>2.0199434312942636E-2</v>
      </c>
      <c r="O183" s="29">
        <f t="shared" si="270"/>
        <v>9.0950060790452314E-3</v>
      </c>
      <c r="P183" s="29">
        <f t="shared" si="270"/>
        <v>5.021183474250508E-3</v>
      </c>
      <c r="Q183" s="29">
        <f t="shared" si="270"/>
        <v>1.3496846253027578E-2</v>
      </c>
      <c r="R183" s="29">
        <f t="shared" si="270"/>
        <v>-1.2557869451715737E-2</v>
      </c>
      <c r="S183" s="29">
        <f t="shared" si="270"/>
        <v>7.7592853605831097E-3</v>
      </c>
      <c r="T183" s="29">
        <f t="shared" si="270"/>
        <v>-3.1883835052004018E-2</v>
      </c>
      <c r="U183" s="29">
        <f t="shared" si="270"/>
        <v>-6.5953811727960734E-4</v>
      </c>
      <c r="V183" s="29">
        <f t="shared" si="270"/>
        <v>2.3094779640443402E-2</v>
      </c>
      <c r="W183" s="29">
        <f t="shared" si="270"/>
        <v>4.2280265811734233E-2</v>
      </c>
      <c r="X183" s="29">
        <f t="shared" si="270"/>
        <v>-2.0891966419007941E-2</v>
      </c>
      <c r="Y183" s="29">
        <f t="shared" si="270"/>
        <v>1.2600021608041113E-2</v>
      </c>
      <c r="Z183" s="29">
        <f t="shared" si="270"/>
        <v>1.7847148029010215E-2</v>
      </c>
      <c r="AA183" s="29">
        <f t="shared" si="270"/>
        <v>4.6016700913210334E-2</v>
      </c>
      <c r="AB183" s="29">
        <f t="shared" si="270"/>
        <v>3.9923130406602069E-3</v>
      </c>
      <c r="AC183" s="29">
        <f t="shared" si="270"/>
        <v>9.9110324326399935E-3</v>
      </c>
      <c r="AD183" s="29">
        <f t="shared" si="270"/>
        <v>4.6885142765433485E-2</v>
      </c>
      <c r="AE183" s="29">
        <f t="shared" si="270"/>
        <v>-2.1873909295577282E-2</v>
      </c>
      <c r="AF183" s="29">
        <f t="shared" si="270"/>
        <v>-2.8981475748078748E-2</v>
      </c>
      <c r="AG183" s="29">
        <f t="shared" si="270"/>
        <v>5.7347553189871156E-3</v>
      </c>
      <c r="AH183" s="29">
        <f t="shared" si="270"/>
        <v>3.0402850325492232E-2</v>
      </c>
      <c r="AI183" s="29">
        <f t="shared" si="270"/>
        <v>-4.3072818020834338E-4</v>
      </c>
      <c r="AJ183" s="29">
        <f t="shared" si="270"/>
        <v>1.6166026036247031E-3</v>
      </c>
      <c r="AK183" s="29">
        <f t="shared" si="270"/>
        <v>-1.3540104501845535E-2</v>
      </c>
      <c r="AL183" s="29">
        <f t="shared" si="270"/>
        <v>1.3472760489275509E-2</v>
      </c>
      <c r="AM183" s="29">
        <f t="shared" si="270"/>
        <v>1.4687867505947458E-3</v>
      </c>
      <c r="AN183" s="29">
        <f t="shared" si="270"/>
        <v>5.8709698200489664E-3</v>
      </c>
      <c r="AO183" s="29">
        <f t="shared" si="270"/>
        <v>-8.650145467764242E-3</v>
      </c>
      <c r="AP183" s="29">
        <f t="shared" si="270"/>
        <v>-4.4834104399370618E-3</v>
      </c>
      <c r="AQ183" s="29">
        <f t="shared" si="270"/>
        <v>1.0976342249003042E-2</v>
      </c>
      <c r="AR183" s="29">
        <f t="shared" si="270"/>
        <v>1.7275640895763993E-2</v>
      </c>
      <c r="AS183" s="29">
        <f t="shared" si="270"/>
        <v>3.0074495567113984E-2</v>
      </c>
      <c r="AT183" s="29">
        <f t="shared" si="270"/>
        <v>1.0438064934528025E-2</v>
      </c>
      <c r="AU183" s="29">
        <f t="shared" si="270"/>
        <v>3.3945154440923671E-2</v>
      </c>
      <c r="AV183" s="29">
        <f t="shared" si="270"/>
        <v>-2.669791302080976E-2</v>
      </c>
      <c r="AW183" s="29">
        <f t="shared" si="270"/>
        <v>1.0328511661386791E-2</v>
      </c>
      <c r="AX183" s="29">
        <f t="shared" si="270"/>
        <v>1.0844059885427164E-2</v>
      </c>
      <c r="AY183" s="29">
        <f t="shared" si="270"/>
        <v>1.452309301265845E-2</v>
      </c>
      <c r="AZ183" s="29">
        <f t="shared" si="270"/>
        <v>-1.3954751065912539E-2</v>
      </c>
      <c r="BA183" s="29">
        <f t="shared" si="270"/>
        <v>-1.1051939442661031E-2</v>
      </c>
      <c r="BB183" s="29">
        <f t="shared" si="270"/>
        <v>-1.3169837599831227E-2</v>
      </c>
      <c r="BC183" s="29">
        <f t="shared" si="270"/>
        <v>1.0000338774526493E-2</v>
      </c>
      <c r="BD183" s="29">
        <f t="shared" si="270"/>
        <v>8.0167933389301612E-3</v>
      </c>
      <c r="BE183" s="29">
        <f t="shared" si="270"/>
        <v>5.6907335321484164E-3</v>
      </c>
      <c r="BF183" s="29">
        <f t="shared" si="270"/>
        <v>1.017865716508352E-2</v>
      </c>
      <c r="BG183" s="29">
        <f t="shared" si="270"/>
        <v>-1.2355703343221416E-2</v>
      </c>
      <c r="BH183" s="29">
        <f t="shared" si="270"/>
        <v>7.0263931000605784E-3</v>
      </c>
      <c r="BI183" s="29">
        <f t="shared" si="270"/>
        <v>2.0104403077330271E-3</v>
      </c>
      <c r="BJ183" s="29">
        <f t="shared" ref="BJ183:DG183" si="271">BJ76-AVERAGE(BJ$71:BJ$75)</f>
        <v>7.7922551631697309E-3</v>
      </c>
      <c r="BK183" s="29">
        <f t="shared" si="271"/>
        <v>3.0576908648421209E-2</v>
      </c>
      <c r="BL183" s="29">
        <f t="shared" si="271"/>
        <v>-1.5806703575111443E-2</v>
      </c>
      <c r="BM183" s="29">
        <f t="shared" si="271"/>
        <v>-2.3979407330039657E-2</v>
      </c>
      <c r="BN183" s="29">
        <f t="shared" si="271"/>
        <v>-5.7435311056665316E-3</v>
      </c>
      <c r="BO183" s="29">
        <f t="shared" si="271"/>
        <v>1.430699767609029E-2</v>
      </c>
      <c r="BP183" s="29">
        <f t="shared" si="271"/>
        <v>3.2163794419207015E-3</v>
      </c>
      <c r="BQ183" s="29">
        <f t="shared" si="271"/>
        <v>2.2832635741157361E-3</v>
      </c>
      <c r="BR183" s="29">
        <f t="shared" si="271"/>
        <v>-5.3978912500447455E-3</v>
      </c>
      <c r="BS183" s="29">
        <f t="shared" si="271"/>
        <v>2.1059886172127215E-3</v>
      </c>
      <c r="BT183" s="29">
        <f t="shared" si="271"/>
        <v>5.9132424650389292E-3</v>
      </c>
      <c r="BU183" s="29">
        <f t="shared" si="271"/>
        <v>2.5398720356893528E-3</v>
      </c>
      <c r="BV183" s="29">
        <f t="shared" si="271"/>
        <v>-3.7129869693057954E-2</v>
      </c>
      <c r="BW183" s="29">
        <f t="shared" si="271"/>
        <v>1.0597498543190956E-2</v>
      </c>
      <c r="BX183" s="29">
        <f t="shared" si="271"/>
        <v>-7.9984592391653484E-3</v>
      </c>
      <c r="BY183" s="29">
        <f t="shared" si="271"/>
        <v>-1.0717563895163641E-2</v>
      </c>
      <c r="BZ183" s="29">
        <f t="shared" si="271"/>
        <v>3.3595262890039577E-3</v>
      </c>
      <c r="CA183" s="29">
        <f t="shared" si="271"/>
        <v>-6.486250186453736E-3</v>
      </c>
      <c r="CB183" s="29">
        <f t="shared" si="271"/>
        <v>2.7594780306329676E-3</v>
      </c>
      <c r="CC183" s="29">
        <f t="shared" si="271"/>
        <v>-2.2229428660657065E-3</v>
      </c>
      <c r="CD183" s="29">
        <f t="shared" si="271"/>
        <v>2.7876311731572508E-2</v>
      </c>
      <c r="CE183" s="29">
        <f t="shared" si="271"/>
        <v>-8.1303042353574849E-3</v>
      </c>
      <c r="CF183" s="29">
        <f t="shared" si="271"/>
        <v>9.0963903797945875E-3</v>
      </c>
      <c r="CG183" s="29">
        <f t="shared" si="271"/>
        <v>3.550124283592121E-2</v>
      </c>
      <c r="CH183" s="29">
        <f t="shared" si="271"/>
        <v>-3.7769617811382522E-2</v>
      </c>
      <c r="CI183" s="29">
        <f t="shared" si="271"/>
        <v>-2.2959156397174191E-2</v>
      </c>
      <c r="CJ183" s="29">
        <f t="shared" si="271"/>
        <v>1.4450607650253456E-2</v>
      </c>
      <c r="CK183" s="29">
        <f t="shared" si="271"/>
        <v>-4.3952506342013632E-3</v>
      </c>
      <c r="CL183" s="29">
        <f t="shared" si="271"/>
        <v>7.3636805260946531E-3</v>
      </c>
      <c r="CM183" s="29">
        <f t="shared" si="271"/>
        <v>1.7203066076375655E-2</v>
      </c>
      <c r="CN183" s="29">
        <f t="shared" si="271"/>
        <v>-1.3075416567936298E-2</v>
      </c>
      <c r="CO183" s="29">
        <f t="shared" si="271"/>
        <v>1.5217164265148967E-2</v>
      </c>
      <c r="CP183" s="29">
        <f t="shared" si="271"/>
        <v>-3.8086145925582456E-3</v>
      </c>
      <c r="CQ183" s="29">
        <f t="shared" si="271"/>
        <v>-3.1086913274952876E-3</v>
      </c>
      <c r="CR183" s="29">
        <f t="shared" si="271"/>
        <v>2.3758306257125598E-2</v>
      </c>
      <c r="CS183" s="29">
        <f t="shared" si="271"/>
        <v>-1.0847655545071047E-2</v>
      </c>
      <c r="CT183" s="29">
        <f t="shared" si="271"/>
        <v>-7.533771665077205E-3</v>
      </c>
      <c r="CU183" s="29">
        <f t="shared" si="271"/>
        <v>-6.806988868636391E-3</v>
      </c>
      <c r="CV183" s="29">
        <f t="shared" si="271"/>
        <v>1.7854142701096806E-2</v>
      </c>
      <c r="CW183" s="29">
        <f t="shared" si="271"/>
        <v>5.9805232024671435E-3</v>
      </c>
      <c r="CX183" s="29">
        <f t="shared" si="271"/>
        <v>1.6372025997962053E-4</v>
      </c>
      <c r="CY183" s="29">
        <f t="shared" si="271"/>
        <v>-8.3405317712465076E-3</v>
      </c>
      <c r="CZ183" s="29">
        <f t="shared" si="271"/>
        <v>1.9175273666850585E-2</v>
      </c>
      <c r="DA183" s="29">
        <f t="shared" si="271"/>
        <v>8.5979552086390366E-4</v>
      </c>
      <c r="DB183" s="29">
        <f t="shared" si="271"/>
        <v>5.3589640809181133E-3</v>
      </c>
      <c r="DC183" s="29">
        <f t="shared" si="271"/>
        <v>3.1136175681608806E-2</v>
      </c>
      <c r="DD183" s="29">
        <f t="shared" si="271"/>
        <v>-2.5635166053201784E-2</v>
      </c>
      <c r="DE183" s="29">
        <f t="shared" si="271"/>
        <v>-1.8736906983758357E-2</v>
      </c>
      <c r="DF183" s="29">
        <f t="shared" si="271"/>
        <v>3.9611958523659641E-3</v>
      </c>
      <c r="DG183" s="29">
        <f t="shared" si="271"/>
        <v>1.1065600983809968E-2</v>
      </c>
      <c r="DJ183" s="4">
        <f t="shared" si="263"/>
        <v>2.6249681134131787E-3</v>
      </c>
      <c r="DK183" s="30">
        <f>DJ183</f>
        <v>2.6249681134131787E-3</v>
      </c>
      <c r="DO183" s="29">
        <f t="shared" ref="DO183:DO192" si="272">_xlfn.STDEV.S(B183:BI183)</f>
        <v>1.899605505356557E-2</v>
      </c>
      <c r="DP183" s="33">
        <f>(DJ183/DO183)*SQRT(1000)</f>
        <v>4.3697904645431906</v>
      </c>
      <c r="DQ183" s="29">
        <f>_xlfn.T.INV.2T(0.1,999)</f>
        <v>1.6463803454274908</v>
      </c>
      <c r="DR183" s="29">
        <f>_xlfn.T.INV.2T(0.05,999)</f>
        <v>1.9623414611334626</v>
      </c>
      <c r="DS183" s="29">
        <f>_xlfn.T.INV.2T(0.01,999)</f>
        <v>2.5807596372676254</v>
      </c>
      <c r="DT183" s="33" t="str">
        <f>IF(ABS(DP183)&gt;DR183,"Odrzucamy H0","NieodrzucamyH0")</f>
        <v>Odrzucamy H0</v>
      </c>
      <c r="DW183" s="33">
        <f>DJ183/$DS$179</f>
        <v>0.95890354149079848</v>
      </c>
      <c r="DX183" s="29">
        <f>_xlfn.T.INV.2T(0.1,4)</f>
        <v>2.1318467863266499</v>
      </c>
      <c r="DY183" s="29">
        <f>_xlfn.T.INV.2T(0.05,4)</f>
        <v>2.7764451051977934</v>
      </c>
      <c r="DZ183" s="29">
        <f>_xlfn.T.INV.2T(0.01,4)</f>
        <v>4.604094871349993</v>
      </c>
      <c r="EA183" s="33" t="str">
        <f>IF(ABS(DW183)&gt;DY183,"Odrzucamy H0","NieodrzucamyH0")</f>
        <v>NieodrzucamyH0</v>
      </c>
      <c r="ED183" s="34">
        <f>COUNTIF(B183:DG183,"&gt;0")/110</f>
        <v>0.62727272727272732</v>
      </c>
      <c r="EE183" s="33">
        <f>(SQRT(110)/0.5)*(ED183-0.5)</f>
        <v>2.6696952498876594</v>
      </c>
      <c r="EF183" s="30">
        <f>NORMSINV(1-0.05)</f>
        <v>1.6448536269514715</v>
      </c>
      <c r="EG183" s="30">
        <f>NORMSINV(1-0.025)</f>
        <v>1.9599639845400536</v>
      </c>
      <c r="EH183" s="30">
        <f>NORMSINV(1-0.005)</f>
        <v>2.5758293035488999</v>
      </c>
      <c r="EI183" s="33" t="str">
        <f>IF(ABS(EE183)&gt;EG183,"Odrzucamy H0","NieodrzucamyH0")</f>
        <v>Odrzucamy H0</v>
      </c>
      <c r="EM183" s="33">
        <f>SQRT(110)*(ED183-$EO$180)/SQRT($EO$180*(1-$EO$180))</f>
        <v>3.2466060630113365</v>
      </c>
      <c r="EN183" s="30">
        <f>NORMSINV(1-0.05)</f>
        <v>1.6448536269514715</v>
      </c>
      <c r="EO183" s="30">
        <f>NORMSINV(1-0.025)</f>
        <v>1.9599639845400536</v>
      </c>
      <c r="EP183" s="30">
        <f>NORMSINV(1-0.005)</f>
        <v>2.5758293035488999</v>
      </c>
      <c r="EQ183" s="33" t="str">
        <f>IF(ABS(EM183)&gt;EO183,"Odrzucamy H0","NieodrzucamyH0")</f>
        <v>Odrzucamy H0</v>
      </c>
    </row>
    <row r="184" spans="1:147" x14ac:dyDescent="0.25">
      <c r="A184" s="13">
        <v>1</v>
      </c>
      <c r="B184" s="4">
        <f t="shared" ref="B184:BI184" si="273">B77-AVERAGE(B$71:B$75)</f>
        <v>1.4852192857206102E-4</v>
      </c>
      <c r="C184" s="4">
        <f t="shared" si="273"/>
        <v>-1.5281527115895378E-3</v>
      </c>
      <c r="D184" s="4">
        <f t="shared" si="273"/>
        <v>2.909800865148391E-3</v>
      </c>
      <c r="E184" s="4">
        <f t="shared" si="273"/>
        <v>1.1890763176001516E-2</v>
      </c>
      <c r="F184" s="4">
        <f t="shared" si="273"/>
        <v>5.7299795924997173E-3</v>
      </c>
      <c r="G184" s="4">
        <f t="shared" si="273"/>
        <v>5.035417671662927E-3</v>
      </c>
      <c r="H184" s="4">
        <f t="shared" si="273"/>
        <v>2.1148618476076995E-2</v>
      </c>
      <c r="I184" s="4">
        <f t="shared" si="273"/>
        <v>-2.2422642541867956E-3</v>
      </c>
      <c r="J184" s="4">
        <f t="shared" si="273"/>
        <v>1.7507063800414183E-2</v>
      </c>
      <c r="K184" s="4">
        <f t="shared" si="273"/>
        <v>2.4764644614727521E-2</v>
      </c>
      <c r="L184" s="4">
        <f t="shared" si="273"/>
        <v>9.6507320206831379E-3</v>
      </c>
      <c r="M184" s="4">
        <f t="shared" si="273"/>
        <v>-1.0280375608276427E-2</v>
      </c>
      <c r="N184" s="4">
        <f t="shared" si="273"/>
        <v>1.972384012856199E-2</v>
      </c>
      <c r="O184" s="4">
        <f t="shared" si="273"/>
        <v>9.0145017594238808E-3</v>
      </c>
      <c r="P184" s="4">
        <f t="shared" si="273"/>
        <v>4.8872698651932977E-3</v>
      </c>
      <c r="Q184" s="4">
        <f t="shared" si="273"/>
        <v>1.3436484783776976E-2</v>
      </c>
      <c r="R184" s="4">
        <f t="shared" si="273"/>
        <v>3.4407040047961341E-3</v>
      </c>
      <c r="S184" s="4">
        <f t="shared" si="273"/>
        <v>7.8335079115033734E-2</v>
      </c>
      <c r="T184" s="4">
        <f t="shared" si="273"/>
        <v>2.497184566670204E-2</v>
      </c>
      <c r="U184" s="4">
        <f t="shared" si="273"/>
        <v>-8.2316272369197252E-3</v>
      </c>
      <c r="V184" s="4">
        <f t="shared" si="273"/>
        <v>-8.1793052475218394E-3</v>
      </c>
      <c r="W184" s="4">
        <f t="shared" si="273"/>
        <v>4.212148750220656E-2</v>
      </c>
      <c r="X184" s="4">
        <f t="shared" si="273"/>
        <v>-2.1065516380639918E-2</v>
      </c>
      <c r="Y184" s="4">
        <f t="shared" si="273"/>
        <v>1.2506495187683934E-2</v>
      </c>
      <c r="Z184" s="4">
        <f t="shared" si="273"/>
        <v>1.7749603412432903E-2</v>
      </c>
      <c r="AA184" s="4">
        <f t="shared" si="273"/>
        <v>4.4655146216324645E-2</v>
      </c>
      <c r="AB184" s="4">
        <f t="shared" si="273"/>
        <v>3.9579932632015941E-3</v>
      </c>
      <c r="AC184" s="4">
        <f t="shared" si="273"/>
        <v>6.6566737204341361E-3</v>
      </c>
      <c r="AD184" s="4">
        <f t="shared" si="273"/>
        <v>-1.4470225455725195E-2</v>
      </c>
      <c r="AE184" s="4">
        <f t="shared" si="273"/>
        <v>-1.3699136283772612E-2</v>
      </c>
      <c r="AF184" s="4">
        <f t="shared" si="273"/>
        <v>-2.1006147570683153E-2</v>
      </c>
      <c r="AG184" s="4">
        <f t="shared" si="273"/>
        <v>1.0837693070571709E-2</v>
      </c>
      <c r="AH184" s="4">
        <f t="shared" si="273"/>
        <v>3.012739974796675E-2</v>
      </c>
      <c r="AI184" s="4">
        <f t="shared" si="273"/>
        <v>-4.3214879517825021E-4</v>
      </c>
      <c r="AJ184" s="4">
        <f t="shared" si="273"/>
        <v>1.5632105462798336E-3</v>
      </c>
      <c r="AK184" s="4">
        <f t="shared" si="273"/>
        <v>-1.3551426024717299E-2</v>
      </c>
      <c r="AL184" s="4">
        <f t="shared" si="273"/>
        <v>1.3466436909595468E-2</v>
      </c>
      <c r="AM184" s="4">
        <f t="shared" si="273"/>
        <v>1.4684264623569822E-3</v>
      </c>
      <c r="AN184" s="4">
        <f t="shared" si="273"/>
        <v>4.8720469685296685E-3</v>
      </c>
      <c r="AO184" s="4">
        <f t="shared" si="273"/>
        <v>-2.8202660916849979E-2</v>
      </c>
      <c r="AP184" s="4">
        <f t="shared" si="273"/>
        <v>-1.081282220857557E-2</v>
      </c>
      <c r="AQ184" s="4">
        <f t="shared" si="273"/>
        <v>6.4091616193443727E-3</v>
      </c>
      <c r="AR184" s="4">
        <f t="shared" si="273"/>
        <v>-6.3485816153827836E-3</v>
      </c>
      <c r="AS184" s="4">
        <f t="shared" si="273"/>
        <v>3.0002674545072175E-2</v>
      </c>
      <c r="AT184" s="4">
        <f t="shared" si="273"/>
        <v>1.0396047376393269E-2</v>
      </c>
      <c r="AU184" s="4">
        <f t="shared" si="273"/>
        <v>3.3370734790013755E-2</v>
      </c>
      <c r="AV184" s="4">
        <f t="shared" si="273"/>
        <v>-2.6792544209109773E-2</v>
      </c>
      <c r="AW184" s="4">
        <f t="shared" si="273"/>
        <v>1.0285745779472407E-2</v>
      </c>
      <c r="AX184" s="4">
        <f t="shared" si="273"/>
        <v>1.0842911081753748E-2</v>
      </c>
      <c r="AY184" s="4">
        <f t="shared" si="273"/>
        <v>1.54362291578476E-3</v>
      </c>
      <c r="AZ184" s="4">
        <f t="shared" si="273"/>
        <v>1.2388111027126378E-2</v>
      </c>
      <c r="BA184" s="4">
        <f t="shared" si="273"/>
        <v>-6.9371782334567752E-3</v>
      </c>
      <c r="BB184" s="4">
        <f t="shared" si="273"/>
        <v>1.0504599908592647E-2</v>
      </c>
      <c r="BC184" s="4">
        <f t="shared" si="273"/>
        <v>-6.36212306446092E-3</v>
      </c>
      <c r="BD184" s="4">
        <f t="shared" si="273"/>
        <v>7.9906540653054327E-3</v>
      </c>
      <c r="BE184" s="4">
        <f t="shared" si="273"/>
        <v>5.6904547531833336E-3</v>
      </c>
      <c r="BF184" s="4">
        <f t="shared" si="273"/>
        <v>1.0128757693147028E-2</v>
      </c>
      <c r="BG184" s="4">
        <f t="shared" si="273"/>
        <v>-1.236185635124762E-2</v>
      </c>
      <c r="BH184" s="4">
        <f t="shared" si="273"/>
        <v>6.9038058871108993E-3</v>
      </c>
      <c r="BI184" s="4">
        <f t="shared" si="273"/>
        <v>2.0071606444060589E-3</v>
      </c>
      <c r="BJ184" s="4">
        <f t="shared" ref="BJ184:DG184" si="274">BJ77-AVERAGE(BJ$71:BJ$75)</f>
        <v>1.3691191452430687E-3</v>
      </c>
      <c r="BK184" s="4">
        <f t="shared" si="274"/>
        <v>7.7760813052209707E-3</v>
      </c>
      <c r="BL184" s="4">
        <f t="shared" si="274"/>
        <v>-3.089090026252456E-2</v>
      </c>
      <c r="BM184" s="4">
        <f t="shared" si="274"/>
        <v>-2.0479628177000452E-2</v>
      </c>
      <c r="BN184" s="4">
        <f t="shared" si="274"/>
        <v>7.9707147272260939E-3</v>
      </c>
      <c r="BO184" s="4">
        <f t="shared" si="274"/>
        <v>1.4220885294021586E-2</v>
      </c>
      <c r="BP184" s="4">
        <f t="shared" si="274"/>
        <v>3.1593943629267679E-3</v>
      </c>
      <c r="BQ184" s="4">
        <f t="shared" si="274"/>
        <v>2.2832539336001857E-3</v>
      </c>
      <c r="BR184" s="4">
        <f t="shared" si="274"/>
        <v>-5.4252871151774457E-3</v>
      </c>
      <c r="BS184" s="4">
        <f t="shared" si="274"/>
        <v>1.917408696932861E-3</v>
      </c>
      <c r="BT184" s="4">
        <f t="shared" si="274"/>
        <v>5.8958851303513513E-3</v>
      </c>
      <c r="BU184" s="4">
        <f t="shared" si="274"/>
        <v>-4.0555258615476448E-3</v>
      </c>
      <c r="BV184" s="4">
        <f t="shared" si="274"/>
        <v>-2.6448521908286088E-2</v>
      </c>
      <c r="BW184" s="4">
        <f t="shared" si="274"/>
        <v>-1.1869717919021795E-2</v>
      </c>
      <c r="BX184" s="4">
        <f t="shared" si="274"/>
        <v>4.1554446537445267E-3</v>
      </c>
      <c r="BY184" s="4">
        <f t="shared" si="274"/>
        <v>1.3402706773999257E-2</v>
      </c>
      <c r="BZ184" s="4">
        <f t="shared" si="274"/>
        <v>3.352863174928924E-3</v>
      </c>
      <c r="CA184" s="4">
        <f t="shared" si="274"/>
        <v>-6.6198144247585468E-3</v>
      </c>
      <c r="CB184" s="4">
        <f t="shared" si="274"/>
        <v>2.7476004635934659E-3</v>
      </c>
      <c r="CC184" s="4">
        <f t="shared" si="274"/>
        <v>-2.2584842563205748E-3</v>
      </c>
      <c r="CD184" s="4">
        <f t="shared" si="274"/>
        <v>2.7457845928832044E-2</v>
      </c>
      <c r="CE184" s="4">
        <f t="shared" si="274"/>
        <v>-8.1310750313601451E-3</v>
      </c>
      <c r="CF184" s="4">
        <f t="shared" si="274"/>
        <v>4.2028231225016352E-3</v>
      </c>
      <c r="CG184" s="4">
        <f t="shared" si="274"/>
        <v>2.7047112955813121E-2</v>
      </c>
      <c r="CH184" s="4">
        <f t="shared" si="274"/>
        <v>-8.5284570407286615E-3</v>
      </c>
      <c r="CI184" s="4">
        <f t="shared" si="274"/>
        <v>2.2904572841082181E-2</v>
      </c>
      <c r="CJ184" s="4">
        <f t="shared" si="274"/>
        <v>-3.2576765608812612E-2</v>
      </c>
      <c r="CK184" s="4">
        <f t="shared" si="274"/>
        <v>-4.3988126828313724E-3</v>
      </c>
      <c r="CL184" s="4">
        <f t="shared" si="274"/>
        <v>7.3501289412707107E-3</v>
      </c>
      <c r="CM184" s="4">
        <f t="shared" si="274"/>
        <v>1.6965021766421055E-2</v>
      </c>
      <c r="CN184" s="4">
        <f t="shared" si="274"/>
        <v>-1.3075933419361351E-2</v>
      </c>
      <c r="CO184" s="4">
        <f t="shared" si="274"/>
        <v>1.5021350213018394E-2</v>
      </c>
      <c r="CP184" s="4">
        <f t="shared" si="274"/>
        <v>-3.8136334796902136E-3</v>
      </c>
      <c r="CQ184" s="4">
        <f t="shared" si="274"/>
        <v>9.6575099994260921E-6</v>
      </c>
      <c r="CR184" s="4">
        <f t="shared" si="274"/>
        <v>-6.2747967722703562E-3</v>
      </c>
      <c r="CS184" s="4">
        <f t="shared" si="274"/>
        <v>-2.9087386919862689E-2</v>
      </c>
      <c r="CT184" s="4">
        <f t="shared" si="274"/>
        <v>-1.3359047673985056E-3</v>
      </c>
      <c r="CU184" s="4">
        <f t="shared" si="274"/>
        <v>-2.0345996653231779E-2</v>
      </c>
      <c r="CV184" s="4">
        <f t="shared" si="274"/>
        <v>1.7738191944723779E-2</v>
      </c>
      <c r="CW184" s="4">
        <f t="shared" si="274"/>
        <v>5.9777127062474915E-3</v>
      </c>
      <c r="CX184" s="4">
        <f t="shared" si="274"/>
        <v>1.594205891171064E-4</v>
      </c>
      <c r="CY184" s="4">
        <f t="shared" si="274"/>
        <v>-8.3405317712465076E-3</v>
      </c>
      <c r="CZ184" s="4">
        <f t="shared" si="274"/>
        <v>1.9051293410697973E-2</v>
      </c>
      <c r="DA184" s="4">
        <f t="shared" si="274"/>
        <v>8.5840303653791396E-4</v>
      </c>
      <c r="DB184" s="4">
        <f t="shared" si="274"/>
        <v>1.2632539559157632E-3</v>
      </c>
      <c r="DC184" s="4">
        <f t="shared" si="274"/>
        <v>-6.7992402337160134E-3</v>
      </c>
      <c r="DD184" s="4">
        <f t="shared" si="274"/>
        <v>1.3157166169290068E-3</v>
      </c>
      <c r="DE184" s="4">
        <f t="shared" si="274"/>
        <v>-2.2088423114742196E-3</v>
      </c>
      <c r="DF184" s="4">
        <f t="shared" si="274"/>
        <v>3.1188959291522513E-2</v>
      </c>
      <c r="DG184" s="4">
        <f t="shared" si="274"/>
        <v>1.09713369501822E-2</v>
      </c>
      <c r="DJ184" s="4">
        <f t="shared" si="263"/>
        <v>3.7573375747386394E-3</v>
      </c>
      <c r="DK184" s="23">
        <f>SUM(DJ183:DJ184)</f>
        <v>6.3823056881518181E-3</v>
      </c>
      <c r="DO184" s="4">
        <f t="shared" si="272"/>
        <v>1.7784853565563388E-2</v>
      </c>
      <c r="DP184" s="1">
        <f t="shared" ref="DP184:DP192" si="275">(DJ184/DO184)*SQRT(1000)</f>
        <v>6.6808223247413885</v>
      </c>
      <c r="DQ184" s="4">
        <f t="shared" ref="DQ184:DQ192" si="276">_xlfn.T.INV.2T(0.1,999)</f>
        <v>1.6463803454274908</v>
      </c>
      <c r="DR184" s="4">
        <f t="shared" ref="DR184:DR192" si="277">_xlfn.T.INV.2T(0.05,999)</f>
        <v>1.9623414611334626</v>
      </c>
      <c r="DS184" s="4">
        <f t="shared" ref="DS184:DS192" si="278">_xlfn.T.INV.2T(0.01,999)</f>
        <v>2.5807596372676254</v>
      </c>
      <c r="DT184" s="1" t="str">
        <f t="shared" ref="DT184:DT192" si="279">IF(ABS(DP184)&gt;DR184,"Odrzucamy H0","NieodrzucamyH0")</f>
        <v>Odrzucamy H0</v>
      </c>
      <c r="DW184" s="1">
        <f t="shared" ref="DW184:DW192" si="280">DJ184/$DS$179</f>
        <v>1.3725592659899168</v>
      </c>
      <c r="DX184" s="4">
        <f t="shared" ref="DX184:DX192" si="281">_xlfn.T.INV.2T(0.1,4)</f>
        <v>2.1318467863266499</v>
      </c>
      <c r="DY184" s="4">
        <f t="shared" ref="DY184:DY192" si="282">_xlfn.T.INV.2T(0.05,4)</f>
        <v>2.7764451051977934</v>
      </c>
      <c r="DZ184" s="4">
        <f t="shared" ref="DZ184:DZ192" si="283">_xlfn.T.INV.2T(0.01,4)</f>
        <v>4.604094871349993</v>
      </c>
      <c r="EA184" s="1" t="str">
        <f t="shared" ref="EA184:EA192" si="284">IF(ABS(DW184)&gt;DY184,"Odrzucamy H0","NieodrzucamyH0")</f>
        <v>NieodrzucamyH0</v>
      </c>
      <c r="ED184" s="35">
        <f t="shared" ref="ED184:ED192" si="285">COUNTIF(B184:DG184,"&gt;0")/110</f>
        <v>0.6454545454545455</v>
      </c>
      <c r="EE184" s="1">
        <f t="shared" ref="EE184:EE192" si="286">(SQRT(110)/0.5)*(ED184-0.5)</f>
        <v>3.0510802855858965</v>
      </c>
      <c r="EF184" s="22">
        <f t="shared" ref="EF184:EF192" si="287">NORMSINV(1-0.05)</f>
        <v>1.6448536269514715</v>
      </c>
      <c r="EG184" s="22">
        <f t="shared" ref="EG184:EG192" si="288">NORMSINV(1-0.025)</f>
        <v>1.9599639845400536</v>
      </c>
      <c r="EH184" s="22">
        <f t="shared" ref="EH184:EH192" si="289">NORMSINV(1-0.005)</f>
        <v>2.5758293035488999</v>
      </c>
      <c r="EI184" s="1" t="str">
        <f t="shared" ref="EI184:EI192" si="290">IF(ABS(EE184)&gt;EG184,"Odrzucamy H0","NieodrzucamyH0")</f>
        <v>Odrzucamy H0</v>
      </c>
      <c r="EM184" s="33">
        <f t="shared" ref="EM184:EM192" si="291">SQRT(110)*(ED184-$EO$180)/SQRT($EO$180*(1-$EO$180))</f>
        <v>3.6285597174832582</v>
      </c>
      <c r="EN184" s="22">
        <f t="shared" ref="EN184:EN192" si="292">NORMSINV(1-0.05)</f>
        <v>1.6448536269514715</v>
      </c>
      <c r="EO184" s="22">
        <f t="shared" ref="EO184:EO192" si="293">NORMSINV(1-0.025)</f>
        <v>1.9599639845400536</v>
      </c>
      <c r="EP184" s="22">
        <f t="shared" ref="EP184:EP192" si="294">NORMSINV(1-0.005)</f>
        <v>2.5758293035488999</v>
      </c>
      <c r="EQ184" s="1" t="str">
        <f t="shared" ref="EQ184:EQ192" si="295">IF(ABS(EM184)&gt;EO184,"Odrzucamy H0","NieodrzucamyH0")</f>
        <v>Odrzucamy H0</v>
      </c>
    </row>
    <row r="185" spans="1:147" x14ac:dyDescent="0.25">
      <c r="A185" s="13">
        <v>2</v>
      </c>
      <c r="B185" s="4">
        <f t="shared" ref="B185:BI185" si="296">B78-AVERAGE(B$71:B$75)</f>
        <v>1.4760404939858946E-4</v>
      </c>
      <c r="C185" s="4">
        <f t="shared" si="296"/>
        <v>-1.5289893934810784E-3</v>
      </c>
      <c r="D185" s="4">
        <f t="shared" si="296"/>
        <v>2.8836000063217591E-3</v>
      </c>
      <c r="E185" s="4">
        <f t="shared" si="296"/>
        <v>1.1835437756600826E-2</v>
      </c>
      <c r="F185" s="4">
        <f t="shared" si="296"/>
        <v>5.7045817246107683E-3</v>
      </c>
      <c r="G185" s="4">
        <f t="shared" si="296"/>
        <v>5.0310713350800867E-3</v>
      </c>
      <c r="H185" s="4">
        <f t="shared" si="296"/>
        <v>6.2556773302444562E-3</v>
      </c>
      <c r="I185" s="4">
        <f t="shared" si="296"/>
        <v>-1.9737106385436061E-3</v>
      </c>
      <c r="J185" s="4">
        <f t="shared" si="296"/>
        <v>-1.8614107301860982E-3</v>
      </c>
      <c r="K185" s="4">
        <f t="shared" si="296"/>
        <v>2.1441613016466167E-2</v>
      </c>
      <c r="L185" s="4">
        <f t="shared" si="296"/>
        <v>9.6429386119657283E-3</v>
      </c>
      <c r="M185" s="4">
        <f t="shared" si="296"/>
        <v>-1.1135213083592718E-2</v>
      </c>
      <c r="N185" s="4">
        <f t="shared" si="296"/>
        <v>1.9268332476484695E-2</v>
      </c>
      <c r="O185" s="4">
        <f t="shared" si="296"/>
        <v>8.9354228921647988E-3</v>
      </c>
      <c r="P185" s="4">
        <f t="shared" si="296"/>
        <v>4.7564026995346254E-3</v>
      </c>
      <c r="Q185" s="4">
        <f t="shared" si="296"/>
        <v>1.3377050438295828E-2</v>
      </c>
      <c r="R185" s="4">
        <f t="shared" si="296"/>
        <v>3.4389795186790867E-3</v>
      </c>
      <c r="S185" s="4">
        <f t="shared" si="296"/>
        <v>3.5249576392562959E-3</v>
      </c>
      <c r="T185" s="4">
        <f t="shared" si="296"/>
        <v>-2.7890861559750689E-3</v>
      </c>
      <c r="U185" s="4">
        <f t="shared" si="296"/>
        <v>4.7742161267428172E-3</v>
      </c>
      <c r="V185" s="4">
        <f t="shared" si="296"/>
        <v>9.5145001428780709E-3</v>
      </c>
      <c r="W185" s="4">
        <f t="shared" si="296"/>
        <v>4.196663640719242E-2</v>
      </c>
      <c r="X185" s="4">
        <f t="shared" si="296"/>
        <v>-2.1243731161547368E-2</v>
      </c>
      <c r="Y185" s="4">
        <f t="shared" si="296"/>
        <v>1.2414751871193244E-2</v>
      </c>
      <c r="Z185" s="4">
        <f t="shared" si="296"/>
        <v>1.7653957460041607E-2</v>
      </c>
      <c r="AA185" s="4">
        <f t="shared" si="296"/>
        <v>4.3388801858502662E-2</v>
      </c>
      <c r="AB185" s="4">
        <f t="shared" si="296"/>
        <v>3.9240720946549529E-3</v>
      </c>
      <c r="AC185" s="4">
        <f t="shared" si="296"/>
        <v>6.6525227872907926E-3</v>
      </c>
      <c r="AD185" s="4">
        <f t="shared" si="296"/>
        <v>3.0263887767858558E-3</v>
      </c>
      <c r="AE185" s="4">
        <f t="shared" si="296"/>
        <v>-2.3123544592204656E-2</v>
      </c>
      <c r="AF185" s="4">
        <f t="shared" si="296"/>
        <v>2.1290930726370911E-4</v>
      </c>
      <c r="AG185" s="4">
        <f t="shared" si="296"/>
        <v>5.1981712835266758E-4</v>
      </c>
      <c r="AH185" s="4">
        <f t="shared" si="296"/>
        <v>2.9860870218755449E-2</v>
      </c>
      <c r="AI185" s="4">
        <f t="shared" si="296"/>
        <v>-4.3357280265580121E-4</v>
      </c>
      <c r="AJ185" s="4">
        <f t="shared" si="296"/>
        <v>1.5105902996088751E-3</v>
      </c>
      <c r="AK185" s="4">
        <f t="shared" si="296"/>
        <v>-1.3562824122192575E-2</v>
      </c>
      <c r="AL185" s="4">
        <f t="shared" si="296"/>
        <v>1.3460145013871615E-2</v>
      </c>
      <c r="AM185" s="4">
        <f t="shared" si="296"/>
        <v>1.4680657412104634E-3</v>
      </c>
      <c r="AN185" s="4">
        <f t="shared" si="296"/>
        <v>4.8537697642144252E-3</v>
      </c>
      <c r="AO185" s="4">
        <f t="shared" si="296"/>
        <v>-4.7417358333366605E-3</v>
      </c>
      <c r="AP185" s="4">
        <f t="shared" si="296"/>
        <v>-8.0123278203419676E-3</v>
      </c>
      <c r="AQ185" s="4">
        <f t="shared" si="296"/>
        <v>1.944541071350744E-3</v>
      </c>
      <c r="AR185" s="4">
        <f t="shared" si="296"/>
        <v>-2.8868985359082756E-2</v>
      </c>
      <c r="AS185" s="4">
        <f t="shared" si="296"/>
        <v>2.9932055569723934E-2</v>
      </c>
      <c r="AT185" s="4">
        <f t="shared" si="296"/>
        <v>1.0354569296438462E-2</v>
      </c>
      <c r="AU185" s="4">
        <f t="shared" si="296"/>
        <v>3.2822893866967885E-2</v>
      </c>
      <c r="AV185" s="4">
        <f t="shared" si="296"/>
        <v>-2.688904377783553E-2</v>
      </c>
      <c r="AW185" s="4">
        <f t="shared" si="296"/>
        <v>1.0243533804424255E-2</v>
      </c>
      <c r="AX185" s="4">
        <f t="shared" si="296"/>
        <v>1.0841764736752392E-2</v>
      </c>
      <c r="AY185" s="4">
        <f t="shared" si="296"/>
        <v>1.5412438160424197E-3</v>
      </c>
      <c r="AZ185" s="4">
        <f t="shared" si="296"/>
        <v>5.4554463598955692E-3</v>
      </c>
      <c r="BA185" s="4">
        <f t="shared" si="296"/>
        <v>-2.6145443149174167E-3</v>
      </c>
      <c r="BB185" s="4">
        <f t="shared" si="296"/>
        <v>4.9777617941976623E-3</v>
      </c>
      <c r="BC185" s="4">
        <f t="shared" si="296"/>
        <v>-5.1653888953079059E-3</v>
      </c>
      <c r="BD185" s="4">
        <f t="shared" si="296"/>
        <v>7.9647800398302653E-3</v>
      </c>
      <c r="BE185" s="4">
        <f t="shared" si="296"/>
        <v>5.6901762683806544E-3</v>
      </c>
      <c r="BF185" s="4">
        <f t="shared" si="296"/>
        <v>1.0079555804958441E-2</v>
      </c>
      <c r="BG185" s="4">
        <f t="shared" si="296"/>
        <v>-1.2368039998664475E-2</v>
      </c>
      <c r="BH185" s="4">
        <f t="shared" si="296"/>
        <v>6.7838888767644302E-3</v>
      </c>
      <c r="BI185" s="4">
        <f t="shared" si="296"/>
        <v>2.0038928277236767E-3</v>
      </c>
      <c r="BJ185" s="4">
        <f t="shared" ref="BJ185:DG185" si="297">BJ78-AVERAGE(BJ$71:BJ$75)</f>
        <v>1.3665426789438969E-3</v>
      </c>
      <c r="BK185" s="4">
        <f t="shared" si="297"/>
        <v>2.9535231823517825E-3</v>
      </c>
      <c r="BL185" s="4">
        <f t="shared" si="297"/>
        <v>-4.1485740016608558E-3</v>
      </c>
      <c r="BM185" s="4">
        <f t="shared" si="297"/>
        <v>2.0623594518530798E-3</v>
      </c>
      <c r="BN185" s="4">
        <f t="shared" si="297"/>
        <v>-1.8341093085309443E-2</v>
      </c>
      <c r="BO185" s="4">
        <f t="shared" si="297"/>
        <v>1.413634916113652E-2</v>
      </c>
      <c r="BP185" s="4">
        <f t="shared" si="297"/>
        <v>3.1015390872195922E-3</v>
      </c>
      <c r="BQ185" s="4">
        <f t="shared" si="297"/>
        <v>2.2832442911926475E-3</v>
      </c>
      <c r="BR185" s="4">
        <f t="shared" si="297"/>
        <v>-5.4523984286494569E-3</v>
      </c>
      <c r="BS185" s="4">
        <f t="shared" si="297"/>
        <v>1.7339035662166762E-3</v>
      </c>
      <c r="BT185" s="4">
        <f t="shared" si="297"/>
        <v>5.8783822574223731E-3</v>
      </c>
      <c r="BU185" s="4">
        <f t="shared" si="297"/>
        <v>-4.1976167193803413E-3</v>
      </c>
      <c r="BV185" s="4">
        <f t="shared" si="297"/>
        <v>-1.5429289964690807E-2</v>
      </c>
      <c r="BW185" s="4">
        <f t="shared" si="297"/>
        <v>-1.8499696649341394E-4</v>
      </c>
      <c r="BX185" s="4">
        <f t="shared" si="297"/>
        <v>-8.9297423597510094E-4</v>
      </c>
      <c r="BY185" s="4">
        <f t="shared" si="297"/>
        <v>7.4322832714499281E-4</v>
      </c>
      <c r="BZ185" s="4">
        <f t="shared" si="297"/>
        <v>3.3462343271725942E-3</v>
      </c>
      <c r="CA185" s="4">
        <f t="shared" si="297"/>
        <v>-6.7565203297183006E-3</v>
      </c>
      <c r="CB185" s="4">
        <f t="shared" si="297"/>
        <v>2.7358043448295517E-3</v>
      </c>
      <c r="CC185" s="4">
        <f t="shared" si="297"/>
        <v>-2.2936056311971308E-3</v>
      </c>
      <c r="CD185" s="4">
        <f t="shared" si="297"/>
        <v>2.7055991046802019E-2</v>
      </c>
      <c r="CE185" s="4">
        <f t="shared" si="297"/>
        <v>-8.1318471825870767E-3</v>
      </c>
      <c r="CF185" s="4">
        <f t="shared" si="297"/>
        <v>4.1968216851560672E-3</v>
      </c>
      <c r="CG185" s="4">
        <f t="shared" si="297"/>
        <v>-1.3598809652070024E-3</v>
      </c>
      <c r="CH185" s="4">
        <f t="shared" si="297"/>
        <v>-8.4583071051865435E-3</v>
      </c>
      <c r="CI185" s="4">
        <f t="shared" si="297"/>
        <v>-3.8811170933798116E-3</v>
      </c>
      <c r="CJ185" s="4">
        <f t="shared" si="297"/>
        <v>-1.2378750802409933E-2</v>
      </c>
      <c r="CK185" s="4">
        <f t="shared" si="297"/>
        <v>-4.4023613238329548E-3</v>
      </c>
      <c r="CL185" s="4">
        <f t="shared" si="297"/>
        <v>7.3364770289715163E-3</v>
      </c>
      <c r="CM185" s="4">
        <f t="shared" si="297"/>
        <v>1.6734156724425207E-2</v>
      </c>
      <c r="CN185" s="4">
        <f t="shared" si="297"/>
        <v>-1.3076451014742561E-2</v>
      </c>
      <c r="CO185" s="4">
        <f t="shared" si="297"/>
        <v>1.4830903686560003E-2</v>
      </c>
      <c r="CP185" s="4">
        <f t="shared" si="297"/>
        <v>-3.8186749301454344E-3</v>
      </c>
      <c r="CQ185" s="4">
        <f t="shared" si="297"/>
        <v>1.3220031316626794E-6</v>
      </c>
      <c r="CR185" s="4">
        <f t="shared" si="297"/>
        <v>2.9907173592137026E-3</v>
      </c>
      <c r="CS185" s="4">
        <f t="shared" si="297"/>
        <v>2.9721609196903531E-3</v>
      </c>
      <c r="CT185" s="4">
        <f t="shared" si="297"/>
        <v>4.446998700963092E-3</v>
      </c>
      <c r="CU185" s="4">
        <f t="shared" si="297"/>
        <v>-1.6485122169265169E-2</v>
      </c>
      <c r="CV185" s="4">
        <f t="shared" si="297"/>
        <v>1.7624698620887107E-2</v>
      </c>
      <c r="CW185" s="4">
        <f t="shared" si="297"/>
        <v>5.9749116097254223E-3</v>
      </c>
      <c r="CX185" s="4">
        <f t="shared" si="297"/>
        <v>1.5513869426028487E-4</v>
      </c>
      <c r="CY185" s="4">
        <f t="shared" si="297"/>
        <v>-8.3405317712465076E-3</v>
      </c>
      <c r="CZ185" s="4">
        <f t="shared" si="297"/>
        <v>1.8930028749888861E-2</v>
      </c>
      <c r="DA185" s="4">
        <f t="shared" si="297"/>
        <v>8.5701383277030714E-4</v>
      </c>
      <c r="DB185" s="4">
        <f t="shared" si="297"/>
        <v>1.2560886183062183E-3</v>
      </c>
      <c r="DC185" s="4">
        <f t="shared" si="297"/>
        <v>5.3641352287070697E-3</v>
      </c>
      <c r="DD185" s="4">
        <f t="shared" si="297"/>
        <v>-9.5669928492564359E-3</v>
      </c>
      <c r="DE185" s="4">
        <f t="shared" si="297"/>
        <v>-3.5378943582409922E-4</v>
      </c>
      <c r="DF185" s="4">
        <f t="shared" si="297"/>
        <v>1.1229104391530494E-3</v>
      </c>
      <c r="DG185" s="4">
        <f t="shared" si="297"/>
        <v>1.0878877054598843E-2</v>
      </c>
      <c r="DJ185" s="4">
        <f t="shared" si="263"/>
        <v>2.9171746056344044E-3</v>
      </c>
      <c r="DK185" s="23">
        <f>SUM(DJ183:DJ185)</f>
        <v>9.2994802937862234E-3</v>
      </c>
      <c r="DO185" s="4">
        <f t="shared" si="272"/>
        <v>1.3814248007060574E-2</v>
      </c>
      <c r="DP185" s="1">
        <f t="shared" si="275"/>
        <v>6.677827183566742</v>
      </c>
      <c r="DQ185" s="4">
        <f t="shared" si="276"/>
        <v>1.6463803454274908</v>
      </c>
      <c r="DR185" s="4">
        <f t="shared" si="277"/>
        <v>1.9623414611334626</v>
      </c>
      <c r="DS185" s="4">
        <f t="shared" si="278"/>
        <v>2.5807596372676254</v>
      </c>
      <c r="DT185" s="1" t="str">
        <f t="shared" si="279"/>
        <v>Odrzucamy H0</v>
      </c>
      <c r="DW185" s="1">
        <f t="shared" si="280"/>
        <v>1.0656468725071906</v>
      </c>
      <c r="DX185" s="4">
        <f t="shared" si="281"/>
        <v>2.1318467863266499</v>
      </c>
      <c r="DY185" s="4">
        <f t="shared" si="282"/>
        <v>2.7764451051977934</v>
      </c>
      <c r="DZ185" s="4">
        <f t="shared" si="283"/>
        <v>4.604094871349993</v>
      </c>
      <c r="EA185" s="1" t="str">
        <f t="shared" si="284"/>
        <v>NieodrzucamyH0</v>
      </c>
      <c r="ED185" s="35">
        <f t="shared" si="285"/>
        <v>0.66363636363636369</v>
      </c>
      <c r="EE185" s="1">
        <f t="shared" si="286"/>
        <v>3.4324653212841336</v>
      </c>
      <c r="EF185" s="23">
        <f t="shared" si="287"/>
        <v>1.6448536269514715</v>
      </c>
      <c r="EG185" s="23">
        <f t="shared" si="288"/>
        <v>1.9599639845400536</v>
      </c>
      <c r="EH185" s="23">
        <f t="shared" si="289"/>
        <v>2.5758293035488999</v>
      </c>
      <c r="EI185" s="1" t="str">
        <f t="shared" si="290"/>
        <v>Odrzucamy H0</v>
      </c>
      <c r="EM185" s="33">
        <f t="shared" si="291"/>
        <v>4.01051337195518</v>
      </c>
      <c r="EN185" s="23">
        <f t="shared" si="292"/>
        <v>1.6448536269514715</v>
      </c>
      <c r="EO185" s="23">
        <f t="shared" si="293"/>
        <v>1.9599639845400536</v>
      </c>
      <c r="EP185" s="23">
        <f t="shared" si="294"/>
        <v>2.5758293035488999</v>
      </c>
      <c r="EQ185" s="1" t="str">
        <f t="shared" si="295"/>
        <v>Odrzucamy H0</v>
      </c>
    </row>
    <row r="186" spans="1:147" x14ac:dyDescent="0.25">
      <c r="A186" s="13">
        <v>3</v>
      </c>
      <c r="B186" s="4">
        <f t="shared" ref="B186:BI186" si="298">B79-AVERAGE(B$71:B$75)</f>
        <v>-4.5203985862443284E-5</v>
      </c>
      <c r="C186" s="4">
        <f t="shared" si="298"/>
        <v>-1.6941287031403202E-2</v>
      </c>
      <c r="D186" s="4">
        <f t="shared" si="298"/>
        <v>-1.4800725126554219E-2</v>
      </c>
      <c r="E186" s="4">
        <f t="shared" si="298"/>
        <v>1.015100037842487E-2</v>
      </c>
      <c r="F186" s="4">
        <f t="shared" si="298"/>
        <v>9.9468769282412099E-3</v>
      </c>
      <c r="G186" s="4">
        <f t="shared" si="298"/>
        <v>5.0267430643701006E-3</v>
      </c>
      <c r="H186" s="4">
        <f t="shared" si="298"/>
        <v>6.2391256093964707E-3</v>
      </c>
      <c r="I186" s="4">
        <f t="shared" si="298"/>
        <v>-1.9948375332357778E-3</v>
      </c>
      <c r="J186" s="4">
        <f t="shared" si="298"/>
        <v>-1.8857327599559352E-3</v>
      </c>
      <c r="K186" s="4">
        <f t="shared" si="298"/>
        <v>1.69285767409252E-3</v>
      </c>
      <c r="L186" s="4">
        <f t="shared" si="298"/>
        <v>1.1678705442034233E-2</v>
      </c>
      <c r="M186" s="4">
        <f t="shared" si="298"/>
        <v>3.1090218143813457E-2</v>
      </c>
      <c r="N186" s="4">
        <f t="shared" si="298"/>
        <v>-4.4194916331806645E-2</v>
      </c>
      <c r="O186" s="4">
        <f t="shared" si="298"/>
        <v>-1.7805126763052261E-2</v>
      </c>
      <c r="P186" s="4">
        <f t="shared" si="298"/>
        <v>7.4511276259848205E-3</v>
      </c>
      <c r="Q186" s="4">
        <f t="shared" si="298"/>
        <v>-1.9200126517930224E-2</v>
      </c>
      <c r="R186" s="4">
        <f t="shared" si="298"/>
        <v>3.4372595528421989E-3</v>
      </c>
      <c r="S186" s="4">
        <f t="shared" si="298"/>
        <v>3.5245684868056588E-3</v>
      </c>
      <c r="T186" s="4">
        <f t="shared" si="298"/>
        <v>-2.7891978010551959E-3</v>
      </c>
      <c r="U186" s="4">
        <f t="shared" si="298"/>
        <v>4.698747298081965E-3</v>
      </c>
      <c r="V186" s="4">
        <f t="shared" si="298"/>
        <v>-7.8219787041518985E-3</v>
      </c>
      <c r="W186" s="4">
        <f t="shared" si="298"/>
        <v>-1.0291279977558552E-2</v>
      </c>
      <c r="X186" s="4">
        <f t="shared" si="298"/>
        <v>-1.2397878476109087E-2</v>
      </c>
      <c r="Y186" s="4">
        <f t="shared" si="298"/>
        <v>2.1127816982323471E-3</v>
      </c>
      <c r="Z186" s="4">
        <f t="shared" si="298"/>
        <v>8.2895647242311448E-3</v>
      </c>
      <c r="AA186" s="4">
        <f t="shared" si="298"/>
        <v>3.0137992945304289E-2</v>
      </c>
      <c r="AB186" s="4">
        <f t="shared" si="298"/>
        <v>-2.4746107352839261E-2</v>
      </c>
      <c r="AC186" s="4">
        <f t="shared" si="298"/>
        <v>6.6483887167014186E-3</v>
      </c>
      <c r="AD186" s="4">
        <f t="shared" si="298"/>
        <v>3.0188381829325673E-3</v>
      </c>
      <c r="AE186" s="4">
        <f t="shared" si="298"/>
        <v>-2.3181817952545428E-2</v>
      </c>
      <c r="AF186" s="4">
        <f t="shared" si="298"/>
        <v>1.5834353630952806E-4</v>
      </c>
      <c r="AG186" s="4">
        <f t="shared" si="298"/>
        <v>1.9724814735701021E-2</v>
      </c>
      <c r="AH186" s="4">
        <f t="shared" si="298"/>
        <v>-2.1665366535309396E-3</v>
      </c>
      <c r="AI186" s="4">
        <f t="shared" si="298"/>
        <v>4.3382785378311226E-3</v>
      </c>
      <c r="AJ186" s="4">
        <f t="shared" si="298"/>
        <v>1.3843413032648522E-2</v>
      </c>
      <c r="AK186" s="4">
        <f t="shared" si="298"/>
        <v>-2.5198362081764764E-2</v>
      </c>
      <c r="AL186" s="4">
        <f t="shared" si="298"/>
        <v>5.3410279936331392E-2</v>
      </c>
      <c r="AM186" s="4">
        <f t="shared" si="298"/>
        <v>6.8650190380938076E-3</v>
      </c>
      <c r="AN186" s="4">
        <f t="shared" si="298"/>
        <v>4.8356478409627484E-3</v>
      </c>
      <c r="AO186" s="4">
        <f t="shared" si="298"/>
        <v>-4.7556649669642575E-3</v>
      </c>
      <c r="AP186" s="4">
        <f t="shared" si="298"/>
        <v>-8.0213714305540241E-3</v>
      </c>
      <c r="AQ186" s="4">
        <f t="shared" si="298"/>
        <v>1.9427735739882242E-3</v>
      </c>
      <c r="AR186" s="4">
        <f t="shared" si="298"/>
        <v>3.6151103795420143E-2</v>
      </c>
      <c r="AS186" s="4">
        <f t="shared" si="298"/>
        <v>3.5476534429712006E-2</v>
      </c>
      <c r="AT186" s="4">
        <f t="shared" si="298"/>
        <v>-2.1919955653990223E-3</v>
      </c>
      <c r="AU186" s="4">
        <f t="shared" si="298"/>
        <v>0.12094173558469799</v>
      </c>
      <c r="AV186" s="4">
        <f t="shared" si="298"/>
        <v>-2.0993459053100086E-2</v>
      </c>
      <c r="AW186" s="4">
        <f t="shared" si="298"/>
        <v>8.5972228283130829E-3</v>
      </c>
      <c r="AX186" s="4">
        <f t="shared" si="298"/>
        <v>-1.4586781046489635E-2</v>
      </c>
      <c r="AY186" s="4">
        <f t="shared" si="298"/>
        <v>1.5388720385606952E-3</v>
      </c>
      <c r="AZ186" s="4">
        <f t="shared" si="298"/>
        <v>5.4503666447202979E-3</v>
      </c>
      <c r="BA186" s="4">
        <f t="shared" si="298"/>
        <v>-2.6158004330585254E-3</v>
      </c>
      <c r="BB186" s="4">
        <f t="shared" si="298"/>
        <v>4.9777617941976623E-3</v>
      </c>
      <c r="BC186" s="4">
        <f t="shared" si="298"/>
        <v>8.0329370813866843E-3</v>
      </c>
      <c r="BD186" s="4">
        <f t="shared" si="298"/>
        <v>4.1554576175609984E-3</v>
      </c>
      <c r="BE186" s="4">
        <f t="shared" si="298"/>
        <v>-9.9831789817039669E-3</v>
      </c>
      <c r="BF186" s="4">
        <f t="shared" si="298"/>
        <v>4.2578244118878783E-2</v>
      </c>
      <c r="BG186" s="4">
        <f t="shared" si="298"/>
        <v>-3.731680572775882E-2</v>
      </c>
      <c r="BH186" s="4">
        <f t="shared" si="298"/>
        <v>-4.8809361595698753E-3</v>
      </c>
      <c r="BI186" s="4">
        <f t="shared" si="298"/>
        <v>1.9781590135672862E-4</v>
      </c>
      <c r="BJ186" s="4">
        <f t="shared" ref="BJ186:DG186" si="299">BJ79-AVERAGE(BJ$71:BJ$75)</f>
        <v>1.3639579215264854E-3</v>
      </c>
      <c r="BK186" s="4">
        <f t="shared" si="299"/>
        <v>2.9198836251221527E-3</v>
      </c>
      <c r="BL186" s="4">
        <f t="shared" si="299"/>
        <v>-4.1598000721358476E-3</v>
      </c>
      <c r="BM186" s="4">
        <f t="shared" si="299"/>
        <v>2.0587333327828734E-3</v>
      </c>
      <c r="BN186" s="4">
        <f t="shared" si="299"/>
        <v>-3.1959010851199685E-3</v>
      </c>
      <c r="BO186" s="4">
        <f t="shared" si="299"/>
        <v>-4.7089300646895732E-3</v>
      </c>
      <c r="BP186" s="4">
        <f t="shared" si="299"/>
        <v>9.4585323165233132E-3</v>
      </c>
      <c r="BQ186" s="4">
        <f t="shared" si="299"/>
        <v>-1.6655456584764142E-2</v>
      </c>
      <c r="BR186" s="4">
        <f t="shared" si="299"/>
        <v>-3.9252389579386898E-2</v>
      </c>
      <c r="BS186" s="4">
        <f t="shared" si="299"/>
        <v>9.2833515488520493E-3</v>
      </c>
      <c r="BT186" s="4">
        <f t="shared" si="299"/>
        <v>-9.6920482654041552E-3</v>
      </c>
      <c r="BU186" s="4">
        <f t="shared" si="299"/>
        <v>-4.3431567493091763E-3</v>
      </c>
      <c r="BV186" s="4">
        <f t="shared" si="299"/>
        <v>-1.5467763497353015E-2</v>
      </c>
      <c r="BW186" s="4">
        <f t="shared" si="299"/>
        <v>-1.8581155924669835E-4</v>
      </c>
      <c r="BX186" s="4">
        <f t="shared" si="299"/>
        <v>-9.2493937975239322E-4</v>
      </c>
      <c r="BY186" s="4">
        <f t="shared" si="299"/>
        <v>8.1311932454468973E-3</v>
      </c>
      <c r="BZ186" s="4">
        <f t="shared" si="299"/>
        <v>-9.2909425337140434E-3</v>
      </c>
      <c r="CA186" s="4">
        <f t="shared" si="299"/>
        <v>1.246056773899167E-2</v>
      </c>
      <c r="CB186" s="4">
        <f t="shared" si="299"/>
        <v>1.9311055002883187E-2</v>
      </c>
      <c r="CC186" s="4">
        <f t="shared" si="299"/>
        <v>-6.1935876591383415E-2</v>
      </c>
      <c r="CD186" s="4">
        <f t="shared" si="299"/>
        <v>-3.0817550358423545E-3</v>
      </c>
      <c r="CE186" s="4">
        <f t="shared" si="299"/>
        <v>-1.1218416344655023E-2</v>
      </c>
      <c r="CF186" s="4">
        <f t="shared" si="299"/>
        <v>4.1907907349204437E-3</v>
      </c>
      <c r="CG186" s="4">
        <f t="shared" si="299"/>
        <v>-1.3648540464110924E-3</v>
      </c>
      <c r="CH186" s="4">
        <f t="shared" si="299"/>
        <v>-8.4589140543698781E-3</v>
      </c>
      <c r="CI186" s="4">
        <f t="shared" si="299"/>
        <v>-3.8822789913197063E-3</v>
      </c>
      <c r="CJ186" s="4">
        <f t="shared" si="299"/>
        <v>1.9966336919599724E-2</v>
      </c>
      <c r="CK186" s="4">
        <f t="shared" si="299"/>
        <v>-2.2175022975723831E-2</v>
      </c>
      <c r="CL186" s="4">
        <f t="shared" si="299"/>
        <v>1.9942544840650639E-2</v>
      </c>
      <c r="CM186" s="4">
        <f t="shared" si="299"/>
        <v>6.4278465014349806E-2</v>
      </c>
      <c r="CN186" s="4">
        <f t="shared" si="299"/>
        <v>-2.4525470489731367E-2</v>
      </c>
      <c r="CO186" s="4">
        <f t="shared" si="299"/>
        <v>3.4432226718616992E-3</v>
      </c>
      <c r="CP186" s="4">
        <f t="shared" si="299"/>
        <v>-1.2886308931771244E-2</v>
      </c>
      <c r="CQ186" s="4">
        <f t="shared" si="299"/>
        <v>-7.0618444316448807E-6</v>
      </c>
      <c r="CR186" s="4">
        <f t="shared" si="299"/>
        <v>2.9907173592137026E-3</v>
      </c>
      <c r="CS186" s="4">
        <f t="shared" si="299"/>
        <v>2.9312823469543068E-3</v>
      </c>
      <c r="CT186" s="4">
        <f t="shared" si="299"/>
        <v>4.4399695363817743E-3</v>
      </c>
      <c r="CU186" s="4">
        <f t="shared" si="299"/>
        <v>3.9933733921542237E-3</v>
      </c>
      <c r="CV186" s="4">
        <f t="shared" si="299"/>
        <v>1.2618879210727508E-3</v>
      </c>
      <c r="CW186" s="4">
        <f t="shared" si="299"/>
        <v>-2.4872638869296981E-3</v>
      </c>
      <c r="CX186" s="4">
        <f t="shared" si="299"/>
        <v>3.0172887255699603E-2</v>
      </c>
      <c r="CY186" s="4">
        <f t="shared" si="299"/>
        <v>-1.292847560831515E-2</v>
      </c>
      <c r="CZ186" s="4">
        <f t="shared" si="299"/>
        <v>-3.6613943646079238E-3</v>
      </c>
      <c r="DA186" s="4">
        <f t="shared" si="299"/>
        <v>-1.3305509253422883E-3</v>
      </c>
      <c r="DB186" s="4">
        <f t="shared" si="299"/>
        <v>1.2489614878503227E-3</v>
      </c>
      <c r="DC186" s="4">
        <f t="shared" si="299"/>
        <v>5.362764321377762E-3</v>
      </c>
      <c r="DD186" s="4">
        <f t="shared" si="299"/>
        <v>-9.5713945732315165E-3</v>
      </c>
      <c r="DE186" s="4">
        <f t="shared" si="299"/>
        <v>-3.5433974538963994E-4</v>
      </c>
      <c r="DF186" s="4">
        <f t="shared" si="299"/>
        <v>1.4501640405319156E-2</v>
      </c>
      <c r="DG186" s="4">
        <f t="shared" si="299"/>
        <v>-9.6071165554552675E-3</v>
      </c>
      <c r="DJ186" s="4">
        <f t="shared" si="263"/>
        <v>1.2173890429814018E-3</v>
      </c>
      <c r="DK186" s="23">
        <f>SUM(DJ183:DJ186)</f>
        <v>1.0516869336767626E-2</v>
      </c>
      <c r="DO186" s="4">
        <f t="shared" si="272"/>
        <v>2.336351803185921E-2</v>
      </c>
      <c r="DP186" s="1">
        <f t="shared" si="275"/>
        <v>1.6477493539732546</v>
      </c>
      <c r="DQ186" s="4">
        <f t="shared" si="276"/>
        <v>1.6463803454274908</v>
      </c>
      <c r="DR186" s="4">
        <f t="shared" si="277"/>
        <v>1.9623414611334626</v>
      </c>
      <c r="DS186" s="4">
        <f t="shared" si="278"/>
        <v>2.5807596372676254</v>
      </c>
      <c r="DT186" s="1" t="str">
        <f t="shared" si="279"/>
        <v>NieodrzucamyH0</v>
      </c>
      <c r="DW186" s="1">
        <f t="shared" si="280"/>
        <v>0.44471346479293938</v>
      </c>
      <c r="DX186" s="4">
        <f t="shared" si="281"/>
        <v>2.1318467863266499</v>
      </c>
      <c r="DY186" s="4">
        <f t="shared" si="282"/>
        <v>2.7764451051977934</v>
      </c>
      <c r="DZ186" s="4">
        <f t="shared" si="283"/>
        <v>4.604094871349993</v>
      </c>
      <c r="EA186" s="1" t="str">
        <f t="shared" si="284"/>
        <v>NieodrzucamyH0</v>
      </c>
      <c r="ED186" s="35">
        <f t="shared" si="285"/>
        <v>0.51818181818181819</v>
      </c>
      <c r="EE186" s="1">
        <f t="shared" si="286"/>
        <v>0.38138503569823706</v>
      </c>
      <c r="EF186" s="23">
        <f t="shared" si="287"/>
        <v>1.6448536269514715</v>
      </c>
      <c r="EG186" s="23">
        <f t="shared" si="288"/>
        <v>1.9599639845400536</v>
      </c>
      <c r="EH186" s="23">
        <f t="shared" si="289"/>
        <v>2.5758293035488999</v>
      </c>
      <c r="EI186" s="1" t="str">
        <f t="shared" si="290"/>
        <v>NieodrzucamyH0</v>
      </c>
      <c r="EM186" s="33">
        <f t="shared" si="291"/>
        <v>0.95488413617980472</v>
      </c>
      <c r="EN186" s="23">
        <f t="shared" si="292"/>
        <v>1.6448536269514715</v>
      </c>
      <c r="EO186" s="23">
        <f t="shared" si="293"/>
        <v>1.9599639845400536</v>
      </c>
      <c r="EP186" s="23">
        <f t="shared" si="294"/>
        <v>2.5758293035488999</v>
      </c>
      <c r="EQ186" s="1" t="str">
        <f t="shared" si="295"/>
        <v>NieodrzucamyH0</v>
      </c>
    </row>
    <row r="187" spans="1:147" x14ac:dyDescent="0.25">
      <c r="A187" s="13">
        <v>4</v>
      </c>
      <c r="B187" s="4">
        <f t="shared" ref="B187:BI187" si="300">B80-AVERAGE(B$71:B$75)</f>
        <v>4.5563545866991019E-3</v>
      </c>
      <c r="C187" s="4">
        <f t="shared" si="300"/>
        <v>-2.2816297800697636E-2</v>
      </c>
      <c r="D187" s="4">
        <f t="shared" si="300"/>
        <v>-7.1568342122835726E-3</v>
      </c>
      <c r="E187" s="4">
        <f t="shared" si="300"/>
        <v>2.7922694791521047E-3</v>
      </c>
      <c r="F187" s="4">
        <f t="shared" si="300"/>
        <v>1.9658843226656664E-2</v>
      </c>
      <c r="G187" s="4">
        <f t="shared" si="300"/>
        <v>-3.995975761868548E-3</v>
      </c>
      <c r="H187" s="4">
        <f t="shared" si="300"/>
        <v>6.2227077490589408E-3</v>
      </c>
      <c r="I187" s="4">
        <f t="shared" si="300"/>
        <v>-2.0157715424727451E-3</v>
      </c>
      <c r="J187" s="4">
        <f t="shared" si="300"/>
        <v>-1.9102964773433945E-3</v>
      </c>
      <c r="K187" s="4">
        <f t="shared" si="300"/>
        <v>1.6824137837830443E-3</v>
      </c>
      <c r="L187" s="4">
        <f t="shared" si="300"/>
        <v>2.1618792264166572E-2</v>
      </c>
      <c r="M187" s="4">
        <f t="shared" si="300"/>
        <v>2.9265449113191882E-3</v>
      </c>
      <c r="N187" s="4">
        <f t="shared" si="300"/>
        <v>1.9799623032482377E-2</v>
      </c>
      <c r="O187" s="4">
        <f t="shared" si="300"/>
        <v>-5.1066104416876611E-2</v>
      </c>
      <c r="P187" s="4">
        <f t="shared" si="300"/>
        <v>1.4841268097359857E-2</v>
      </c>
      <c r="Q187" s="4">
        <f t="shared" si="300"/>
        <v>-3.256023323470033E-2</v>
      </c>
      <c r="R187" s="4">
        <f t="shared" si="300"/>
        <v>1.1901837616857085E-2</v>
      </c>
      <c r="S187" s="4">
        <f t="shared" si="300"/>
        <v>3.5241798194260328E-3</v>
      </c>
      <c r="T187" s="4">
        <f t="shared" si="300"/>
        <v>-2.7893095207828303E-3</v>
      </c>
      <c r="U187" s="4">
        <f t="shared" si="300"/>
        <v>4.6245728401218284E-3</v>
      </c>
      <c r="V187" s="4">
        <f t="shared" si="300"/>
        <v>-7.8298881168874998E-3</v>
      </c>
      <c r="W187" s="4">
        <f t="shared" si="300"/>
        <v>-0.11059815771619987</v>
      </c>
      <c r="X187" s="4">
        <f t="shared" si="300"/>
        <v>-1.8051064623713656E-2</v>
      </c>
      <c r="Y187" s="4">
        <f t="shared" si="300"/>
        <v>-5.1043839538441093E-3</v>
      </c>
      <c r="Z187" s="4">
        <f t="shared" si="300"/>
        <v>2.4330582285400915E-2</v>
      </c>
      <c r="AA187" s="4">
        <f t="shared" si="300"/>
        <v>1.0842089050861068E-2</v>
      </c>
      <c r="AB187" s="4">
        <f t="shared" si="300"/>
        <v>1.5370930772923906E-3</v>
      </c>
      <c r="AC187" s="4">
        <f t="shared" si="300"/>
        <v>-3.6028640837247787E-3</v>
      </c>
      <c r="AD187" s="4">
        <f t="shared" si="300"/>
        <v>3.0112459217728478E-3</v>
      </c>
      <c r="AE187" s="4">
        <f t="shared" si="300"/>
        <v>-2.3240991300886568E-2</v>
      </c>
      <c r="AF187" s="4">
        <f t="shared" si="300"/>
        <v>1.0457507086641515E-4</v>
      </c>
      <c r="AG187" s="4">
        <f t="shared" si="300"/>
        <v>1.9662721502731212E-2</v>
      </c>
      <c r="AH187" s="4">
        <f t="shared" si="300"/>
        <v>-1.2137893782271513E-2</v>
      </c>
      <c r="AI187" s="4">
        <f t="shared" si="300"/>
        <v>-1.3628280262152336E-2</v>
      </c>
      <c r="AJ187" s="4">
        <f t="shared" si="300"/>
        <v>-6.3226229826403657E-3</v>
      </c>
      <c r="AK187" s="4">
        <f t="shared" si="300"/>
        <v>-2.8925055631439878E-2</v>
      </c>
      <c r="AL187" s="4">
        <f t="shared" si="300"/>
        <v>1.7329448074370608E-2</v>
      </c>
      <c r="AM187" s="4">
        <f t="shared" si="300"/>
        <v>1.0407191691754643E-2</v>
      </c>
      <c r="AN187" s="4">
        <f t="shared" si="300"/>
        <v>-9.8714136466714481E-3</v>
      </c>
      <c r="AO187" s="4">
        <f t="shared" si="300"/>
        <v>-4.7696986578746464E-3</v>
      </c>
      <c r="AP187" s="4">
        <f t="shared" si="300"/>
        <v>-8.0304696802066828E-3</v>
      </c>
      <c r="AQ187" s="4">
        <f t="shared" si="300"/>
        <v>1.9410107669492306E-3</v>
      </c>
      <c r="AR187" s="4">
        <f t="shared" si="300"/>
        <v>3.5237072281773502E-2</v>
      </c>
      <c r="AS187" s="4">
        <f t="shared" si="300"/>
        <v>2.7453704664880986E-2</v>
      </c>
      <c r="AT187" s="4">
        <f t="shared" si="300"/>
        <v>-2.185573087869851E-2</v>
      </c>
      <c r="AU187" s="4">
        <f t="shared" si="300"/>
        <v>1.8610409770157006E-2</v>
      </c>
      <c r="AV187" s="4">
        <f t="shared" si="300"/>
        <v>-2.251047347159215E-2</v>
      </c>
      <c r="AW187" s="4">
        <f t="shared" si="300"/>
        <v>5.9065482012806182E-3</v>
      </c>
      <c r="AX187" s="4">
        <f t="shared" si="300"/>
        <v>6.4785417328420492E-3</v>
      </c>
      <c r="AY187" s="4">
        <f t="shared" si="300"/>
        <v>-2.2810782309654366E-2</v>
      </c>
      <c r="AZ187" s="4">
        <f t="shared" si="300"/>
        <v>5.4452639543207974E-3</v>
      </c>
      <c r="BA187" s="4">
        <f t="shared" si="300"/>
        <v>-2.6170593715697243E-3</v>
      </c>
      <c r="BB187" s="4">
        <f t="shared" si="300"/>
        <v>4.9777617941976623E-3</v>
      </c>
      <c r="BC187" s="4">
        <f t="shared" si="300"/>
        <v>8.028945061437422E-3</v>
      </c>
      <c r="BD187" s="4">
        <f t="shared" si="300"/>
        <v>-1.479720185915363E-2</v>
      </c>
      <c r="BE187" s="4">
        <f t="shared" si="300"/>
        <v>8.7705158504756305E-3</v>
      </c>
      <c r="BF187" s="4">
        <f t="shared" si="300"/>
        <v>-2.645452541146566E-2</v>
      </c>
      <c r="BG187" s="4">
        <f t="shared" si="300"/>
        <v>-2.6859062532983948E-2</v>
      </c>
      <c r="BH187" s="4">
        <f t="shared" si="300"/>
        <v>-8.3746560837226272E-3</v>
      </c>
      <c r="BI187" s="4">
        <f t="shared" si="300"/>
        <v>3.6367628620637056E-3</v>
      </c>
      <c r="BJ187" s="4">
        <f t="shared" ref="BJ187:DG187" si="301">BJ80-AVERAGE(BJ$71:BJ$75)</f>
        <v>3.9386711186178884E-3</v>
      </c>
      <c r="BK187" s="4">
        <f t="shared" si="301"/>
        <v>2.8858504269233939E-3</v>
      </c>
      <c r="BL187" s="4">
        <f t="shared" si="301"/>
        <v>-4.1709512921584702E-3</v>
      </c>
      <c r="BM187" s="4">
        <f t="shared" si="301"/>
        <v>2.0551209843603052E-3</v>
      </c>
      <c r="BN187" s="4">
        <f t="shared" si="301"/>
        <v>-3.2163932396362437E-3</v>
      </c>
      <c r="BO187" s="4">
        <f t="shared" si="301"/>
        <v>2.3834571773377116E-3</v>
      </c>
      <c r="BP187" s="4">
        <f t="shared" si="301"/>
        <v>1.4778908986862387E-2</v>
      </c>
      <c r="BQ187" s="4">
        <f t="shared" si="301"/>
        <v>2.7586645652439144E-2</v>
      </c>
      <c r="BR187" s="4">
        <f t="shared" si="301"/>
        <v>-3.3407987469074862E-2</v>
      </c>
      <c r="BS187" s="4">
        <f t="shared" si="301"/>
        <v>-2.4504357281052207E-2</v>
      </c>
      <c r="BT187" s="4">
        <f t="shared" si="301"/>
        <v>-1.6323256374814028E-2</v>
      </c>
      <c r="BU187" s="4">
        <f t="shared" si="301"/>
        <v>-3.1877898651246402E-3</v>
      </c>
      <c r="BV187" s="4">
        <f t="shared" si="301"/>
        <v>-1.5506718792215528E-2</v>
      </c>
      <c r="BW187" s="4">
        <f t="shared" si="301"/>
        <v>-1.8662468356116962E-4</v>
      </c>
      <c r="BX187" s="4">
        <f t="shared" si="301"/>
        <v>-9.5654611578953937E-4</v>
      </c>
      <c r="BY187" s="4">
        <f t="shared" si="301"/>
        <v>8.1311932454468973E-3</v>
      </c>
      <c r="BZ187" s="4">
        <f t="shared" si="301"/>
        <v>-2.1255950255743315E-2</v>
      </c>
      <c r="CA187" s="4">
        <f t="shared" si="301"/>
        <v>-2.4914213655708548E-2</v>
      </c>
      <c r="CB187" s="4">
        <f t="shared" si="301"/>
        <v>-8.1883880861257849E-3</v>
      </c>
      <c r="CC187" s="4">
        <f t="shared" si="301"/>
        <v>-2.7788650005283081E-2</v>
      </c>
      <c r="CD187" s="4">
        <f t="shared" si="301"/>
        <v>1.9051736509138373E-2</v>
      </c>
      <c r="CE187" s="4">
        <f t="shared" si="301"/>
        <v>-3.491661638984811E-2</v>
      </c>
      <c r="CF187" s="4">
        <f t="shared" si="301"/>
        <v>-3.6719583847729734E-2</v>
      </c>
      <c r="CG187" s="4">
        <f t="shared" si="301"/>
        <v>-1.3698493824051373E-3</v>
      </c>
      <c r="CH187" s="4">
        <f t="shared" si="301"/>
        <v>-8.459521950369699E-3</v>
      </c>
      <c r="CI187" s="4">
        <f t="shared" si="301"/>
        <v>-3.8834433981770038E-3</v>
      </c>
      <c r="CJ187" s="4">
        <f t="shared" si="301"/>
        <v>1.9628014952504994E-2</v>
      </c>
      <c r="CK187" s="4">
        <f t="shared" si="301"/>
        <v>-1.1588650608617138E-2</v>
      </c>
      <c r="CL187" s="4">
        <f t="shared" si="301"/>
        <v>4.7481257194337554E-3</v>
      </c>
      <c r="CM187" s="4">
        <f t="shared" si="301"/>
        <v>-1.5449006896419955E-3</v>
      </c>
      <c r="CN187" s="4">
        <f t="shared" si="301"/>
        <v>-3.6251733461276005E-2</v>
      </c>
      <c r="CO187" s="4">
        <f t="shared" si="301"/>
        <v>2.9757648903788003E-3</v>
      </c>
      <c r="CP187" s="4">
        <f t="shared" si="301"/>
        <v>-2.1400007955035411E-3</v>
      </c>
      <c r="CQ187" s="4">
        <f t="shared" si="301"/>
        <v>-1.3401868371095871E-3</v>
      </c>
      <c r="CR187" s="4">
        <f t="shared" si="301"/>
        <v>2.9907173592137026E-3</v>
      </c>
      <c r="CS187" s="4">
        <f t="shared" si="301"/>
        <v>2.8909215340220873E-3</v>
      </c>
      <c r="CT187" s="4">
        <f t="shared" si="301"/>
        <v>4.4329774964062376E-3</v>
      </c>
      <c r="CU187" s="4">
        <f t="shared" si="301"/>
        <v>3.987162625714121E-3</v>
      </c>
      <c r="CV187" s="4">
        <f t="shared" si="301"/>
        <v>-4.3463482909772682E-4</v>
      </c>
      <c r="CW187" s="4">
        <f t="shared" si="301"/>
        <v>-1.5179150258174566E-3</v>
      </c>
      <c r="CX187" s="4">
        <f t="shared" si="301"/>
        <v>-1.8146641944086342E-2</v>
      </c>
      <c r="CY187" s="4">
        <f t="shared" si="301"/>
        <v>-1.117439559835107E-2</v>
      </c>
      <c r="CZ187" s="4">
        <f t="shared" si="301"/>
        <v>3.4918556005261447E-3</v>
      </c>
      <c r="DA187" s="4">
        <f t="shared" si="301"/>
        <v>1.4468157973945154E-2</v>
      </c>
      <c r="DB187" s="4">
        <f t="shared" si="301"/>
        <v>8.9916394762546976E-4</v>
      </c>
      <c r="DC187" s="4">
        <f t="shared" si="301"/>
        <v>5.3613966186971188E-3</v>
      </c>
      <c r="DD187" s="4">
        <f t="shared" si="301"/>
        <v>-9.5758148254037022E-3</v>
      </c>
      <c r="DE187" s="4">
        <f t="shared" si="301"/>
        <v>-3.5488923938947346E-4</v>
      </c>
      <c r="DF187" s="4">
        <f t="shared" si="301"/>
        <v>1.4420088573165152E-2</v>
      </c>
      <c r="DG187" s="4">
        <f t="shared" si="301"/>
        <v>2.4436834633797477E-2</v>
      </c>
      <c r="DJ187" s="4">
        <f t="shared" si="263"/>
        <v>-3.3847822564947523E-3</v>
      </c>
      <c r="DK187" s="23">
        <f>SUM(DJ183:DJ187)</f>
        <v>7.1320870802728739E-3</v>
      </c>
      <c r="DO187" s="4">
        <f t="shared" si="272"/>
        <v>2.1518962074510848E-2</v>
      </c>
      <c r="DP187" s="1">
        <f t="shared" si="275"/>
        <v>-4.9740416276517729</v>
      </c>
      <c r="DQ187" s="4">
        <f t="shared" si="276"/>
        <v>1.6463803454274908</v>
      </c>
      <c r="DR187" s="4">
        <f t="shared" si="277"/>
        <v>1.9623414611334626</v>
      </c>
      <c r="DS187" s="4">
        <f t="shared" si="278"/>
        <v>2.5807596372676254</v>
      </c>
      <c r="DT187" s="1" t="str">
        <f t="shared" si="279"/>
        <v>Odrzucamy H0</v>
      </c>
      <c r="DW187" s="1">
        <f t="shared" si="280"/>
        <v>-1.2364644264984082</v>
      </c>
      <c r="DX187" s="4">
        <f t="shared" si="281"/>
        <v>2.1318467863266499</v>
      </c>
      <c r="DY187" s="4">
        <f t="shared" si="282"/>
        <v>2.7764451051977934</v>
      </c>
      <c r="DZ187" s="4">
        <f t="shared" si="283"/>
        <v>4.604094871349993</v>
      </c>
      <c r="EA187" s="1" t="str">
        <f t="shared" si="284"/>
        <v>NieodrzucamyH0</v>
      </c>
      <c r="ED187" s="35">
        <f t="shared" si="285"/>
        <v>0.47272727272727272</v>
      </c>
      <c r="EE187" s="1">
        <f t="shared" si="286"/>
        <v>-0.57207755354735557</v>
      </c>
      <c r="EF187" s="23">
        <f t="shared" si="287"/>
        <v>1.6448536269514715</v>
      </c>
      <c r="EG187" s="23">
        <f t="shared" si="288"/>
        <v>1.9599639845400536</v>
      </c>
      <c r="EH187" s="23">
        <f t="shared" si="289"/>
        <v>2.5758293035488999</v>
      </c>
      <c r="EI187" s="1" t="str">
        <f t="shared" si="290"/>
        <v>NieodrzucamyH0</v>
      </c>
      <c r="EM187" s="33">
        <f t="shared" si="291"/>
        <v>0</v>
      </c>
      <c r="EN187" s="23">
        <f t="shared" si="292"/>
        <v>1.6448536269514715</v>
      </c>
      <c r="EO187" s="23">
        <f t="shared" si="293"/>
        <v>1.9599639845400536</v>
      </c>
      <c r="EP187" s="23">
        <f t="shared" si="294"/>
        <v>2.5758293035488999</v>
      </c>
      <c r="EQ187" s="1" t="str">
        <f t="shared" si="295"/>
        <v>NieodrzucamyH0</v>
      </c>
    </row>
    <row r="188" spans="1:147" x14ac:dyDescent="0.25">
      <c r="A188" s="13">
        <v>5</v>
      </c>
      <c r="B188" s="4">
        <f t="shared" ref="B188:BI188" si="302">B81-AVERAGE(B$71:B$75)</f>
        <v>1.2521815506966488E-2</v>
      </c>
      <c r="C188" s="4">
        <f t="shared" si="302"/>
        <v>5.33334014551551E-3</v>
      </c>
      <c r="D188" s="4">
        <f t="shared" si="302"/>
        <v>3.4157946135436879E-3</v>
      </c>
      <c r="E188" s="4">
        <f t="shared" si="302"/>
        <v>8.501622360879214E-3</v>
      </c>
      <c r="F188" s="4">
        <f t="shared" si="302"/>
        <v>-9.1194563033591032E-3</v>
      </c>
      <c r="G188" s="4">
        <f t="shared" si="302"/>
        <v>-4.0446052661832609E-3</v>
      </c>
      <c r="H188" s="4">
        <f t="shared" si="302"/>
        <v>1.7397537097765564E-2</v>
      </c>
      <c r="I188" s="4">
        <f t="shared" si="302"/>
        <v>-1.1717715966364957E-2</v>
      </c>
      <c r="J188" s="4">
        <f t="shared" si="302"/>
        <v>1.6379033448497577E-2</v>
      </c>
      <c r="K188" s="4">
        <f t="shared" si="302"/>
        <v>1.6719020616007049E-3</v>
      </c>
      <c r="L188" s="4">
        <f t="shared" si="302"/>
        <v>6.4240285122968976E-3</v>
      </c>
      <c r="M188" s="4">
        <f t="shared" si="302"/>
        <v>-3.177350940458247E-2</v>
      </c>
      <c r="N188" s="4">
        <f t="shared" si="302"/>
        <v>-1.3115798585645981E-2</v>
      </c>
      <c r="O188" s="4">
        <f t="shared" si="302"/>
        <v>-2.7996577098859159E-2</v>
      </c>
      <c r="P188" s="4">
        <f t="shared" si="302"/>
        <v>4.4753059658933338E-3</v>
      </c>
      <c r="Q188" s="4">
        <f t="shared" si="302"/>
        <v>-6.4835030972475186E-2</v>
      </c>
      <c r="R188" s="4">
        <f t="shared" si="302"/>
        <v>-3.7269784820739421E-3</v>
      </c>
      <c r="S188" s="4">
        <f t="shared" si="302"/>
        <v>2.0502151683480491E-2</v>
      </c>
      <c r="T188" s="4">
        <f t="shared" si="302"/>
        <v>-6.4750532212345564E-3</v>
      </c>
      <c r="U188" s="4">
        <f t="shared" si="302"/>
        <v>1.7573582523682872E-2</v>
      </c>
      <c r="V188" s="4">
        <f t="shared" si="302"/>
        <v>-7.837842206450691E-3</v>
      </c>
      <c r="W188" s="4">
        <f t="shared" si="302"/>
        <v>1.4774895700705311E-2</v>
      </c>
      <c r="X188" s="4">
        <f t="shared" si="302"/>
        <v>-6.9821522634696695E-2</v>
      </c>
      <c r="Y188" s="4">
        <f t="shared" si="302"/>
        <v>1.6753534381649234E-2</v>
      </c>
      <c r="Z188" s="4">
        <f t="shared" si="302"/>
        <v>-2.1065686530811353E-2</v>
      </c>
      <c r="AA188" s="4">
        <f t="shared" si="302"/>
        <v>-1.592925509393036E-2</v>
      </c>
      <c r="AB188" s="4">
        <f t="shared" si="302"/>
        <v>-1.7584097395936013E-2</v>
      </c>
      <c r="AC188" s="4">
        <f t="shared" si="302"/>
        <v>-6.0211845531793822E-3</v>
      </c>
      <c r="AD188" s="4">
        <f t="shared" si="302"/>
        <v>2.0329255855672176E-2</v>
      </c>
      <c r="AE188" s="4">
        <f t="shared" si="302"/>
        <v>-3.0390191123215345E-3</v>
      </c>
      <c r="AF188" s="4">
        <f t="shared" si="302"/>
        <v>7.1168292704901224E-3</v>
      </c>
      <c r="AG188" s="4">
        <f t="shared" si="302"/>
        <v>1.9601595418268718E-2</v>
      </c>
      <c r="AH188" s="4">
        <f t="shared" si="302"/>
        <v>-1.0237480598828766E-2</v>
      </c>
      <c r="AI188" s="4">
        <f t="shared" si="302"/>
        <v>-2.8653428016346121E-2</v>
      </c>
      <c r="AJ188" s="4">
        <f t="shared" si="302"/>
        <v>2.1260646391808294E-3</v>
      </c>
      <c r="AK188" s="4">
        <f t="shared" si="302"/>
        <v>-2.0040249807120575E-2</v>
      </c>
      <c r="AL188" s="4">
        <f t="shared" si="302"/>
        <v>-6.6737371549247734E-3</v>
      </c>
      <c r="AM188" s="4">
        <f t="shared" si="302"/>
        <v>-1.1065670406046028E-2</v>
      </c>
      <c r="AN188" s="4">
        <f t="shared" si="302"/>
        <v>-1.5902644755949526E-2</v>
      </c>
      <c r="AO188" s="4">
        <f t="shared" si="302"/>
        <v>1.2822250487277127E-2</v>
      </c>
      <c r="AP188" s="4">
        <f t="shared" si="302"/>
        <v>-1.2792343939280093E-3</v>
      </c>
      <c r="AQ188" s="4">
        <f t="shared" si="302"/>
        <v>-9.5603259307576948E-4</v>
      </c>
      <c r="AR188" s="4">
        <f t="shared" si="302"/>
        <v>3.4375910715674272E-2</v>
      </c>
      <c r="AS188" s="4">
        <f t="shared" si="302"/>
        <v>1.1711509456195099E-2</v>
      </c>
      <c r="AT188" s="4">
        <f t="shared" si="302"/>
        <v>-0.10162580986035602</v>
      </c>
      <c r="AU188" s="4">
        <f t="shared" si="302"/>
        <v>-1.2736736374318811E-4</v>
      </c>
      <c r="AV188" s="4">
        <f t="shared" si="302"/>
        <v>-4.3401357677637746E-2</v>
      </c>
      <c r="AW188" s="4">
        <f t="shared" si="302"/>
        <v>-8.0541800713544998E-3</v>
      </c>
      <c r="AX188" s="4">
        <f t="shared" si="302"/>
        <v>2.7210863369316392E-2</v>
      </c>
      <c r="AY188" s="4">
        <f t="shared" si="302"/>
        <v>1.4576015866389319E-2</v>
      </c>
      <c r="AZ188" s="4">
        <f t="shared" si="302"/>
        <v>3.6545011412055878E-2</v>
      </c>
      <c r="BA188" s="4">
        <f t="shared" si="302"/>
        <v>8.9812824460636567E-3</v>
      </c>
      <c r="BB188" s="4">
        <f t="shared" si="302"/>
        <v>1.3686494231543906E-2</v>
      </c>
      <c r="BC188" s="4">
        <f t="shared" si="302"/>
        <v>8.0249689459633428E-3</v>
      </c>
      <c r="BD188" s="4">
        <f t="shared" si="302"/>
        <v>-3.4453585774939323E-2</v>
      </c>
      <c r="BE188" s="4">
        <f t="shared" si="302"/>
        <v>-2.0370653627744793E-2</v>
      </c>
      <c r="BF188" s="4">
        <f t="shared" si="302"/>
        <v>1.5012412937638423E-2</v>
      </c>
      <c r="BG188" s="4">
        <f t="shared" si="302"/>
        <v>-2.866873384910518E-2</v>
      </c>
      <c r="BH188" s="4">
        <f t="shared" si="302"/>
        <v>2.8671567023243992E-3</v>
      </c>
      <c r="BI188" s="4">
        <f t="shared" si="302"/>
        <v>4.1136460136192432E-3</v>
      </c>
      <c r="BJ188" s="4">
        <f t="shared" ref="BJ188:DG188" si="303">BJ81-AVERAGE(BJ$71:BJ$75)</f>
        <v>6.8265527717727417E-3</v>
      </c>
      <c r="BK188" s="4">
        <f t="shared" si="303"/>
        <v>1.6044874800339868E-2</v>
      </c>
      <c r="BL188" s="4">
        <f t="shared" si="303"/>
        <v>-1.6764025009483256E-2</v>
      </c>
      <c r="BM188" s="4">
        <f t="shared" si="303"/>
        <v>2.1867662312974987E-3</v>
      </c>
      <c r="BN188" s="4">
        <f t="shared" si="303"/>
        <v>-3.2370721914181094E-3</v>
      </c>
      <c r="BO188" s="4">
        <f t="shared" si="303"/>
        <v>-7.7924674218228136E-3</v>
      </c>
      <c r="BP188" s="4">
        <f t="shared" si="303"/>
        <v>8.6113209595879165E-3</v>
      </c>
      <c r="BQ188" s="4">
        <f t="shared" si="303"/>
        <v>-1.1773866201952497E-2</v>
      </c>
      <c r="BR188" s="4">
        <f t="shared" si="303"/>
        <v>-1.7027782107216616E-2</v>
      </c>
      <c r="BS188" s="4">
        <f t="shared" si="303"/>
        <v>-1.7586099343966224E-2</v>
      </c>
      <c r="BT188" s="4">
        <f t="shared" si="303"/>
        <v>-1.775281029588335E-2</v>
      </c>
      <c r="BU188" s="4">
        <f t="shared" si="303"/>
        <v>-7.5055640025710676E-3</v>
      </c>
      <c r="BV188" s="4">
        <f t="shared" si="303"/>
        <v>-2.7536971476246497E-3</v>
      </c>
      <c r="BW188" s="4">
        <f t="shared" si="303"/>
        <v>-2.8914204986988058E-3</v>
      </c>
      <c r="BX188" s="4">
        <f t="shared" si="303"/>
        <v>-1.4983905686597722E-2</v>
      </c>
      <c r="BY188" s="4">
        <f t="shared" si="303"/>
        <v>8.1311932454468973E-3</v>
      </c>
      <c r="BZ188" s="4">
        <f t="shared" si="303"/>
        <v>-4.5631456088254925E-2</v>
      </c>
      <c r="CA188" s="4">
        <f t="shared" si="303"/>
        <v>-2.5073378784891541E-2</v>
      </c>
      <c r="CB188" s="4">
        <f t="shared" si="303"/>
        <v>-3.59827780062177E-2</v>
      </c>
      <c r="CC188" s="4">
        <f t="shared" si="303"/>
        <v>1.2502252979156917E-2</v>
      </c>
      <c r="CD188" s="4">
        <f t="shared" si="303"/>
        <v>-6.5145110611770059E-3</v>
      </c>
      <c r="CE188" s="4">
        <f t="shared" si="303"/>
        <v>-1.490730398109519E-2</v>
      </c>
      <c r="CF188" s="4">
        <f t="shared" si="303"/>
        <v>2.1145050808195551E-3</v>
      </c>
      <c r="CG188" s="4">
        <f t="shared" si="303"/>
        <v>4.9779799988550286E-3</v>
      </c>
      <c r="CH188" s="4">
        <f t="shared" si="303"/>
        <v>8.3646769861837542E-3</v>
      </c>
      <c r="CI188" s="4">
        <f t="shared" si="303"/>
        <v>-5.5854555334722469E-3</v>
      </c>
      <c r="CJ188" s="4">
        <f t="shared" si="303"/>
        <v>1.9301804681806537E-2</v>
      </c>
      <c r="CK188" s="4">
        <f t="shared" si="303"/>
        <v>-2.4622616690440163E-2</v>
      </c>
      <c r="CL188" s="4">
        <f t="shared" si="303"/>
        <v>-1.1850187335388436E-2</v>
      </c>
      <c r="CM188" s="4">
        <f t="shared" si="303"/>
        <v>-1.7763044631178095E-2</v>
      </c>
      <c r="CN188" s="4">
        <f t="shared" si="303"/>
        <v>-2.6790907664220234E-2</v>
      </c>
      <c r="CO188" s="4">
        <f t="shared" si="303"/>
        <v>-1.9416536640179803E-2</v>
      </c>
      <c r="CP188" s="4">
        <f t="shared" si="303"/>
        <v>-1.1008967636217592E-2</v>
      </c>
      <c r="CQ188" s="4">
        <f t="shared" si="303"/>
        <v>5.8046164702658092E-3</v>
      </c>
      <c r="CR188" s="4">
        <f t="shared" si="303"/>
        <v>3.2764052161907056E-4</v>
      </c>
      <c r="CS188" s="4">
        <f t="shared" si="303"/>
        <v>1.9212472744921973E-3</v>
      </c>
      <c r="CT188" s="4">
        <f t="shared" si="303"/>
        <v>-9.2889902258020008E-3</v>
      </c>
      <c r="CU188" s="4">
        <f t="shared" si="303"/>
        <v>3.9809827001986674E-3</v>
      </c>
      <c r="CV188" s="4">
        <f t="shared" si="303"/>
        <v>-2.2534975577863423E-2</v>
      </c>
      <c r="CW188" s="4">
        <f t="shared" si="303"/>
        <v>-4.3789833042662235E-2</v>
      </c>
      <c r="CX188" s="4">
        <f t="shared" si="303"/>
        <v>-1.223465755292124E-2</v>
      </c>
      <c r="CY188" s="4">
        <f t="shared" si="303"/>
        <v>-1.3319251072762505E-2</v>
      </c>
      <c r="CZ188" s="4">
        <f t="shared" si="303"/>
        <v>1.5216227731410608E-2</v>
      </c>
      <c r="DA188" s="4">
        <f t="shared" si="303"/>
        <v>-8.1870809164807099E-4</v>
      </c>
      <c r="DB188" s="4">
        <f t="shared" si="303"/>
        <v>-1.3833325305223451E-2</v>
      </c>
      <c r="DC188" s="4">
        <f t="shared" si="303"/>
        <v>4.192592122499483E-3</v>
      </c>
      <c r="DD188" s="4">
        <f t="shared" si="303"/>
        <v>-1.0636425664045898E-2</v>
      </c>
      <c r="DE188" s="4">
        <f t="shared" si="303"/>
        <v>1.149121565568857E-2</v>
      </c>
      <c r="DF188" s="4">
        <f t="shared" si="303"/>
        <v>1.4339989980246284E-2</v>
      </c>
      <c r="DG188" s="4">
        <f t="shared" si="303"/>
        <v>-1.8069929441616315E-2</v>
      </c>
      <c r="DJ188" s="4">
        <f t="shared" si="263"/>
        <v>-5.6744836068352827E-3</v>
      </c>
      <c r="DK188" s="23">
        <f>SUM(DJ183:DJ188)</f>
        <v>1.4576034734375912E-3</v>
      </c>
      <c r="DO188" s="4">
        <f t="shared" si="272"/>
        <v>2.4393168535594808E-2</v>
      </c>
      <c r="DP188" s="1">
        <f t="shared" si="275"/>
        <v>-7.3562779335953721</v>
      </c>
      <c r="DQ188" s="4">
        <f t="shared" si="276"/>
        <v>1.6463803454274908</v>
      </c>
      <c r="DR188" s="4">
        <f t="shared" si="277"/>
        <v>1.9623414611334626</v>
      </c>
      <c r="DS188" s="4">
        <f t="shared" si="278"/>
        <v>2.5807596372676254</v>
      </c>
      <c r="DT188" s="1" t="str">
        <f t="shared" si="279"/>
        <v>Odrzucamy H0</v>
      </c>
      <c r="DW188" s="1">
        <f t="shared" si="280"/>
        <v>-2.0728946759092906</v>
      </c>
      <c r="DX188" s="4">
        <f t="shared" si="281"/>
        <v>2.1318467863266499</v>
      </c>
      <c r="DY188" s="4">
        <f t="shared" si="282"/>
        <v>2.7764451051977934</v>
      </c>
      <c r="DZ188" s="4">
        <f t="shared" si="283"/>
        <v>4.604094871349993</v>
      </c>
      <c r="EA188" s="1" t="str">
        <f t="shared" si="284"/>
        <v>NieodrzucamyH0</v>
      </c>
      <c r="ED188" s="35">
        <f t="shared" si="285"/>
        <v>0.42727272727272725</v>
      </c>
      <c r="EE188" s="1">
        <f t="shared" si="286"/>
        <v>-1.5255401427929483</v>
      </c>
      <c r="EF188" s="23">
        <f t="shared" si="287"/>
        <v>1.6448536269514715</v>
      </c>
      <c r="EG188" s="23">
        <f t="shared" si="288"/>
        <v>1.9599639845400536</v>
      </c>
      <c r="EH188" s="23">
        <f t="shared" si="289"/>
        <v>2.5758293035488999</v>
      </c>
      <c r="EI188" s="1" t="str">
        <f t="shared" si="290"/>
        <v>NieodrzucamyH0</v>
      </c>
      <c r="EM188" s="33">
        <f t="shared" si="291"/>
        <v>-0.95488413617980472</v>
      </c>
      <c r="EN188" s="23">
        <f t="shared" si="292"/>
        <v>1.6448536269514715</v>
      </c>
      <c r="EO188" s="23">
        <f t="shared" si="293"/>
        <v>1.9599639845400536</v>
      </c>
      <c r="EP188" s="23">
        <f t="shared" si="294"/>
        <v>2.5758293035488999</v>
      </c>
      <c r="EQ188" s="1" t="str">
        <f t="shared" si="295"/>
        <v>NieodrzucamyH0</v>
      </c>
    </row>
    <row r="189" spans="1:147" x14ac:dyDescent="0.25">
      <c r="A189" s="13">
        <v>6</v>
      </c>
      <c r="B189" s="4">
        <f t="shared" ref="B189:BI189" si="304">B82-AVERAGE(B$71:B$75)</f>
        <v>-2.9621245730539507E-5</v>
      </c>
      <c r="C189" s="4">
        <f t="shared" si="304"/>
        <v>-3.1477638640871096E-3</v>
      </c>
      <c r="D189" s="4">
        <f t="shared" si="304"/>
        <v>6.1756006669956244E-3</v>
      </c>
      <c r="E189" s="4">
        <f t="shared" si="304"/>
        <v>6.8629731320961167E-3</v>
      </c>
      <c r="F189" s="4">
        <f t="shared" si="304"/>
        <v>5.5881863737500433E-3</v>
      </c>
      <c r="G189" s="4">
        <f t="shared" si="304"/>
        <v>8.5467866093904034E-3</v>
      </c>
      <c r="H189" s="4">
        <f t="shared" si="304"/>
        <v>4.115511022947807E-2</v>
      </c>
      <c r="I189" s="4">
        <f t="shared" si="304"/>
        <v>-1.4335930090896187E-2</v>
      </c>
      <c r="J189" s="4">
        <f t="shared" si="304"/>
        <v>1.1659837977037802E-3</v>
      </c>
      <c r="K189" s="4">
        <f t="shared" si="304"/>
        <v>-1.8483719331233248E-4</v>
      </c>
      <c r="L189" s="4">
        <f t="shared" si="304"/>
        <v>-3.7224247512309745E-2</v>
      </c>
      <c r="M189" s="4">
        <f t="shared" si="304"/>
        <v>3.0555143193885317E-2</v>
      </c>
      <c r="N189" s="4">
        <f t="shared" si="304"/>
        <v>1.6719957683397557E-3</v>
      </c>
      <c r="O189" s="4">
        <f t="shared" si="304"/>
        <v>1.4546649092153741E-2</v>
      </c>
      <c r="P189" s="4">
        <f t="shared" si="304"/>
        <v>-8.2369858253605377E-2</v>
      </c>
      <c r="Q189" s="4">
        <f t="shared" si="304"/>
        <v>5.6973620422616725E-3</v>
      </c>
      <c r="R189" s="4">
        <f t="shared" si="304"/>
        <v>2.3424576023456056E-2</v>
      </c>
      <c r="S189" s="4">
        <f t="shared" si="304"/>
        <v>-9.1084682092763773E-3</v>
      </c>
      <c r="T189" s="4">
        <f t="shared" si="304"/>
        <v>-3.2609912546182262E-3</v>
      </c>
      <c r="U189" s="4">
        <f t="shared" si="304"/>
        <v>2.7948588493351943E-2</v>
      </c>
      <c r="V189" s="4">
        <f t="shared" si="304"/>
        <v>-1.1214594527566639E-2</v>
      </c>
      <c r="W189" s="4">
        <f t="shared" si="304"/>
        <v>6.5603933192577749E-2</v>
      </c>
      <c r="X189" s="4">
        <f t="shared" si="304"/>
        <v>2.0441806122402754E-3</v>
      </c>
      <c r="Y189" s="4">
        <f t="shared" si="304"/>
        <v>5.9898957593324739E-2</v>
      </c>
      <c r="Z189" s="4">
        <f t="shared" si="304"/>
        <v>4.5655169324087547E-3</v>
      </c>
      <c r="AA189" s="4">
        <f t="shared" si="304"/>
        <v>-6.2243447784534212E-3</v>
      </c>
      <c r="AB189" s="4">
        <f t="shared" si="304"/>
        <v>-1.6953948548840185E-2</v>
      </c>
      <c r="AC189" s="4">
        <f t="shared" si="304"/>
        <v>-1.2643176677435936E-2</v>
      </c>
      <c r="AD189" s="4">
        <f t="shared" si="304"/>
        <v>-2.4324190602547421E-3</v>
      </c>
      <c r="AE189" s="4">
        <f t="shared" si="304"/>
        <v>-4.741979115470956E-4</v>
      </c>
      <c r="AF189" s="4">
        <f t="shared" si="304"/>
        <v>-1.4539270957003348E-2</v>
      </c>
      <c r="AG189" s="4">
        <f t="shared" si="304"/>
        <v>3.6468175742654298E-2</v>
      </c>
      <c r="AH189" s="4">
        <f t="shared" si="304"/>
        <v>1.6245358814265677E-2</v>
      </c>
      <c r="AI189" s="4">
        <f t="shared" si="304"/>
        <v>-2.5706115998216067E-2</v>
      </c>
      <c r="AJ189" s="4">
        <f t="shared" si="304"/>
        <v>-3.1898212467322842E-2</v>
      </c>
      <c r="AK189" s="4">
        <f t="shared" si="304"/>
        <v>1.4977544621343325E-2</v>
      </c>
      <c r="AL189" s="4">
        <f t="shared" si="304"/>
        <v>1.6597825403571263E-2</v>
      </c>
      <c r="AM189" s="4">
        <f t="shared" si="304"/>
        <v>-1.2459253788308949E-2</v>
      </c>
      <c r="AN189" s="4">
        <f t="shared" si="304"/>
        <v>2.1740092148692585E-2</v>
      </c>
      <c r="AO189" s="4">
        <f t="shared" si="304"/>
        <v>2.8643938638189686E-2</v>
      </c>
      <c r="AP189" s="4">
        <f t="shared" si="304"/>
        <v>-7.6727051933180804E-3</v>
      </c>
      <c r="AQ189" s="4">
        <f t="shared" si="304"/>
        <v>-5.5538200545197924E-3</v>
      </c>
      <c r="AR189" s="4">
        <f t="shared" si="304"/>
        <v>4.261697902962238E-2</v>
      </c>
      <c r="AS189" s="4">
        <f t="shared" si="304"/>
        <v>3.6228054866322974E-2</v>
      </c>
      <c r="AT189" s="4">
        <f t="shared" si="304"/>
        <v>3.7602861197822413E-2</v>
      </c>
      <c r="AU189" s="4">
        <f t="shared" si="304"/>
        <v>-3.8544812174073299E-3</v>
      </c>
      <c r="AV189" s="4">
        <f t="shared" si="304"/>
        <v>-2.8392790190077899E-2</v>
      </c>
      <c r="AW189" s="4">
        <f t="shared" si="304"/>
        <v>-2.1961840656841199E-3</v>
      </c>
      <c r="AX189" s="4">
        <f t="shared" si="304"/>
        <v>2.2120747466813171E-2</v>
      </c>
      <c r="AY189" s="4">
        <f t="shared" si="304"/>
        <v>-6.741031811677887E-3</v>
      </c>
      <c r="AZ189" s="4">
        <f t="shared" si="304"/>
        <v>3.7216217816502903E-2</v>
      </c>
      <c r="BA189" s="4">
        <f t="shared" si="304"/>
        <v>-4.8346499043513463E-3</v>
      </c>
      <c r="BB189" s="4">
        <f t="shared" si="304"/>
        <v>5.3340206738574838E-3</v>
      </c>
      <c r="BC189" s="4">
        <f t="shared" si="304"/>
        <v>-1.0976561791640542E-2</v>
      </c>
      <c r="BD189" s="4">
        <f t="shared" si="304"/>
        <v>1.4175587883109551E-2</v>
      </c>
      <c r="BE189" s="4">
        <f t="shared" si="304"/>
        <v>-1.5995651664711622E-2</v>
      </c>
      <c r="BF189" s="4">
        <f t="shared" si="304"/>
        <v>-1.6622869244410517E-3</v>
      </c>
      <c r="BG189" s="4">
        <f t="shared" si="304"/>
        <v>-2.6962666561105818E-3</v>
      </c>
      <c r="BH189" s="4">
        <f t="shared" si="304"/>
        <v>-2.6360417577483045E-2</v>
      </c>
      <c r="BI189" s="4">
        <f t="shared" si="304"/>
        <v>-1.4566232027462843E-2</v>
      </c>
      <c r="BJ189" s="4">
        <f t="shared" ref="BJ189:DG189" si="305">BJ82-AVERAGE(BJ$71:BJ$75)</f>
        <v>6.3326884863552264E-3</v>
      </c>
      <c r="BK189" s="4">
        <f t="shared" si="305"/>
        <v>1.3579305969403236E-2</v>
      </c>
      <c r="BL189" s="4">
        <f t="shared" si="305"/>
        <v>2.1385532361158305E-3</v>
      </c>
      <c r="BM189" s="4">
        <f t="shared" si="305"/>
        <v>-5.9474742571022218E-3</v>
      </c>
      <c r="BN189" s="4">
        <f t="shared" si="305"/>
        <v>3.4597249160413018E-3</v>
      </c>
      <c r="BO189" s="4">
        <f t="shared" si="305"/>
        <v>-2.4119650559679434E-2</v>
      </c>
      <c r="BP189" s="4">
        <f t="shared" si="305"/>
        <v>4.1540927196277722E-5</v>
      </c>
      <c r="BQ189" s="4">
        <f t="shared" si="305"/>
        <v>-1.3183084988767507E-2</v>
      </c>
      <c r="BR189" s="4">
        <f t="shared" si="305"/>
        <v>1.642358964671484E-2</v>
      </c>
      <c r="BS189" s="4">
        <f t="shared" si="305"/>
        <v>-2.5700575217635725E-2</v>
      </c>
      <c r="BT189" s="4">
        <f t="shared" si="305"/>
        <v>2.1081420939421239E-2</v>
      </c>
      <c r="BU189" s="4">
        <f t="shared" si="305"/>
        <v>-3.2456810325854468E-3</v>
      </c>
      <c r="BV189" s="4">
        <f t="shared" si="305"/>
        <v>2.9957099727324014E-2</v>
      </c>
      <c r="BW189" s="4">
        <f t="shared" si="305"/>
        <v>-4.5375589574838192E-2</v>
      </c>
      <c r="BX189" s="4">
        <f t="shared" si="305"/>
        <v>-3.0453160855652144E-3</v>
      </c>
      <c r="BY189" s="4">
        <f t="shared" si="305"/>
        <v>-3.7948865132188953E-4</v>
      </c>
      <c r="BZ189" s="4">
        <f t="shared" si="305"/>
        <v>-1.7728601784754036E-2</v>
      </c>
      <c r="CA189" s="4">
        <f t="shared" si="305"/>
        <v>-1.2709077512127798E-2</v>
      </c>
      <c r="CB189" s="4">
        <f t="shared" si="305"/>
        <v>2.7044933441474722E-2</v>
      </c>
      <c r="CC189" s="4">
        <f t="shared" si="305"/>
        <v>-2.0573680097308193E-2</v>
      </c>
      <c r="CD189" s="4">
        <f t="shared" si="305"/>
        <v>-1.1494060830130524E-2</v>
      </c>
      <c r="CE189" s="4">
        <f t="shared" si="305"/>
        <v>-1.5063044295829647E-3</v>
      </c>
      <c r="CF189" s="4">
        <f t="shared" si="305"/>
        <v>-2.1214389568256008E-2</v>
      </c>
      <c r="CG189" s="4">
        <f t="shared" si="305"/>
        <v>-9.1128618908125451E-3</v>
      </c>
      <c r="CH189" s="4">
        <f t="shared" si="305"/>
        <v>-7.6795411061724621E-3</v>
      </c>
      <c r="CI189" s="4">
        <f t="shared" si="305"/>
        <v>7.3580224085991845E-3</v>
      </c>
      <c r="CJ189" s="4">
        <f t="shared" si="305"/>
        <v>1.3932200241786749E-2</v>
      </c>
      <c r="CK189" s="4">
        <f t="shared" si="305"/>
        <v>2.8900297741799155E-2</v>
      </c>
      <c r="CL189" s="4">
        <f t="shared" si="305"/>
        <v>-1.5353319686642259E-2</v>
      </c>
      <c r="CM189" s="4">
        <f t="shared" si="305"/>
        <v>3.6139002550075608E-3</v>
      </c>
      <c r="CN189" s="4">
        <f t="shared" si="305"/>
        <v>-8.276031318756585E-3</v>
      </c>
      <c r="CO189" s="4">
        <f t="shared" si="305"/>
        <v>-1.2356587421446957E-3</v>
      </c>
      <c r="CP189" s="4">
        <f t="shared" si="305"/>
        <v>-1.2840985292612383E-2</v>
      </c>
      <c r="CQ189" s="4">
        <f t="shared" si="305"/>
        <v>1.000437458684285E-2</v>
      </c>
      <c r="CR189" s="4">
        <f t="shared" si="305"/>
        <v>8.3098990739329769E-3</v>
      </c>
      <c r="CS189" s="4">
        <f t="shared" si="305"/>
        <v>-5.7701896686587449E-3</v>
      </c>
      <c r="CT189" s="4">
        <f t="shared" si="305"/>
        <v>4.3603578498934807E-3</v>
      </c>
      <c r="CU189" s="4">
        <f t="shared" si="305"/>
        <v>4.6255685584170479E-3</v>
      </c>
      <c r="CV189" s="4">
        <f t="shared" si="305"/>
        <v>1.4713809506253847E-2</v>
      </c>
      <c r="CW189" s="4">
        <f t="shared" si="305"/>
        <v>-4.1190626835553579E-2</v>
      </c>
      <c r="CX189" s="4">
        <f t="shared" si="305"/>
        <v>-1.070542281310379E-2</v>
      </c>
      <c r="CY189" s="4">
        <f t="shared" si="305"/>
        <v>-3.3618124697304304E-3</v>
      </c>
      <c r="CZ189" s="4">
        <f t="shared" si="305"/>
        <v>3.159195281694672E-3</v>
      </c>
      <c r="DA189" s="4">
        <f t="shared" si="305"/>
        <v>-1.259404927001411E-2</v>
      </c>
      <c r="DB189" s="4">
        <f t="shared" si="305"/>
        <v>-1.795071323007072E-2</v>
      </c>
      <c r="DC189" s="4">
        <f t="shared" si="305"/>
        <v>1.9839280332621591E-2</v>
      </c>
      <c r="DD189" s="4">
        <f t="shared" si="305"/>
        <v>-9.5112909329640241E-3</v>
      </c>
      <c r="DE189" s="4">
        <f t="shared" si="305"/>
        <v>2.8462999896717808E-3</v>
      </c>
      <c r="DF189" s="4">
        <f t="shared" si="305"/>
        <v>1.4145609600509385E-2</v>
      </c>
      <c r="DG189" s="4">
        <f t="shared" si="305"/>
        <v>-7.9418597582658606E-3</v>
      </c>
      <c r="DJ189" s="4">
        <f t="shared" si="263"/>
        <v>9.6208137954936551E-4</v>
      </c>
      <c r="DK189" s="23">
        <f>SUM(DJ183:DJ189)</f>
        <v>2.4196848529869567E-3</v>
      </c>
      <c r="DO189" s="4">
        <f t="shared" si="272"/>
        <v>2.4342372906102468E-2</v>
      </c>
      <c r="DP189" s="1">
        <f t="shared" si="275"/>
        <v>1.2498241094031688</v>
      </c>
      <c r="DQ189" s="4">
        <f t="shared" si="276"/>
        <v>1.6463803454274908</v>
      </c>
      <c r="DR189" s="4">
        <f t="shared" si="277"/>
        <v>1.9623414611334626</v>
      </c>
      <c r="DS189" s="4">
        <f t="shared" si="278"/>
        <v>2.5807596372676254</v>
      </c>
      <c r="DT189" s="1" t="str">
        <f t="shared" si="279"/>
        <v>NieodrzucamyH0</v>
      </c>
      <c r="DW189" s="1">
        <f t="shared" si="280"/>
        <v>0.35144931374144595</v>
      </c>
      <c r="DX189" s="4">
        <f t="shared" si="281"/>
        <v>2.1318467863266499</v>
      </c>
      <c r="DY189" s="4">
        <f t="shared" si="282"/>
        <v>2.7764451051977934</v>
      </c>
      <c r="DZ189" s="4">
        <f t="shared" si="283"/>
        <v>4.604094871349993</v>
      </c>
      <c r="EA189" s="1" t="str">
        <f t="shared" si="284"/>
        <v>NieodrzucamyH0</v>
      </c>
      <c r="ED189" s="35">
        <f t="shared" si="285"/>
        <v>0.46363636363636362</v>
      </c>
      <c r="EE189" s="1">
        <f t="shared" si="286"/>
        <v>-0.76277007139647413</v>
      </c>
      <c r="EF189" s="23">
        <f t="shared" si="287"/>
        <v>1.6448536269514715</v>
      </c>
      <c r="EG189" s="23">
        <f t="shared" si="288"/>
        <v>1.9599639845400536</v>
      </c>
      <c r="EH189" s="23">
        <f t="shared" si="289"/>
        <v>2.5758293035488999</v>
      </c>
      <c r="EI189" s="1" t="str">
        <f t="shared" si="290"/>
        <v>NieodrzucamyH0</v>
      </c>
      <c r="EM189" s="33">
        <f t="shared" si="291"/>
        <v>-0.19097682723596096</v>
      </c>
      <c r="EN189" s="23">
        <f t="shared" si="292"/>
        <v>1.6448536269514715</v>
      </c>
      <c r="EO189" s="23">
        <f t="shared" si="293"/>
        <v>1.9599639845400536</v>
      </c>
      <c r="EP189" s="23">
        <f t="shared" si="294"/>
        <v>2.5758293035488999</v>
      </c>
      <c r="EQ189" s="1" t="str">
        <f t="shared" si="295"/>
        <v>NieodrzucamyH0</v>
      </c>
    </row>
    <row r="190" spans="1:147" x14ac:dyDescent="0.25">
      <c r="A190" s="13">
        <v>7</v>
      </c>
      <c r="B190" s="4">
        <f t="shared" ref="B190:BI190" si="306">B83-AVERAGE(B$71:B$75)</f>
        <v>2.6201265290218476E-3</v>
      </c>
      <c r="C190" s="4">
        <f t="shared" si="306"/>
        <v>-9.9886933273192497E-3</v>
      </c>
      <c r="D190" s="4">
        <f t="shared" si="306"/>
        <v>9.8185144218888333E-5</v>
      </c>
      <c r="E190" s="4">
        <f t="shared" si="306"/>
        <v>2.5292333322074131E-3</v>
      </c>
      <c r="F190" s="4">
        <f t="shared" si="306"/>
        <v>-2.5584783948638245E-4</v>
      </c>
      <c r="G190" s="4">
        <f t="shared" si="306"/>
        <v>8.527708959957846E-4</v>
      </c>
      <c r="H190" s="4">
        <f t="shared" si="306"/>
        <v>-2.966832460062745E-2</v>
      </c>
      <c r="I190" s="4">
        <f t="shared" si="306"/>
        <v>-2.2648157713788634E-3</v>
      </c>
      <c r="J190" s="4">
        <f t="shared" si="306"/>
        <v>2.9227921503316018E-2</v>
      </c>
      <c r="K190" s="4">
        <f t="shared" si="306"/>
        <v>3.6814545086938516E-2</v>
      </c>
      <c r="L190" s="4">
        <f t="shared" si="306"/>
        <v>1.1052425346987865E-2</v>
      </c>
      <c r="M190" s="4">
        <f t="shared" si="306"/>
        <v>2.8079665292636294E-2</v>
      </c>
      <c r="N190" s="4">
        <f t="shared" si="306"/>
        <v>-1.2358272414080626E-2</v>
      </c>
      <c r="O190" s="4">
        <f t="shared" si="306"/>
        <v>2.5114486491275633E-2</v>
      </c>
      <c r="P190" s="4">
        <f t="shared" si="306"/>
        <v>8.4943581388828709E-3</v>
      </c>
      <c r="Q190" s="4">
        <f t="shared" si="306"/>
        <v>-2.0886486405310593E-2</v>
      </c>
      <c r="R190" s="4">
        <f t="shared" si="306"/>
        <v>1.1684006765342874E-3</v>
      </c>
      <c r="S190" s="4">
        <f t="shared" si="306"/>
        <v>-4.3707604132678948E-2</v>
      </c>
      <c r="T190" s="4">
        <f t="shared" si="306"/>
        <v>1.0363099676551355E-2</v>
      </c>
      <c r="U190" s="4">
        <f t="shared" si="306"/>
        <v>1.6962858038839131E-2</v>
      </c>
      <c r="V190" s="4">
        <f t="shared" si="306"/>
        <v>7.2297815030323183E-3</v>
      </c>
      <c r="W190" s="4">
        <f t="shared" si="306"/>
        <v>3.3956335374548507E-2</v>
      </c>
      <c r="X190" s="4">
        <f t="shared" si="306"/>
        <v>-2.4961420429982402E-4</v>
      </c>
      <c r="Y190" s="4">
        <f t="shared" si="306"/>
        <v>7.3701882679439367E-3</v>
      </c>
      <c r="Z190" s="4">
        <f t="shared" si="306"/>
        <v>1.7957190709954544E-2</v>
      </c>
      <c r="AA190" s="4">
        <f t="shared" si="306"/>
        <v>1.0598990903238424E-2</v>
      </c>
      <c r="AB190" s="4">
        <f t="shared" si="306"/>
        <v>-2.3985975148938896E-2</v>
      </c>
      <c r="AC190" s="4">
        <f t="shared" si="306"/>
        <v>-1.1618370697543404E-2</v>
      </c>
      <c r="AD190" s="4">
        <f t="shared" si="306"/>
        <v>-2.2503006494762189E-2</v>
      </c>
      <c r="AE190" s="4">
        <f t="shared" si="306"/>
        <v>-2.6438043061370299E-2</v>
      </c>
      <c r="AF190" s="4">
        <f t="shared" si="306"/>
        <v>3.7856634451134503E-3</v>
      </c>
      <c r="AG190" s="4">
        <f t="shared" si="306"/>
        <v>3.0577834295131334E-2</v>
      </c>
      <c r="AH190" s="4">
        <f t="shared" si="306"/>
        <v>1.6452664836570177E-2</v>
      </c>
      <c r="AI190" s="4">
        <f t="shared" si="306"/>
        <v>-1.2869688246499179E-2</v>
      </c>
      <c r="AJ190" s="4">
        <f t="shared" si="306"/>
        <v>-9.6318185526483111E-3</v>
      </c>
      <c r="AK190" s="4">
        <f t="shared" si="306"/>
        <v>-1.6180110071671507E-2</v>
      </c>
      <c r="AL190" s="4">
        <f t="shared" si="306"/>
        <v>1.1758460096617646E-2</v>
      </c>
      <c r="AM190" s="4">
        <f t="shared" si="306"/>
        <v>-1.7843542642781526E-2</v>
      </c>
      <c r="AN190" s="4">
        <f t="shared" si="306"/>
        <v>1.5017981972494659E-2</v>
      </c>
      <c r="AO190" s="4">
        <f t="shared" si="306"/>
        <v>-5.1173565170413375E-2</v>
      </c>
      <c r="AP190" s="4">
        <f t="shared" si="306"/>
        <v>-2.3464703543507903E-3</v>
      </c>
      <c r="AQ190" s="4">
        <f t="shared" si="306"/>
        <v>3.7860640882173821E-2</v>
      </c>
      <c r="AR190" s="4">
        <f t="shared" si="306"/>
        <v>1.1856047928407953E-2</v>
      </c>
      <c r="AS190" s="4">
        <f t="shared" si="306"/>
        <v>2.6262056020790042E-2</v>
      </c>
      <c r="AT190" s="4">
        <f t="shared" si="306"/>
        <v>1.2609691455777413E-2</v>
      </c>
      <c r="AU190" s="4">
        <f t="shared" si="306"/>
        <v>7.262548962512415E-3</v>
      </c>
      <c r="AV190" s="4">
        <f t="shared" si="306"/>
        <v>-1.7017295596081939E-2</v>
      </c>
      <c r="AW190" s="4">
        <f t="shared" si="306"/>
        <v>3.9487951635999935E-3</v>
      </c>
      <c r="AX190" s="4">
        <f t="shared" si="306"/>
        <v>-4.1881982103572114E-4</v>
      </c>
      <c r="AY190" s="4">
        <f t="shared" si="306"/>
        <v>1.240972045816234E-2</v>
      </c>
      <c r="AZ190" s="4">
        <f t="shared" si="306"/>
        <v>-4.4910333218407414E-2</v>
      </c>
      <c r="BA190" s="4">
        <f t="shared" si="306"/>
        <v>2.8579901405341765E-2</v>
      </c>
      <c r="BB190" s="4">
        <f t="shared" si="306"/>
        <v>3.4460491119673878E-2</v>
      </c>
      <c r="BC190" s="4">
        <f t="shared" si="306"/>
        <v>8.0045572565434035E-3</v>
      </c>
      <c r="BD190" s="4">
        <f t="shared" si="306"/>
        <v>1.2852284009177048E-2</v>
      </c>
      <c r="BE190" s="4">
        <f t="shared" si="306"/>
        <v>6.559247169825767E-3</v>
      </c>
      <c r="BF190" s="4">
        <f t="shared" si="306"/>
        <v>-2.0839084210519756E-3</v>
      </c>
      <c r="BG190" s="4">
        <f t="shared" si="306"/>
        <v>-1.7506489878479723E-3</v>
      </c>
      <c r="BH190" s="4">
        <f t="shared" si="306"/>
        <v>1.4049013906810223E-3</v>
      </c>
      <c r="BI190" s="4">
        <f t="shared" si="306"/>
        <v>-1.4083151119522798E-2</v>
      </c>
      <c r="BJ190" s="4">
        <f t="shared" ref="BJ190:DG190" si="307">BJ83-AVERAGE(BJ$71:BJ$75)</f>
        <v>3.4520398909414379E-3</v>
      </c>
      <c r="BK190" s="4">
        <f t="shared" si="307"/>
        <v>9.7715600743585995E-4</v>
      </c>
      <c r="BL190" s="4">
        <f t="shared" si="307"/>
        <v>8.8671937346787855E-3</v>
      </c>
      <c r="BM190" s="4">
        <f t="shared" si="307"/>
        <v>2.0359015998435048E-2</v>
      </c>
      <c r="BN190" s="4">
        <f t="shared" si="307"/>
        <v>2.4970463024648972E-2</v>
      </c>
      <c r="BO190" s="4">
        <f t="shared" si="307"/>
        <v>1.1075581544499235E-2</v>
      </c>
      <c r="BP190" s="4">
        <f t="shared" si="307"/>
        <v>-1.8148104767388637E-3</v>
      </c>
      <c r="BQ190" s="4">
        <f t="shared" si="307"/>
        <v>-4.0747592261218026E-3</v>
      </c>
      <c r="BR190" s="4">
        <f t="shared" si="307"/>
        <v>-1.3716678819777593E-2</v>
      </c>
      <c r="BS190" s="4">
        <f t="shared" si="307"/>
        <v>-8.4653157112626713E-3</v>
      </c>
      <c r="BT190" s="4">
        <f t="shared" si="307"/>
        <v>-2.6078757691959473E-3</v>
      </c>
      <c r="BU190" s="4">
        <f t="shared" si="307"/>
        <v>1.415044670249067E-2</v>
      </c>
      <c r="BV190" s="4">
        <f t="shared" si="307"/>
        <v>-8.8014896773069441E-3</v>
      </c>
      <c r="BW190" s="4">
        <f t="shared" si="307"/>
        <v>1.5750551357183736E-2</v>
      </c>
      <c r="BX190" s="4">
        <f t="shared" si="307"/>
        <v>1.0841106230502705E-2</v>
      </c>
      <c r="BY190" s="4">
        <f t="shared" si="307"/>
        <v>-3.6905090399372859E-3</v>
      </c>
      <c r="BZ190" s="4">
        <f t="shared" si="307"/>
        <v>9.5085843841103603E-3</v>
      </c>
      <c r="CA190" s="4">
        <f t="shared" si="307"/>
        <v>1.3429176037454471E-2</v>
      </c>
      <c r="CB190" s="4">
        <f t="shared" si="307"/>
        <v>-7.0854631001393917E-3</v>
      </c>
      <c r="CC190" s="4">
        <f t="shared" si="307"/>
        <v>-7.1969880790405619E-3</v>
      </c>
      <c r="CD190" s="4">
        <f t="shared" si="307"/>
        <v>1.0192151496846829E-2</v>
      </c>
      <c r="CE190" s="4">
        <f t="shared" si="307"/>
        <v>-2.3297089605666628E-2</v>
      </c>
      <c r="CF190" s="4">
        <f t="shared" si="307"/>
        <v>7.286726447335099E-3</v>
      </c>
      <c r="CG190" s="4">
        <f t="shared" si="307"/>
        <v>-3.013572874815653E-2</v>
      </c>
      <c r="CH190" s="4">
        <f t="shared" si="307"/>
        <v>-3.1843484553399561E-2</v>
      </c>
      <c r="CI190" s="4">
        <f t="shared" si="307"/>
        <v>4.4321828781513729E-2</v>
      </c>
      <c r="CJ190" s="4">
        <f t="shared" si="307"/>
        <v>2.7916097816137186E-2</v>
      </c>
      <c r="CK190" s="4">
        <f t="shared" si="307"/>
        <v>-9.2424172143707774E-3</v>
      </c>
      <c r="CL190" s="4">
        <f t="shared" si="307"/>
        <v>9.9709253122439289E-3</v>
      </c>
      <c r="CM190" s="4">
        <f t="shared" si="307"/>
        <v>-1.6118476270907357E-3</v>
      </c>
      <c r="CN190" s="4">
        <f t="shared" si="307"/>
        <v>-7.8420823449498224E-3</v>
      </c>
      <c r="CO190" s="4">
        <f t="shared" si="307"/>
        <v>2.7004809737577011E-3</v>
      </c>
      <c r="CP190" s="4">
        <f t="shared" si="307"/>
        <v>-1.5323794376829217E-2</v>
      </c>
      <c r="CQ190" s="4">
        <f t="shared" si="307"/>
        <v>1.6448626810606486E-2</v>
      </c>
      <c r="CR190" s="4">
        <f t="shared" si="307"/>
        <v>4.0511870830104713E-3</v>
      </c>
      <c r="CS190" s="4">
        <f t="shared" si="307"/>
        <v>2.2330289517723891E-2</v>
      </c>
      <c r="CT190" s="4">
        <f t="shared" si="307"/>
        <v>2.1544581810588364E-2</v>
      </c>
      <c r="CU190" s="4">
        <f t="shared" si="307"/>
        <v>6.5594236682541048E-3</v>
      </c>
      <c r="CV190" s="4">
        <f t="shared" si="307"/>
        <v>1.6903930590003502E-2</v>
      </c>
      <c r="CW190" s="4">
        <f t="shared" si="307"/>
        <v>7.6612194028681784E-4</v>
      </c>
      <c r="CX190" s="4">
        <f t="shared" si="307"/>
        <v>-6.830831670868189E-3</v>
      </c>
      <c r="CY190" s="4">
        <f t="shared" si="307"/>
        <v>-4.6816376207549906E-3</v>
      </c>
      <c r="CZ190" s="4">
        <f t="shared" si="307"/>
        <v>7.2881630944628979E-3</v>
      </c>
      <c r="DA190" s="4">
        <f t="shared" si="307"/>
        <v>-1.4960500140620172E-2</v>
      </c>
      <c r="DB190" s="4">
        <f t="shared" si="307"/>
        <v>2.280677021802212E-3</v>
      </c>
      <c r="DC190" s="4">
        <f t="shared" si="307"/>
        <v>-1.1704493793447556E-2</v>
      </c>
      <c r="DD190" s="4">
        <f t="shared" si="307"/>
        <v>-2.2790960012804829E-2</v>
      </c>
      <c r="DE190" s="4">
        <f t="shared" si="307"/>
        <v>1.9456496137428309E-2</v>
      </c>
      <c r="DF190" s="4">
        <f t="shared" si="307"/>
        <v>2.1008432994058714E-4</v>
      </c>
      <c r="DG190" s="4">
        <f t="shared" si="307"/>
        <v>-1.1944842669460755E-2</v>
      </c>
      <c r="DJ190" s="4">
        <f t="shared" si="263"/>
        <v>2.1987741086090104E-3</v>
      </c>
      <c r="DK190" s="23">
        <f>SUM(DJ183:DJ190)</f>
        <v>4.6184589615959667E-3</v>
      </c>
      <c r="DO190" s="4">
        <f t="shared" si="272"/>
        <v>1.9955009227059454E-2</v>
      </c>
      <c r="DP190" s="1">
        <f t="shared" si="275"/>
        <v>3.4844054263739976</v>
      </c>
      <c r="DQ190" s="4">
        <f t="shared" si="276"/>
        <v>1.6463803454274908</v>
      </c>
      <c r="DR190" s="4">
        <f t="shared" si="277"/>
        <v>1.9623414611334626</v>
      </c>
      <c r="DS190" s="4">
        <f t="shared" si="278"/>
        <v>2.5807596372676254</v>
      </c>
      <c r="DT190" s="1" t="str">
        <f t="shared" si="279"/>
        <v>Odrzucamy H0</v>
      </c>
      <c r="DW190" s="1">
        <f t="shared" si="280"/>
        <v>0.80321443483819666</v>
      </c>
      <c r="DX190" s="4">
        <f t="shared" si="281"/>
        <v>2.1318467863266499</v>
      </c>
      <c r="DY190" s="4">
        <f t="shared" si="282"/>
        <v>2.7764451051977934</v>
      </c>
      <c r="DZ190" s="4">
        <f t="shared" si="283"/>
        <v>4.604094871349993</v>
      </c>
      <c r="EA190" s="1" t="str">
        <f t="shared" si="284"/>
        <v>NieodrzucamyH0</v>
      </c>
      <c r="ED190" s="35">
        <f t="shared" si="285"/>
        <v>0.58181818181818179</v>
      </c>
      <c r="EE190" s="1">
        <f t="shared" si="286"/>
        <v>1.7162326606420655</v>
      </c>
      <c r="EF190" s="23">
        <f t="shared" si="287"/>
        <v>1.6448536269514715</v>
      </c>
      <c r="EG190" s="23">
        <f t="shared" si="288"/>
        <v>1.9599639845400536</v>
      </c>
      <c r="EH190" s="23">
        <f t="shared" si="289"/>
        <v>2.5758293035488999</v>
      </c>
      <c r="EI190" s="1" t="str">
        <f t="shared" si="290"/>
        <v>NieodrzucamyH0</v>
      </c>
      <c r="EM190" s="33">
        <f t="shared" si="291"/>
        <v>2.2917219268315301</v>
      </c>
      <c r="EN190" s="23">
        <f t="shared" si="292"/>
        <v>1.6448536269514715</v>
      </c>
      <c r="EO190" s="23">
        <f t="shared" si="293"/>
        <v>1.9599639845400536</v>
      </c>
      <c r="EP190" s="23">
        <f t="shared" si="294"/>
        <v>2.5758293035488999</v>
      </c>
      <c r="EQ190" s="1" t="str">
        <f t="shared" si="295"/>
        <v>Odrzucamy H0</v>
      </c>
    </row>
    <row r="191" spans="1:147" x14ac:dyDescent="0.25">
      <c r="A191" s="13">
        <v>8</v>
      </c>
      <c r="B191" s="4">
        <f t="shared" ref="B191:BI191" si="308">B84-AVERAGE(B$71:B$75)</f>
        <v>2.6178377875868521E-3</v>
      </c>
      <c r="C191" s="4">
        <f t="shared" si="308"/>
        <v>-1.0046059804117857E-2</v>
      </c>
      <c r="D191" s="4">
        <f t="shared" si="308"/>
        <v>9.2814398579583058E-5</v>
      </c>
      <c r="E191" s="4">
        <f t="shared" si="308"/>
        <v>2.5256327247338405E-3</v>
      </c>
      <c r="F191" s="4">
        <f t="shared" si="308"/>
        <v>-2.5672005377046475E-4</v>
      </c>
      <c r="G191" s="4">
        <f t="shared" si="308"/>
        <v>-1.958669184030671E-3</v>
      </c>
      <c r="H191" s="4">
        <f t="shared" si="308"/>
        <v>-8.1344529510275938E-3</v>
      </c>
      <c r="I191" s="4">
        <f t="shared" si="308"/>
        <v>-5.7197069299775513E-3</v>
      </c>
      <c r="J191" s="4">
        <f t="shared" si="308"/>
        <v>-1.5564336589463486E-2</v>
      </c>
      <c r="K191" s="4">
        <f t="shared" si="308"/>
        <v>1.4374762401369744E-2</v>
      </c>
      <c r="L191" s="4">
        <f t="shared" si="308"/>
        <v>1.103488196752902E-2</v>
      </c>
      <c r="M191" s="4">
        <f t="shared" si="308"/>
        <v>2.7989366793063186E-2</v>
      </c>
      <c r="N191" s="4">
        <f t="shared" si="308"/>
        <v>-1.2469926550150797E-2</v>
      </c>
      <c r="O191" s="4">
        <f t="shared" si="308"/>
        <v>2.4503146859796245E-2</v>
      </c>
      <c r="P191" s="4">
        <f t="shared" si="308"/>
        <v>8.2693704295346941E-3</v>
      </c>
      <c r="Q191" s="4">
        <f t="shared" si="308"/>
        <v>-2.1612532425264196E-2</v>
      </c>
      <c r="R191" s="4">
        <f t="shared" si="308"/>
        <v>-8.1529396671705494E-3</v>
      </c>
      <c r="S191" s="4">
        <f t="shared" si="308"/>
        <v>2.1232392018553627E-2</v>
      </c>
      <c r="T191" s="4">
        <f t="shared" si="308"/>
        <v>-2.9279282196468949E-2</v>
      </c>
      <c r="U191" s="4">
        <f t="shared" si="308"/>
        <v>3.4599878659081026E-2</v>
      </c>
      <c r="V191" s="4">
        <f t="shared" si="308"/>
        <v>-1.0207756803473862E-2</v>
      </c>
      <c r="W191" s="4">
        <f t="shared" si="308"/>
        <v>3.3937439857631972E-2</v>
      </c>
      <c r="X191" s="4">
        <f t="shared" si="308"/>
        <v>-3.0626600398361327E-4</v>
      </c>
      <c r="Y191" s="4">
        <f t="shared" si="308"/>
        <v>7.3501368771287509E-3</v>
      </c>
      <c r="Z191" s="4">
        <f t="shared" si="308"/>
        <v>1.7857481982404291E-2</v>
      </c>
      <c r="AA191" s="4">
        <f t="shared" si="308"/>
        <v>1.059430730538197E-2</v>
      </c>
      <c r="AB191" s="4">
        <f t="shared" si="308"/>
        <v>-2.4485572352322904E-2</v>
      </c>
      <c r="AC191" s="4">
        <f t="shared" si="308"/>
        <v>1.1304234684818799E-2</v>
      </c>
      <c r="AD191" s="4">
        <f t="shared" si="308"/>
        <v>2.9174634968303532E-2</v>
      </c>
      <c r="AE191" s="4">
        <f t="shared" si="308"/>
        <v>-2.7947239619686419E-2</v>
      </c>
      <c r="AF191" s="4">
        <f t="shared" si="308"/>
        <v>1.243467789021328E-2</v>
      </c>
      <c r="AG191" s="4">
        <f t="shared" si="308"/>
        <v>4.798352129738407E-2</v>
      </c>
      <c r="AH191" s="4">
        <f t="shared" si="308"/>
        <v>1.6444932229932104E-2</v>
      </c>
      <c r="AI191" s="4">
        <f t="shared" si="308"/>
        <v>-1.3058039319911039E-2</v>
      </c>
      <c r="AJ191" s="4">
        <f t="shared" si="308"/>
        <v>-9.6472037217420932E-3</v>
      </c>
      <c r="AK191" s="4">
        <f t="shared" si="308"/>
        <v>-1.6216316528388511E-2</v>
      </c>
      <c r="AL191" s="4">
        <f t="shared" si="308"/>
        <v>1.1757814945525037E-2</v>
      </c>
      <c r="AM191" s="4">
        <f t="shared" si="308"/>
        <v>-1.8248115547518463E-2</v>
      </c>
      <c r="AN191" s="4">
        <f t="shared" si="308"/>
        <v>3.4489494244980177E-3</v>
      </c>
      <c r="AO191" s="4">
        <f t="shared" si="308"/>
        <v>-3.567850231361154E-2</v>
      </c>
      <c r="AP191" s="4">
        <f t="shared" si="308"/>
        <v>4.5193355720439072E-3</v>
      </c>
      <c r="AQ191" s="4">
        <f t="shared" si="308"/>
        <v>2.8010449293080445E-2</v>
      </c>
      <c r="AR191" s="4">
        <f t="shared" si="308"/>
        <v>-3.0052139586916934E-3</v>
      </c>
      <c r="AS191" s="4">
        <f t="shared" si="308"/>
        <v>2.6240085648663758E-2</v>
      </c>
      <c r="AT191" s="4">
        <f t="shared" si="308"/>
        <v>1.2535086825742571E-2</v>
      </c>
      <c r="AU191" s="4">
        <f t="shared" si="308"/>
        <v>7.2566433503163403E-3</v>
      </c>
      <c r="AV191" s="4">
        <f t="shared" si="308"/>
        <v>-1.7017295596081939E-2</v>
      </c>
      <c r="AW191" s="4">
        <f t="shared" si="308"/>
        <v>3.9487623170641178E-3</v>
      </c>
      <c r="AX191" s="4">
        <f t="shared" si="308"/>
        <v>-5.2373581870777432E-4</v>
      </c>
      <c r="AY191" s="4">
        <f t="shared" si="308"/>
        <v>-1.0282881588610799E-3</v>
      </c>
      <c r="AZ191" s="4">
        <f t="shared" si="308"/>
        <v>2.1635234421269363E-2</v>
      </c>
      <c r="BA191" s="4">
        <f t="shared" si="308"/>
        <v>-3.4081302052145525E-2</v>
      </c>
      <c r="BB191" s="4">
        <f t="shared" si="308"/>
        <v>1.2557877902212043E-2</v>
      </c>
      <c r="BC191" s="4">
        <f t="shared" si="308"/>
        <v>7.5469412459366683E-3</v>
      </c>
      <c r="BD191" s="4">
        <f t="shared" si="308"/>
        <v>1.2754035782395892E-2</v>
      </c>
      <c r="BE191" s="4">
        <f t="shared" si="308"/>
        <v>6.5572992636627097E-3</v>
      </c>
      <c r="BF191" s="4">
        <f t="shared" si="308"/>
        <v>-2.1108141356915278E-3</v>
      </c>
      <c r="BG191" s="4">
        <f t="shared" si="308"/>
        <v>-1.8161747224747539E-3</v>
      </c>
      <c r="BH191" s="4">
        <f t="shared" si="308"/>
        <v>1.3746876218700002E-3</v>
      </c>
      <c r="BI191" s="4">
        <f t="shared" si="308"/>
        <v>-1.4290055500569986E-2</v>
      </c>
      <c r="BJ191" s="4">
        <f t="shared" ref="BJ191:DG191" si="309">BJ84-AVERAGE(BJ$71:BJ$75)</f>
        <v>3.9303500678490979E-3</v>
      </c>
      <c r="BK191" s="4">
        <f t="shared" si="309"/>
        <v>2.0353507065577418E-2</v>
      </c>
      <c r="BL191" s="4">
        <f t="shared" si="309"/>
        <v>-1.0530397853160872E-2</v>
      </c>
      <c r="BM191" s="4">
        <f t="shared" si="309"/>
        <v>-2.4379576425793812E-4</v>
      </c>
      <c r="BN191" s="4">
        <f t="shared" si="309"/>
        <v>2.6461062058699154E-2</v>
      </c>
      <c r="BO191" s="4">
        <f t="shared" si="309"/>
        <v>1.1038701144194897E-2</v>
      </c>
      <c r="BP191" s="4">
        <f t="shared" si="309"/>
        <v>-1.9743573088743822E-3</v>
      </c>
      <c r="BQ191" s="4">
        <f t="shared" si="309"/>
        <v>-4.1167128051427387E-3</v>
      </c>
      <c r="BR191" s="4">
        <f t="shared" si="309"/>
        <v>-1.3726138745792378E-2</v>
      </c>
      <c r="BS191" s="4">
        <f t="shared" si="309"/>
        <v>-8.4758805292994774E-3</v>
      </c>
      <c r="BT191" s="4">
        <f t="shared" si="309"/>
        <v>-2.7706906482183654E-3</v>
      </c>
      <c r="BU191" s="4">
        <f t="shared" si="309"/>
        <v>1.5896614771050178E-2</v>
      </c>
      <c r="BV191" s="4">
        <f t="shared" si="309"/>
        <v>-2.8248174789493527E-3</v>
      </c>
      <c r="BW191" s="4">
        <f t="shared" si="309"/>
        <v>4.4625171306154308E-3</v>
      </c>
      <c r="BX191" s="4">
        <f t="shared" si="309"/>
        <v>-1.3487940174613314E-2</v>
      </c>
      <c r="BY191" s="4">
        <f t="shared" si="309"/>
        <v>1.2446190440619077E-2</v>
      </c>
      <c r="BZ191" s="4">
        <f t="shared" si="309"/>
        <v>9.4329669521413841E-3</v>
      </c>
      <c r="CA191" s="4">
        <f t="shared" si="309"/>
        <v>1.3358786684608777E-2</v>
      </c>
      <c r="CB191" s="4">
        <f t="shared" si="309"/>
        <v>-7.1265916778600284E-3</v>
      </c>
      <c r="CC191" s="4">
        <f t="shared" si="309"/>
        <v>-7.1979978993719409E-3</v>
      </c>
      <c r="CD191" s="4">
        <f t="shared" si="309"/>
        <v>1.0183284281828599E-2</v>
      </c>
      <c r="CE191" s="4">
        <f t="shared" si="309"/>
        <v>-2.3558714068030236E-2</v>
      </c>
      <c r="CF191" s="4">
        <f t="shared" si="309"/>
        <v>6.6496067511481296E-3</v>
      </c>
      <c r="CG191" s="4">
        <f t="shared" si="309"/>
        <v>1.4494616034240314E-2</v>
      </c>
      <c r="CH191" s="4">
        <f t="shared" si="309"/>
        <v>-1.0042351992373938E-2</v>
      </c>
      <c r="CI191" s="4">
        <f t="shared" si="309"/>
        <v>7.6629221524326854E-3</v>
      </c>
      <c r="CJ191" s="4">
        <f t="shared" si="309"/>
        <v>-9.7629406851154239E-3</v>
      </c>
      <c r="CK191" s="4">
        <f t="shared" si="309"/>
        <v>-9.2511932165130033E-3</v>
      </c>
      <c r="CL191" s="4">
        <f t="shared" si="309"/>
        <v>9.9697851126200852E-3</v>
      </c>
      <c r="CM191" s="4">
        <f t="shared" si="309"/>
        <v>-1.6225552585128846E-3</v>
      </c>
      <c r="CN191" s="4">
        <f t="shared" si="309"/>
        <v>-7.8623730081994816E-3</v>
      </c>
      <c r="CO191" s="4">
        <f t="shared" si="309"/>
        <v>2.6980048476929865E-3</v>
      </c>
      <c r="CP191" s="4">
        <f t="shared" si="309"/>
        <v>-1.5515578916001853E-2</v>
      </c>
      <c r="CQ191" s="4">
        <f t="shared" si="309"/>
        <v>4.0140436156133313E-3</v>
      </c>
      <c r="CR191" s="4">
        <f t="shared" si="309"/>
        <v>4.5792153862896801E-3</v>
      </c>
      <c r="CS191" s="4">
        <f t="shared" si="309"/>
        <v>-8.9089577625980788E-3</v>
      </c>
      <c r="CT191" s="4">
        <f t="shared" si="309"/>
        <v>7.3648437652166603E-3</v>
      </c>
      <c r="CU191" s="4">
        <f t="shared" si="309"/>
        <v>6.9202688629594966E-3</v>
      </c>
      <c r="CV191" s="4">
        <f t="shared" si="309"/>
        <v>1.6807350023399378E-2</v>
      </c>
      <c r="CW191" s="4">
        <f t="shared" si="309"/>
        <v>7.5357040770857031E-4</v>
      </c>
      <c r="CX191" s="4">
        <f t="shared" si="309"/>
        <v>-6.8551462729968945E-3</v>
      </c>
      <c r="CY191" s="4">
        <f t="shared" si="309"/>
        <v>-4.6949763370352669E-3</v>
      </c>
      <c r="CZ191" s="4">
        <f t="shared" si="309"/>
        <v>7.2876861637869144E-3</v>
      </c>
      <c r="DA191" s="4">
        <f t="shared" si="309"/>
        <v>-1.5178005081253871E-2</v>
      </c>
      <c r="DB191" s="4">
        <f t="shared" si="309"/>
        <v>7.5704044606225186E-5</v>
      </c>
      <c r="DC191" s="4">
        <f t="shared" si="309"/>
        <v>7.4422155506703655E-3</v>
      </c>
      <c r="DD191" s="4">
        <f t="shared" si="309"/>
        <v>-2.8735252556599949E-3</v>
      </c>
      <c r="DE191" s="4">
        <f t="shared" si="309"/>
        <v>1.694169878159555E-2</v>
      </c>
      <c r="DF191" s="4">
        <f t="shared" si="309"/>
        <v>8.2176534242354368E-3</v>
      </c>
      <c r="DG191" s="4">
        <f t="shared" si="309"/>
        <v>-1.2122880713920176E-2</v>
      </c>
      <c r="DJ191" s="4">
        <f t="shared" si="263"/>
        <v>1.8210980209968229E-3</v>
      </c>
      <c r="DK191" s="23">
        <f>SUM(DJ183:DJ191)</f>
        <v>6.4395569825927892E-3</v>
      </c>
      <c r="DO191" s="4">
        <f t="shared" si="272"/>
        <v>1.7681059484021731E-2</v>
      </c>
      <c r="DP191" s="1">
        <f t="shared" si="275"/>
        <v>3.2570545865644016</v>
      </c>
      <c r="DQ191" s="4">
        <f t="shared" si="276"/>
        <v>1.6463803454274908</v>
      </c>
      <c r="DR191" s="4">
        <f t="shared" si="277"/>
        <v>1.9623414611334626</v>
      </c>
      <c r="DS191" s="4">
        <f t="shared" si="278"/>
        <v>2.5807596372676254</v>
      </c>
      <c r="DT191" s="1" t="str">
        <f t="shared" si="279"/>
        <v>Odrzucamy H0</v>
      </c>
      <c r="DW191" s="1">
        <f t="shared" si="280"/>
        <v>0.66524897304947617</v>
      </c>
      <c r="DX191" s="4">
        <f t="shared" si="281"/>
        <v>2.1318467863266499</v>
      </c>
      <c r="DY191" s="4">
        <f t="shared" si="282"/>
        <v>2.7764451051977934</v>
      </c>
      <c r="DZ191" s="4">
        <f t="shared" si="283"/>
        <v>4.604094871349993</v>
      </c>
      <c r="EA191" s="1" t="str">
        <f t="shared" si="284"/>
        <v>NieodrzucamyH0</v>
      </c>
      <c r="ED191" s="35">
        <f t="shared" si="285"/>
        <v>0.53636363636363638</v>
      </c>
      <c r="EE191" s="1">
        <f t="shared" si="286"/>
        <v>0.76277007139647413</v>
      </c>
      <c r="EF191" s="23">
        <f t="shared" si="287"/>
        <v>1.6448536269514715</v>
      </c>
      <c r="EG191" s="23">
        <f t="shared" si="288"/>
        <v>1.9599639845400536</v>
      </c>
      <c r="EH191" s="23">
        <f t="shared" si="289"/>
        <v>2.5758293035488999</v>
      </c>
      <c r="EI191" s="1" t="str">
        <f t="shared" si="290"/>
        <v>NieodrzucamyH0</v>
      </c>
      <c r="EM191" s="33">
        <f t="shared" si="291"/>
        <v>1.3368377906517266</v>
      </c>
      <c r="EN191" s="23">
        <f t="shared" si="292"/>
        <v>1.6448536269514715</v>
      </c>
      <c r="EO191" s="23">
        <f t="shared" si="293"/>
        <v>1.9599639845400536</v>
      </c>
      <c r="EP191" s="23">
        <f t="shared" si="294"/>
        <v>2.5758293035488999</v>
      </c>
      <c r="EQ191" s="1" t="str">
        <f t="shared" si="295"/>
        <v>NieodrzucamyH0</v>
      </c>
    </row>
    <row r="192" spans="1:147" s="19" customFormat="1" ht="15.75" thickBot="1" x14ac:dyDescent="0.3">
      <c r="A192" s="21">
        <v>9</v>
      </c>
      <c r="B192" s="4">
        <f t="shared" ref="B192:BI192" si="310">B85-AVERAGE(B$71:B$75)</f>
        <v>2.6155559555567421E-3</v>
      </c>
      <c r="C192" s="4">
        <f t="shared" si="310"/>
        <v>-1.0104305262131508E-2</v>
      </c>
      <c r="D192" s="4">
        <f t="shared" si="310"/>
        <v>8.7468459974162326E-5</v>
      </c>
      <c r="E192" s="4">
        <f t="shared" si="310"/>
        <v>2.5220184137549999E-3</v>
      </c>
      <c r="F192" s="4">
        <f t="shared" si="310"/>
        <v>-2.5759389950724861E-4</v>
      </c>
      <c r="G192" s="4">
        <f t="shared" si="310"/>
        <v>-1.9828678642999221E-3</v>
      </c>
      <c r="H192" s="4">
        <f t="shared" si="310"/>
        <v>8.8024333017873956E-3</v>
      </c>
      <c r="I192" s="4">
        <f t="shared" si="310"/>
        <v>-5.7465715970177363E-4</v>
      </c>
      <c r="J192" s="4">
        <f t="shared" si="310"/>
        <v>1.7983811119650722E-2</v>
      </c>
      <c r="K192" s="4">
        <f t="shared" si="310"/>
        <v>-1.324798642715916E-2</v>
      </c>
      <c r="L192" s="4">
        <f t="shared" si="310"/>
        <v>1.1017484630768418E-2</v>
      </c>
      <c r="M192" s="4">
        <f t="shared" si="310"/>
        <v>2.7900760308046842E-2</v>
      </c>
      <c r="N192" s="4">
        <f t="shared" si="310"/>
        <v>-1.2583978309673045E-2</v>
      </c>
      <c r="O192" s="4">
        <f t="shared" si="310"/>
        <v>2.3920957155644615E-2</v>
      </c>
      <c r="P192" s="4">
        <f t="shared" si="310"/>
        <v>8.0509836475789048E-3</v>
      </c>
      <c r="Q192" s="4">
        <f t="shared" si="310"/>
        <v>-2.2379353561612018E-2</v>
      </c>
      <c r="R192" s="4">
        <f t="shared" si="310"/>
        <v>-8.2597080053123349E-3</v>
      </c>
      <c r="S192" s="4">
        <f t="shared" si="310"/>
        <v>-2.210885210129502E-3</v>
      </c>
      <c r="T192" s="4">
        <f t="shared" si="310"/>
        <v>6.7447830651977967E-4</v>
      </c>
      <c r="U192" s="4">
        <f t="shared" si="310"/>
        <v>-1.2282894240974939E-2</v>
      </c>
      <c r="V192" s="4">
        <f t="shared" si="310"/>
        <v>2.3991278016695393E-2</v>
      </c>
      <c r="W192" s="4">
        <f t="shared" si="310"/>
        <v>3.3918707550277358E-2</v>
      </c>
      <c r="X192" s="4">
        <f t="shared" si="310"/>
        <v>-3.6207451787527434E-4</v>
      </c>
      <c r="Y192" s="4">
        <f t="shared" si="310"/>
        <v>7.3302638635407294E-3</v>
      </c>
      <c r="Z192" s="4">
        <f t="shared" si="310"/>
        <v>1.7759735137448766E-2</v>
      </c>
      <c r="AA192" s="4">
        <f t="shared" si="310"/>
        <v>1.0589643914059274E-2</v>
      </c>
      <c r="AB192" s="4">
        <f t="shared" si="310"/>
        <v>-2.5008278022983745E-2</v>
      </c>
      <c r="AC192" s="4">
        <f t="shared" si="310"/>
        <v>1.1259815303438551E-2</v>
      </c>
      <c r="AD192" s="4">
        <f t="shared" si="310"/>
        <v>7.9610407253843992E-3</v>
      </c>
      <c r="AE192" s="4">
        <f t="shared" si="310"/>
        <v>-1.3513849932886788E-2</v>
      </c>
      <c r="AF192" s="4">
        <f t="shared" si="310"/>
        <v>-5.6152328007532211E-3</v>
      </c>
      <c r="AG192" s="4">
        <f t="shared" si="310"/>
        <v>-2.2038092042138985E-3</v>
      </c>
      <c r="AH192" s="4">
        <f t="shared" si="310"/>
        <v>1.6437242449651768E-2</v>
      </c>
      <c r="AI192" s="4">
        <f t="shared" si="310"/>
        <v>-1.325166896049804E-2</v>
      </c>
      <c r="AJ192" s="4">
        <f t="shared" si="310"/>
        <v>-9.662710298516286E-3</v>
      </c>
      <c r="AK192" s="4">
        <f t="shared" si="310"/>
        <v>-1.6252962675204909E-2</v>
      </c>
      <c r="AL192" s="4">
        <f t="shared" si="310"/>
        <v>1.1757170829572521E-2</v>
      </c>
      <c r="AM192" s="4">
        <f t="shared" si="310"/>
        <v>-1.8669469940980989E-2</v>
      </c>
      <c r="AN192" s="4">
        <f t="shared" si="310"/>
        <v>3.4407861258723034E-3</v>
      </c>
      <c r="AO192" s="4">
        <f t="shared" si="310"/>
        <v>6.5618828638016628E-3</v>
      </c>
      <c r="AP192" s="4">
        <f t="shared" si="310"/>
        <v>-6.0638841287404665E-3</v>
      </c>
      <c r="AQ192" s="4">
        <f t="shared" si="310"/>
        <v>3.7929022767547848E-3</v>
      </c>
      <c r="AR192" s="4">
        <f t="shared" si="310"/>
        <v>3.4223096759601122E-3</v>
      </c>
      <c r="AS192" s="4">
        <f t="shared" si="310"/>
        <v>2.6218319800086383E-2</v>
      </c>
      <c r="AT192" s="4">
        <f t="shared" si="310"/>
        <v>1.2461754491265563E-2</v>
      </c>
      <c r="AU192" s="4">
        <f t="shared" si="310"/>
        <v>7.250708930107215E-3</v>
      </c>
      <c r="AV192" s="4">
        <f t="shared" si="310"/>
        <v>-1.7017295596081939E-2</v>
      </c>
      <c r="AW192" s="4">
        <f t="shared" si="310"/>
        <v>3.9487294824252644E-3</v>
      </c>
      <c r="AX192" s="4">
        <f t="shared" si="310"/>
        <v>-6.3083463193054808E-4</v>
      </c>
      <c r="AY192" s="4">
        <f t="shared" si="310"/>
        <v>-1.0293466238967006E-3</v>
      </c>
      <c r="AZ192" s="4">
        <f t="shared" si="310"/>
        <v>1.1286391216916195E-2</v>
      </c>
      <c r="BA192" s="4">
        <f t="shared" si="310"/>
        <v>-7.2411535536746514E-3</v>
      </c>
      <c r="BB192" s="4">
        <f t="shared" si="310"/>
        <v>8.0242226423618505E-3</v>
      </c>
      <c r="BC192" s="4">
        <f t="shared" si="310"/>
        <v>-1.9401214247643815E-2</v>
      </c>
      <c r="BD192" s="4">
        <f t="shared" si="310"/>
        <v>1.2657706699124574E-2</v>
      </c>
      <c r="BE192" s="4">
        <f t="shared" si="310"/>
        <v>6.5553567834164064E-3</v>
      </c>
      <c r="BF192" s="4">
        <f t="shared" si="310"/>
        <v>-2.1380011628717604E-3</v>
      </c>
      <c r="BG192" s="4">
        <f t="shared" si="310"/>
        <v>-1.8806523485021959E-3</v>
      </c>
      <c r="BH192" s="4">
        <f t="shared" si="310"/>
        <v>1.3448032891981631E-3</v>
      </c>
      <c r="BI192" s="4">
        <f t="shared" si="310"/>
        <v>-1.450304344042512E-2</v>
      </c>
      <c r="BJ192" s="4">
        <f t="shared" ref="BJ192:DG192" si="311">BJ85-AVERAGE(BJ$71:BJ$75)</f>
        <v>3.9294343654241405E-3</v>
      </c>
      <c r="BK192" s="4">
        <f t="shared" si="311"/>
        <v>9.057446445515191E-3</v>
      </c>
      <c r="BL192" s="4">
        <f t="shared" si="311"/>
        <v>-1.3329744091962956E-2</v>
      </c>
      <c r="BM192" s="4">
        <f t="shared" si="311"/>
        <v>7.0684886561061099E-3</v>
      </c>
      <c r="BN192" s="4">
        <f t="shared" si="311"/>
        <v>-4.3205066295014971E-2</v>
      </c>
      <c r="BO192" s="4">
        <f t="shared" si="311"/>
        <v>1.10022646439174E-2</v>
      </c>
      <c r="BP192" s="4">
        <f t="shared" si="311"/>
        <v>-2.1380125135580484E-3</v>
      </c>
      <c r="BQ192" s="4">
        <f t="shared" si="311"/>
        <v>-4.159215196236167E-3</v>
      </c>
      <c r="BR192" s="4">
        <f t="shared" si="311"/>
        <v>-1.3735657133298879E-2</v>
      </c>
      <c r="BS192" s="4">
        <f t="shared" si="311"/>
        <v>-8.4863770017059061E-3</v>
      </c>
      <c r="BT192" s="4">
        <f t="shared" si="311"/>
        <v>-2.9377416072481934E-3</v>
      </c>
      <c r="BU192" s="4">
        <f t="shared" si="311"/>
        <v>1.5831485841450239E-2</v>
      </c>
      <c r="BV192" s="4">
        <f t="shared" si="311"/>
        <v>-1.6407421123413968E-2</v>
      </c>
      <c r="BW192" s="4">
        <f t="shared" si="311"/>
        <v>-1.6587648882379537E-4</v>
      </c>
      <c r="BX192" s="4">
        <f t="shared" si="311"/>
        <v>6.3257989437239971E-3</v>
      </c>
      <c r="BY192" s="4">
        <f t="shared" si="311"/>
        <v>3.7825818102007081E-2</v>
      </c>
      <c r="BZ192" s="4">
        <f t="shared" si="311"/>
        <v>9.3586476993713519E-3</v>
      </c>
      <c r="CA192" s="4">
        <f t="shared" si="311"/>
        <v>1.3289563762724672E-2</v>
      </c>
      <c r="CB192" s="4">
        <f t="shared" si="311"/>
        <v>-7.1682529075912322E-3</v>
      </c>
      <c r="CC192" s="4">
        <f t="shared" si="311"/>
        <v>-7.1990056932247862E-3</v>
      </c>
      <c r="CD192" s="4">
        <f t="shared" si="311"/>
        <v>1.017446964133234E-2</v>
      </c>
      <c r="CE192" s="4">
        <f t="shared" si="311"/>
        <v>-2.3829012434883126E-2</v>
      </c>
      <c r="CF192" s="4">
        <f t="shared" si="311"/>
        <v>6.6496067511481296E-3</v>
      </c>
      <c r="CG192" s="4">
        <f t="shared" si="311"/>
        <v>3.9691532970491305E-3</v>
      </c>
      <c r="CH192" s="4">
        <f t="shared" si="311"/>
        <v>-4.4589209546157891E-3</v>
      </c>
      <c r="CI192" s="4">
        <f t="shared" si="311"/>
        <v>1.0412895680510209E-2</v>
      </c>
      <c r="CJ192" s="4">
        <f t="shared" si="311"/>
        <v>-2.3468084984505466E-3</v>
      </c>
      <c r="CK192" s="4">
        <f t="shared" si="311"/>
        <v>-9.2600214473584144E-3</v>
      </c>
      <c r="CL192" s="4">
        <f t="shared" si="311"/>
        <v>9.9686424740789894E-3</v>
      </c>
      <c r="CM192" s="4">
        <f t="shared" si="311"/>
        <v>-1.6333333117196664E-3</v>
      </c>
      <c r="CN192" s="4">
        <f t="shared" si="311"/>
        <v>-7.8824820990612485E-3</v>
      </c>
      <c r="CO192" s="4">
        <f t="shared" si="311"/>
        <v>2.6955364960036107E-3</v>
      </c>
      <c r="CP192" s="4">
        <f t="shared" si="311"/>
        <v>-1.5712788047820937E-2</v>
      </c>
      <c r="CQ192" s="4">
        <f t="shared" si="311"/>
        <v>4.0127874322651537E-3</v>
      </c>
      <c r="CR192" s="4">
        <f t="shared" si="311"/>
        <v>2.6379133645832212E-3</v>
      </c>
      <c r="CS192" s="4">
        <f t="shared" si="311"/>
        <v>-1.768285594002711E-3</v>
      </c>
      <c r="CT192" s="4">
        <f t="shared" si="311"/>
        <v>9.3582299129474408E-3</v>
      </c>
      <c r="CU192" s="4">
        <f t="shared" si="311"/>
        <v>-3.9240172948397942E-3</v>
      </c>
      <c r="CV192" s="4">
        <f t="shared" si="311"/>
        <v>1.6712640178681376E-2</v>
      </c>
      <c r="CW192" s="4">
        <f t="shared" si="311"/>
        <v>7.4092946448853659E-4</v>
      </c>
      <c r="CX192" s="4">
        <f t="shared" si="311"/>
        <v>-6.8797024517646913E-3</v>
      </c>
      <c r="CY192" s="4">
        <f t="shared" si="311"/>
        <v>-4.7082181522961463E-3</v>
      </c>
      <c r="CZ192" s="4">
        <f t="shared" si="311"/>
        <v>7.2872085736896269E-3</v>
      </c>
      <c r="DA192" s="4">
        <f t="shared" si="311"/>
        <v>-1.5402070707446806E-2</v>
      </c>
      <c r="DB192" s="4">
        <f t="shared" si="311"/>
        <v>7.3478767518822454E-5</v>
      </c>
      <c r="DC192" s="4">
        <f t="shared" si="311"/>
        <v>1.9439927129498453E-3</v>
      </c>
      <c r="DD192" s="4">
        <f t="shared" si="311"/>
        <v>-1.3735610780468794E-3</v>
      </c>
      <c r="DE192" s="4">
        <f t="shared" si="311"/>
        <v>5.3327642465375458E-3</v>
      </c>
      <c r="DF192" s="4">
        <f t="shared" si="311"/>
        <v>1.9938227033866988E-2</v>
      </c>
      <c r="DG192" s="4">
        <f t="shared" si="311"/>
        <v>-1.2305766949844832E-2</v>
      </c>
      <c r="DH192" s="28"/>
      <c r="DJ192" s="4">
        <f t="shared" si="263"/>
        <v>8.0360978865564214E-4</v>
      </c>
      <c r="DK192" s="24">
        <f>SUM(DJ183:DJ192)</f>
        <v>7.2431667712484311E-3</v>
      </c>
      <c r="DO192" s="4">
        <f t="shared" si="272"/>
        <v>1.2932420538132511E-2</v>
      </c>
      <c r="DP192" s="1">
        <f t="shared" si="275"/>
        <v>1.965012871848145</v>
      </c>
      <c r="DQ192" s="4">
        <f t="shared" si="276"/>
        <v>1.6463803454274908</v>
      </c>
      <c r="DR192" s="4">
        <f t="shared" si="277"/>
        <v>1.9623414611334626</v>
      </c>
      <c r="DS192" s="4">
        <f t="shared" si="278"/>
        <v>2.5807596372676254</v>
      </c>
      <c r="DT192" s="1" t="str">
        <f t="shared" si="279"/>
        <v>Odrzucamy H0</v>
      </c>
      <c r="DW192" s="1">
        <f t="shared" si="280"/>
        <v>0.29355947921081466</v>
      </c>
      <c r="DX192" s="18">
        <f t="shared" si="281"/>
        <v>2.1318467863266499</v>
      </c>
      <c r="DY192" s="18">
        <f t="shared" si="282"/>
        <v>2.7764451051977934</v>
      </c>
      <c r="DZ192" s="18">
        <f t="shared" si="283"/>
        <v>4.604094871349993</v>
      </c>
      <c r="EA192" s="1" t="str">
        <f t="shared" si="284"/>
        <v>NieodrzucamyH0</v>
      </c>
      <c r="ED192" s="35">
        <f t="shared" si="285"/>
        <v>0.51818181818181819</v>
      </c>
      <c r="EE192" s="1">
        <f t="shared" si="286"/>
        <v>0.38138503569823706</v>
      </c>
      <c r="EF192" s="24">
        <f t="shared" si="287"/>
        <v>1.6448536269514715</v>
      </c>
      <c r="EG192" s="24">
        <f t="shared" si="288"/>
        <v>1.9599639845400536</v>
      </c>
      <c r="EH192" s="24">
        <f t="shared" si="289"/>
        <v>2.5758293035488999</v>
      </c>
      <c r="EI192" s="1" t="str">
        <f t="shared" si="290"/>
        <v>NieodrzucamyH0</v>
      </c>
      <c r="EM192" s="33">
        <f t="shared" si="291"/>
        <v>0.95488413617980472</v>
      </c>
      <c r="EN192" s="24">
        <f t="shared" si="292"/>
        <v>1.6448536269514715</v>
      </c>
      <c r="EO192" s="24">
        <f t="shared" si="293"/>
        <v>1.9599639845400536</v>
      </c>
      <c r="EP192" s="24">
        <f t="shared" si="294"/>
        <v>2.5758293035488999</v>
      </c>
      <c r="EQ192" s="1" t="str">
        <f t="shared" si="295"/>
        <v>NieodrzucamyH0</v>
      </c>
    </row>
    <row r="210" spans="114:117" x14ac:dyDescent="0.25">
      <c r="DK210" s="1" t="s">
        <v>9</v>
      </c>
      <c r="DL210" s="1" t="s">
        <v>10</v>
      </c>
      <c r="DM210" s="1" t="s">
        <v>11</v>
      </c>
    </row>
    <row r="211" spans="114:117" x14ac:dyDescent="0.25">
      <c r="DJ211">
        <v>0</v>
      </c>
      <c r="DK211" s="4">
        <v>-3.6003619506112948E-3</v>
      </c>
      <c r="DL211" s="4">
        <v>-5.7866464152848459E-3</v>
      </c>
      <c r="DM211" s="4">
        <v>-4.5184968690611133E-3</v>
      </c>
    </row>
    <row r="212" spans="114:117" x14ac:dyDescent="0.25">
      <c r="DJ212">
        <v>1</v>
      </c>
      <c r="DK212" s="4">
        <v>-6.4306122844368391E-3</v>
      </c>
      <c r="DL212" s="4">
        <v>-1.080318121378394E-2</v>
      </c>
      <c r="DM212" s="4">
        <v>-8.2668821213364753E-3</v>
      </c>
    </row>
    <row r="213" spans="114:117" x14ac:dyDescent="0.25">
      <c r="DJ213">
        <v>2</v>
      </c>
      <c r="DK213" s="4">
        <v>-3.8554157388684214E-3</v>
      </c>
      <c r="DL213" s="4">
        <v>-1.0414269132889072E-2</v>
      </c>
      <c r="DM213" s="4">
        <v>-6.6098204942178765E-3</v>
      </c>
    </row>
    <row r="214" spans="114:117" x14ac:dyDescent="0.25">
      <c r="DJ214">
        <v>3</v>
      </c>
      <c r="DK214" s="4">
        <v>-3.5521883608570018E-3</v>
      </c>
      <c r="DL214" s="4">
        <v>-1.2297326219551201E-2</v>
      </c>
      <c r="DM214" s="4">
        <v>-7.224728034656275E-3</v>
      </c>
    </row>
    <row r="215" spans="114:117" x14ac:dyDescent="0.25">
      <c r="DJ215">
        <v>4</v>
      </c>
      <c r="DK215" s="4">
        <v>-8.631521365597911E-3</v>
      </c>
      <c r="DL215" s="4">
        <v>-1.9562943688965662E-2</v>
      </c>
      <c r="DM215" s="4">
        <v>-1.3222195957847004E-2</v>
      </c>
    </row>
    <row r="216" spans="114:117" x14ac:dyDescent="0.25">
      <c r="DJ216">
        <v>5</v>
      </c>
      <c r="DK216" s="4">
        <v>-1.6151299394293366E-2</v>
      </c>
      <c r="DL216" s="4">
        <v>-2.9269006182334665E-2</v>
      </c>
      <c r="DM216" s="4">
        <v>-2.166010890499228E-2</v>
      </c>
    </row>
    <row r="217" spans="114:117" x14ac:dyDescent="0.25">
      <c r="DJ217">
        <v>6</v>
      </c>
      <c r="DK217" s="4">
        <v>-1.1699627614403222E-2</v>
      </c>
      <c r="DL217" s="4">
        <v>-2.7003618867118068E-2</v>
      </c>
      <c r="DM217" s="4">
        <v>-1.8126572043551954E-2</v>
      </c>
    </row>
    <row r="218" spans="114:117" x14ac:dyDescent="0.25">
      <c r="DJ218">
        <v>7</v>
      </c>
      <c r="DK218" s="4">
        <v>-1.5276331124399457E-2</v>
      </c>
      <c r="DL218" s="4">
        <v>-3.2766606841787851E-2</v>
      </c>
      <c r="DM218" s="4">
        <v>-2.2621410471998005E-2</v>
      </c>
    </row>
    <row r="219" spans="114:117" x14ac:dyDescent="0.25">
      <c r="DJ219">
        <v>8</v>
      </c>
      <c r="DK219" s="4">
        <v>-3.244919668444652E-2</v>
      </c>
      <c r="DL219" s="4">
        <v>-5.2125756866508458E-2</v>
      </c>
      <c r="DM219" s="4">
        <v>-4.0712410950494882E-2</v>
      </c>
    </row>
    <row r="220" spans="114:117" x14ac:dyDescent="0.25">
      <c r="DJ220">
        <v>9</v>
      </c>
      <c r="DK220" s="4">
        <v>-2.1631235333597836E-2</v>
      </c>
      <c r="DL220" s="4">
        <v>-4.3494079980333326E-2</v>
      </c>
      <c r="DM220" s="4">
        <v>-3.0812584518096021E-2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Kądziela</dc:creator>
  <cp:lastModifiedBy>Bartłomiej Kądziela</cp:lastModifiedBy>
  <dcterms:created xsi:type="dcterms:W3CDTF">2015-06-05T18:17:20Z</dcterms:created>
  <dcterms:modified xsi:type="dcterms:W3CDTF">2024-10-23T08:48:27Z</dcterms:modified>
</cp:coreProperties>
</file>