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PKB\"/>
    </mc:Choice>
  </mc:AlternateContent>
  <xr:revisionPtr revIDLastSave="0" documentId="13_ncr:1_{925B4776-836B-4465-A391-DD40842C9D3C}" xr6:coauthVersionLast="47" xr6:coauthVersionMax="47" xr10:uidLastSave="{00000000-0000-0000-0000-000000000000}"/>
  <bookViews>
    <workbookView xWindow="-289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85" i="1" l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L97" i="1" l="1"/>
  <c r="BZ114" i="1"/>
  <c r="CV93" i="1"/>
  <c r="CJ99" i="1"/>
  <c r="CX104" i="1"/>
  <c r="CT112" i="1"/>
  <c r="BZ116" i="1"/>
  <c r="BQ92" i="1"/>
  <c r="BK107" i="1"/>
  <c r="BN88" i="1"/>
  <c r="BZ88" i="1"/>
  <c r="CL88" i="1"/>
  <c r="CX88" i="1"/>
  <c r="BP93" i="1"/>
  <c r="BL95" i="1"/>
  <c r="CV95" i="1"/>
  <c r="CM88" i="1"/>
  <c r="CG91" i="1"/>
  <c r="BY101" i="1"/>
  <c r="CW101" i="1"/>
  <c r="BO88" i="1"/>
  <c r="CY88" i="1"/>
  <c r="CD93" i="1"/>
  <c r="CH97" i="1"/>
  <c r="CA88" i="1"/>
  <c r="CO88" i="1"/>
  <c r="BM102" i="1"/>
  <c r="DB98" i="1"/>
  <c r="CU102" i="1"/>
  <c r="BP88" i="1"/>
  <c r="BJ88" i="1"/>
  <c r="BM88" i="1"/>
  <c r="BY88" i="1"/>
  <c r="CK88" i="1"/>
  <c r="CW88" i="1"/>
  <c r="BK95" i="1"/>
  <c r="DC97" i="1"/>
  <c r="CK100" i="1"/>
  <c r="BW101" i="1"/>
  <c r="BJ96" i="1"/>
  <c r="BN100" i="1"/>
  <c r="CZ94" i="1"/>
  <c r="DB99" i="1"/>
  <c r="BN99" i="1"/>
  <c r="BQ88" i="1"/>
  <c r="CC88" i="1"/>
  <c r="DA88" i="1"/>
  <c r="BK97" i="1"/>
  <c r="BK96" i="1"/>
  <c r="BM107" i="1"/>
  <c r="CZ88" i="1"/>
  <c r="BR88" i="1"/>
  <c r="CP88" i="1"/>
  <c r="DB88" i="1"/>
  <c r="BP89" i="1"/>
  <c r="CB89" i="1"/>
  <c r="CN89" i="1"/>
  <c r="CZ89" i="1"/>
  <c r="BR94" i="1"/>
  <c r="CX96" i="1"/>
  <c r="CH98" i="1"/>
  <c r="BN102" i="1"/>
  <c r="CX97" i="1"/>
  <c r="CN88" i="1"/>
  <c r="CE88" i="1"/>
  <c r="CQ88" i="1"/>
  <c r="DA89" i="1"/>
  <c r="CI98" i="1"/>
  <c r="BS88" i="1"/>
  <c r="CF88" i="1"/>
  <c r="CR88" i="1"/>
  <c r="DD88" i="1"/>
  <c r="BP90" i="1"/>
  <c r="CB90" i="1"/>
  <c r="CN90" i="1"/>
  <c r="CZ90" i="1"/>
  <c r="BL98" i="1"/>
  <c r="DF99" i="1"/>
  <c r="CR112" i="1"/>
  <c r="CW95" i="1"/>
  <c r="BT88" i="1"/>
  <c r="BU88" i="1"/>
  <c r="CS88" i="1"/>
  <c r="DE88" i="1"/>
  <c r="BM98" i="1"/>
  <c r="CW104" i="1"/>
  <c r="BV88" i="1"/>
  <c r="CH88" i="1"/>
  <c r="DF88" i="1"/>
  <c r="BP91" i="1"/>
  <c r="CB91" i="1"/>
  <c r="CN91" i="1"/>
  <c r="CZ91" i="1"/>
  <c r="CD96" i="1"/>
  <c r="CP102" i="1"/>
  <c r="CD108" i="1"/>
  <c r="CB88" i="1"/>
  <c r="BK88" i="1"/>
  <c r="BW88" i="1"/>
  <c r="CI88" i="1"/>
  <c r="CU88" i="1"/>
  <c r="DG88" i="1"/>
  <c r="CI94" i="1"/>
  <c r="BM99" i="1"/>
  <c r="CD116" i="1"/>
  <c r="CD88" i="1"/>
  <c r="BL88" i="1"/>
  <c r="BX88" i="1"/>
  <c r="CJ88" i="1"/>
  <c r="CV88" i="1"/>
  <c r="BP92" i="1"/>
  <c r="CB92" i="1"/>
  <c r="CN92" i="1"/>
  <c r="CZ92" i="1"/>
  <c r="CJ94" i="1"/>
  <c r="CT95" i="1"/>
  <c r="CD97" i="1"/>
  <c r="CJ100" i="1"/>
  <c r="BR103" i="1"/>
  <c r="BO90" i="1"/>
  <c r="BO91" i="1"/>
  <c r="CM92" i="1"/>
  <c r="BO95" i="1"/>
  <c r="CA96" i="1"/>
  <c r="CM97" i="1"/>
  <c r="CY98" i="1"/>
  <c r="CY99" i="1"/>
  <c r="BO129" i="1"/>
  <c r="BO137" i="1"/>
  <c r="BO132" i="1"/>
  <c r="BO134" i="1"/>
  <c r="BO128" i="1"/>
  <c r="BO136" i="1"/>
  <c r="BO151" i="1"/>
  <c r="BO131" i="1"/>
  <c r="BO138" i="1"/>
  <c r="BO133" i="1"/>
  <c r="BO103" i="1"/>
  <c r="BO130" i="1"/>
  <c r="BO135" i="1"/>
  <c r="CA152" i="1"/>
  <c r="CA104" i="1"/>
  <c r="CA153" i="1"/>
  <c r="CA105" i="1"/>
  <c r="BO154" i="1"/>
  <c r="BO106" i="1"/>
  <c r="CY154" i="1"/>
  <c r="CY106" i="1"/>
  <c r="CY155" i="1"/>
  <c r="CY107" i="1"/>
  <c r="CM156" i="1"/>
  <c r="CM108" i="1"/>
  <c r="CY156" i="1"/>
  <c r="CY108" i="1"/>
  <c r="BO157" i="1"/>
  <c r="BO109" i="1"/>
  <c r="CA157" i="1"/>
  <c r="CA109" i="1"/>
  <c r="CY157" i="1"/>
  <c r="CY109" i="1"/>
  <c r="CM158" i="1"/>
  <c r="CM110" i="1"/>
  <c r="BO159" i="1"/>
  <c r="BO111" i="1"/>
  <c r="CA159" i="1"/>
  <c r="CA111" i="1"/>
  <c r="CM159" i="1"/>
  <c r="CM111" i="1"/>
  <c r="CY159" i="1"/>
  <c r="CY111" i="1"/>
  <c r="BO160" i="1"/>
  <c r="BO112" i="1"/>
  <c r="CA160" i="1"/>
  <c r="CA112" i="1"/>
  <c r="CM160" i="1"/>
  <c r="CM112" i="1"/>
  <c r="CY160" i="1"/>
  <c r="CY112" i="1"/>
  <c r="BO178" i="1"/>
  <c r="BO161" i="1"/>
  <c r="BO113" i="1"/>
  <c r="CA178" i="1"/>
  <c r="CA161" i="1"/>
  <c r="CA113" i="1"/>
  <c r="CM161" i="1"/>
  <c r="CM178" i="1"/>
  <c r="CM113" i="1"/>
  <c r="CY178" i="1"/>
  <c r="CY161" i="1"/>
  <c r="CY113" i="1"/>
  <c r="BO162" i="1"/>
  <c r="BO179" i="1"/>
  <c r="BO114" i="1"/>
  <c r="CA179" i="1"/>
  <c r="CA162" i="1"/>
  <c r="CA114" i="1"/>
  <c r="CM179" i="1"/>
  <c r="CM162" i="1"/>
  <c r="CM114" i="1"/>
  <c r="CY179" i="1"/>
  <c r="CY162" i="1"/>
  <c r="CY114" i="1"/>
  <c r="BO180" i="1"/>
  <c r="BO163" i="1"/>
  <c r="BO115" i="1"/>
  <c r="CA180" i="1"/>
  <c r="CA163" i="1"/>
  <c r="CA115" i="1"/>
  <c r="CM180" i="1"/>
  <c r="CM163" i="1"/>
  <c r="CM115" i="1"/>
  <c r="CY163" i="1"/>
  <c r="CY180" i="1"/>
  <c r="CY115" i="1"/>
  <c r="BO181" i="1"/>
  <c r="BO164" i="1"/>
  <c r="BO116" i="1"/>
  <c r="CA181" i="1"/>
  <c r="CA164" i="1"/>
  <c r="CA116" i="1"/>
  <c r="BO125" i="1"/>
  <c r="CM93" i="1"/>
  <c r="CA95" i="1"/>
  <c r="BO98" i="1"/>
  <c r="CA99" i="1"/>
  <c r="CY100" i="1"/>
  <c r="BO152" i="1"/>
  <c r="BO104" i="1"/>
  <c r="CM153" i="1"/>
  <c r="CM105" i="1"/>
  <c r="BO155" i="1"/>
  <c r="BO107" i="1"/>
  <c r="CA158" i="1"/>
  <c r="CA110" i="1"/>
  <c r="BO89" i="1"/>
  <c r="CM90" i="1"/>
  <c r="CY91" i="1"/>
  <c r="CY92" i="1"/>
  <c r="CY93" i="1"/>
  <c r="CY94" i="1"/>
  <c r="BO96" i="1"/>
  <c r="BO97" i="1"/>
  <c r="CA98" i="1"/>
  <c r="CM99" i="1"/>
  <c r="CM100" i="1"/>
  <c r="CY101" i="1"/>
  <c r="CY102" i="1"/>
  <c r="BO153" i="1"/>
  <c r="BO105" i="1"/>
  <c r="CA154" i="1"/>
  <c r="CA106" i="1"/>
  <c r="CA155" i="1"/>
  <c r="CA107" i="1"/>
  <c r="CA156" i="1"/>
  <c r="CA108" i="1"/>
  <c r="BQ89" i="1"/>
  <c r="CO90" i="1"/>
  <c r="CC91" i="1"/>
  <c r="DA92" i="1"/>
  <c r="CO93" i="1"/>
  <c r="CC94" i="1"/>
  <c r="BQ95" i="1"/>
  <c r="CC95" i="1"/>
  <c r="CO95" i="1"/>
  <c r="DA95" i="1"/>
  <c r="CY89" i="1"/>
  <c r="BO92" i="1"/>
  <c r="BO93" i="1"/>
  <c r="CA94" i="1"/>
  <c r="CM95" i="1"/>
  <c r="CM96" i="1"/>
  <c r="CA97" i="1"/>
  <c r="CM98" i="1"/>
  <c r="CA101" i="1"/>
  <c r="CM102" i="1"/>
  <c r="CY151" i="1"/>
  <c r="CY138" i="1"/>
  <c r="CY134" i="1"/>
  <c r="CY133" i="1"/>
  <c r="CY131" i="1"/>
  <c r="CY137" i="1"/>
  <c r="CY130" i="1"/>
  <c r="CY129" i="1"/>
  <c r="CY128" i="1"/>
  <c r="CY136" i="1"/>
  <c r="CY132" i="1"/>
  <c r="CY103" i="1"/>
  <c r="CY135" i="1"/>
  <c r="CM154" i="1"/>
  <c r="CM106" i="1"/>
  <c r="BO156" i="1"/>
  <c r="BO108" i="1"/>
  <c r="CY158" i="1"/>
  <c r="CY110" i="1"/>
  <c r="DA90" i="1"/>
  <c r="CO91" i="1"/>
  <c r="CC92" i="1"/>
  <c r="CC93" i="1"/>
  <c r="BQ94" i="1"/>
  <c r="CM89" i="1"/>
  <c r="CY90" i="1"/>
  <c r="CM91" i="1"/>
  <c r="BO94" i="1"/>
  <c r="CY97" i="1"/>
  <c r="BO100" i="1"/>
  <c r="BO101" i="1"/>
  <c r="BO102" i="1"/>
  <c r="CA151" i="1"/>
  <c r="CA130" i="1"/>
  <c r="CA136" i="1"/>
  <c r="CA133" i="1"/>
  <c r="CA131" i="1"/>
  <c r="CA129" i="1"/>
  <c r="CA135" i="1"/>
  <c r="CA128" i="1"/>
  <c r="CA134" i="1"/>
  <c r="CA138" i="1"/>
  <c r="CA137" i="1"/>
  <c r="CA103" i="1"/>
  <c r="CA132" i="1"/>
  <c r="CM152" i="1"/>
  <c r="CM104" i="1"/>
  <c r="CM155" i="1"/>
  <c r="CM107" i="1"/>
  <c r="CM157" i="1"/>
  <c r="CM109" i="1"/>
  <c r="CO89" i="1"/>
  <c r="CC90" i="1"/>
  <c r="DA91" i="1"/>
  <c r="CO92" i="1"/>
  <c r="BQ93" i="1"/>
  <c r="DA93" i="1"/>
  <c r="DA94" i="1"/>
  <c r="CA89" i="1"/>
  <c r="CA90" i="1"/>
  <c r="CA91" i="1"/>
  <c r="CA92" i="1"/>
  <c r="CA93" i="1"/>
  <c r="CM94" i="1"/>
  <c r="CY95" i="1"/>
  <c r="CY96" i="1"/>
  <c r="BO99" i="1"/>
  <c r="CA100" i="1"/>
  <c r="CM101" i="1"/>
  <c r="CA102" i="1"/>
  <c r="CM151" i="1"/>
  <c r="CM135" i="1"/>
  <c r="CM132" i="1"/>
  <c r="CM130" i="1"/>
  <c r="CM138" i="1"/>
  <c r="CM134" i="1"/>
  <c r="CM129" i="1"/>
  <c r="CM128" i="1"/>
  <c r="CM131" i="1"/>
  <c r="CM137" i="1"/>
  <c r="CM133" i="1"/>
  <c r="CM136" i="1"/>
  <c r="CM103" i="1"/>
  <c r="CY152" i="1"/>
  <c r="CY104" i="1"/>
  <c r="CY153" i="1"/>
  <c r="CY105" i="1"/>
  <c r="BO158" i="1"/>
  <c r="BO110" i="1"/>
  <c r="CC89" i="1"/>
  <c r="BQ90" i="1"/>
  <c r="BQ91" i="1"/>
  <c r="CO94" i="1"/>
  <c r="CC96" i="1"/>
  <c r="CC97" i="1"/>
  <c r="CO98" i="1"/>
  <c r="DA99" i="1"/>
  <c r="CC102" i="1"/>
  <c r="DA151" i="1"/>
  <c r="DA138" i="1"/>
  <c r="DA137" i="1"/>
  <c r="DA136" i="1"/>
  <c r="DA135" i="1"/>
  <c r="DA134" i="1"/>
  <c r="DA133" i="1"/>
  <c r="DA131" i="1"/>
  <c r="DA130" i="1"/>
  <c r="DA129" i="1"/>
  <c r="DA132" i="1"/>
  <c r="DA128" i="1"/>
  <c r="DA103" i="1"/>
  <c r="CC158" i="1"/>
  <c r="CC110" i="1"/>
  <c r="DB89" i="1"/>
  <c r="CP90" i="1"/>
  <c r="BR91" i="1"/>
  <c r="BR92" i="1"/>
  <c r="DB92" i="1"/>
  <c r="DB93" i="1"/>
  <c r="DB94" i="1"/>
  <c r="CP95" i="1"/>
  <c r="BR96" i="1"/>
  <c r="DB101" i="1"/>
  <c r="DB102" i="1"/>
  <c r="DB151" i="1"/>
  <c r="DB138" i="1"/>
  <c r="DB137" i="1"/>
  <c r="DB136" i="1"/>
  <c r="DB135" i="1"/>
  <c r="DB134" i="1"/>
  <c r="DB133" i="1"/>
  <c r="DB132" i="1"/>
  <c r="DB131" i="1"/>
  <c r="DB130" i="1"/>
  <c r="DB129" i="1"/>
  <c r="DB128" i="1"/>
  <c r="DB103" i="1"/>
  <c r="CP152" i="1"/>
  <c r="CP104" i="1"/>
  <c r="BR153" i="1"/>
  <c r="BR105" i="1"/>
  <c r="BR154" i="1"/>
  <c r="BR106" i="1"/>
  <c r="BR155" i="1"/>
  <c r="BR107" i="1"/>
  <c r="DB155" i="1"/>
  <c r="DB107" i="1"/>
  <c r="CP156" i="1"/>
  <c r="CP108" i="1"/>
  <c r="BR157" i="1"/>
  <c r="BR109" i="1"/>
  <c r="CP158" i="1"/>
  <c r="CP110" i="1"/>
  <c r="BR159" i="1"/>
  <c r="BR111" i="1"/>
  <c r="CP178" i="1"/>
  <c r="CP161" i="1"/>
  <c r="CP113" i="1"/>
  <c r="CD179" i="1"/>
  <c r="CD162" i="1"/>
  <c r="CD114" i="1"/>
  <c r="DB180" i="1"/>
  <c r="DB163" i="1"/>
  <c r="DB115" i="1"/>
  <c r="BR181" i="1"/>
  <c r="BR164" i="1"/>
  <c r="BR116" i="1"/>
  <c r="DC88" i="1"/>
  <c r="BS89" i="1"/>
  <c r="CQ90" i="1"/>
  <c r="CE91" i="1"/>
  <c r="CQ92" i="1"/>
  <c r="CE93" i="1"/>
  <c r="BS94" i="1"/>
  <c r="DC94" i="1"/>
  <c r="DC95" i="1"/>
  <c r="CG88" i="1"/>
  <c r="CG89" i="1"/>
  <c r="DE89" i="1"/>
  <c r="BU90" i="1"/>
  <c r="CS90" i="1"/>
  <c r="BU91" i="1"/>
  <c r="BJ89" i="1"/>
  <c r="DF89" i="1"/>
  <c r="CT90" i="1"/>
  <c r="CT91" i="1"/>
  <c r="CJ89" i="1"/>
  <c r="CV89" i="1"/>
  <c r="BX90" i="1"/>
  <c r="CJ91" i="1"/>
  <c r="BX92" i="1"/>
  <c r="CJ93" i="1"/>
  <c r="BL94" i="1"/>
  <c r="CV94" i="1"/>
  <c r="CJ96" i="1"/>
  <c r="CJ97" i="1"/>
  <c r="BN89" i="1"/>
  <c r="BZ89" i="1"/>
  <c r="CL89" i="1"/>
  <c r="CX89" i="1"/>
  <c r="BN90" i="1"/>
  <c r="BZ90" i="1"/>
  <c r="CL90" i="1"/>
  <c r="CX90" i="1"/>
  <c r="BN91" i="1"/>
  <c r="BZ91" i="1"/>
  <c r="CL91" i="1"/>
  <c r="CX91" i="1"/>
  <c r="BN92" i="1"/>
  <c r="BZ92" i="1"/>
  <c r="CL92" i="1"/>
  <c r="CX92" i="1"/>
  <c r="BN93" i="1"/>
  <c r="BZ93" i="1"/>
  <c r="CL93" i="1"/>
  <c r="CX93" i="1"/>
  <c r="BN94" i="1"/>
  <c r="BZ94" i="1"/>
  <c r="CL94" i="1"/>
  <c r="CX94" i="1"/>
  <c r="BN95" i="1"/>
  <c r="BZ95" i="1"/>
  <c r="CL95" i="1"/>
  <c r="CX95" i="1"/>
  <c r="BN96" i="1"/>
  <c r="BZ96" i="1"/>
  <c r="CL96" i="1"/>
  <c r="BN97" i="1"/>
  <c r="BZ97" i="1"/>
  <c r="CL97" i="1"/>
  <c r="BN98" i="1"/>
  <c r="BZ98" i="1"/>
  <c r="CL98" i="1"/>
  <c r="CX98" i="1"/>
  <c r="BZ99" i="1"/>
  <c r="CL99" i="1"/>
  <c r="CX99" i="1"/>
  <c r="BZ100" i="1"/>
  <c r="CL100" i="1"/>
  <c r="CX100" i="1"/>
  <c r="BN101" i="1"/>
  <c r="BZ101" i="1"/>
  <c r="CL101" i="1"/>
  <c r="CX101" i="1"/>
  <c r="BZ102" i="1"/>
  <c r="CL102" i="1"/>
  <c r="CX102" i="1"/>
  <c r="BN151" i="1"/>
  <c r="BN138" i="1"/>
  <c r="BN130" i="1"/>
  <c r="BN129" i="1"/>
  <c r="BN137" i="1"/>
  <c r="BN132" i="1"/>
  <c r="BN134" i="1"/>
  <c r="BN128" i="1"/>
  <c r="BN136" i="1"/>
  <c r="BN135" i="1"/>
  <c r="BN133" i="1"/>
  <c r="BN131" i="1"/>
  <c r="BN103" i="1"/>
  <c r="BZ151" i="1"/>
  <c r="BZ137" i="1"/>
  <c r="BZ130" i="1"/>
  <c r="BZ136" i="1"/>
  <c r="BZ133" i="1"/>
  <c r="BZ131" i="1"/>
  <c r="BZ129" i="1"/>
  <c r="BZ135" i="1"/>
  <c r="BZ128" i="1"/>
  <c r="BZ138" i="1"/>
  <c r="BZ132" i="1"/>
  <c r="BZ134" i="1"/>
  <c r="BZ103" i="1"/>
  <c r="CL151" i="1"/>
  <c r="CL136" i="1"/>
  <c r="CL135" i="1"/>
  <c r="CL132" i="1"/>
  <c r="CL130" i="1"/>
  <c r="CL138" i="1"/>
  <c r="CL134" i="1"/>
  <c r="CL129" i="1"/>
  <c r="CL137" i="1"/>
  <c r="CL133" i="1"/>
  <c r="CL131" i="1"/>
  <c r="CL128" i="1"/>
  <c r="CL103" i="1"/>
  <c r="CX151" i="1"/>
  <c r="CX135" i="1"/>
  <c r="CX138" i="1"/>
  <c r="CX134" i="1"/>
  <c r="CX133" i="1"/>
  <c r="CX131" i="1"/>
  <c r="CX137" i="1"/>
  <c r="CX130" i="1"/>
  <c r="CX136" i="1"/>
  <c r="CX132" i="1"/>
  <c r="CX128" i="1"/>
  <c r="CX129" i="1"/>
  <c r="CX103" i="1"/>
  <c r="BN152" i="1"/>
  <c r="BN104" i="1"/>
  <c r="BZ152" i="1"/>
  <c r="BZ104" i="1"/>
  <c r="CL152" i="1"/>
  <c r="CL104" i="1"/>
  <c r="CX152" i="1"/>
  <c r="BN153" i="1"/>
  <c r="BN105" i="1"/>
  <c r="BZ153" i="1"/>
  <c r="BZ105" i="1"/>
  <c r="CL153" i="1"/>
  <c r="CL105" i="1"/>
  <c r="CX153" i="1"/>
  <c r="CX105" i="1"/>
  <c r="BN154" i="1"/>
  <c r="BN106" i="1"/>
  <c r="BZ154" i="1"/>
  <c r="BZ106" i="1"/>
  <c r="CL154" i="1"/>
  <c r="CL106" i="1"/>
  <c r="CX154" i="1"/>
  <c r="CX106" i="1"/>
  <c r="BN155" i="1"/>
  <c r="BN107" i="1"/>
  <c r="BZ155" i="1"/>
  <c r="BZ107" i="1"/>
  <c r="CL155" i="1"/>
  <c r="CL107" i="1"/>
  <c r="CX155" i="1"/>
  <c r="CX107" i="1"/>
  <c r="BN156" i="1"/>
  <c r="BN108" i="1"/>
  <c r="BZ156" i="1"/>
  <c r="BZ108" i="1"/>
  <c r="CL156" i="1"/>
  <c r="CL108" i="1"/>
  <c r="CX156" i="1"/>
  <c r="CX108" i="1"/>
  <c r="BN157" i="1"/>
  <c r="BN109" i="1"/>
  <c r="BZ157" i="1"/>
  <c r="BZ109" i="1"/>
  <c r="CL157" i="1"/>
  <c r="CL109" i="1"/>
  <c r="CX157" i="1"/>
  <c r="BN158" i="1"/>
  <c r="BN110" i="1"/>
  <c r="BZ158" i="1"/>
  <c r="BZ110" i="1"/>
  <c r="CL158" i="1"/>
  <c r="CL110" i="1"/>
  <c r="CX158" i="1"/>
  <c r="CX110" i="1"/>
  <c r="BN159" i="1"/>
  <c r="BN111" i="1"/>
  <c r="BZ159" i="1"/>
  <c r="BZ111" i="1"/>
  <c r="CL159" i="1"/>
  <c r="CL111" i="1"/>
  <c r="CX159" i="1"/>
  <c r="CX111" i="1"/>
  <c r="BN160" i="1"/>
  <c r="BN112" i="1"/>
  <c r="BZ160" i="1"/>
  <c r="BZ112" i="1"/>
  <c r="CL160" i="1"/>
  <c r="CL112" i="1"/>
  <c r="CX160" i="1"/>
  <c r="CX112" i="1"/>
  <c r="BN178" i="1"/>
  <c r="BN161" i="1"/>
  <c r="BN113" i="1"/>
  <c r="BZ161" i="1"/>
  <c r="BZ178" i="1"/>
  <c r="BZ113" i="1"/>
  <c r="CL161" i="1"/>
  <c r="CL178" i="1"/>
  <c r="CL113" i="1"/>
  <c r="CX178" i="1"/>
  <c r="CX161" i="1"/>
  <c r="CX113" i="1"/>
  <c r="BN162" i="1"/>
  <c r="BN179" i="1"/>
  <c r="BN114" i="1"/>
  <c r="BZ179" i="1"/>
  <c r="BZ162" i="1"/>
  <c r="CL162" i="1"/>
  <c r="CL179" i="1"/>
  <c r="CL114" i="1"/>
  <c r="CX179" i="1"/>
  <c r="CX162" i="1"/>
  <c r="CX114" i="1"/>
  <c r="BN180" i="1"/>
  <c r="BN163" i="1"/>
  <c r="BN115" i="1"/>
  <c r="BZ180" i="1"/>
  <c r="BZ163" i="1"/>
  <c r="BZ115" i="1"/>
  <c r="CL180" i="1"/>
  <c r="CL163" i="1"/>
  <c r="CL115" i="1"/>
  <c r="CX163" i="1"/>
  <c r="CX180" i="1"/>
  <c r="CX115" i="1"/>
  <c r="BN181" i="1"/>
  <c r="BN164" i="1"/>
  <c r="BN116" i="1"/>
  <c r="CX116" i="1"/>
  <c r="CB93" i="1"/>
  <c r="CN93" i="1"/>
  <c r="CZ93" i="1"/>
  <c r="BP94" i="1"/>
  <c r="CB94" i="1"/>
  <c r="CN94" i="1"/>
  <c r="BP95" i="1"/>
  <c r="CN95" i="1"/>
  <c r="CZ95" i="1"/>
  <c r="BP96" i="1"/>
  <c r="CB96" i="1"/>
  <c r="CN96" i="1"/>
  <c r="CZ96" i="1"/>
  <c r="BP97" i="1"/>
  <c r="CB97" i="1"/>
  <c r="CN97" i="1"/>
  <c r="CZ97" i="1"/>
  <c r="BP98" i="1"/>
  <c r="CB98" i="1"/>
  <c r="CN98" i="1"/>
  <c r="CZ98" i="1"/>
  <c r="BP99" i="1"/>
  <c r="CB99" i="1"/>
  <c r="CN99" i="1"/>
  <c r="CZ99" i="1"/>
  <c r="BP100" i="1"/>
  <c r="CB100" i="1"/>
  <c r="CN100" i="1"/>
  <c r="CZ100" i="1"/>
  <c r="BP101" i="1"/>
  <c r="CB101" i="1"/>
  <c r="CN101" i="1"/>
  <c r="CZ101" i="1"/>
  <c r="BP102" i="1"/>
  <c r="CB102" i="1"/>
  <c r="CN102" i="1"/>
  <c r="CZ102" i="1"/>
  <c r="BP138" i="1"/>
  <c r="BP137" i="1"/>
  <c r="BP136" i="1"/>
  <c r="BP135" i="1"/>
  <c r="BP151" i="1"/>
  <c r="BP129" i="1"/>
  <c r="BP132" i="1"/>
  <c r="BP134" i="1"/>
  <c r="BP128" i="1"/>
  <c r="BP133" i="1"/>
  <c r="BP131" i="1"/>
  <c r="BP130" i="1"/>
  <c r="BP103" i="1"/>
  <c r="CB151" i="1"/>
  <c r="CB138" i="1"/>
  <c r="CB137" i="1"/>
  <c r="CB136" i="1"/>
  <c r="CB135" i="1"/>
  <c r="CB130" i="1"/>
  <c r="CB133" i="1"/>
  <c r="CB131" i="1"/>
  <c r="CB129" i="1"/>
  <c r="CB128" i="1"/>
  <c r="CB132" i="1"/>
  <c r="CB134" i="1"/>
  <c r="CB103" i="1"/>
  <c r="CN151" i="1"/>
  <c r="CN138" i="1"/>
  <c r="CN137" i="1"/>
  <c r="CN136" i="1"/>
  <c r="CN135" i="1"/>
  <c r="CN134" i="1"/>
  <c r="CN132" i="1"/>
  <c r="CN130" i="1"/>
  <c r="CN129" i="1"/>
  <c r="CN128" i="1"/>
  <c r="CN133" i="1"/>
  <c r="CN131" i="1"/>
  <c r="CN103" i="1"/>
  <c r="CZ151" i="1"/>
  <c r="CZ138" i="1"/>
  <c r="CZ137" i="1"/>
  <c r="CZ136" i="1"/>
  <c r="CZ135" i="1"/>
  <c r="CZ134" i="1"/>
  <c r="CZ133" i="1"/>
  <c r="CZ131" i="1"/>
  <c r="CZ130" i="1"/>
  <c r="CZ129" i="1"/>
  <c r="CZ132" i="1"/>
  <c r="CZ103" i="1"/>
  <c r="BP152" i="1"/>
  <c r="BP104" i="1"/>
  <c r="CB152" i="1"/>
  <c r="CB104" i="1"/>
  <c r="CN152" i="1"/>
  <c r="CN104" i="1"/>
  <c r="CZ152" i="1"/>
  <c r="CZ104" i="1"/>
  <c r="BP153" i="1"/>
  <c r="BP105" i="1"/>
  <c r="CB153" i="1"/>
  <c r="CB105" i="1"/>
  <c r="CN153" i="1"/>
  <c r="CN105" i="1"/>
  <c r="CZ153" i="1"/>
  <c r="CZ105" i="1"/>
  <c r="BP154" i="1"/>
  <c r="BP106" i="1"/>
  <c r="CB154" i="1"/>
  <c r="CB106" i="1"/>
  <c r="CN154" i="1"/>
  <c r="CN106" i="1"/>
  <c r="CZ154" i="1"/>
  <c r="CZ106" i="1"/>
  <c r="BP155" i="1"/>
  <c r="BP107" i="1"/>
  <c r="CB155" i="1"/>
  <c r="CB107" i="1"/>
  <c r="CN155" i="1"/>
  <c r="CN107" i="1"/>
  <c r="CZ155" i="1"/>
  <c r="CZ107" i="1"/>
  <c r="BP156" i="1"/>
  <c r="BP108" i="1"/>
  <c r="CB156" i="1"/>
  <c r="CB108" i="1"/>
  <c r="CN156" i="1"/>
  <c r="CN108" i="1"/>
  <c r="CZ156" i="1"/>
  <c r="CZ108" i="1"/>
  <c r="BP109" i="1"/>
  <c r="BP157" i="1"/>
  <c r="CB157" i="1"/>
  <c r="CB109" i="1"/>
  <c r="CN157" i="1"/>
  <c r="CN109" i="1"/>
  <c r="CZ109" i="1"/>
  <c r="CZ157" i="1"/>
  <c r="BP110" i="1"/>
  <c r="BP158" i="1"/>
  <c r="CB158" i="1"/>
  <c r="CB110" i="1"/>
  <c r="CN110" i="1"/>
  <c r="CN158" i="1"/>
  <c r="CZ158" i="1"/>
  <c r="CZ110" i="1"/>
  <c r="BP159" i="1"/>
  <c r="BP111" i="1"/>
  <c r="CB111" i="1"/>
  <c r="CB159" i="1"/>
  <c r="CN159" i="1"/>
  <c r="CN111" i="1"/>
  <c r="CZ111" i="1"/>
  <c r="CZ159" i="1"/>
  <c r="BP112" i="1"/>
  <c r="BP160" i="1"/>
  <c r="CB160" i="1"/>
  <c r="CB112" i="1"/>
  <c r="CN112" i="1"/>
  <c r="CN160" i="1"/>
  <c r="CZ112" i="1"/>
  <c r="CZ160" i="1"/>
  <c r="BP178" i="1"/>
  <c r="BP113" i="1"/>
  <c r="BP161" i="1"/>
  <c r="CB113" i="1"/>
  <c r="CB178" i="1"/>
  <c r="CB161" i="1"/>
  <c r="CN178" i="1"/>
  <c r="CN161" i="1"/>
  <c r="CN113" i="1"/>
  <c r="CZ178" i="1"/>
  <c r="CZ113" i="1"/>
  <c r="CZ161" i="1"/>
  <c r="BP179" i="1"/>
  <c r="BP162" i="1"/>
  <c r="BP114" i="1"/>
  <c r="CB179" i="1"/>
  <c r="CB162" i="1"/>
  <c r="CB114" i="1"/>
  <c r="CN179" i="1"/>
  <c r="CN114" i="1"/>
  <c r="CN162" i="1"/>
  <c r="CZ179" i="1"/>
  <c r="CZ114" i="1"/>
  <c r="CZ162" i="1"/>
  <c r="BP180" i="1"/>
  <c r="BP163" i="1"/>
  <c r="BP115" i="1"/>
  <c r="CB180" i="1"/>
  <c r="CB115" i="1"/>
  <c r="CB163" i="1"/>
  <c r="CN180" i="1"/>
  <c r="CN163" i="1"/>
  <c r="CN115" i="1"/>
  <c r="CZ180" i="1"/>
  <c r="CZ163" i="1"/>
  <c r="CZ115" i="1"/>
  <c r="BP181" i="1"/>
  <c r="BP164" i="1"/>
  <c r="BP116" i="1"/>
  <c r="CB181" i="1"/>
  <c r="CB164" i="1"/>
  <c r="CB116" i="1"/>
  <c r="CN181" i="1"/>
  <c r="CN164" i="1"/>
  <c r="CN116" i="1"/>
  <c r="CZ181" i="1"/>
  <c r="CZ164" i="1"/>
  <c r="CZ116" i="1"/>
  <c r="BP182" i="1"/>
  <c r="BP165" i="1"/>
  <c r="BP117" i="1"/>
  <c r="CB182" i="1"/>
  <c r="CB165" i="1"/>
  <c r="CB117" i="1"/>
  <c r="CN182" i="1"/>
  <c r="CN165" i="1"/>
  <c r="CN117" i="1"/>
  <c r="CZ182" i="1"/>
  <c r="CZ165" i="1"/>
  <c r="CZ117" i="1"/>
  <c r="BP183" i="1"/>
  <c r="BP166" i="1"/>
  <c r="BP118" i="1"/>
  <c r="CB183" i="1"/>
  <c r="CB166" i="1"/>
  <c r="CB118" i="1"/>
  <c r="CN183" i="1"/>
  <c r="CN166" i="1"/>
  <c r="CN118" i="1"/>
  <c r="CZ183" i="1"/>
  <c r="CZ166" i="1"/>
  <c r="CZ118" i="1"/>
  <c r="BP184" i="1"/>
  <c r="BP167" i="1"/>
  <c r="BP119" i="1"/>
  <c r="CB184" i="1"/>
  <c r="CB167" i="1"/>
  <c r="CB119" i="1"/>
  <c r="CN184" i="1"/>
  <c r="CN167" i="1"/>
  <c r="CN119" i="1"/>
  <c r="CZ184" i="1"/>
  <c r="CZ167" i="1"/>
  <c r="CZ119" i="1"/>
  <c r="BP185" i="1"/>
  <c r="BP168" i="1"/>
  <c r="BP120" i="1"/>
  <c r="CB185" i="1"/>
  <c r="CB168" i="1"/>
  <c r="CB120" i="1"/>
  <c r="CN185" i="1"/>
  <c r="CN168" i="1"/>
  <c r="CN120" i="1"/>
  <c r="CZ185" i="1"/>
  <c r="CZ168" i="1"/>
  <c r="CZ120" i="1"/>
  <c r="BP186" i="1"/>
  <c r="BP169" i="1"/>
  <c r="BP121" i="1"/>
  <c r="CB186" i="1"/>
  <c r="CB169" i="1"/>
  <c r="CB121" i="1"/>
  <c r="CN186" i="1"/>
  <c r="CN169" i="1"/>
  <c r="CN121" i="1"/>
  <c r="CZ186" i="1"/>
  <c r="CZ169" i="1"/>
  <c r="CZ121" i="1"/>
  <c r="BP187" i="1"/>
  <c r="BP170" i="1"/>
  <c r="BP122" i="1"/>
  <c r="CB187" i="1"/>
  <c r="CB170" i="1"/>
  <c r="CB122" i="1"/>
  <c r="CN187" i="1"/>
  <c r="CN170" i="1"/>
  <c r="CN122" i="1"/>
  <c r="CZ187" i="1"/>
  <c r="CZ170" i="1"/>
  <c r="CZ122" i="1"/>
  <c r="BP188" i="1"/>
  <c r="BP171" i="1"/>
  <c r="BP123" i="1"/>
  <c r="CB188" i="1"/>
  <c r="CB171" i="1"/>
  <c r="CB123" i="1"/>
  <c r="CN188" i="1"/>
  <c r="CN171" i="1"/>
  <c r="CN123" i="1"/>
  <c r="CZ188" i="1"/>
  <c r="CZ171" i="1"/>
  <c r="CZ123" i="1"/>
  <c r="BP189" i="1"/>
  <c r="BP172" i="1"/>
  <c r="BP124" i="1"/>
  <c r="CB189" i="1"/>
  <c r="CB172" i="1"/>
  <c r="CB124" i="1"/>
  <c r="CN189" i="1"/>
  <c r="CN172" i="1"/>
  <c r="CN124" i="1"/>
  <c r="CZ189" i="1"/>
  <c r="CZ172" i="1"/>
  <c r="CZ124" i="1"/>
  <c r="BP190" i="1"/>
  <c r="BP173" i="1"/>
  <c r="BP125" i="1"/>
  <c r="CB190" i="1"/>
  <c r="CB173" i="1"/>
  <c r="CB125" i="1"/>
  <c r="CN190" i="1"/>
  <c r="CN173" i="1"/>
  <c r="CN125" i="1"/>
  <c r="CZ190" i="1"/>
  <c r="CZ173" i="1"/>
  <c r="CZ125" i="1"/>
  <c r="BP191" i="1"/>
  <c r="BP174" i="1"/>
  <c r="BP126" i="1"/>
  <c r="CB191" i="1"/>
  <c r="CB174" i="1"/>
  <c r="CB126" i="1"/>
  <c r="CN191" i="1"/>
  <c r="CN174" i="1"/>
  <c r="CN126" i="1"/>
  <c r="CZ191" i="1"/>
  <c r="CZ174" i="1"/>
  <c r="CZ126" i="1"/>
  <c r="BP192" i="1"/>
  <c r="BP175" i="1"/>
  <c r="BP127" i="1"/>
  <c r="CB192" i="1"/>
  <c r="CB175" i="1"/>
  <c r="CB127" i="1"/>
  <c r="CN192" i="1"/>
  <c r="CN175" i="1"/>
  <c r="CN127" i="1"/>
  <c r="CZ192" i="1"/>
  <c r="CZ175" i="1"/>
  <c r="CZ127" i="1"/>
  <c r="CU93" i="1"/>
  <c r="CI99" i="1"/>
  <c r="CU101" i="1"/>
  <c r="DG105" i="1"/>
  <c r="BV114" i="1"/>
  <c r="BQ98" i="1"/>
  <c r="CC99" i="1"/>
  <c r="CO100" i="1"/>
  <c r="DA101" i="1"/>
  <c r="DA153" i="1"/>
  <c r="DA105" i="1"/>
  <c r="BQ154" i="1"/>
  <c r="BQ106" i="1"/>
  <c r="DA155" i="1"/>
  <c r="DA107" i="1"/>
  <c r="CC156" i="1"/>
  <c r="CC108" i="1"/>
  <c r="BQ157" i="1"/>
  <c r="BQ109" i="1"/>
  <c r="BQ158" i="1"/>
  <c r="BQ110" i="1"/>
  <c r="DA159" i="1"/>
  <c r="DA111" i="1"/>
  <c r="CO160" i="1"/>
  <c r="CO112" i="1"/>
  <c r="CC178" i="1"/>
  <c r="CC161" i="1"/>
  <c r="CC113" i="1"/>
  <c r="BQ179" i="1"/>
  <c r="BQ162" i="1"/>
  <c r="BQ114" i="1"/>
  <c r="DA180" i="1"/>
  <c r="DA163" i="1"/>
  <c r="DA115" i="1"/>
  <c r="CO181" i="1"/>
  <c r="CO164" i="1"/>
  <c r="CO116" i="1"/>
  <c r="CC182" i="1"/>
  <c r="CC165" i="1"/>
  <c r="CC117" i="1"/>
  <c r="BQ183" i="1"/>
  <c r="BQ166" i="1"/>
  <c r="BQ118" i="1"/>
  <c r="DA184" i="1"/>
  <c r="DA167" i="1"/>
  <c r="DA119" i="1"/>
  <c r="CO185" i="1"/>
  <c r="CO168" i="1"/>
  <c r="CO120" i="1"/>
  <c r="CC186" i="1"/>
  <c r="CC169" i="1"/>
  <c r="CC121" i="1"/>
  <c r="CC187" i="1"/>
  <c r="CC170" i="1"/>
  <c r="CC122" i="1"/>
  <c r="BQ188" i="1"/>
  <c r="BQ171" i="1"/>
  <c r="BQ123" i="1"/>
  <c r="BQ189" i="1"/>
  <c r="BQ172" i="1"/>
  <c r="BQ124" i="1"/>
  <c r="BQ192" i="1"/>
  <c r="BQ175" i="1"/>
  <c r="BQ127" i="1"/>
  <c r="BR93" i="1"/>
  <c r="CP94" i="1"/>
  <c r="DB95" i="1"/>
  <c r="CP97" i="1"/>
  <c r="CP98" i="1"/>
  <c r="DB100" i="1"/>
  <c r="CP151" i="1"/>
  <c r="CP138" i="1"/>
  <c r="CP137" i="1"/>
  <c r="CP136" i="1"/>
  <c r="CP135" i="1"/>
  <c r="CP134" i="1"/>
  <c r="CP133" i="1"/>
  <c r="CP132" i="1"/>
  <c r="CP131" i="1"/>
  <c r="CP130" i="1"/>
  <c r="CP129" i="1"/>
  <c r="CP128" i="1"/>
  <c r="CP103" i="1"/>
  <c r="DB152" i="1"/>
  <c r="DB104" i="1"/>
  <c r="CD157" i="1"/>
  <c r="CD109" i="1"/>
  <c r="DB160" i="1"/>
  <c r="DB112" i="1"/>
  <c r="BS98" i="1"/>
  <c r="CE98" i="1"/>
  <c r="CQ98" i="1"/>
  <c r="DC98" i="1"/>
  <c r="BS99" i="1"/>
  <c r="CE99" i="1"/>
  <c r="CQ99" i="1"/>
  <c r="DC99" i="1"/>
  <c r="BS100" i="1"/>
  <c r="CE100" i="1"/>
  <c r="CQ100" i="1"/>
  <c r="DC100" i="1"/>
  <c r="BS101" i="1"/>
  <c r="CE101" i="1"/>
  <c r="CQ101" i="1"/>
  <c r="DC101" i="1"/>
  <c r="BS102" i="1"/>
  <c r="CE102" i="1"/>
  <c r="CQ102" i="1"/>
  <c r="DC102" i="1"/>
  <c r="BS138" i="1"/>
  <c r="BS137" i="1"/>
  <c r="BS136" i="1"/>
  <c r="BS135" i="1"/>
  <c r="BS134" i="1"/>
  <c r="BS133" i="1"/>
  <c r="BS132" i="1"/>
  <c r="BS131" i="1"/>
  <c r="BS130" i="1"/>
  <c r="BS129" i="1"/>
  <c r="BS103" i="1"/>
  <c r="BS128" i="1"/>
  <c r="BS151" i="1"/>
  <c r="CE138" i="1"/>
  <c r="CE137" i="1"/>
  <c r="CE136" i="1"/>
  <c r="CE135" i="1"/>
  <c r="CE134" i="1"/>
  <c r="CE133" i="1"/>
  <c r="CE132" i="1"/>
  <c r="CE131" i="1"/>
  <c r="CE151" i="1"/>
  <c r="CE128" i="1"/>
  <c r="CE130" i="1"/>
  <c r="CE103" i="1"/>
  <c r="CE129" i="1"/>
  <c r="CQ138" i="1"/>
  <c r="CQ137" i="1"/>
  <c r="CQ136" i="1"/>
  <c r="CQ135" i="1"/>
  <c r="CQ134" i="1"/>
  <c r="CQ133" i="1"/>
  <c r="CQ132" i="1"/>
  <c r="CQ131" i="1"/>
  <c r="CQ129" i="1"/>
  <c r="CQ128" i="1"/>
  <c r="CQ151" i="1"/>
  <c r="CQ103" i="1"/>
  <c r="CQ130" i="1"/>
  <c r="DC151" i="1"/>
  <c r="DC138" i="1"/>
  <c r="DC137" i="1"/>
  <c r="DC136" i="1"/>
  <c r="DC135" i="1"/>
  <c r="DC134" i="1"/>
  <c r="DC133" i="1"/>
  <c r="DC132" i="1"/>
  <c r="DC131" i="1"/>
  <c r="DC130" i="1"/>
  <c r="DC129" i="1"/>
  <c r="DC128" i="1"/>
  <c r="DC103" i="1"/>
  <c r="BS104" i="1"/>
  <c r="BS152" i="1"/>
  <c r="CE152" i="1"/>
  <c r="CE104" i="1"/>
  <c r="CQ152" i="1"/>
  <c r="CQ104" i="1"/>
  <c r="DC152" i="1"/>
  <c r="DC104" i="1"/>
  <c r="BS153" i="1"/>
  <c r="BS105" i="1"/>
  <c r="CE153" i="1"/>
  <c r="CE105" i="1"/>
  <c r="CQ153" i="1"/>
  <c r="CQ105" i="1"/>
  <c r="DC153" i="1"/>
  <c r="DC105" i="1"/>
  <c r="BS154" i="1"/>
  <c r="BS106" i="1"/>
  <c r="CE106" i="1"/>
  <c r="CE154" i="1"/>
  <c r="CQ154" i="1"/>
  <c r="CQ106" i="1"/>
  <c r="DC154" i="1"/>
  <c r="DC106" i="1"/>
  <c r="BS155" i="1"/>
  <c r="BS107" i="1"/>
  <c r="CE155" i="1"/>
  <c r="CE107" i="1"/>
  <c r="CQ155" i="1"/>
  <c r="CQ107" i="1"/>
  <c r="DC155" i="1"/>
  <c r="DC107" i="1"/>
  <c r="BS156" i="1"/>
  <c r="BS108" i="1"/>
  <c r="CE156" i="1"/>
  <c r="CE108" i="1"/>
  <c r="CQ156" i="1"/>
  <c r="CQ108" i="1"/>
  <c r="DC156" i="1"/>
  <c r="DC108" i="1"/>
  <c r="BS157" i="1"/>
  <c r="BS109" i="1"/>
  <c r="CE157" i="1"/>
  <c r="CE109" i="1"/>
  <c r="CQ157" i="1"/>
  <c r="CQ109" i="1"/>
  <c r="DC157" i="1"/>
  <c r="DC109" i="1"/>
  <c r="BS158" i="1"/>
  <c r="BS110" i="1"/>
  <c r="CE158" i="1"/>
  <c r="CE110" i="1"/>
  <c r="CQ158" i="1"/>
  <c r="CQ110" i="1"/>
  <c r="DC158" i="1"/>
  <c r="DC110" i="1"/>
  <c r="BS159" i="1"/>
  <c r="CE159" i="1"/>
  <c r="CE111" i="1"/>
  <c r="CQ159" i="1"/>
  <c r="CQ111" i="1"/>
  <c r="DC159" i="1"/>
  <c r="DC111" i="1"/>
  <c r="BS160" i="1"/>
  <c r="BS112" i="1"/>
  <c r="CE160" i="1"/>
  <c r="CE112" i="1"/>
  <c r="CQ160" i="1"/>
  <c r="CQ112" i="1"/>
  <c r="DC160" i="1"/>
  <c r="DC112" i="1"/>
  <c r="BS178" i="1"/>
  <c r="BS161" i="1"/>
  <c r="BS113" i="1"/>
  <c r="CE178" i="1"/>
  <c r="CE161" i="1"/>
  <c r="CE113" i="1"/>
  <c r="CQ178" i="1"/>
  <c r="CQ161" i="1"/>
  <c r="CQ113" i="1"/>
  <c r="DC178" i="1"/>
  <c r="DC161" i="1"/>
  <c r="DC113" i="1"/>
  <c r="BS179" i="1"/>
  <c r="BS162" i="1"/>
  <c r="BS114" i="1"/>
  <c r="CE179" i="1"/>
  <c r="CE162" i="1"/>
  <c r="CE114" i="1"/>
  <c r="CQ179" i="1"/>
  <c r="CQ162" i="1"/>
  <c r="CQ114" i="1"/>
  <c r="DC179" i="1"/>
  <c r="DC162" i="1"/>
  <c r="DC114" i="1"/>
  <c r="BS180" i="1"/>
  <c r="BS163" i="1"/>
  <c r="BS115" i="1"/>
  <c r="CE180" i="1"/>
  <c r="CE163" i="1"/>
  <c r="CE115" i="1"/>
  <c r="CQ180" i="1"/>
  <c r="CQ163" i="1"/>
  <c r="CQ115" i="1"/>
  <c r="DC180" i="1"/>
  <c r="DC163" i="1"/>
  <c r="DC115" i="1"/>
  <c r="BS181" i="1"/>
  <c r="BS164" i="1"/>
  <c r="BS116" i="1"/>
  <c r="CE181" i="1"/>
  <c r="CE164" i="1"/>
  <c r="CE116" i="1"/>
  <c r="CQ181" i="1"/>
  <c r="CQ164" i="1"/>
  <c r="CQ116" i="1"/>
  <c r="DC181" i="1"/>
  <c r="DC164" i="1"/>
  <c r="DC116" i="1"/>
  <c r="BS182" i="1"/>
  <c r="BS165" i="1"/>
  <c r="BS117" i="1"/>
  <c r="CE182" i="1"/>
  <c r="CE165" i="1"/>
  <c r="CE117" i="1"/>
  <c r="CQ182" i="1"/>
  <c r="CQ165" i="1"/>
  <c r="CQ117" i="1"/>
  <c r="DC182" i="1"/>
  <c r="DC165" i="1"/>
  <c r="DC117" i="1"/>
  <c r="DA96" i="1"/>
  <c r="BQ99" i="1"/>
  <c r="CC100" i="1"/>
  <c r="CC101" i="1"/>
  <c r="BQ102" i="1"/>
  <c r="CC138" i="1"/>
  <c r="CC137" i="1"/>
  <c r="CC136" i="1"/>
  <c r="CC135" i="1"/>
  <c r="CC133" i="1"/>
  <c r="CC131" i="1"/>
  <c r="CC129" i="1"/>
  <c r="CC128" i="1"/>
  <c r="CC132" i="1"/>
  <c r="CC151" i="1"/>
  <c r="CC103" i="1"/>
  <c r="CC130" i="1"/>
  <c r="CC134" i="1"/>
  <c r="CC152" i="1"/>
  <c r="CC104" i="1"/>
  <c r="CC153" i="1"/>
  <c r="CC105" i="1"/>
  <c r="CC154" i="1"/>
  <c r="CC106" i="1"/>
  <c r="BQ155" i="1"/>
  <c r="BQ107" i="1"/>
  <c r="DA156" i="1"/>
  <c r="DA108" i="1"/>
  <c r="CO157" i="1"/>
  <c r="CO109" i="1"/>
  <c r="DA158" i="1"/>
  <c r="DA110" i="1"/>
  <c r="CO159" i="1"/>
  <c r="CO111" i="1"/>
  <c r="CC160" i="1"/>
  <c r="CC112" i="1"/>
  <c r="BQ178" i="1"/>
  <c r="BQ161" i="1"/>
  <c r="BQ113" i="1"/>
  <c r="CO179" i="1"/>
  <c r="CO162" i="1"/>
  <c r="CO114" i="1"/>
  <c r="CC180" i="1"/>
  <c r="CC163" i="1"/>
  <c r="CC115" i="1"/>
  <c r="BQ181" i="1"/>
  <c r="BQ164" i="1"/>
  <c r="BQ116" i="1"/>
  <c r="DA182" i="1"/>
  <c r="DA165" i="1"/>
  <c r="DA117" i="1"/>
  <c r="CO183" i="1"/>
  <c r="CO166" i="1"/>
  <c r="CO118" i="1"/>
  <c r="CC184" i="1"/>
  <c r="CC167" i="1"/>
  <c r="CC119" i="1"/>
  <c r="BQ185" i="1"/>
  <c r="BQ168" i="1"/>
  <c r="BQ120" i="1"/>
  <c r="DA186" i="1"/>
  <c r="DA169" i="1"/>
  <c r="DA121" i="1"/>
  <c r="CO187" i="1"/>
  <c r="CO170" i="1"/>
  <c r="CC188" i="1"/>
  <c r="CC171" i="1"/>
  <c r="CC123" i="1"/>
  <c r="DA189" i="1"/>
  <c r="DA172" i="1"/>
  <c r="DA124" i="1"/>
  <c r="CO190" i="1"/>
  <c r="CO173" i="1"/>
  <c r="CO125" i="1"/>
  <c r="CC191" i="1"/>
  <c r="CC174" i="1"/>
  <c r="CC126" i="1"/>
  <c r="DA192" i="1"/>
  <c r="DA175" i="1"/>
  <c r="DA127" i="1"/>
  <c r="CD89" i="1"/>
  <c r="CD90" i="1"/>
  <c r="CP91" i="1"/>
  <c r="CD92" i="1"/>
  <c r="CP93" i="1"/>
  <c r="BR95" i="1"/>
  <c r="CP96" i="1"/>
  <c r="BR98" i="1"/>
  <c r="CD99" i="1"/>
  <c r="CD100" i="1"/>
  <c r="CD101" i="1"/>
  <c r="CD102" i="1"/>
  <c r="CD138" i="1"/>
  <c r="CD137" i="1"/>
  <c r="CD136" i="1"/>
  <c r="CD135" i="1"/>
  <c r="CD134" i="1"/>
  <c r="CD133" i="1"/>
  <c r="CD132" i="1"/>
  <c r="CD131" i="1"/>
  <c r="CD151" i="1"/>
  <c r="CD129" i="1"/>
  <c r="CD128" i="1"/>
  <c r="CD130" i="1"/>
  <c r="CD103" i="1"/>
  <c r="BR152" i="1"/>
  <c r="BR104" i="1"/>
  <c r="CD153" i="1"/>
  <c r="CD105" i="1"/>
  <c r="CD154" i="1"/>
  <c r="CD106" i="1"/>
  <c r="CD155" i="1"/>
  <c r="CD107" i="1"/>
  <c r="BR156" i="1"/>
  <c r="BR108" i="1"/>
  <c r="BR158" i="1"/>
  <c r="BR110" i="1"/>
  <c r="CP159" i="1"/>
  <c r="CP111" i="1"/>
  <c r="BR160" i="1"/>
  <c r="BR112" i="1"/>
  <c r="CD178" i="1"/>
  <c r="CD161" i="1"/>
  <c r="CD113" i="1"/>
  <c r="BR179" i="1"/>
  <c r="BR162" i="1"/>
  <c r="BR114" i="1"/>
  <c r="DB179" i="1"/>
  <c r="DB162" i="1"/>
  <c r="DB114" i="1"/>
  <c r="CP180" i="1"/>
  <c r="CP163" i="1"/>
  <c r="CP115" i="1"/>
  <c r="CD181" i="1"/>
  <c r="CD164" i="1"/>
  <c r="CQ89" i="1"/>
  <c r="CE90" i="1"/>
  <c r="DC91" i="1"/>
  <c r="CE92" i="1"/>
  <c r="BS93" i="1"/>
  <c r="DC93" i="1"/>
  <c r="CE94" i="1"/>
  <c r="BS95" i="1"/>
  <c r="CQ95" i="1"/>
  <c r="BS96" i="1"/>
  <c r="CE96" i="1"/>
  <c r="CQ96" i="1"/>
  <c r="DC96" i="1"/>
  <c r="BS97" i="1"/>
  <c r="CE97" i="1"/>
  <c r="CQ97" i="1"/>
  <c r="BT89" i="1"/>
  <c r="CF89" i="1"/>
  <c r="CR89" i="1"/>
  <c r="DD89" i="1"/>
  <c r="BT90" i="1"/>
  <c r="CF90" i="1"/>
  <c r="CR90" i="1"/>
  <c r="DD90" i="1"/>
  <c r="BT91" i="1"/>
  <c r="CF91" i="1"/>
  <c r="CR91" i="1"/>
  <c r="DD91" i="1"/>
  <c r="BT92" i="1"/>
  <c r="CF92" i="1"/>
  <c r="CR92" i="1"/>
  <c r="DD92" i="1"/>
  <c r="BT93" i="1"/>
  <c r="CF93" i="1"/>
  <c r="CR93" i="1"/>
  <c r="DD93" i="1"/>
  <c r="BT94" i="1"/>
  <c r="CF94" i="1"/>
  <c r="CR94" i="1"/>
  <c r="DD94" i="1"/>
  <c r="BT95" i="1"/>
  <c r="CF95" i="1"/>
  <c r="CR95" i="1"/>
  <c r="DD95" i="1"/>
  <c r="BT96" i="1"/>
  <c r="CF96" i="1"/>
  <c r="CR96" i="1"/>
  <c r="DD96" i="1"/>
  <c r="BT97" i="1"/>
  <c r="CF97" i="1"/>
  <c r="CR97" i="1"/>
  <c r="DD97" i="1"/>
  <c r="BT98" i="1"/>
  <c r="CF98" i="1"/>
  <c r="CR98" i="1"/>
  <c r="DD98" i="1"/>
  <c r="BT99" i="1"/>
  <c r="CF99" i="1"/>
  <c r="CR99" i="1"/>
  <c r="DD99" i="1"/>
  <c r="BT100" i="1"/>
  <c r="CF100" i="1"/>
  <c r="CR100" i="1"/>
  <c r="DD100" i="1"/>
  <c r="BT101" i="1"/>
  <c r="CF101" i="1"/>
  <c r="CR101" i="1"/>
  <c r="DD101" i="1"/>
  <c r="BT102" i="1"/>
  <c r="CF102" i="1"/>
  <c r="CR102" i="1"/>
  <c r="DD102" i="1"/>
  <c r="BT138" i="1"/>
  <c r="BT137" i="1"/>
  <c r="BT136" i="1"/>
  <c r="BT135" i="1"/>
  <c r="BT134" i="1"/>
  <c r="BT133" i="1"/>
  <c r="BT132" i="1"/>
  <c r="BT131" i="1"/>
  <c r="BT151" i="1"/>
  <c r="BT130" i="1"/>
  <c r="BT128" i="1"/>
  <c r="BT103" i="1"/>
  <c r="BT129" i="1"/>
  <c r="CF138" i="1"/>
  <c r="CF137" i="1"/>
  <c r="CF136" i="1"/>
  <c r="CF135" i="1"/>
  <c r="CF134" i="1"/>
  <c r="CF133" i="1"/>
  <c r="CF132" i="1"/>
  <c r="CF131" i="1"/>
  <c r="CF128" i="1"/>
  <c r="CF151" i="1"/>
  <c r="CF129" i="1"/>
  <c r="CF103" i="1"/>
  <c r="CF130" i="1"/>
  <c r="CR138" i="1"/>
  <c r="CR137" i="1"/>
  <c r="CR136" i="1"/>
  <c r="CR135" i="1"/>
  <c r="CR134" i="1"/>
  <c r="CR133" i="1"/>
  <c r="CR132" i="1"/>
  <c r="CR131" i="1"/>
  <c r="CR151" i="1"/>
  <c r="CR129" i="1"/>
  <c r="CR128" i="1"/>
  <c r="CR130" i="1"/>
  <c r="CR103" i="1"/>
  <c r="DD151" i="1"/>
  <c r="DD138" i="1"/>
  <c r="DD137" i="1"/>
  <c r="DD136" i="1"/>
  <c r="DD135" i="1"/>
  <c r="DD134" i="1"/>
  <c r="DD133" i="1"/>
  <c r="DD132" i="1"/>
  <c r="DD131" i="1"/>
  <c r="DD130" i="1"/>
  <c r="DD129" i="1"/>
  <c r="DD128" i="1"/>
  <c r="DD103" i="1"/>
  <c r="BT152" i="1"/>
  <c r="BT104" i="1"/>
  <c r="CF152" i="1"/>
  <c r="CF104" i="1"/>
  <c r="CR152" i="1"/>
  <c r="CR104" i="1"/>
  <c r="DD152" i="1"/>
  <c r="DD104" i="1"/>
  <c r="BT153" i="1"/>
  <c r="BT105" i="1"/>
  <c r="CF153" i="1"/>
  <c r="CF105" i="1"/>
  <c r="CR153" i="1"/>
  <c r="CR105" i="1"/>
  <c r="DD153" i="1"/>
  <c r="DD105" i="1"/>
  <c r="BT154" i="1"/>
  <c r="BT106" i="1"/>
  <c r="CF154" i="1"/>
  <c r="CF106" i="1"/>
  <c r="CR154" i="1"/>
  <c r="CR106" i="1"/>
  <c r="DD154" i="1"/>
  <c r="DD106" i="1"/>
  <c r="BT155" i="1"/>
  <c r="BT107" i="1"/>
  <c r="CF155" i="1"/>
  <c r="CF107" i="1"/>
  <c r="CR155" i="1"/>
  <c r="CR107" i="1"/>
  <c r="DD155" i="1"/>
  <c r="DD107" i="1"/>
  <c r="BT156" i="1"/>
  <c r="BT108" i="1"/>
  <c r="CF156" i="1"/>
  <c r="CF108" i="1"/>
  <c r="CR156" i="1"/>
  <c r="CR108" i="1"/>
  <c r="DD156" i="1"/>
  <c r="DD108" i="1"/>
  <c r="BT157" i="1"/>
  <c r="BT109" i="1"/>
  <c r="CF157" i="1"/>
  <c r="CF109" i="1"/>
  <c r="CR157" i="1"/>
  <c r="CR109" i="1"/>
  <c r="DD109" i="1"/>
  <c r="DD157" i="1"/>
  <c r="BT110" i="1"/>
  <c r="BT158" i="1"/>
  <c r="CF158" i="1"/>
  <c r="CF110" i="1"/>
  <c r="CR158" i="1"/>
  <c r="CR110" i="1"/>
  <c r="DD158" i="1"/>
  <c r="DD110" i="1"/>
  <c r="BT159" i="1"/>
  <c r="BT111" i="1"/>
  <c r="CF159" i="1"/>
  <c r="CF111" i="1"/>
  <c r="CR159" i="1"/>
  <c r="CR111" i="1"/>
  <c r="DD111" i="1"/>
  <c r="DD159" i="1"/>
  <c r="BT160" i="1"/>
  <c r="BT112" i="1"/>
  <c r="CF160" i="1"/>
  <c r="CF112" i="1"/>
  <c r="CR160" i="1"/>
  <c r="DD160" i="1"/>
  <c r="DD112" i="1"/>
  <c r="BT178" i="1"/>
  <c r="BT161" i="1"/>
  <c r="BT113" i="1"/>
  <c r="CF178" i="1"/>
  <c r="CF161" i="1"/>
  <c r="CF113" i="1"/>
  <c r="CR178" i="1"/>
  <c r="CR161" i="1"/>
  <c r="CR113" i="1"/>
  <c r="DD178" i="1"/>
  <c r="DD161" i="1"/>
  <c r="DD113" i="1"/>
  <c r="BT179" i="1"/>
  <c r="BT162" i="1"/>
  <c r="BT114" i="1"/>
  <c r="CF179" i="1"/>
  <c r="CF162" i="1"/>
  <c r="CF114" i="1"/>
  <c r="CR179" i="1"/>
  <c r="CR162" i="1"/>
  <c r="CR114" i="1"/>
  <c r="DD179" i="1"/>
  <c r="DD162" i="1"/>
  <c r="DD114" i="1"/>
  <c r="BT180" i="1"/>
  <c r="BT163" i="1"/>
  <c r="BT115" i="1"/>
  <c r="CF180" i="1"/>
  <c r="CF163" i="1"/>
  <c r="CF115" i="1"/>
  <c r="CR180" i="1"/>
  <c r="CR163" i="1"/>
  <c r="CR115" i="1"/>
  <c r="DD180" i="1"/>
  <c r="DD163" i="1"/>
  <c r="DD115" i="1"/>
  <c r="BT181" i="1"/>
  <c r="BT164" i="1"/>
  <c r="BT116" i="1"/>
  <c r="CF181" i="1"/>
  <c r="CF164" i="1"/>
  <c r="CF116" i="1"/>
  <c r="CR181" i="1"/>
  <c r="CR164" i="1"/>
  <c r="CR116" i="1"/>
  <c r="DD181" i="1"/>
  <c r="DD164" i="1"/>
  <c r="DD116" i="1"/>
  <c r="BT182" i="1"/>
  <c r="BT165" i="1"/>
  <c r="BT117" i="1"/>
  <c r="CF182" i="1"/>
  <c r="CF165" i="1"/>
  <c r="CF117" i="1"/>
  <c r="CR182" i="1"/>
  <c r="CR165" i="1"/>
  <c r="CR117" i="1"/>
  <c r="DD182" i="1"/>
  <c r="DD165" i="1"/>
  <c r="DD117" i="1"/>
  <c r="CF123" i="1"/>
  <c r="CQ118" i="1"/>
  <c r="CS91" i="1"/>
  <c r="DE91" i="1"/>
  <c r="BU92" i="1"/>
  <c r="CG92" i="1"/>
  <c r="CS92" i="1"/>
  <c r="DE92" i="1"/>
  <c r="BU93" i="1"/>
  <c r="CG93" i="1"/>
  <c r="CS93" i="1"/>
  <c r="DE93" i="1"/>
  <c r="BU94" i="1"/>
  <c r="CG94" i="1"/>
  <c r="CS94" i="1"/>
  <c r="DE94" i="1"/>
  <c r="BU95" i="1"/>
  <c r="CG95" i="1"/>
  <c r="CS95" i="1"/>
  <c r="DE95" i="1"/>
  <c r="BU96" i="1"/>
  <c r="CG96" i="1"/>
  <c r="CS96" i="1"/>
  <c r="DE96" i="1"/>
  <c r="BU97" i="1"/>
  <c r="CG97" i="1"/>
  <c r="CS97" i="1"/>
  <c r="DE97" i="1"/>
  <c r="BU98" i="1"/>
  <c r="CG98" i="1"/>
  <c r="CS98" i="1"/>
  <c r="DE98" i="1"/>
  <c r="BU99" i="1"/>
  <c r="CG99" i="1"/>
  <c r="CS99" i="1"/>
  <c r="DE99" i="1"/>
  <c r="BU100" i="1"/>
  <c r="CG100" i="1"/>
  <c r="CS100" i="1"/>
  <c r="DE100" i="1"/>
  <c r="BU101" i="1"/>
  <c r="CG101" i="1"/>
  <c r="CS101" i="1"/>
  <c r="DE101" i="1"/>
  <c r="BU102" i="1"/>
  <c r="CG102" i="1"/>
  <c r="CS102" i="1"/>
  <c r="DE102" i="1"/>
  <c r="BU138" i="1"/>
  <c r="BU137" i="1"/>
  <c r="BU136" i="1"/>
  <c r="BU135" i="1"/>
  <c r="BU134" i="1"/>
  <c r="BU133" i="1"/>
  <c r="BU132" i="1"/>
  <c r="BU131" i="1"/>
  <c r="BU130" i="1"/>
  <c r="BU129" i="1"/>
  <c r="BU128" i="1"/>
  <c r="BU151" i="1"/>
  <c r="BU103" i="1"/>
  <c r="CG138" i="1"/>
  <c r="CG137" i="1"/>
  <c r="CG136" i="1"/>
  <c r="CG135" i="1"/>
  <c r="CG134" i="1"/>
  <c r="CG133" i="1"/>
  <c r="CG132" i="1"/>
  <c r="CG131" i="1"/>
  <c r="CG130" i="1"/>
  <c r="CG129" i="1"/>
  <c r="CG128" i="1"/>
  <c r="CG151" i="1"/>
  <c r="CG103" i="1"/>
  <c r="CS138" i="1"/>
  <c r="CS137" i="1"/>
  <c r="CS136" i="1"/>
  <c r="CS135" i="1"/>
  <c r="CS134" i="1"/>
  <c r="CS133" i="1"/>
  <c r="CS132" i="1"/>
  <c r="CS131" i="1"/>
  <c r="CS130" i="1"/>
  <c r="CS129" i="1"/>
  <c r="CS128" i="1"/>
  <c r="CS151" i="1"/>
  <c r="CS103" i="1"/>
  <c r="DE138" i="1"/>
  <c r="DE137" i="1"/>
  <c r="DE136" i="1"/>
  <c r="DE135" i="1"/>
  <c r="DE134" i="1"/>
  <c r="DE133" i="1"/>
  <c r="DE132" i="1"/>
  <c r="DE131" i="1"/>
  <c r="DE130" i="1"/>
  <c r="DE129" i="1"/>
  <c r="DE128" i="1"/>
  <c r="DE151" i="1"/>
  <c r="DE103" i="1"/>
  <c r="BU152" i="1"/>
  <c r="BU104" i="1"/>
  <c r="CG152" i="1"/>
  <c r="CG104" i="1"/>
  <c r="CS152" i="1"/>
  <c r="CS104" i="1"/>
  <c r="DE152" i="1"/>
  <c r="DE104" i="1"/>
  <c r="BU153" i="1"/>
  <c r="BU105" i="1"/>
  <c r="CG153" i="1"/>
  <c r="CG105" i="1"/>
  <c r="CS153" i="1"/>
  <c r="CS105" i="1"/>
  <c r="DE153" i="1"/>
  <c r="DE105" i="1"/>
  <c r="BU154" i="1"/>
  <c r="BU106" i="1"/>
  <c r="CG154" i="1"/>
  <c r="CG106" i="1"/>
  <c r="CS154" i="1"/>
  <c r="CS106" i="1"/>
  <c r="DE154" i="1"/>
  <c r="DE106" i="1"/>
  <c r="BU155" i="1"/>
  <c r="BU107" i="1"/>
  <c r="CG155" i="1"/>
  <c r="CG107" i="1"/>
  <c r="CS155" i="1"/>
  <c r="CS107" i="1"/>
  <c r="DE155" i="1"/>
  <c r="DE107" i="1"/>
  <c r="BU156" i="1"/>
  <c r="BU108" i="1"/>
  <c r="CG156" i="1"/>
  <c r="CG108" i="1"/>
  <c r="CS156" i="1"/>
  <c r="CS108" i="1"/>
  <c r="DE156" i="1"/>
  <c r="DE108" i="1"/>
  <c r="BU157" i="1"/>
  <c r="BU109" i="1"/>
  <c r="CG157" i="1"/>
  <c r="CG109" i="1"/>
  <c r="CS157" i="1"/>
  <c r="CS109" i="1"/>
  <c r="DE157" i="1"/>
  <c r="DE109" i="1"/>
  <c r="BU158" i="1"/>
  <c r="BU110" i="1"/>
  <c r="CG158" i="1"/>
  <c r="CG110" i="1"/>
  <c r="CS158" i="1"/>
  <c r="CS110" i="1"/>
  <c r="DE158" i="1"/>
  <c r="DE110" i="1"/>
  <c r="BU159" i="1"/>
  <c r="BU111" i="1"/>
  <c r="CG159" i="1"/>
  <c r="CG111" i="1"/>
  <c r="CS159" i="1"/>
  <c r="CS111" i="1"/>
  <c r="DE159" i="1"/>
  <c r="DE111" i="1"/>
  <c r="BU160" i="1"/>
  <c r="BU112" i="1"/>
  <c r="CG160" i="1"/>
  <c r="CG112" i="1"/>
  <c r="CS160" i="1"/>
  <c r="CS112" i="1"/>
  <c r="DE160" i="1"/>
  <c r="DE112" i="1"/>
  <c r="BU178" i="1"/>
  <c r="BU161" i="1"/>
  <c r="BU113" i="1"/>
  <c r="CG178" i="1"/>
  <c r="CG161" i="1"/>
  <c r="CG113" i="1"/>
  <c r="CS178" i="1"/>
  <c r="CS161" i="1"/>
  <c r="CS113" i="1"/>
  <c r="DE178" i="1"/>
  <c r="DE161" i="1"/>
  <c r="DE113" i="1"/>
  <c r="BU179" i="1"/>
  <c r="BU162" i="1"/>
  <c r="BU114" i="1"/>
  <c r="CG179" i="1"/>
  <c r="CG162" i="1"/>
  <c r="CG114" i="1"/>
  <c r="CS179" i="1"/>
  <c r="CS162" i="1"/>
  <c r="CS114" i="1"/>
  <c r="DE179" i="1"/>
  <c r="DE162" i="1"/>
  <c r="DE114" i="1"/>
  <c r="BU180" i="1"/>
  <c r="BU163" i="1"/>
  <c r="BU115" i="1"/>
  <c r="CG180" i="1"/>
  <c r="CG163" i="1"/>
  <c r="CG115" i="1"/>
  <c r="CS180" i="1"/>
  <c r="CS163" i="1"/>
  <c r="CS115" i="1"/>
  <c r="DE180" i="1"/>
  <c r="DE163" i="1"/>
  <c r="DE115" i="1"/>
  <c r="BU181" i="1"/>
  <c r="BU164" i="1"/>
  <c r="BU116" i="1"/>
  <c r="CG181" i="1"/>
  <c r="CG164" i="1"/>
  <c r="CG116" i="1"/>
  <c r="CS181" i="1"/>
  <c r="CS164" i="1"/>
  <c r="CS116" i="1"/>
  <c r="DE181" i="1"/>
  <c r="DE164" i="1"/>
  <c r="DE116" i="1"/>
  <c r="BU182" i="1"/>
  <c r="BU165" i="1"/>
  <c r="BU117" i="1"/>
  <c r="CG182" i="1"/>
  <c r="CG165" i="1"/>
  <c r="CG117" i="1"/>
  <c r="CS182" i="1"/>
  <c r="CS165" i="1"/>
  <c r="CS117" i="1"/>
  <c r="DE182" i="1"/>
  <c r="DE165" i="1"/>
  <c r="DE117" i="1"/>
  <c r="CS118" i="1"/>
  <c r="BQ97" i="1"/>
  <c r="CC98" i="1"/>
  <c r="CO99" i="1"/>
  <c r="DA100" i="1"/>
  <c r="DA102" i="1"/>
  <c r="DA152" i="1"/>
  <c r="DA104" i="1"/>
  <c r="DC89" i="1"/>
  <c r="BS91" i="1"/>
  <c r="DC92" i="1"/>
  <c r="DF95" i="1"/>
  <c r="BV96" i="1"/>
  <c r="CH96" i="1"/>
  <c r="CT96" i="1"/>
  <c r="DF96" i="1"/>
  <c r="BJ97" i="1"/>
  <c r="BV97" i="1"/>
  <c r="CT97" i="1"/>
  <c r="DF97" i="1"/>
  <c r="BJ98" i="1"/>
  <c r="BV98" i="1"/>
  <c r="CT98" i="1"/>
  <c r="DF98" i="1"/>
  <c r="BJ99" i="1"/>
  <c r="BV99" i="1"/>
  <c r="CH99" i="1"/>
  <c r="CT99" i="1"/>
  <c r="BJ100" i="1"/>
  <c r="BV100" i="1"/>
  <c r="CH100" i="1"/>
  <c r="CT100" i="1"/>
  <c r="DF100" i="1"/>
  <c r="BJ101" i="1"/>
  <c r="BV101" i="1"/>
  <c r="CH101" i="1"/>
  <c r="CT101" i="1"/>
  <c r="DF101" i="1"/>
  <c r="BJ102" i="1"/>
  <c r="BV102" i="1"/>
  <c r="CH102" i="1"/>
  <c r="CT102" i="1"/>
  <c r="DF102" i="1"/>
  <c r="BJ138" i="1"/>
  <c r="BJ137" i="1"/>
  <c r="BJ136" i="1"/>
  <c r="BJ135" i="1"/>
  <c r="BJ134" i="1"/>
  <c r="BJ133" i="1"/>
  <c r="BJ132" i="1"/>
  <c r="BJ131" i="1"/>
  <c r="BJ130" i="1"/>
  <c r="BJ129" i="1"/>
  <c r="BJ128" i="1"/>
  <c r="BJ151" i="1"/>
  <c r="BJ103" i="1"/>
  <c r="BV138" i="1"/>
  <c r="BV137" i="1"/>
  <c r="BV136" i="1"/>
  <c r="BV135" i="1"/>
  <c r="BV134" i="1"/>
  <c r="BV133" i="1"/>
  <c r="BV132" i="1"/>
  <c r="BV131" i="1"/>
  <c r="BV130" i="1"/>
  <c r="BV129" i="1"/>
  <c r="BV128" i="1"/>
  <c r="BV151" i="1"/>
  <c r="BV103" i="1"/>
  <c r="CH138" i="1"/>
  <c r="CH137" i="1"/>
  <c r="CH136" i="1"/>
  <c r="CH135" i="1"/>
  <c r="CH134" i="1"/>
  <c r="CH133" i="1"/>
  <c r="CH132" i="1"/>
  <c r="CH131" i="1"/>
  <c r="CH130" i="1"/>
  <c r="CH129" i="1"/>
  <c r="CH128" i="1"/>
  <c r="CH151" i="1"/>
  <c r="CH103" i="1"/>
  <c r="CT138" i="1"/>
  <c r="CT137" i="1"/>
  <c r="CT136" i="1"/>
  <c r="CT135" i="1"/>
  <c r="CT134" i="1"/>
  <c r="CT133" i="1"/>
  <c r="CT132" i="1"/>
  <c r="CT131" i="1"/>
  <c r="CT130" i="1"/>
  <c r="CT129" i="1"/>
  <c r="CT128" i="1"/>
  <c r="CT151" i="1"/>
  <c r="CT103" i="1"/>
  <c r="DF138" i="1"/>
  <c r="DF137" i="1"/>
  <c r="DF136" i="1"/>
  <c r="DF135" i="1"/>
  <c r="DF134" i="1"/>
  <c r="DF133" i="1"/>
  <c r="DF132" i="1"/>
  <c r="DF131" i="1"/>
  <c r="DF130" i="1"/>
  <c r="DF129" i="1"/>
  <c r="DF128" i="1"/>
  <c r="DF151" i="1"/>
  <c r="DF103" i="1"/>
  <c r="BJ152" i="1"/>
  <c r="BJ104" i="1"/>
  <c r="BV152" i="1"/>
  <c r="BV104" i="1"/>
  <c r="CH152" i="1"/>
  <c r="CH104" i="1"/>
  <c r="CT152" i="1"/>
  <c r="CT104" i="1"/>
  <c r="DF152" i="1"/>
  <c r="DF104" i="1"/>
  <c r="BJ153" i="1"/>
  <c r="BJ105" i="1"/>
  <c r="BV153" i="1"/>
  <c r="BV105" i="1"/>
  <c r="CH153" i="1"/>
  <c r="CH105" i="1"/>
  <c r="CT153" i="1"/>
  <c r="CT105" i="1"/>
  <c r="DF153" i="1"/>
  <c r="DF105" i="1"/>
  <c r="BJ154" i="1"/>
  <c r="BJ106" i="1"/>
  <c r="BV154" i="1"/>
  <c r="BV106" i="1"/>
  <c r="CH154" i="1"/>
  <c r="CH106" i="1"/>
  <c r="CT154" i="1"/>
  <c r="CT106" i="1"/>
  <c r="DF154" i="1"/>
  <c r="DF106" i="1"/>
  <c r="BJ155" i="1"/>
  <c r="BJ107" i="1"/>
  <c r="BV155" i="1"/>
  <c r="BV107" i="1"/>
  <c r="CH155" i="1"/>
  <c r="CH107" i="1"/>
  <c r="CT155" i="1"/>
  <c r="CT107" i="1"/>
  <c r="DF155" i="1"/>
  <c r="DF107" i="1"/>
  <c r="BJ156" i="1"/>
  <c r="BJ108" i="1"/>
  <c r="BV156" i="1"/>
  <c r="BV108" i="1"/>
  <c r="CH156" i="1"/>
  <c r="CH108" i="1"/>
  <c r="CT156" i="1"/>
  <c r="CT108" i="1"/>
  <c r="DF156" i="1"/>
  <c r="DF108" i="1"/>
  <c r="BJ157" i="1"/>
  <c r="BJ109" i="1"/>
  <c r="BV157" i="1"/>
  <c r="BV109" i="1"/>
  <c r="CH157" i="1"/>
  <c r="CH109" i="1"/>
  <c r="CT157" i="1"/>
  <c r="CT109" i="1"/>
  <c r="DF157" i="1"/>
  <c r="DF109" i="1"/>
  <c r="BJ158" i="1"/>
  <c r="BJ110" i="1"/>
  <c r="BV158" i="1"/>
  <c r="BV110" i="1"/>
  <c r="CH158" i="1"/>
  <c r="CH110" i="1"/>
  <c r="CT158" i="1"/>
  <c r="CT110" i="1"/>
  <c r="DF158" i="1"/>
  <c r="DF110" i="1"/>
  <c r="BJ159" i="1"/>
  <c r="BJ111" i="1"/>
  <c r="BV159" i="1"/>
  <c r="BV111" i="1"/>
  <c r="CH159" i="1"/>
  <c r="CH111" i="1"/>
  <c r="CT159" i="1"/>
  <c r="CT111" i="1"/>
  <c r="DF159" i="1"/>
  <c r="DF111" i="1"/>
  <c r="BJ160" i="1"/>
  <c r="BJ112" i="1"/>
  <c r="BV160" i="1"/>
  <c r="BV112" i="1"/>
  <c r="CH160" i="1"/>
  <c r="CH112" i="1"/>
  <c r="CT160" i="1"/>
  <c r="DF160" i="1"/>
  <c r="DF112" i="1"/>
  <c r="BJ161" i="1"/>
  <c r="BJ178" i="1"/>
  <c r="BJ113" i="1"/>
  <c r="BV178" i="1"/>
  <c r="BV161" i="1"/>
  <c r="BV113" i="1"/>
  <c r="CH178" i="1"/>
  <c r="CH161" i="1"/>
  <c r="CH113" i="1"/>
  <c r="CT178" i="1"/>
  <c r="CT161" i="1"/>
  <c r="CT113" i="1"/>
  <c r="DF178" i="1"/>
  <c r="DF161" i="1"/>
  <c r="DF113" i="1"/>
  <c r="BJ179" i="1"/>
  <c r="BJ162" i="1"/>
  <c r="BJ114" i="1"/>
  <c r="BV162" i="1"/>
  <c r="BV179" i="1"/>
  <c r="CH179" i="1"/>
  <c r="CH162" i="1"/>
  <c r="CH114" i="1"/>
  <c r="CT162" i="1"/>
  <c r="CT179" i="1"/>
  <c r="CT114" i="1"/>
  <c r="DF179" i="1"/>
  <c r="DF162" i="1"/>
  <c r="DF114" i="1"/>
  <c r="BJ180" i="1"/>
  <c r="BJ163" i="1"/>
  <c r="BJ115" i="1"/>
  <c r="BV180" i="1"/>
  <c r="BV163" i="1"/>
  <c r="BV115" i="1"/>
  <c r="CH163" i="1"/>
  <c r="CH180" i="1"/>
  <c r="CH115" i="1"/>
  <c r="CT180" i="1"/>
  <c r="CT163" i="1"/>
  <c r="CT115" i="1"/>
  <c r="DF180" i="1"/>
  <c r="DF163" i="1"/>
  <c r="DF115" i="1"/>
  <c r="CX109" i="1"/>
  <c r="CO122" i="1"/>
  <c r="CO96" i="1"/>
  <c r="DA97" i="1"/>
  <c r="BQ100" i="1"/>
  <c r="BQ101" i="1"/>
  <c r="BQ138" i="1"/>
  <c r="BQ137" i="1"/>
  <c r="BQ136" i="1"/>
  <c r="BQ135" i="1"/>
  <c r="BQ151" i="1"/>
  <c r="BQ132" i="1"/>
  <c r="BQ134" i="1"/>
  <c r="BQ128" i="1"/>
  <c r="BQ133" i="1"/>
  <c r="BQ130" i="1"/>
  <c r="BQ131" i="1"/>
  <c r="BQ103" i="1"/>
  <c r="BQ129" i="1"/>
  <c r="BQ152" i="1"/>
  <c r="BQ104" i="1"/>
  <c r="BQ153" i="1"/>
  <c r="BQ105" i="1"/>
  <c r="CO154" i="1"/>
  <c r="CO106" i="1"/>
  <c r="CC155" i="1"/>
  <c r="CC107" i="1"/>
  <c r="BQ156" i="1"/>
  <c r="BQ108" i="1"/>
  <c r="DA157" i="1"/>
  <c r="CO158" i="1"/>
  <c r="CO110" i="1"/>
  <c r="CC159" i="1"/>
  <c r="CC111" i="1"/>
  <c r="BQ160" i="1"/>
  <c r="BQ112" i="1"/>
  <c r="DA178" i="1"/>
  <c r="DA161" i="1"/>
  <c r="DA113" i="1"/>
  <c r="DA179" i="1"/>
  <c r="DA162" i="1"/>
  <c r="DA114" i="1"/>
  <c r="CO180" i="1"/>
  <c r="CO163" i="1"/>
  <c r="CO115" i="1"/>
  <c r="CC181" i="1"/>
  <c r="CC164" i="1"/>
  <c r="CC116" i="1"/>
  <c r="BQ182" i="1"/>
  <c r="BQ165" i="1"/>
  <c r="BQ117" i="1"/>
  <c r="CO182" i="1"/>
  <c r="CO165" i="1"/>
  <c r="CO117" i="1"/>
  <c r="CC183" i="1"/>
  <c r="CC166" i="1"/>
  <c r="CC118" i="1"/>
  <c r="BQ184" i="1"/>
  <c r="BQ167" i="1"/>
  <c r="BQ119" i="1"/>
  <c r="DA185" i="1"/>
  <c r="DA168" i="1"/>
  <c r="DA120" i="1"/>
  <c r="CO186" i="1"/>
  <c r="CO169" i="1"/>
  <c r="CO121" i="1"/>
  <c r="BQ187" i="1"/>
  <c r="BQ170" i="1"/>
  <c r="BQ122" i="1"/>
  <c r="DA188" i="1"/>
  <c r="DA171" i="1"/>
  <c r="DA123" i="1"/>
  <c r="CO189" i="1"/>
  <c r="CO172" i="1"/>
  <c r="CO124" i="1"/>
  <c r="CC190" i="1"/>
  <c r="CC173" i="1"/>
  <c r="CC125" i="1"/>
  <c r="BQ191" i="1"/>
  <c r="BQ174" i="1"/>
  <c r="BQ126" i="1"/>
  <c r="CO191" i="1"/>
  <c r="CO174" i="1"/>
  <c r="CO126" i="1"/>
  <c r="CC192" i="1"/>
  <c r="CC175" i="1"/>
  <c r="CC127" i="1"/>
  <c r="CB95" i="1"/>
  <c r="CP89" i="1"/>
  <c r="DB90" i="1"/>
  <c r="DB91" i="1"/>
  <c r="BR97" i="1"/>
  <c r="CD98" i="1"/>
  <c r="CP99" i="1"/>
  <c r="BR100" i="1"/>
  <c r="BR101" i="1"/>
  <c r="BR102" i="1"/>
  <c r="BR138" i="1"/>
  <c r="BR137" i="1"/>
  <c r="BR136" i="1"/>
  <c r="BR135" i="1"/>
  <c r="BR134" i="1"/>
  <c r="BR133" i="1"/>
  <c r="BR132" i="1"/>
  <c r="BR131" i="1"/>
  <c r="BR128" i="1"/>
  <c r="BR151" i="1"/>
  <c r="BR129" i="1"/>
  <c r="BR130" i="1"/>
  <c r="CD152" i="1"/>
  <c r="CD104" i="1"/>
  <c r="CP153" i="1"/>
  <c r="CP105" i="1"/>
  <c r="DB154" i="1"/>
  <c r="DB106" i="1"/>
  <c r="CD156" i="1"/>
  <c r="CP157" i="1"/>
  <c r="CP109" i="1"/>
  <c r="CD158" i="1"/>
  <c r="CD110" i="1"/>
  <c r="CD159" i="1"/>
  <c r="CD111" i="1"/>
  <c r="CD160" i="1"/>
  <c r="CD112" i="1"/>
  <c r="BR178" i="1"/>
  <c r="BR161" i="1"/>
  <c r="BR113" i="1"/>
  <c r="CP179" i="1"/>
  <c r="CP162" i="1"/>
  <c r="CP114" i="1"/>
  <c r="CD180" i="1"/>
  <c r="CD163" i="1"/>
  <c r="CD115" i="1"/>
  <c r="CE89" i="1"/>
  <c r="BS90" i="1"/>
  <c r="DC90" i="1"/>
  <c r="CQ91" i="1"/>
  <c r="BS92" i="1"/>
  <c r="CQ93" i="1"/>
  <c r="CQ94" i="1"/>
  <c r="CE95" i="1"/>
  <c r="BU89" i="1"/>
  <c r="DE90" i="1"/>
  <c r="CT88" i="1"/>
  <c r="CH89" i="1"/>
  <c r="BV90" i="1"/>
  <c r="DF90" i="1"/>
  <c r="CH91" i="1"/>
  <c r="DF91" i="1"/>
  <c r="BV92" i="1"/>
  <c r="CH92" i="1"/>
  <c r="CT92" i="1"/>
  <c r="DF92" i="1"/>
  <c r="BJ93" i="1"/>
  <c r="BV93" i="1"/>
  <c r="CH93" i="1"/>
  <c r="CT93" i="1"/>
  <c r="DF93" i="1"/>
  <c r="BJ94" i="1"/>
  <c r="BV94" i="1"/>
  <c r="CH94" i="1"/>
  <c r="CT94" i="1"/>
  <c r="DF94" i="1"/>
  <c r="BJ95" i="1"/>
  <c r="BV95" i="1"/>
  <c r="CH95" i="1"/>
  <c r="BK89" i="1"/>
  <c r="BW89" i="1"/>
  <c r="CI89" i="1"/>
  <c r="CU89" i="1"/>
  <c r="DG89" i="1"/>
  <c r="BK90" i="1"/>
  <c r="BW90" i="1"/>
  <c r="CI90" i="1"/>
  <c r="CU90" i="1"/>
  <c r="DG90" i="1"/>
  <c r="BK91" i="1"/>
  <c r="BW91" i="1"/>
  <c r="CI91" i="1"/>
  <c r="CU91" i="1"/>
  <c r="DG91" i="1"/>
  <c r="BK92" i="1"/>
  <c r="BW92" i="1"/>
  <c r="CI92" i="1"/>
  <c r="CU92" i="1"/>
  <c r="DG92" i="1"/>
  <c r="BK93" i="1"/>
  <c r="BW93" i="1"/>
  <c r="CI93" i="1"/>
  <c r="DG93" i="1"/>
  <c r="BK94" i="1"/>
  <c r="BW94" i="1"/>
  <c r="CU94" i="1"/>
  <c r="DG94" i="1"/>
  <c r="BW95" i="1"/>
  <c r="CI95" i="1"/>
  <c r="CU95" i="1"/>
  <c r="DG95" i="1"/>
  <c r="BW96" i="1"/>
  <c r="CI96" i="1"/>
  <c r="CU96" i="1"/>
  <c r="DG96" i="1"/>
  <c r="BW97" i="1"/>
  <c r="CI97" i="1"/>
  <c r="CU97" i="1"/>
  <c r="DG97" i="1"/>
  <c r="BK98" i="1"/>
  <c r="BW98" i="1"/>
  <c r="CU98" i="1"/>
  <c r="DG98" i="1"/>
  <c r="BK99" i="1"/>
  <c r="BW99" i="1"/>
  <c r="CU99" i="1"/>
  <c r="DG99" i="1"/>
  <c r="BK100" i="1"/>
  <c r="BW100" i="1"/>
  <c r="CI100" i="1"/>
  <c r="CU100" i="1"/>
  <c r="BK101" i="1"/>
  <c r="CI101" i="1"/>
  <c r="DG101" i="1"/>
  <c r="BK102" i="1"/>
  <c r="BW102" i="1"/>
  <c r="CI102" i="1"/>
  <c r="DG102" i="1"/>
  <c r="BK151" i="1"/>
  <c r="BK138" i="1"/>
  <c r="BK131" i="1"/>
  <c r="BK130" i="1"/>
  <c r="BK137" i="1"/>
  <c r="BK134" i="1"/>
  <c r="BK132" i="1"/>
  <c r="BK129" i="1"/>
  <c r="BK136" i="1"/>
  <c r="BK128" i="1"/>
  <c r="BK135" i="1"/>
  <c r="BK133" i="1"/>
  <c r="BK103" i="1"/>
  <c r="BW151" i="1"/>
  <c r="BW134" i="1"/>
  <c r="BW137" i="1"/>
  <c r="BW136" i="1"/>
  <c r="BW133" i="1"/>
  <c r="BW130" i="1"/>
  <c r="BW135" i="1"/>
  <c r="BW131" i="1"/>
  <c r="BW129" i="1"/>
  <c r="BW128" i="1"/>
  <c r="BW138" i="1"/>
  <c r="BW132" i="1"/>
  <c r="CI151" i="1"/>
  <c r="CI131" i="1"/>
  <c r="CI136" i="1"/>
  <c r="CI135" i="1"/>
  <c r="CI132" i="1"/>
  <c r="CI138" i="1"/>
  <c r="CI134" i="1"/>
  <c r="CI130" i="1"/>
  <c r="CI129" i="1"/>
  <c r="CI137" i="1"/>
  <c r="CI128" i="1"/>
  <c r="CI133" i="1"/>
  <c r="CI103" i="1"/>
  <c r="CU135" i="1"/>
  <c r="CU128" i="1"/>
  <c r="CU151" i="1"/>
  <c r="CU138" i="1"/>
  <c r="CU134" i="1"/>
  <c r="CU133" i="1"/>
  <c r="CU131" i="1"/>
  <c r="CU137" i="1"/>
  <c r="CU130" i="1"/>
  <c r="CU136" i="1"/>
  <c r="CU129" i="1"/>
  <c r="CU132" i="1"/>
  <c r="CU103" i="1"/>
  <c r="DG151" i="1"/>
  <c r="DG138" i="1"/>
  <c r="DG134" i="1"/>
  <c r="DG129" i="1"/>
  <c r="DG128" i="1"/>
  <c r="DG137" i="1"/>
  <c r="DG132" i="1"/>
  <c r="DG136" i="1"/>
  <c r="DG135" i="1"/>
  <c r="DG133" i="1"/>
  <c r="DG130" i="1"/>
  <c r="DG131" i="1"/>
  <c r="DG103" i="1"/>
  <c r="BK152" i="1"/>
  <c r="BK104" i="1"/>
  <c r="BW152" i="1"/>
  <c r="BW104" i="1"/>
  <c r="CI152" i="1"/>
  <c r="CI104" i="1"/>
  <c r="CU152" i="1"/>
  <c r="CU104" i="1"/>
  <c r="DG152" i="1"/>
  <c r="DG104" i="1"/>
  <c r="BK153" i="1"/>
  <c r="BK105" i="1"/>
  <c r="BW153" i="1"/>
  <c r="BW105" i="1"/>
  <c r="CI153" i="1"/>
  <c r="CI105" i="1"/>
  <c r="CU153" i="1"/>
  <c r="CU105" i="1"/>
  <c r="DG153" i="1"/>
  <c r="BK154" i="1"/>
  <c r="BK106" i="1"/>
  <c r="BW154" i="1"/>
  <c r="BW106" i="1"/>
  <c r="CI154" i="1"/>
  <c r="CI106" i="1"/>
  <c r="CU154" i="1"/>
  <c r="CU106" i="1"/>
  <c r="DG154" i="1"/>
  <c r="DG106" i="1"/>
  <c r="BK155" i="1"/>
  <c r="BW155" i="1"/>
  <c r="BW107" i="1"/>
  <c r="CI155" i="1"/>
  <c r="CI107" i="1"/>
  <c r="CU155" i="1"/>
  <c r="CU107" i="1"/>
  <c r="DG155" i="1"/>
  <c r="DG107" i="1"/>
  <c r="BK156" i="1"/>
  <c r="BK108" i="1"/>
  <c r="BW156" i="1"/>
  <c r="BW108" i="1"/>
  <c r="CI156" i="1"/>
  <c r="CI108" i="1"/>
  <c r="CU156" i="1"/>
  <c r="CU108" i="1"/>
  <c r="DG156" i="1"/>
  <c r="DG108" i="1"/>
  <c r="BK157" i="1"/>
  <c r="BK109" i="1"/>
  <c r="BW157" i="1"/>
  <c r="BW109" i="1"/>
  <c r="CI157" i="1"/>
  <c r="CI109" i="1"/>
  <c r="CU157" i="1"/>
  <c r="CU109" i="1"/>
  <c r="DG157" i="1"/>
  <c r="DG109" i="1"/>
  <c r="BK158" i="1"/>
  <c r="BK110" i="1"/>
  <c r="BW158" i="1"/>
  <c r="BW110" i="1"/>
  <c r="CI158" i="1"/>
  <c r="CI110" i="1"/>
  <c r="CU158" i="1"/>
  <c r="CU110" i="1"/>
  <c r="DG158" i="1"/>
  <c r="DG110" i="1"/>
  <c r="BK159" i="1"/>
  <c r="BK111" i="1"/>
  <c r="BW159" i="1"/>
  <c r="BW111" i="1"/>
  <c r="CI159" i="1"/>
  <c r="CI111" i="1"/>
  <c r="CU159" i="1"/>
  <c r="CU111" i="1"/>
  <c r="DG159" i="1"/>
  <c r="DG111" i="1"/>
  <c r="BK160" i="1"/>
  <c r="BK112" i="1"/>
  <c r="BW160" i="1"/>
  <c r="BW112" i="1"/>
  <c r="CI160" i="1"/>
  <c r="CI112" i="1"/>
  <c r="CU160" i="1"/>
  <c r="CU112" i="1"/>
  <c r="DG160" i="1"/>
  <c r="DG112" i="1"/>
  <c r="BK178" i="1"/>
  <c r="BK161" i="1"/>
  <c r="BK113" i="1"/>
  <c r="BW178" i="1"/>
  <c r="BW161" i="1"/>
  <c r="BW113" i="1"/>
  <c r="CI178" i="1"/>
  <c r="CI161" i="1"/>
  <c r="CI113" i="1"/>
  <c r="CU178" i="1"/>
  <c r="CU161" i="1"/>
  <c r="CU113" i="1"/>
  <c r="DG178" i="1"/>
  <c r="DG161" i="1"/>
  <c r="DG113" i="1"/>
  <c r="BK179" i="1"/>
  <c r="BK162" i="1"/>
  <c r="BK114" i="1"/>
  <c r="BW162" i="1"/>
  <c r="BW179" i="1"/>
  <c r="BW114" i="1"/>
  <c r="CI179" i="1"/>
  <c r="CI162" i="1"/>
  <c r="CI114" i="1"/>
  <c r="CU179" i="1"/>
  <c r="CU162" i="1"/>
  <c r="CU114" i="1"/>
  <c r="DG162" i="1"/>
  <c r="DG179" i="1"/>
  <c r="DG114" i="1"/>
  <c r="BK180" i="1"/>
  <c r="BK163" i="1"/>
  <c r="BK115" i="1"/>
  <c r="BW180" i="1"/>
  <c r="BW163" i="1"/>
  <c r="BW115" i="1"/>
  <c r="CI180" i="1"/>
  <c r="CI163" i="1"/>
  <c r="CI115" i="1"/>
  <c r="CU163" i="1"/>
  <c r="CU180" i="1"/>
  <c r="CU115" i="1"/>
  <c r="DG180" i="1"/>
  <c r="DG163" i="1"/>
  <c r="DG115" i="1"/>
  <c r="BW124" i="1"/>
  <c r="BW103" i="1"/>
  <c r="DA109" i="1"/>
  <c r="CR122" i="1"/>
  <c r="BQ96" i="1"/>
  <c r="CO97" i="1"/>
  <c r="DA98" i="1"/>
  <c r="CO101" i="1"/>
  <c r="CO102" i="1"/>
  <c r="CO151" i="1"/>
  <c r="CO138" i="1"/>
  <c r="CO137" i="1"/>
  <c r="CO136" i="1"/>
  <c r="CO135" i="1"/>
  <c r="CO134" i="1"/>
  <c r="CO132" i="1"/>
  <c r="CO130" i="1"/>
  <c r="CO129" i="1"/>
  <c r="CO128" i="1"/>
  <c r="CO133" i="1"/>
  <c r="CO131" i="1"/>
  <c r="CO103" i="1"/>
  <c r="CO152" i="1"/>
  <c r="CO104" i="1"/>
  <c r="CO153" i="1"/>
  <c r="CO105" i="1"/>
  <c r="DA154" i="1"/>
  <c r="DA106" i="1"/>
  <c r="CO155" i="1"/>
  <c r="CO107" i="1"/>
  <c r="CO156" i="1"/>
  <c r="CO108" i="1"/>
  <c r="CC157" i="1"/>
  <c r="CC109" i="1"/>
  <c r="BQ159" i="1"/>
  <c r="DA160" i="1"/>
  <c r="DA112" i="1"/>
  <c r="CO178" i="1"/>
  <c r="CO161" i="1"/>
  <c r="CO113" i="1"/>
  <c r="CC179" i="1"/>
  <c r="CC162" i="1"/>
  <c r="CC114" i="1"/>
  <c r="BQ180" i="1"/>
  <c r="BQ163" i="1"/>
  <c r="BQ115" i="1"/>
  <c r="DA181" i="1"/>
  <c r="DA164" i="1"/>
  <c r="DA116" i="1"/>
  <c r="DA183" i="1"/>
  <c r="DA166" i="1"/>
  <c r="DA118" i="1"/>
  <c r="CO184" i="1"/>
  <c r="CO167" i="1"/>
  <c r="CO119" i="1"/>
  <c r="CC185" i="1"/>
  <c r="CC168" i="1"/>
  <c r="CC120" i="1"/>
  <c r="BQ186" i="1"/>
  <c r="BQ169" i="1"/>
  <c r="BQ121" i="1"/>
  <c r="DA187" i="1"/>
  <c r="DA170" i="1"/>
  <c r="DA122" i="1"/>
  <c r="CO188" i="1"/>
  <c r="CO171" i="1"/>
  <c r="CO123" i="1"/>
  <c r="CC189" i="1"/>
  <c r="CC172" i="1"/>
  <c r="CC124" i="1"/>
  <c r="BQ190" i="1"/>
  <c r="BQ173" i="1"/>
  <c r="BQ125" i="1"/>
  <c r="DA190" i="1"/>
  <c r="DA173" i="1"/>
  <c r="DA125" i="1"/>
  <c r="DA191" i="1"/>
  <c r="DA174" i="1"/>
  <c r="DA126" i="1"/>
  <c r="CO192" i="1"/>
  <c r="CO175" i="1"/>
  <c r="CO127" i="1"/>
  <c r="BR89" i="1"/>
  <c r="BR90" i="1"/>
  <c r="CD91" i="1"/>
  <c r="CP92" i="1"/>
  <c r="CD94" i="1"/>
  <c r="CD95" i="1"/>
  <c r="DB96" i="1"/>
  <c r="DB97" i="1"/>
  <c r="BR99" i="1"/>
  <c r="CP100" i="1"/>
  <c r="CP101" i="1"/>
  <c r="DB153" i="1"/>
  <c r="DB105" i="1"/>
  <c r="CP154" i="1"/>
  <c r="CP106" i="1"/>
  <c r="CP155" i="1"/>
  <c r="CP107" i="1"/>
  <c r="DB156" i="1"/>
  <c r="DB108" i="1"/>
  <c r="DB157" i="1"/>
  <c r="DB109" i="1"/>
  <c r="DB158" i="1"/>
  <c r="DB110" i="1"/>
  <c r="DB159" i="1"/>
  <c r="DB111" i="1"/>
  <c r="CP160" i="1"/>
  <c r="CP112" i="1"/>
  <c r="DB178" i="1"/>
  <c r="DB161" i="1"/>
  <c r="DB113" i="1"/>
  <c r="BR180" i="1"/>
  <c r="BR163" i="1"/>
  <c r="BR115" i="1"/>
  <c r="CS89" i="1"/>
  <c r="CG90" i="1"/>
  <c r="CT89" i="1"/>
  <c r="CH90" i="1"/>
  <c r="BV91" i="1"/>
  <c r="BJ92" i="1"/>
  <c r="BL89" i="1"/>
  <c r="CJ90" i="1"/>
  <c r="BL91" i="1"/>
  <c r="CV91" i="1"/>
  <c r="CJ92" i="1"/>
  <c r="BL93" i="1"/>
  <c r="BX94" i="1"/>
  <c r="BX95" i="1"/>
  <c r="BX96" i="1"/>
  <c r="BX98" i="1"/>
  <c r="CV98" i="1"/>
  <c r="BL99" i="1"/>
  <c r="BX99" i="1"/>
  <c r="BL100" i="1"/>
  <c r="BX100" i="1"/>
  <c r="CV100" i="1"/>
  <c r="BL101" i="1"/>
  <c r="BX101" i="1"/>
  <c r="CJ101" i="1"/>
  <c r="CV101" i="1"/>
  <c r="BL102" i="1"/>
  <c r="BX102" i="1"/>
  <c r="CJ102" i="1"/>
  <c r="CV102" i="1"/>
  <c r="BL151" i="1"/>
  <c r="BL138" i="1"/>
  <c r="BL137" i="1"/>
  <c r="BL136" i="1"/>
  <c r="BL135" i="1"/>
  <c r="BL134" i="1"/>
  <c r="BL131" i="1"/>
  <c r="BL130" i="1"/>
  <c r="BL132" i="1"/>
  <c r="BL129" i="1"/>
  <c r="BL128" i="1"/>
  <c r="BL133" i="1"/>
  <c r="BL103" i="1"/>
  <c r="BX151" i="1"/>
  <c r="BX138" i="1"/>
  <c r="BX137" i="1"/>
  <c r="BX136" i="1"/>
  <c r="BX135" i="1"/>
  <c r="BX134" i="1"/>
  <c r="BX133" i="1"/>
  <c r="BX130" i="1"/>
  <c r="BX131" i="1"/>
  <c r="BX129" i="1"/>
  <c r="BX132" i="1"/>
  <c r="BX128" i="1"/>
  <c r="BX103" i="1"/>
  <c r="CJ151" i="1"/>
  <c r="CJ138" i="1"/>
  <c r="CJ137" i="1"/>
  <c r="CJ136" i="1"/>
  <c r="CJ135" i="1"/>
  <c r="CJ134" i="1"/>
  <c r="CJ132" i="1"/>
  <c r="CJ130" i="1"/>
  <c r="CJ133" i="1"/>
  <c r="CJ128" i="1"/>
  <c r="CJ131" i="1"/>
  <c r="CJ129" i="1"/>
  <c r="CJ103" i="1"/>
  <c r="CV151" i="1"/>
  <c r="CV138" i="1"/>
  <c r="CV137" i="1"/>
  <c r="CV136" i="1"/>
  <c r="CV135" i="1"/>
  <c r="CV134" i="1"/>
  <c r="CV128" i="1"/>
  <c r="CV133" i="1"/>
  <c r="CV131" i="1"/>
  <c r="CV132" i="1"/>
  <c r="CV129" i="1"/>
  <c r="CV130" i="1"/>
  <c r="CV103" i="1"/>
  <c r="BL152" i="1"/>
  <c r="BL104" i="1"/>
  <c r="BX152" i="1"/>
  <c r="BX104" i="1"/>
  <c r="CJ152" i="1"/>
  <c r="CJ104" i="1"/>
  <c r="CV152" i="1"/>
  <c r="CV104" i="1"/>
  <c r="BL153" i="1"/>
  <c r="BL105" i="1"/>
  <c r="BX153" i="1"/>
  <c r="BX105" i="1"/>
  <c r="CJ153" i="1"/>
  <c r="CJ105" i="1"/>
  <c r="CV153" i="1"/>
  <c r="CV105" i="1"/>
  <c r="BL154" i="1"/>
  <c r="BL106" i="1"/>
  <c r="BX154" i="1"/>
  <c r="BX106" i="1"/>
  <c r="CJ154" i="1"/>
  <c r="CJ106" i="1"/>
  <c r="CV154" i="1"/>
  <c r="CV106" i="1"/>
  <c r="BL155" i="1"/>
  <c r="BL107" i="1"/>
  <c r="BX155" i="1"/>
  <c r="BX107" i="1"/>
  <c r="CJ155" i="1"/>
  <c r="CJ107" i="1"/>
  <c r="CV155" i="1"/>
  <c r="CV107" i="1"/>
  <c r="BL156" i="1"/>
  <c r="BL108" i="1"/>
  <c r="BX156" i="1"/>
  <c r="BX108" i="1"/>
  <c r="CJ156" i="1"/>
  <c r="CJ108" i="1"/>
  <c r="CV156" i="1"/>
  <c r="CV108" i="1"/>
  <c r="BL157" i="1"/>
  <c r="BL109" i="1"/>
  <c r="BX157" i="1"/>
  <c r="BX109" i="1"/>
  <c r="CJ157" i="1"/>
  <c r="CJ109" i="1"/>
  <c r="CV157" i="1"/>
  <c r="CV109" i="1"/>
  <c r="BL158" i="1"/>
  <c r="BL110" i="1"/>
  <c r="BX158" i="1"/>
  <c r="BX110" i="1"/>
  <c r="CJ158" i="1"/>
  <c r="CJ110" i="1"/>
  <c r="CV158" i="1"/>
  <c r="CV110" i="1"/>
  <c r="BL159" i="1"/>
  <c r="BL111" i="1"/>
  <c r="BX159" i="1"/>
  <c r="BX111" i="1"/>
  <c r="CJ159" i="1"/>
  <c r="CJ111" i="1"/>
  <c r="CV159" i="1"/>
  <c r="CV111" i="1"/>
  <c r="BL160" i="1"/>
  <c r="BL112" i="1"/>
  <c r="BX160" i="1"/>
  <c r="BX112" i="1"/>
  <c r="CJ160" i="1"/>
  <c r="CJ112" i="1"/>
  <c r="CV160" i="1"/>
  <c r="CV112" i="1"/>
  <c r="BL161" i="1"/>
  <c r="BL178" i="1"/>
  <c r="BL113" i="1"/>
  <c r="BX178" i="1"/>
  <c r="BX161" i="1"/>
  <c r="BX113" i="1"/>
  <c r="CJ178" i="1"/>
  <c r="CJ161" i="1"/>
  <c r="CJ113" i="1"/>
  <c r="CV178" i="1"/>
  <c r="CV161" i="1"/>
  <c r="CV113" i="1"/>
  <c r="BL179" i="1"/>
  <c r="BL162" i="1"/>
  <c r="BL114" i="1"/>
  <c r="BX162" i="1"/>
  <c r="BX179" i="1"/>
  <c r="BX114" i="1"/>
  <c r="CJ162" i="1"/>
  <c r="CJ179" i="1"/>
  <c r="CJ114" i="1"/>
  <c r="CV179" i="1"/>
  <c r="CV162" i="1"/>
  <c r="CV114" i="1"/>
  <c r="BL180" i="1"/>
  <c r="BL163" i="1"/>
  <c r="BL115" i="1"/>
  <c r="BX180" i="1"/>
  <c r="BX163" i="1"/>
  <c r="BX115" i="1"/>
  <c r="CJ163" i="1"/>
  <c r="CJ180" i="1"/>
  <c r="CJ115" i="1"/>
  <c r="CV163" i="1"/>
  <c r="CV180" i="1"/>
  <c r="CV115" i="1"/>
  <c r="BL125" i="1"/>
  <c r="CW96" i="1"/>
  <c r="DG100" i="1"/>
  <c r="BQ111" i="1"/>
  <c r="CZ128" i="1"/>
  <c r="BV89" i="1"/>
  <c r="BJ90" i="1"/>
  <c r="BJ91" i="1"/>
  <c r="BX89" i="1"/>
  <c r="BL90" i="1"/>
  <c r="CV90" i="1"/>
  <c r="BX91" i="1"/>
  <c r="BL92" i="1"/>
  <c r="CV92" i="1"/>
  <c r="BX93" i="1"/>
  <c r="CJ95" i="1"/>
  <c r="BL96" i="1"/>
  <c r="CV96" i="1"/>
  <c r="BX97" i="1"/>
  <c r="CV97" i="1"/>
  <c r="CJ98" i="1"/>
  <c r="CV99" i="1"/>
  <c r="BM89" i="1"/>
  <c r="BY89" i="1"/>
  <c r="CK89" i="1"/>
  <c r="CW89" i="1"/>
  <c r="BM90" i="1"/>
  <c r="BY90" i="1"/>
  <c r="CK90" i="1"/>
  <c r="CW90" i="1"/>
  <c r="BM91" i="1"/>
  <c r="BY91" i="1"/>
  <c r="CK91" i="1"/>
  <c r="CW91" i="1"/>
  <c r="BM92" i="1"/>
  <c r="BY92" i="1"/>
  <c r="CK92" i="1"/>
  <c r="CW92" i="1"/>
  <c r="BM93" i="1"/>
  <c r="BY93" i="1"/>
  <c r="CK93" i="1"/>
  <c r="CW93" i="1"/>
  <c r="BM94" i="1"/>
  <c r="BY94" i="1"/>
  <c r="CK94" i="1"/>
  <c r="CW94" i="1"/>
  <c r="BM95" i="1"/>
  <c r="BY95" i="1"/>
  <c r="CK95" i="1"/>
  <c r="BM96" i="1"/>
  <c r="BY96" i="1"/>
  <c r="CK96" i="1"/>
  <c r="BM97" i="1"/>
  <c r="BY97" i="1"/>
  <c r="CK97" i="1"/>
  <c r="CW97" i="1"/>
  <c r="BY98" i="1"/>
  <c r="CK98" i="1"/>
  <c r="CW98" i="1"/>
  <c r="BY99" i="1"/>
  <c r="CK99" i="1"/>
  <c r="CW99" i="1"/>
  <c r="BM100" i="1"/>
  <c r="BY100" i="1"/>
  <c r="CW100" i="1"/>
  <c r="BM101" i="1"/>
  <c r="CK101" i="1"/>
  <c r="BY102" i="1"/>
  <c r="CK102" i="1"/>
  <c r="CW102" i="1"/>
  <c r="BM151" i="1"/>
  <c r="BM138" i="1"/>
  <c r="BM137" i="1"/>
  <c r="BM136" i="1"/>
  <c r="BM135" i="1"/>
  <c r="BM134" i="1"/>
  <c r="BM133" i="1"/>
  <c r="BM132" i="1"/>
  <c r="BM131" i="1"/>
  <c r="BM130" i="1"/>
  <c r="BM129" i="1"/>
  <c r="BM128" i="1"/>
  <c r="BM103" i="1"/>
  <c r="BY151" i="1"/>
  <c r="BY138" i="1"/>
  <c r="BY137" i="1"/>
  <c r="BY136" i="1"/>
  <c r="BY135" i="1"/>
  <c r="BY134" i="1"/>
  <c r="BY133" i="1"/>
  <c r="BY132" i="1"/>
  <c r="BY130" i="1"/>
  <c r="BY131" i="1"/>
  <c r="BY129" i="1"/>
  <c r="BY128" i="1"/>
  <c r="BY103" i="1"/>
  <c r="CK151" i="1"/>
  <c r="CK138" i="1"/>
  <c r="CK137" i="1"/>
  <c r="CK136" i="1"/>
  <c r="CK135" i="1"/>
  <c r="CK134" i="1"/>
  <c r="CK133" i="1"/>
  <c r="CK132" i="1"/>
  <c r="CK130" i="1"/>
  <c r="CK129" i="1"/>
  <c r="CK128" i="1"/>
  <c r="CK131" i="1"/>
  <c r="CK103" i="1"/>
  <c r="CW151" i="1"/>
  <c r="CW138" i="1"/>
  <c r="CW137" i="1"/>
  <c r="CW136" i="1"/>
  <c r="CW135" i="1"/>
  <c r="CW134" i="1"/>
  <c r="CW133" i="1"/>
  <c r="CW132" i="1"/>
  <c r="CW131" i="1"/>
  <c r="CW130" i="1"/>
  <c r="CW129" i="1"/>
  <c r="CW128" i="1"/>
  <c r="CW103" i="1"/>
  <c r="BM152" i="1"/>
  <c r="BM104" i="1"/>
  <c r="BY152" i="1"/>
  <c r="BY104" i="1"/>
  <c r="CK152" i="1"/>
  <c r="CK104" i="1"/>
  <c r="CW152" i="1"/>
  <c r="BM153" i="1"/>
  <c r="BM105" i="1"/>
  <c r="BY153" i="1"/>
  <c r="BY105" i="1"/>
  <c r="CK153" i="1"/>
  <c r="CK105" i="1"/>
  <c r="CW153" i="1"/>
  <c r="CW105" i="1"/>
  <c r="BM154" i="1"/>
  <c r="BM106" i="1"/>
  <c r="BY154" i="1"/>
  <c r="BY106" i="1"/>
  <c r="CK154" i="1"/>
  <c r="CK106" i="1"/>
  <c r="CW154" i="1"/>
  <c r="CW106" i="1"/>
  <c r="BM155" i="1"/>
  <c r="BY155" i="1"/>
  <c r="BY107" i="1"/>
  <c r="CK155" i="1"/>
  <c r="CK107" i="1"/>
  <c r="CW155" i="1"/>
  <c r="CW107" i="1"/>
  <c r="BM156" i="1"/>
  <c r="BM108" i="1"/>
  <c r="BY156" i="1"/>
  <c r="BY108" i="1"/>
  <c r="CK156" i="1"/>
  <c r="CK108" i="1"/>
  <c r="CW156" i="1"/>
  <c r="CW108" i="1"/>
  <c r="BM157" i="1"/>
  <c r="BM109" i="1"/>
  <c r="BY157" i="1"/>
  <c r="BY109" i="1"/>
  <c r="CK157" i="1"/>
  <c r="CK109" i="1"/>
  <c r="CW157" i="1"/>
  <c r="CW109" i="1"/>
  <c r="BM158" i="1"/>
  <c r="BM110" i="1"/>
  <c r="BY158" i="1"/>
  <c r="BY110" i="1"/>
  <c r="CK158" i="1"/>
  <c r="CK110" i="1"/>
  <c r="CW158" i="1"/>
  <c r="CW110" i="1"/>
  <c r="BM159" i="1"/>
  <c r="BM111" i="1"/>
  <c r="BY159" i="1"/>
  <c r="BY111" i="1"/>
  <c r="CK159" i="1"/>
  <c r="CK111" i="1"/>
  <c r="CW159" i="1"/>
  <c r="CW111" i="1"/>
  <c r="BM160" i="1"/>
  <c r="BM112" i="1"/>
  <c r="BY160" i="1"/>
  <c r="BY112" i="1"/>
  <c r="CK160" i="1"/>
  <c r="CK112" i="1"/>
  <c r="CW160" i="1"/>
  <c r="CW112" i="1"/>
  <c r="BM178" i="1"/>
  <c r="BM161" i="1"/>
  <c r="BM113" i="1"/>
  <c r="BY178" i="1"/>
  <c r="BY161" i="1"/>
  <c r="BY113" i="1"/>
  <c r="CK161" i="1"/>
  <c r="CK178" i="1"/>
  <c r="CK113" i="1"/>
  <c r="CW178" i="1"/>
  <c r="CW161" i="1"/>
  <c r="CW113" i="1"/>
  <c r="BM179" i="1"/>
  <c r="BM162" i="1"/>
  <c r="BM114" i="1"/>
  <c r="BY179" i="1"/>
  <c r="BY162" i="1"/>
  <c r="BY114" i="1"/>
  <c r="CK162" i="1"/>
  <c r="CK179" i="1"/>
  <c r="CK114" i="1"/>
  <c r="CW179" i="1"/>
  <c r="CW162" i="1"/>
  <c r="CW114" i="1"/>
  <c r="BM180" i="1"/>
  <c r="BM163" i="1"/>
  <c r="BM115" i="1"/>
  <c r="BY180" i="1"/>
  <c r="BY163" i="1"/>
  <c r="BY115" i="1"/>
  <c r="CK180" i="1"/>
  <c r="CK163" i="1"/>
  <c r="CK115" i="1"/>
  <c r="CW163" i="1"/>
  <c r="CW180" i="1"/>
  <c r="CW115" i="1"/>
  <c r="BM181" i="1"/>
  <c r="BM164" i="1"/>
  <c r="BM116" i="1"/>
  <c r="BY181" i="1"/>
  <c r="BY164" i="1"/>
  <c r="BY116" i="1"/>
  <c r="CK181" i="1"/>
  <c r="CK164" i="1"/>
  <c r="CK116" i="1"/>
  <c r="BS111" i="1"/>
  <c r="CP181" i="1"/>
  <c r="CP164" i="1"/>
  <c r="CP116" i="1"/>
  <c r="DB181" i="1"/>
  <c r="DB164" i="1"/>
  <c r="DB116" i="1"/>
  <c r="BR182" i="1"/>
  <c r="BR165" i="1"/>
  <c r="BR117" i="1"/>
  <c r="CD182" i="1"/>
  <c r="CD165" i="1"/>
  <c r="CP182" i="1"/>
  <c r="CP165" i="1"/>
  <c r="CP117" i="1"/>
  <c r="DB182" i="1"/>
  <c r="DB165" i="1"/>
  <c r="BR183" i="1"/>
  <c r="BR166" i="1"/>
  <c r="CD183" i="1"/>
  <c r="CD166" i="1"/>
  <c r="CD118" i="1"/>
  <c r="CP183" i="1"/>
  <c r="CP166" i="1"/>
  <c r="CP118" i="1"/>
  <c r="DB183" i="1"/>
  <c r="DB166" i="1"/>
  <c r="DB118" i="1"/>
  <c r="BR184" i="1"/>
  <c r="BR167" i="1"/>
  <c r="CD184" i="1"/>
  <c r="CD167" i="1"/>
  <c r="CD119" i="1"/>
  <c r="CP184" i="1"/>
  <c r="CP167" i="1"/>
  <c r="DB184" i="1"/>
  <c r="DB167" i="1"/>
  <c r="DB119" i="1"/>
  <c r="BR185" i="1"/>
  <c r="BR168" i="1"/>
  <c r="BR120" i="1"/>
  <c r="CD185" i="1"/>
  <c r="CD168" i="1"/>
  <c r="CD120" i="1"/>
  <c r="CP185" i="1"/>
  <c r="CP168" i="1"/>
  <c r="CP120" i="1"/>
  <c r="DB185" i="1"/>
  <c r="DB168" i="1"/>
  <c r="DB120" i="1"/>
  <c r="BR186" i="1"/>
  <c r="BR169" i="1"/>
  <c r="BR121" i="1"/>
  <c r="CD186" i="1"/>
  <c r="CD169" i="1"/>
  <c r="CD121" i="1"/>
  <c r="CP186" i="1"/>
  <c r="CP169" i="1"/>
  <c r="CP121" i="1"/>
  <c r="DB186" i="1"/>
  <c r="DB169" i="1"/>
  <c r="DB121" i="1"/>
  <c r="BR187" i="1"/>
  <c r="BR170" i="1"/>
  <c r="BR122" i="1"/>
  <c r="CD187" i="1"/>
  <c r="CD170" i="1"/>
  <c r="CD122" i="1"/>
  <c r="CP187" i="1"/>
  <c r="CP170" i="1"/>
  <c r="CP122" i="1"/>
  <c r="DB187" i="1"/>
  <c r="DB170" i="1"/>
  <c r="DB122" i="1"/>
  <c r="BR188" i="1"/>
  <c r="BR171" i="1"/>
  <c r="BR123" i="1"/>
  <c r="CD188" i="1"/>
  <c r="CD171" i="1"/>
  <c r="CD123" i="1"/>
  <c r="CP188" i="1"/>
  <c r="CP171" i="1"/>
  <c r="CP123" i="1"/>
  <c r="DB188" i="1"/>
  <c r="DB171" i="1"/>
  <c r="DB123" i="1"/>
  <c r="BR189" i="1"/>
  <c r="BR172" i="1"/>
  <c r="BR124" i="1"/>
  <c r="CD189" i="1"/>
  <c r="CD172" i="1"/>
  <c r="CD124" i="1"/>
  <c r="CP189" i="1"/>
  <c r="CP172" i="1"/>
  <c r="CP124" i="1"/>
  <c r="DB189" i="1"/>
  <c r="DB172" i="1"/>
  <c r="DB124" i="1"/>
  <c r="BR190" i="1"/>
  <c r="BR173" i="1"/>
  <c r="BR125" i="1"/>
  <c r="CD190" i="1"/>
  <c r="CD173" i="1"/>
  <c r="CD125" i="1"/>
  <c r="CP190" i="1"/>
  <c r="CP173" i="1"/>
  <c r="CP125" i="1"/>
  <c r="DB190" i="1"/>
  <c r="DB173" i="1"/>
  <c r="DB125" i="1"/>
  <c r="BR191" i="1"/>
  <c r="BR174" i="1"/>
  <c r="BR126" i="1"/>
  <c r="CD191" i="1"/>
  <c r="CD174" i="1"/>
  <c r="CD126" i="1"/>
  <c r="CP191" i="1"/>
  <c r="CP174" i="1"/>
  <c r="CP126" i="1"/>
  <c r="DB191" i="1"/>
  <c r="DB174" i="1"/>
  <c r="DB126" i="1"/>
  <c r="BR192" i="1"/>
  <c r="BR175" i="1"/>
  <c r="BR127" i="1"/>
  <c r="CD192" i="1"/>
  <c r="CD175" i="1"/>
  <c r="CD127" i="1"/>
  <c r="CP192" i="1"/>
  <c r="CP175" i="1"/>
  <c r="CP127" i="1"/>
  <c r="DB192" i="1"/>
  <c r="DB175" i="1"/>
  <c r="DB127" i="1"/>
  <c r="BS183" i="1"/>
  <c r="BS166" i="1"/>
  <c r="BS118" i="1"/>
  <c r="CE183" i="1"/>
  <c r="CE166" i="1"/>
  <c r="CE118" i="1"/>
  <c r="CQ183" i="1"/>
  <c r="CQ166" i="1"/>
  <c r="DC183" i="1"/>
  <c r="DC166" i="1"/>
  <c r="DC118" i="1"/>
  <c r="BS184" i="1"/>
  <c r="BS167" i="1"/>
  <c r="BS119" i="1"/>
  <c r="CE184" i="1"/>
  <c r="CE167" i="1"/>
  <c r="CE119" i="1"/>
  <c r="CQ184" i="1"/>
  <c r="CQ167" i="1"/>
  <c r="CQ119" i="1"/>
  <c r="DC184" i="1"/>
  <c r="DC167" i="1"/>
  <c r="DC119" i="1"/>
  <c r="BS185" i="1"/>
  <c r="BS168" i="1"/>
  <c r="BS120" i="1"/>
  <c r="CE185" i="1"/>
  <c r="CE168" i="1"/>
  <c r="CE120" i="1"/>
  <c r="CQ185" i="1"/>
  <c r="CQ168" i="1"/>
  <c r="CQ120" i="1"/>
  <c r="DC185" i="1"/>
  <c r="DC168" i="1"/>
  <c r="DC120" i="1"/>
  <c r="BS186" i="1"/>
  <c r="BS169" i="1"/>
  <c r="BS121" i="1"/>
  <c r="CE186" i="1"/>
  <c r="CE121" i="1"/>
  <c r="CE169" i="1"/>
  <c r="CQ186" i="1"/>
  <c r="CQ169" i="1"/>
  <c r="CQ121" i="1"/>
  <c r="DC186" i="1"/>
  <c r="DC169" i="1"/>
  <c r="DC121" i="1"/>
  <c r="BS187" i="1"/>
  <c r="BS170" i="1"/>
  <c r="BS122" i="1"/>
  <c r="CE187" i="1"/>
  <c r="CE170" i="1"/>
  <c r="CE122" i="1"/>
  <c r="CQ187" i="1"/>
  <c r="CQ170" i="1"/>
  <c r="CQ122" i="1"/>
  <c r="DC187" i="1"/>
  <c r="DC170" i="1"/>
  <c r="DC122" i="1"/>
  <c r="BS188" i="1"/>
  <c r="BS171" i="1"/>
  <c r="BS123" i="1"/>
  <c r="CE188" i="1"/>
  <c r="CE171" i="1"/>
  <c r="CE123" i="1"/>
  <c r="CQ188" i="1"/>
  <c r="CQ171" i="1"/>
  <c r="CQ123" i="1"/>
  <c r="DC188" i="1"/>
  <c r="DC171" i="1"/>
  <c r="DC123" i="1"/>
  <c r="BS189" i="1"/>
  <c r="BS172" i="1"/>
  <c r="CE189" i="1"/>
  <c r="CE172" i="1"/>
  <c r="CE124" i="1"/>
  <c r="CQ189" i="1"/>
  <c r="CQ172" i="1"/>
  <c r="CQ124" i="1"/>
  <c r="DC189" i="1"/>
  <c r="DC172" i="1"/>
  <c r="DC124" i="1"/>
  <c r="BS190" i="1"/>
  <c r="BS173" i="1"/>
  <c r="BS125" i="1"/>
  <c r="CE190" i="1"/>
  <c r="CE173" i="1"/>
  <c r="CE125" i="1"/>
  <c r="CQ190" i="1"/>
  <c r="CQ173" i="1"/>
  <c r="CQ125" i="1"/>
  <c r="DC190" i="1"/>
  <c r="DC173" i="1"/>
  <c r="DC125" i="1"/>
  <c r="BS191" i="1"/>
  <c r="BS174" i="1"/>
  <c r="BS126" i="1"/>
  <c r="CE191" i="1"/>
  <c r="CE174" i="1"/>
  <c r="CE126" i="1"/>
  <c r="CQ191" i="1"/>
  <c r="CQ174" i="1"/>
  <c r="CQ126" i="1"/>
  <c r="DC191" i="1"/>
  <c r="DC174" i="1"/>
  <c r="DC126" i="1"/>
  <c r="BS192" i="1"/>
  <c r="BS175" i="1"/>
  <c r="BS127" i="1"/>
  <c r="CE192" i="1"/>
  <c r="CE175" i="1"/>
  <c r="CE127" i="1"/>
  <c r="CQ192" i="1"/>
  <c r="CQ175" i="1"/>
  <c r="CQ127" i="1"/>
  <c r="DC192" i="1"/>
  <c r="DC175" i="1"/>
  <c r="DC127" i="1"/>
  <c r="BR119" i="1"/>
  <c r="BT183" i="1"/>
  <c r="BT166" i="1"/>
  <c r="CF183" i="1"/>
  <c r="CF166" i="1"/>
  <c r="CF118" i="1"/>
  <c r="CR183" i="1"/>
  <c r="CR166" i="1"/>
  <c r="CR118" i="1"/>
  <c r="DD183" i="1"/>
  <c r="DD166" i="1"/>
  <c r="DD118" i="1"/>
  <c r="BT184" i="1"/>
  <c r="BT167" i="1"/>
  <c r="BT119" i="1"/>
  <c r="CF184" i="1"/>
  <c r="CF167" i="1"/>
  <c r="CF119" i="1"/>
  <c r="CR184" i="1"/>
  <c r="CR167" i="1"/>
  <c r="DD184" i="1"/>
  <c r="DD167" i="1"/>
  <c r="DD119" i="1"/>
  <c r="BT185" i="1"/>
  <c r="BT168" i="1"/>
  <c r="CF185" i="1"/>
  <c r="CF168" i="1"/>
  <c r="CF120" i="1"/>
  <c r="CR185" i="1"/>
  <c r="CR168" i="1"/>
  <c r="CR120" i="1"/>
  <c r="DD185" i="1"/>
  <c r="DD168" i="1"/>
  <c r="DD120" i="1"/>
  <c r="BT186" i="1"/>
  <c r="BT169" i="1"/>
  <c r="BT121" i="1"/>
  <c r="CF186" i="1"/>
  <c r="CF169" i="1"/>
  <c r="CF121" i="1"/>
  <c r="CR186" i="1"/>
  <c r="CR169" i="1"/>
  <c r="CR121" i="1"/>
  <c r="DD186" i="1"/>
  <c r="DD169" i="1"/>
  <c r="BT187" i="1"/>
  <c r="BT170" i="1"/>
  <c r="BT122" i="1"/>
  <c r="CF187" i="1"/>
  <c r="CF170" i="1"/>
  <c r="CF122" i="1"/>
  <c r="CR187" i="1"/>
  <c r="CR170" i="1"/>
  <c r="DD187" i="1"/>
  <c r="DD170" i="1"/>
  <c r="DD122" i="1"/>
  <c r="BT188" i="1"/>
  <c r="BT171" i="1"/>
  <c r="BT123" i="1"/>
  <c r="CF188" i="1"/>
  <c r="CF171" i="1"/>
  <c r="CR188" i="1"/>
  <c r="CR171" i="1"/>
  <c r="CR123" i="1"/>
  <c r="DD188" i="1"/>
  <c r="DD171" i="1"/>
  <c r="DD123" i="1"/>
  <c r="BT189" i="1"/>
  <c r="BT172" i="1"/>
  <c r="BT124" i="1"/>
  <c r="CF189" i="1"/>
  <c r="CF172" i="1"/>
  <c r="CF124" i="1"/>
  <c r="CR189" i="1"/>
  <c r="CR172" i="1"/>
  <c r="CR124" i="1"/>
  <c r="DD189" i="1"/>
  <c r="DD172" i="1"/>
  <c r="DD124" i="1"/>
  <c r="BT190" i="1"/>
  <c r="BT173" i="1"/>
  <c r="BT125" i="1"/>
  <c r="CF190" i="1"/>
  <c r="CF173" i="1"/>
  <c r="CF125" i="1"/>
  <c r="CR190" i="1"/>
  <c r="CR173" i="1"/>
  <c r="CR125" i="1"/>
  <c r="DD190" i="1"/>
  <c r="DD173" i="1"/>
  <c r="DD125" i="1"/>
  <c r="BT191" i="1"/>
  <c r="BT174" i="1"/>
  <c r="CF191" i="1"/>
  <c r="CF174" i="1"/>
  <c r="CF126" i="1"/>
  <c r="CR191" i="1"/>
  <c r="CR174" i="1"/>
  <c r="CR126" i="1"/>
  <c r="DD191" i="1"/>
  <c r="DD174" i="1"/>
  <c r="DD126" i="1"/>
  <c r="BT192" i="1"/>
  <c r="BT175" i="1"/>
  <c r="BT127" i="1"/>
  <c r="CF192" i="1"/>
  <c r="CF175" i="1"/>
  <c r="CF127" i="1"/>
  <c r="CR192" i="1"/>
  <c r="CR175" i="1"/>
  <c r="CR127" i="1"/>
  <c r="DD192" i="1"/>
  <c r="DD175" i="1"/>
  <c r="DD127" i="1"/>
  <c r="CP119" i="1"/>
  <c r="BS124" i="1"/>
  <c r="BU183" i="1"/>
  <c r="BU166" i="1"/>
  <c r="BU118" i="1"/>
  <c r="CG183" i="1"/>
  <c r="CG166" i="1"/>
  <c r="CG118" i="1"/>
  <c r="CS183" i="1"/>
  <c r="CS166" i="1"/>
  <c r="DE183" i="1"/>
  <c r="DE166" i="1"/>
  <c r="DE118" i="1"/>
  <c r="BU184" i="1"/>
  <c r="BU167" i="1"/>
  <c r="BU119" i="1"/>
  <c r="CG184" i="1"/>
  <c r="CG167" i="1"/>
  <c r="CG119" i="1"/>
  <c r="CS184" i="1"/>
  <c r="CS167" i="1"/>
  <c r="CS119" i="1"/>
  <c r="DE184" i="1"/>
  <c r="DE167" i="1"/>
  <c r="DE119" i="1"/>
  <c r="BU185" i="1"/>
  <c r="BU168" i="1"/>
  <c r="BU120" i="1"/>
  <c r="CG185" i="1"/>
  <c r="CG168" i="1"/>
  <c r="CG120" i="1"/>
  <c r="CS185" i="1"/>
  <c r="CS168" i="1"/>
  <c r="CS120" i="1"/>
  <c r="DE185" i="1"/>
  <c r="DE168" i="1"/>
  <c r="DE120" i="1"/>
  <c r="BU186" i="1"/>
  <c r="BU169" i="1"/>
  <c r="BU121" i="1"/>
  <c r="CG186" i="1"/>
  <c r="CG169" i="1"/>
  <c r="CG121" i="1"/>
  <c r="CS186" i="1"/>
  <c r="CS169" i="1"/>
  <c r="CS121" i="1"/>
  <c r="DE186" i="1"/>
  <c r="DE169" i="1"/>
  <c r="DE121" i="1"/>
  <c r="BU187" i="1"/>
  <c r="BU170" i="1"/>
  <c r="BU122" i="1"/>
  <c r="CG187" i="1"/>
  <c r="CG170" i="1"/>
  <c r="CG122" i="1"/>
  <c r="CS187" i="1"/>
  <c r="CS170" i="1"/>
  <c r="CS122" i="1"/>
  <c r="DE187" i="1"/>
  <c r="DE170" i="1"/>
  <c r="DE122" i="1"/>
  <c r="BU188" i="1"/>
  <c r="BU171" i="1"/>
  <c r="BU123" i="1"/>
  <c r="CG188" i="1"/>
  <c r="CG171" i="1"/>
  <c r="CG123" i="1"/>
  <c r="CS188" i="1"/>
  <c r="CS171" i="1"/>
  <c r="CS123" i="1"/>
  <c r="DE188" i="1"/>
  <c r="DE171" i="1"/>
  <c r="DE123" i="1"/>
  <c r="BU189" i="1"/>
  <c r="BU172" i="1"/>
  <c r="BU124" i="1"/>
  <c r="CG189" i="1"/>
  <c r="CG172" i="1"/>
  <c r="CG124" i="1"/>
  <c r="CS189" i="1"/>
  <c r="CS172" i="1"/>
  <c r="CS124" i="1"/>
  <c r="DE189" i="1"/>
  <c r="DE172" i="1"/>
  <c r="DE124" i="1"/>
  <c r="BU190" i="1"/>
  <c r="BU173" i="1"/>
  <c r="BU125" i="1"/>
  <c r="CG190" i="1"/>
  <c r="CG173" i="1"/>
  <c r="CG125" i="1"/>
  <c r="CS190" i="1"/>
  <c r="CS173" i="1"/>
  <c r="CS125" i="1"/>
  <c r="DE190" i="1"/>
  <c r="DE173" i="1"/>
  <c r="DE125" i="1"/>
  <c r="BU191" i="1"/>
  <c r="BU174" i="1"/>
  <c r="BU126" i="1"/>
  <c r="CG191" i="1"/>
  <c r="CG174" i="1"/>
  <c r="CG126" i="1"/>
  <c r="CS191" i="1"/>
  <c r="CS174" i="1"/>
  <c r="CS126" i="1"/>
  <c r="DE191" i="1"/>
  <c r="DE174" i="1"/>
  <c r="DE126" i="1"/>
  <c r="BU192" i="1"/>
  <c r="BU175" i="1"/>
  <c r="BU127" i="1"/>
  <c r="CG192" i="1"/>
  <c r="CG175" i="1"/>
  <c r="CG127" i="1"/>
  <c r="CS192" i="1"/>
  <c r="CS175" i="1"/>
  <c r="CS127" i="1"/>
  <c r="DE192" i="1"/>
  <c r="DE175" i="1"/>
  <c r="DE127" i="1"/>
  <c r="CR119" i="1"/>
  <c r="BJ181" i="1"/>
  <c r="BJ164" i="1"/>
  <c r="BJ116" i="1"/>
  <c r="BV181" i="1"/>
  <c r="BV164" i="1"/>
  <c r="BV116" i="1"/>
  <c r="CH181" i="1"/>
  <c r="CH164" i="1"/>
  <c r="CH116" i="1"/>
  <c r="CT181" i="1"/>
  <c r="CT164" i="1"/>
  <c r="CT116" i="1"/>
  <c r="DF181" i="1"/>
  <c r="DF164" i="1"/>
  <c r="DF116" i="1"/>
  <c r="BJ165" i="1"/>
  <c r="BJ182" i="1"/>
  <c r="BJ117" i="1"/>
  <c r="BV182" i="1"/>
  <c r="BV165" i="1"/>
  <c r="BV117" i="1"/>
  <c r="CH165" i="1"/>
  <c r="CH182" i="1"/>
  <c r="CH117" i="1"/>
  <c r="CT182" i="1"/>
  <c r="CT165" i="1"/>
  <c r="CT117" i="1"/>
  <c r="DF182" i="1"/>
  <c r="DF165" i="1"/>
  <c r="DF117" i="1"/>
  <c r="BJ183" i="1"/>
  <c r="BJ166" i="1"/>
  <c r="BJ118" i="1"/>
  <c r="BV166" i="1"/>
  <c r="BV183" i="1"/>
  <c r="BV118" i="1"/>
  <c r="CH183" i="1"/>
  <c r="CH166" i="1"/>
  <c r="CH118" i="1"/>
  <c r="CT183" i="1"/>
  <c r="CT166" i="1"/>
  <c r="CT118" i="1"/>
  <c r="DF183" i="1"/>
  <c r="DF166" i="1"/>
  <c r="DF118" i="1"/>
  <c r="BJ184" i="1"/>
  <c r="BJ167" i="1"/>
  <c r="BJ119" i="1"/>
  <c r="BV184" i="1"/>
  <c r="BV167" i="1"/>
  <c r="BV119" i="1"/>
  <c r="CH184" i="1"/>
  <c r="CH167" i="1"/>
  <c r="CH119" i="1"/>
  <c r="CT184" i="1"/>
  <c r="CT167" i="1"/>
  <c r="CT119" i="1"/>
  <c r="DF167" i="1"/>
  <c r="DF184" i="1"/>
  <c r="DF119" i="1"/>
  <c r="BJ168" i="1"/>
  <c r="BJ185" i="1"/>
  <c r="BJ120" i="1"/>
  <c r="BV168" i="1"/>
  <c r="BV185" i="1"/>
  <c r="BV120" i="1"/>
  <c r="CH168" i="1"/>
  <c r="CH185" i="1"/>
  <c r="CH120" i="1"/>
  <c r="CT185" i="1"/>
  <c r="CT168" i="1"/>
  <c r="CT120" i="1"/>
  <c r="DF168" i="1"/>
  <c r="DF185" i="1"/>
  <c r="DF120" i="1"/>
  <c r="BJ186" i="1"/>
  <c r="BJ169" i="1"/>
  <c r="BJ121" i="1"/>
  <c r="BV169" i="1"/>
  <c r="BV186" i="1"/>
  <c r="BV121" i="1"/>
  <c r="CH169" i="1"/>
  <c r="CH186" i="1"/>
  <c r="CH121" i="1"/>
  <c r="CT169" i="1"/>
  <c r="CT186" i="1"/>
  <c r="CT121" i="1"/>
  <c r="DF169" i="1"/>
  <c r="DF186" i="1"/>
  <c r="DF121" i="1"/>
  <c r="BJ187" i="1"/>
  <c r="BJ170" i="1"/>
  <c r="BJ122" i="1"/>
  <c r="BV170" i="1"/>
  <c r="BV187" i="1"/>
  <c r="BV122" i="1"/>
  <c r="CH170" i="1"/>
  <c r="CH187" i="1"/>
  <c r="CH122" i="1"/>
  <c r="CT170" i="1"/>
  <c r="CT187" i="1"/>
  <c r="CT122" i="1"/>
  <c r="DF170" i="1"/>
  <c r="DF187" i="1"/>
  <c r="DF122" i="1"/>
  <c r="BJ188" i="1"/>
  <c r="BJ171" i="1"/>
  <c r="BJ123" i="1"/>
  <c r="BV171" i="1"/>
  <c r="BV188" i="1"/>
  <c r="BV123" i="1"/>
  <c r="CH188" i="1"/>
  <c r="CH171" i="1"/>
  <c r="CH123" i="1"/>
  <c r="CT171" i="1"/>
  <c r="CT188" i="1"/>
  <c r="CT123" i="1"/>
  <c r="DF171" i="1"/>
  <c r="DF188" i="1"/>
  <c r="DF123" i="1"/>
  <c r="BJ172" i="1"/>
  <c r="BJ189" i="1"/>
  <c r="BJ124" i="1"/>
  <c r="BV172" i="1"/>
  <c r="BV189" i="1"/>
  <c r="BV124" i="1"/>
  <c r="CH189" i="1"/>
  <c r="CH172" i="1"/>
  <c r="CH124" i="1"/>
  <c r="CT172" i="1"/>
  <c r="CT189" i="1"/>
  <c r="CT124" i="1"/>
  <c r="DF172" i="1"/>
  <c r="DF189" i="1"/>
  <c r="DF124" i="1"/>
  <c r="BJ173" i="1"/>
  <c r="BJ190" i="1"/>
  <c r="BJ125" i="1"/>
  <c r="BV173" i="1"/>
  <c r="BV190" i="1"/>
  <c r="BV125" i="1"/>
  <c r="CH190" i="1"/>
  <c r="CH173" i="1"/>
  <c r="CH125" i="1"/>
  <c r="CT173" i="1"/>
  <c r="CT190" i="1"/>
  <c r="CT125" i="1"/>
  <c r="DF190" i="1"/>
  <c r="DF173" i="1"/>
  <c r="DF125" i="1"/>
  <c r="BJ191" i="1"/>
  <c r="BJ174" i="1"/>
  <c r="BJ126" i="1"/>
  <c r="BV191" i="1"/>
  <c r="BV174" i="1"/>
  <c r="BV126" i="1"/>
  <c r="CH191" i="1"/>
  <c r="CH174" i="1"/>
  <c r="CH126" i="1"/>
  <c r="CT191" i="1"/>
  <c r="CT174" i="1"/>
  <c r="CT126" i="1"/>
  <c r="DF191" i="1"/>
  <c r="DF126" i="1"/>
  <c r="DF174" i="1"/>
  <c r="BJ192" i="1"/>
  <c r="BJ127" i="1"/>
  <c r="BJ175" i="1"/>
  <c r="BV192" i="1"/>
  <c r="BV175" i="1"/>
  <c r="BV127" i="1"/>
  <c r="CH192" i="1"/>
  <c r="CH127" i="1"/>
  <c r="CH175" i="1"/>
  <c r="CT192" i="1"/>
  <c r="CT175" i="1"/>
  <c r="CT127" i="1"/>
  <c r="DF192" i="1"/>
  <c r="DF175" i="1"/>
  <c r="DF127" i="1"/>
  <c r="CD117" i="1"/>
  <c r="BK181" i="1"/>
  <c r="BK164" i="1"/>
  <c r="BK116" i="1"/>
  <c r="BW181" i="1"/>
  <c r="BW164" i="1"/>
  <c r="BW116" i="1"/>
  <c r="CI181" i="1"/>
  <c r="CI116" i="1"/>
  <c r="CI164" i="1"/>
  <c r="CU181" i="1"/>
  <c r="CU164" i="1"/>
  <c r="CU116" i="1"/>
  <c r="DG181" i="1"/>
  <c r="DG164" i="1"/>
  <c r="DG116" i="1"/>
  <c r="BK182" i="1"/>
  <c r="BK165" i="1"/>
  <c r="BK117" i="1"/>
  <c r="BW182" i="1"/>
  <c r="BW165" i="1"/>
  <c r="BW117" i="1"/>
  <c r="CI182" i="1"/>
  <c r="CI165" i="1"/>
  <c r="CI117" i="1"/>
  <c r="CU182" i="1"/>
  <c r="CU165" i="1"/>
  <c r="CU117" i="1"/>
  <c r="DG182" i="1"/>
  <c r="DG165" i="1"/>
  <c r="DG117" i="1"/>
  <c r="BK183" i="1"/>
  <c r="BK166" i="1"/>
  <c r="BK118" i="1"/>
  <c r="BW183" i="1"/>
  <c r="BW166" i="1"/>
  <c r="BW118" i="1"/>
  <c r="CI183" i="1"/>
  <c r="CI166" i="1"/>
  <c r="CI118" i="1"/>
  <c r="CU183" i="1"/>
  <c r="CU166" i="1"/>
  <c r="CU118" i="1"/>
  <c r="DG183" i="1"/>
  <c r="DG166" i="1"/>
  <c r="DG118" i="1"/>
  <c r="BK184" i="1"/>
  <c r="BK167" i="1"/>
  <c r="BK119" i="1"/>
  <c r="BW184" i="1"/>
  <c r="BW167" i="1"/>
  <c r="BW119" i="1"/>
  <c r="CI184" i="1"/>
  <c r="CI167" i="1"/>
  <c r="CI119" i="1"/>
  <c r="CU184" i="1"/>
  <c r="CU167" i="1"/>
  <c r="CU119" i="1"/>
  <c r="DG167" i="1"/>
  <c r="DG184" i="1"/>
  <c r="DG119" i="1"/>
  <c r="BK185" i="1"/>
  <c r="BK168" i="1"/>
  <c r="BK120" i="1"/>
  <c r="BW185" i="1"/>
  <c r="BW168" i="1"/>
  <c r="BW120" i="1"/>
  <c r="CI185" i="1"/>
  <c r="CI168" i="1"/>
  <c r="CI120" i="1"/>
  <c r="CU185" i="1"/>
  <c r="CU168" i="1"/>
  <c r="CU120" i="1"/>
  <c r="DG185" i="1"/>
  <c r="DG168" i="1"/>
  <c r="DG120" i="1"/>
  <c r="BK186" i="1"/>
  <c r="BK169" i="1"/>
  <c r="BK121" i="1"/>
  <c r="BW169" i="1"/>
  <c r="BW186" i="1"/>
  <c r="BW121" i="1"/>
  <c r="CI169" i="1"/>
  <c r="CI186" i="1"/>
  <c r="CI121" i="1"/>
  <c r="CU169" i="1"/>
  <c r="CU186" i="1"/>
  <c r="CU121" i="1"/>
  <c r="DG169" i="1"/>
  <c r="DG186" i="1"/>
  <c r="DG121" i="1"/>
  <c r="BK187" i="1"/>
  <c r="BK170" i="1"/>
  <c r="BK122" i="1"/>
  <c r="BW170" i="1"/>
  <c r="BW187" i="1"/>
  <c r="BW122" i="1"/>
  <c r="CI170" i="1"/>
  <c r="CI187" i="1"/>
  <c r="CI122" i="1"/>
  <c r="CU170" i="1"/>
  <c r="CU187" i="1"/>
  <c r="CU122" i="1"/>
  <c r="DG170" i="1"/>
  <c r="DG187" i="1"/>
  <c r="DG122" i="1"/>
  <c r="BK171" i="1"/>
  <c r="BK188" i="1"/>
  <c r="BK123" i="1"/>
  <c r="BW171" i="1"/>
  <c r="BW188" i="1"/>
  <c r="BW123" i="1"/>
  <c r="CI188" i="1"/>
  <c r="CI171" i="1"/>
  <c r="CI123" i="1"/>
  <c r="CU171" i="1"/>
  <c r="CU188" i="1"/>
  <c r="CU123" i="1"/>
  <c r="DG171" i="1"/>
  <c r="DG188" i="1"/>
  <c r="DG123" i="1"/>
  <c r="BK172" i="1"/>
  <c r="BK189" i="1"/>
  <c r="BK124" i="1"/>
  <c r="BW172" i="1"/>
  <c r="BW189" i="1"/>
  <c r="CI189" i="1"/>
  <c r="CI172" i="1"/>
  <c r="CI124" i="1"/>
  <c r="CU172" i="1"/>
  <c r="CU189" i="1"/>
  <c r="CU124" i="1"/>
  <c r="DG172" i="1"/>
  <c r="DG189" i="1"/>
  <c r="DG124" i="1"/>
  <c r="BK173" i="1"/>
  <c r="BK190" i="1"/>
  <c r="BK125" i="1"/>
  <c r="BW173" i="1"/>
  <c r="BW190" i="1"/>
  <c r="BW125" i="1"/>
  <c r="CI173" i="1"/>
  <c r="CI190" i="1"/>
  <c r="CI125" i="1"/>
  <c r="CU173" i="1"/>
  <c r="CU190" i="1"/>
  <c r="CU125" i="1"/>
  <c r="DG173" i="1"/>
  <c r="DG190" i="1"/>
  <c r="DG125" i="1"/>
  <c r="BK174" i="1"/>
  <c r="BK191" i="1"/>
  <c r="BK126" i="1"/>
  <c r="BW174" i="1"/>
  <c r="BW191" i="1"/>
  <c r="BW126" i="1"/>
  <c r="CI191" i="1"/>
  <c r="CI126" i="1"/>
  <c r="CI174" i="1"/>
  <c r="CU174" i="1"/>
  <c r="CU191" i="1"/>
  <c r="CU126" i="1"/>
  <c r="DG174" i="1"/>
  <c r="DG191" i="1"/>
  <c r="DG126" i="1"/>
  <c r="BK192" i="1"/>
  <c r="BK175" i="1"/>
  <c r="BK127" i="1"/>
  <c r="BW175" i="1"/>
  <c r="BW192" i="1"/>
  <c r="BW127" i="1"/>
  <c r="CI175" i="1"/>
  <c r="CI192" i="1"/>
  <c r="CI127" i="1"/>
  <c r="CU192" i="1"/>
  <c r="CU175" i="1"/>
  <c r="CU127" i="1"/>
  <c r="DG175" i="1"/>
  <c r="DG192" i="1"/>
  <c r="DG127" i="1"/>
  <c r="BT120" i="1"/>
  <c r="BL164" i="1"/>
  <c r="BL181" i="1"/>
  <c r="BL116" i="1"/>
  <c r="BX164" i="1"/>
  <c r="BX181" i="1"/>
  <c r="BX116" i="1"/>
  <c r="CJ164" i="1"/>
  <c r="CJ181" i="1"/>
  <c r="CJ116" i="1"/>
  <c r="CV164" i="1"/>
  <c r="CV181" i="1"/>
  <c r="CV116" i="1"/>
  <c r="BL165" i="1"/>
  <c r="BL182" i="1"/>
  <c r="BL117" i="1"/>
  <c r="BX165" i="1"/>
  <c r="BX182" i="1"/>
  <c r="BX117" i="1"/>
  <c r="CJ165" i="1"/>
  <c r="CJ182" i="1"/>
  <c r="CJ117" i="1"/>
  <c r="CV165" i="1"/>
  <c r="CV182" i="1"/>
  <c r="CV117" i="1"/>
  <c r="BL166" i="1"/>
  <c r="BL183" i="1"/>
  <c r="BL118" i="1"/>
  <c r="BX166" i="1"/>
  <c r="BX183" i="1"/>
  <c r="BX118" i="1"/>
  <c r="CJ166" i="1"/>
  <c r="CJ183" i="1"/>
  <c r="CJ118" i="1"/>
  <c r="CV166" i="1"/>
  <c r="CV183" i="1"/>
  <c r="CV118" i="1"/>
  <c r="BL167" i="1"/>
  <c r="BL184" i="1"/>
  <c r="BL119" i="1"/>
  <c r="BX167" i="1"/>
  <c r="BX184" i="1"/>
  <c r="BX119" i="1"/>
  <c r="CJ167" i="1"/>
  <c r="CJ184" i="1"/>
  <c r="CJ119" i="1"/>
  <c r="CV167" i="1"/>
  <c r="CV184" i="1"/>
  <c r="CV119" i="1"/>
  <c r="BL168" i="1"/>
  <c r="BL185" i="1"/>
  <c r="BL120" i="1"/>
  <c r="BX168" i="1"/>
  <c r="BX185" i="1"/>
  <c r="BX120" i="1"/>
  <c r="CJ168" i="1"/>
  <c r="CJ185" i="1"/>
  <c r="CJ120" i="1"/>
  <c r="CV168" i="1"/>
  <c r="CV185" i="1"/>
  <c r="CV120" i="1"/>
  <c r="BL186" i="1"/>
  <c r="BL169" i="1"/>
  <c r="BL121" i="1"/>
  <c r="BX169" i="1"/>
  <c r="BX186" i="1"/>
  <c r="BX121" i="1"/>
  <c r="CJ169" i="1"/>
  <c r="CJ186" i="1"/>
  <c r="CJ121" i="1"/>
  <c r="CV169" i="1"/>
  <c r="CV186" i="1"/>
  <c r="CV121" i="1"/>
  <c r="BL170" i="1"/>
  <c r="BL187" i="1"/>
  <c r="BL122" i="1"/>
  <c r="BX170" i="1"/>
  <c r="BX187" i="1"/>
  <c r="BX122" i="1"/>
  <c r="CJ170" i="1"/>
  <c r="CJ187" i="1"/>
  <c r="CJ122" i="1"/>
  <c r="CV170" i="1"/>
  <c r="CV187" i="1"/>
  <c r="CV122" i="1"/>
  <c r="BL171" i="1"/>
  <c r="BL188" i="1"/>
  <c r="BL123" i="1"/>
  <c r="BX171" i="1"/>
  <c r="BX188" i="1"/>
  <c r="BX123" i="1"/>
  <c r="CJ188" i="1"/>
  <c r="CJ171" i="1"/>
  <c r="CJ123" i="1"/>
  <c r="CV171" i="1"/>
  <c r="CV188" i="1"/>
  <c r="CV123" i="1"/>
  <c r="BL172" i="1"/>
  <c r="BL189" i="1"/>
  <c r="BL124" i="1"/>
  <c r="BX172" i="1"/>
  <c r="BX189" i="1"/>
  <c r="BX124" i="1"/>
  <c r="CJ172" i="1"/>
  <c r="CJ189" i="1"/>
  <c r="CJ124" i="1"/>
  <c r="CV172" i="1"/>
  <c r="CV189" i="1"/>
  <c r="CV124" i="1"/>
  <c r="BL173" i="1"/>
  <c r="BL190" i="1"/>
  <c r="BX173" i="1"/>
  <c r="BX190" i="1"/>
  <c r="BX125" i="1"/>
  <c r="CJ173" i="1"/>
  <c r="CJ190" i="1"/>
  <c r="CJ125" i="1"/>
  <c r="CV173" i="1"/>
  <c r="CV190" i="1"/>
  <c r="CV125" i="1"/>
  <c r="BL174" i="1"/>
  <c r="BL191" i="1"/>
  <c r="BL126" i="1"/>
  <c r="BX191" i="1"/>
  <c r="BX174" i="1"/>
  <c r="BX126" i="1"/>
  <c r="CJ191" i="1"/>
  <c r="CJ174" i="1"/>
  <c r="CJ126" i="1"/>
  <c r="CV174" i="1"/>
  <c r="CV191" i="1"/>
  <c r="CV126" i="1"/>
  <c r="BL192" i="1"/>
  <c r="BL175" i="1"/>
  <c r="BL127" i="1"/>
  <c r="BX175" i="1"/>
  <c r="BX192" i="1"/>
  <c r="BX127" i="1"/>
  <c r="CJ192" i="1"/>
  <c r="CJ175" i="1"/>
  <c r="CJ127" i="1"/>
  <c r="CV192" i="1"/>
  <c r="CV175" i="1"/>
  <c r="CV127" i="1"/>
  <c r="DB117" i="1"/>
  <c r="CW181" i="1"/>
  <c r="CW164" i="1"/>
  <c r="CW116" i="1"/>
  <c r="BM182" i="1"/>
  <c r="BM117" i="1"/>
  <c r="BM165" i="1"/>
  <c r="BY165" i="1"/>
  <c r="BY182" i="1"/>
  <c r="BY117" i="1"/>
  <c r="CK182" i="1"/>
  <c r="CK165" i="1"/>
  <c r="CK117" i="1"/>
  <c r="CW165" i="1"/>
  <c r="CW182" i="1"/>
  <c r="CW117" i="1"/>
  <c r="BM183" i="1"/>
  <c r="BM166" i="1"/>
  <c r="BM118" i="1"/>
  <c r="BY183" i="1"/>
  <c r="BY118" i="1"/>
  <c r="BY166" i="1"/>
  <c r="CK166" i="1"/>
  <c r="CK183" i="1"/>
  <c r="CK118" i="1"/>
  <c r="CW183" i="1"/>
  <c r="CW166" i="1"/>
  <c r="CW118" i="1"/>
  <c r="BM184" i="1"/>
  <c r="BM167" i="1"/>
  <c r="BM119" i="1"/>
  <c r="BY184" i="1"/>
  <c r="BY167" i="1"/>
  <c r="BY119" i="1"/>
  <c r="CK184" i="1"/>
  <c r="CK167" i="1"/>
  <c r="CK119" i="1"/>
  <c r="CW167" i="1"/>
  <c r="CW184" i="1"/>
  <c r="CW119" i="1"/>
  <c r="BM185" i="1"/>
  <c r="BM168" i="1"/>
  <c r="BM120" i="1"/>
  <c r="BY185" i="1"/>
  <c r="BY168" i="1"/>
  <c r="BY120" i="1"/>
  <c r="CK185" i="1"/>
  <c r="CK168" i="1"/>
  <c r="CK120" i="1"/>
  <c r="CW185" i="1"/>
  <c r="CW168" i="1"/>
  <c r="CW120" i="1"/>
  <c r="BM186" i="1"/>
  <c r="BM121" i="1"/>
  <c r="BM169" i="1"/>
  <c r="BY186" i="1"/>
  <c r="BY169" i="1"/>
  <c r="BY121" i="1"/>
  <c r="CK186" i="1"/>
  <c r="CK169" i="1"/>
  <c r="CK121" i="1"/>
  <c r="CW169" i="1"/>
  <c r="CW186" i="1"/>
  <c r="CW121" i="1"/>
  <c r="BM170" i="1"/>
  <c r="BM187" i="1"/>
  <c r="BM122" i="1"/>
  <c r="BY187" i="1"/>
  <c r="BY122" i="1"/>
  <c r="BY170" i="1"/>
  <c r="CK187" i="1"/>
  <c r="CK170" i="1"/>
  <c r="CK122" i="1"/>
  <c r="CW187" i="1"/>
  <c r="CW170" i="1"/>
  <c r="CW122" i="1"/>
  <c r="BM188" i="1"/>
  <c r="BM171" i="1"/>
  <c r="BM123" i="1"/>
  <c r="BY188" i="1"/>
  <c r="BY171" i="1"/>
  <c r="BY123" i="1"/>
  <c r="CK188" i="1"/>
  <c r="CK123" i="1"/>
  <c r="CK171" i="1"/>
  <c r="CW188" i="1"/>
  <c r="CW171" i="1"/>
  <c r="CW123" i="1"/>
  <c r="BM189" i="1"/>
  <c r="BM172" i="1"/>
  <c r="BM124" i="1"/>
  <c r="BY189" i="1"/>
  <c r="BY172" i="1"/>
  <c r="BY124" i="1"/>
  <c r="CK189" i="1"/>
  <c r="CK172" i="1"/>
  <c r="CK124" i="1"/>
  <c r="CW189" i="1"/>
  <c r="CW172" i="1"/>
  <c r="CW124" i="1"/>
  <c r="BM190" i="1"/>
  <c r="BM173" i="1"/>
  <c r="BM125" i="1"/>
  <c r="BY190" i="1"/>
  <c r="BY173" i="1"/>
  <c r="BY125" i="1"/>
  <c r="CK190" i="1"/>
  <c r="CK173" i="1"/>
  <c r="CK125" i="1"/>
  <c r="CW190" i="1"/>
  <c r="CW173" i="1"/>
  <c r="CW125" i="1"/>
  <c r="BM174" i="1"/>
  <c r="BM191" i="1"/>
  <c r="BM126" i="1"/>
  <c r="BY174" i="1"/>
  <c r="BY191" i="1"/>
  <c r="BY126" i="1"/>
  <c r="CK191" i="1"/>
  <c r="CK174" i="1"/>
  <c r="CK126" i="1"/>
  <c r="CW174" i="1"/>
  <c r="CW191" i="1"/>
  <c r="CW126" i="1"/>
  <c r="BM192" i="1"/>
  <c r="BM175" i="1"/>
  <c r="BM127" i="1"/>
  <c r="BY192" i="1"/>
  <c r="BY175" i="1"/>
  <c r="BY127" i="1"/>
  <c r="CK175" i="1"/>
  <c r="CK192" i="1"/>
  <c r="CK127" i="1"/>
  <c r="CW192" i="1"/>
  <c r="CW175" i="1"/>
  <c r="CW127" i="1"/>
  <c r="BT126" i="1"/>
  <c r="BZ181" i="1"/>
  <c r="BZ164" i="1"/>
  <c r="CL164" i="1"/>
  <c r="CL181" i="1"/>
  <c r="CL116" i="1"/>
  <c r="CX181" i="1"/>
  <c r="CX164" i="1"/>
  <c r="BN182" i="1"/>
  <c r="BN165" i="1"/>
  <c r="BN117" i="1"/>
  <c r="BZ165" i="1"/>
  <c r="BZ182" i="1"/>
  <c r="BZ117" i="1"/>
  <c r="CL182" i="1"/>
  <c r="CL165" i="1"/>
  <c r="CL117" i="1"/>
  <c r="CX165" i="1"/>
  <c r="CX182" i="1"/>
  <c r="CX117" i="1"/>
  <c r="BN183" i="1"/>
  <c r="BN166" i="1"/>
  <c r="BN118" i="1"/>
  <c r="BZ183" i="1"/>
  <c r="BZ166" i="1"/>
  <c r="BZ118" i="1"/>
  <c r="CL166" i="1"/>
  <c r="CL183" i="1"/>
  <c r="CL118" i="1"/>
  <c r="CX183" i="1"/>
  <c r="CX166" i="1"/>
  <c r="CX118" i="1"/>
  <c r="BN184" i="1"/>
  <c r="BN167" i="1"/>
  <c r="BN119" i="1"/>
  <c r="BZ184" i="1"/>
  <c r="BZ167" i="1"/>
  <c r="BZ119" i="1"/>
  <c r="CL184" i="1"/>
  <c r="CL167" i="1"/>
  <c r="CL119" i="1"/>
  <c r="CX184" i="1"/>
  <c r="CX167" i="1"/>
  <c r="CX119" i="1"/>
  <c r="BN185" i="1"/>
  <c r="BN168" i="1"/>
  <c r="BN120" i="1"/>
  <c r="BZ185" i="1"/>
  <c r="BZ120" i="1"/>
  <c r="BZ168" i="1"/>
  <c r="CL185" i="1"/>
  <c r="CL168" i="1"/>
  <c r="CL120" i="1"/>
  <c r="CX168" i="1"/>
  <c r="CX185" i="1"/>
  <c r="CX120" i="1"/>
  <c r="BN186" i="1"/>
  <c r="BN169" i="1"/>
  <c r="BN121" i="1"/>
  <c r="BZ186" i="1"/>
  <c r="BZ169" i="1"/>
  <c r="BZ121" i="1"/>
  <c r="CL186" i="1"/>
  <c r="CL169" i="1"/>
  <c r="CL121" i="1"/>
  <c r="CX186" i="1"/>
  <c r="CX169" i="1"/>
  <c r="CX121" i="1"/>
  <c r="BN187" i="1"/>
  <c r="BN170" i="1"/>
  <c r="BN122" i="1"/>
  <c r="BZ187" i="1"/>
  <c r="BZ170" i="1"/>
  <c r="BZ122" i="1"/>
  <c r="CL187" i="1"/>
  <c r="CL170" i="1"/>
  <c r="CL122" i="1"/>
  <c r="CX187" i="1"/>
  <c r="CX170" i="1"/>
  <c r="CX122" i="1"/>
  <c r="BN188" i="1"/>
  <c r="BN171" i="1"/>
  <c r="BN123" i="1"/>
  <c r="BZ188" i="1"/>
  <c r="BZ171" i="1"/>
  <c r="BZ123" i="1"/>
  <c r="CL171" i="1"/>
  <c r="CL188" i="1"/>
  <c r="CL123" i="1"/>
  <c r="CX188" i="1"/>
  <c r="CX171" i="1"/>
  <c r="CX123" i="1"/>
  <c r="BN189" i="1"/>
  <c r="BN172" i="1"/>
  <c r="BN124" i="1"/>
  <c r="BZ189" i="1"/>
  <c r="BZ172" i="1"/>
  <c r="BZ124" i="1"/>
  <c r="CL189" i="1"/>
  <c r="CL172" i="1"/>
  <c r="CL124" i="1"/>
  <c r="CX189" i="1"/>
  <c r="CX172" i="1"/>
  <c r="CX124" i="1"/>
  <c r="BN190" i="1"/>
  <c r="BN173" i="1"/>
  <c r="BN125" i="1"/>
  <c r="BZ190" i="1"/>
  <c r="BZ173" i="1"/>
  <c r="BZ125" i="1"/>
  <c r="CL173" i="1"/>
  <c r="CL190" i="1"/>
  <c r="CL125" i="1"/>
  <c r="CX190" i="1"/>
  <c r="CX173" i="1"/>
  <c r="CX125" i="1"/>
  <c r="BN174" i="1"/>
  <c r="BN191" i="1"/>
  <c r="BN126" i="1"/>
  <c r="BZ174" i="1"/>
  <c r="BZ191" i="1"/>
  <c r="BZ126" i="1"/>
  <c r="CL191" i="1"/>
  <c r="CL174" i="1"/>
  <c r="CL126" i="1"/>
  <c r="CX174" i="1"/>
  <c r="CX191" i="1"/>
  <c r="CX126" i="1"/>
  <c r="BN192" i="1"/>
  <c r="BN175" i="1"/>
  <c r="BN127" i="1"/>
  <c r="BZ192" i="1"/>
  <c r="BZ175" i="1"/>
  <c r="CL192" i="1"/>
  <c r="CL175" i="1"/>
  <c r="CL127" i="1"/>
  <c r="CX192" i="1"/>
  <c r="CX175" i="1"/>
  <c r="CX127" i="1"/>
  <c r="BR118" i="1"/>
  <c r="BZ127" i="1"/>
  <c r="CM164" i="1"/>
  <c r="CM181" i="1"/>
  <c r="CM116" i="1"/>
  <c r="CY181" i="1"/>
  <c r="CY164" i="1"/>
  <c r="CY116" i="1"/>
  <c r="BO182" i="1"/>
  <c r="BO165" i="1"/>
  <c r="BO117" i="1"/>
  <c r="CA182" i="1"/>
  <c r="CA117" i="1"/>
  <c r="CA165" i="1"/>
  <c r="CM182" i="1"/>
  <c r="CM165" i="1"/>
  <c r="CM117" i="1"/>
  <c r="CY165" i="1"/>
  <c r="CY182" i="1"/>
  <c r="CY117" i="1"/>
  <c r="BO166" i="1"/>
  <c r="BO183" i="1"/>
  <c r="BO118" i="1"/>
  <c r="CA183" i="1"/>
  <c r="CA118" i="1"/>
  <c r="CA166" i="1"/>
  <c r="CM183" i="1"/>
  <c r="CM166" i="1"/>
  <c r="CM118" i="1"/>
  <c r="CY183" i="1"/>
  <c r="CY166" i="1"/>
  <c r="CY118" i="1"/>
  <c r="BO184" i="1"/>
  <c r="BO167" i="1"/>
  <c r="BO119" i="1"/>
  <c r="CA184" i="1"/>
  <c r="CA167" i="1"/>
  <c r="CA119" i="1"/>
  <c r="CM184" i="1"/>
  <c r="CM167" i="1"/>
  <c r="CM119" i="1"/>
  <c r="CY184" i="1"/>
  <c r="CY167" i="1"/>
  <c r="CY119" i="1"/>
  <c r="BO185" i="1"/>
  <c r="BO168" i="1"/>
  <c r="BO120" i="1"/>
  <c r="CA185" i="1"/>
  <c r="CA168" i="1"/>
  <c r="CA120" i="1"/>
  <c r="CM185" i="1"/>
  <c r="CM168" i="1"/>
  <c r="CM120" i="1"/>
  <c r="CY185" i="1"/>
  <c r="CY168" i="1"/>
  <c r="CY120" i="1"/>
  <c r="BO186" i="1"/>
  <c r="BO169" i="1"/>
  <c r="BO121" i="1"/>
  <c r="CA186" i="1"/>
  <c r="CA169" i="1"/>
  <c r="CA121" i="1"/>
  <c r="CM186" i="1"/>
  <c r="CM169" i="1"/>
  <c r="CM121" i="1"/>
  <c r="CY186" i="1"/>
  <c r="CY169" i="1"/>
  <c r="CY121" i="1"/>
  <c r="BO187" i="1"/>
  <c r="BO170" i="1"/>
  <c r="BO122" i="1"/>
  <c r="CA187" i="1"/>
  <c r="CA170" i="1"/>
  <c r="CA122" i="1"/>
  <c r="CM187" i="1"/>
  <c r="CM170" i="1"/>
  <c r="CM122" i="1"/>
  <c r="CY187" i="1"/>
  <c r="CY170" i="1"/>
  <c r="CY122" i="1"/>
  <c r="BO188" i="1"/>
  <c r="BO171" i="1"/>
  <c r="BO123" i="1"/>
  <c r="CA188" i="1"/>
  <c r="CA171" i="1"/>
  <c r="CA123" i="1"/>
  <c r="CM188" i="1"/>
  <c r="CM171" i="1"/>
  <c r="CM123" i="1"/>
  <c r="CY188" i="1"/>
  <c r="CY171" i="1"/>
  <c r="CY123" i="1"/>
  <c r="BO189" i="1"/>
  <c r="BO172" i="1"/>
  <c r="BO124" i="1"/>
  <c r="CA189" i="1"/>
  <c r="CA172" i="1"/>
  <c r="CA124" i="1"/>
  <c r="CM189" i="1"/>
  <c r="CM172" i="1"/>
  <c r="CM124" i="1"/>
  <c r="CY189" i="1"/>
  <c r="CY172" i="1"/>
  <c r="CY124" i="1"/>
  <c r="BO190" i="1"/>
  <c r="BO173" i="1"/>
  <c r="CA190" i="1"/>
  <c r="CA173" i="1"/>
  <c r="CA125" i="1"/>
  <c r="CM190" i="1"/>
  <c r="CM173" i="1"/>
  <c r="CM125" i="1"/>
  <c r="CY190" i="1"/>
  <c r="CY173" i="1"/>
  <c r="CY125" i="1"/>
  <c r="BO191" i="1"/>
  <c r="BO174" i="1"/>
  <c r="BO126" i="1"/>
  <c r="CA191" i="1"/>
  <c r="CA174" i="1"/>
  <c r="CA126" i="1"/>
  <c r="CM191" i="1"/>
  <c r="CM174" i="1"/>
  <c r="CM126" i="1"/>
  <c r="CY191" i="1"/>
  <c r="CY174" i="1"/>
  <c r="CY126" i="1"/>
  <c r="BO192" i="1"/>
  <c r="BO175" i="1"/>
  <c r="BO127" i="1"/>
  <c r="CA192" i="1"/>
  <c r="CA175" i="1"/>
  <c r="CA127" i="1"/>
  <c r="CM192" i="1"/>
  <c r="CM175" i="1"/>
  <c r="CM127" i="1"/>
  <c r="CY192" i="1"/>
  <c r="CY175" i="1"/>
  <c r="CY127" i="1"/>
  <c r="BT118" i="1"/>
  <c r="DD12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1" i="1"/>
  <c r="EI128" i="1"/>
  <c r="EI129" i="1"/>
  <c r="EI130" i="1"/>
  <c r="EI131" i="1"/>
  <c r="EI132" i="1"/>
  <c r="EI133" i="1"/>
  <c r="EI134" i="1"/>
  <c r="EI135" i="1"/>
  <c r="EI136" i="1"/>
  <c r="EI137" i="1"/>
  <c r="EI138" i="1"/>
  <c r="EP192" i="1"/>
  <c r="EO192" i="1"/>
  <c r="EN192" i="1"/>
  <c r="EP191" i="1"/>
  <c r="EO191" i="1"/>
  <c r="EN191" i="1"/>
  <c r="EP190" i="1"/>
  <c r="EO190" i="1"/>
  <c r="EN190" i="1"/>
  <c r="EP189" i="1"/>
  <c r="EO189" i="1"/>
  <c r="EN189" i="1"/>
  <c r="EP188" i="1"/>
  <c r="EO188" i="1"/>
  <c r="EN188" i="1"/>
  <c r="EP187" i="1"/>
  <c r="EO187" i="1"/>
  <c r="EN187" i="1"/>
  <c r="EP186" i="1"/>
  <c r="EO186" i="1"/>
  <c r="EN186" i="1"/>
  <c r="EP185" i="1"/>
  <c r="EO185" i="1"/>
  <c r="EN185" i="1"/>
  <c r="EP184" i="1"/>
  <c r="EO184" i="1"/>
  <c r="EN184" i="1"/>
  <c r="EP183" i="1"/>
  <c r="EO183" i="1"/>
  <c r="EN183" i="1"/>
  <c r="EP175" i="1"/>
  <c r="EO175" i="1"/>
  <c r="EN175" i="1"/>
  <c r="EP174" i="1"/>
  <c r="EO174" i="1"/>
  <c r="EN174" i="1"/>
  <c r="EP173" i="1"/>
  <c r="EO173" i="1"/>
  <c r="EN173" i="1"/>
  <c r="EP172" i="1"/>
  <c r="EO172" i="1"/>
  <c r="EN172" i="1"/>
  <c r="EP171" i="1"/>
  <c r="EO171" i="1"/>
  <c r="EN171" i="1"/>
  <c r="EP170" i="1"/>
  <c r="EO170" i="1"/>
  <c r="EN170" i="1"/>
  <c r="EP169" i="1"/>
  <c r="EO169" i="1"/>
  <c r="EN169" i="1"/>
  <c r="EP168" i="1"/>
  <c r="EO168" i="1"/>
  <c r="EN168" i="1"/>
  <c r="EP167" i="1"/>
  <c r="EO167" i="1"/>
  <c r="EN167" i="1"/>
  <c r="EP166" i="1"/>
  <c r="EO166" i="1"/>
  <c r="EN166" i="1"/>
  <c r="EQ128" i="1"/>
  <c r="EQ129" i="1"/>
  <c r="EQ130" i="1"/>
  <c r="EQ131" i="1"/>
  <c r="EQ132" i="1"/>
  <c r="EQ133" i="1"/>
  <c r="EQ134" i="1"/>
  <c r="EQ135" i="1"/>
  <c r="EQ136" i="1"/>
  <c r="EQ137" i="1"/>
  <c r="EQ138" i="1"/>
  <c r="EP127" i="1"/>
  <c r="EO127" i="1"/>
  <c r="EN127" i="1"/>
  <c r="EP126" i="1"/>
  <c r="EO126" i="1"/>
  <c r="EN126" i="1"/>
  <c r="EP125" i="1"/>
  <c r="EO125" i="1"/>
  <c r="EN125" i="1"/>
  <c r="EP124" i="1"/>
  <c r="EO124" i="1"/>
  <c r="EN124" i="1"/>
  <c r="EP123" i="1"/>
  <c r="EO123" i="1"/>
  <c r="EN123" i="1"/>
  <c r="EP122" i="1"/>
  <c r="EO122" i="1"/>
  <c r="EN122" i="1"/>
  <c r="EP121" i="1"/>
  <c r="EO121" i="1"/>
  <c r="EN121" i="1"/>
  <c r="EP120" i="1"/>
  <c r="EO120" i="1"/>
  <c r="EN120" i="1"/>
  <c r="EP119" i="1"/>
  <c r="EO119" i="1"/>
  <c r="EN119" i="1"/>
  <c r="EP118" i="1"/>
  <c r="EO118" i="1"/>
  <c r="EN118" i="1"/>
  <c r="EH192" i="1"/>
  <c r="EG192" i="1"/>
  <c r="EF192" i="1"/>
  <c r="EH191" i="1"/>
  <c r="EG191" i="1"/>
  <c r="EF191" i="1"/>
  <c r="EH190" i="1"/>
  <c r="EG190" i="1"/>
  <c r="EF190" i="1"/>
  <c r="EH189" i="1"/>
  <c r="EG189" i="1"/>
  <c r="EF189" i="1"/>
  <c r="EH188" i="1"/>
  <c r="EG188" i="1"/>
  <c r="EF188" i="1"/>
  <c r="EH187" i="1"/>
  <c r="EG187" i="1"/>
  <c r="EF187" i="1"/>
  <c r="EH186" i="1"/>
  <c r="EG186" i="1"/>
  <c r="EF186" i="1"/>
  <c r="EH185" i="1"/>
  <c r="EG185" i="1"/>
  <c r="EF185" i="1"/>
  <c r="EH184" i="1"/>
  <c r="EG184" i="1"/>
  <c r="EF184" i="1"/>
  <c r="EH183" i="1"/>
  <c r="EG183" i="1"/>
  <c r="EF183" i="1"/>
  <c r="EH175" i="1"/>
  <c r="EG175" i="1"/>
  <c r="EF175" i="1"/>
  <c r="EH174" i="1"/>
  <c r="EG174" i="1"/>
  <c r="EF174" i="1"/>
  <c r="EH173" i="1"/>
  <c r="EG173" i="1"/>
  <c r="EF173" i="1"/>
  <c r="EH172" i="1"/>
  <c r="EG172" i="1"/>
  <c r="EF172" i="1"/>
  <c r="EH171" i="1"/>
  <c r="EG171" i="1"/>
  <c r="EF171" i="1"/>
  <c r="EH170" i="1"/>
  <c r="EG170" i="1"/>
  <c r="EF170" i="1"/>
  <c r="EH169" i="1"/>
  <c r="EG169" i="1"/>
  <c r="EF169" i="1"/>
  <c r="EH168" i="1"/>
  <c r="EG168" i="1"/>
  <c r="EF168" i="1"/>
  <c r="EH167" i="1"/>
  <c r="EG167" i="1"/>
  <c r="EF167" i="1"/>
  <c r="EH166" i="1"/>
  <c r="EG166" i="1"/>
  <c r="EF166" i="1"/>
  <c r="EH127" i="1"/>
  <c r="EG127" i="1"/>
  <c r="EF127" i="1"/>
  <c r="EH126" i="1"/>
  <c r="EG126" i="1"/>
  <c r="EF126" i="1"/>
  <c r="EH125" i="1"/>
  <c r="EG125" i="1"/>
  <c r="EF125" i="1"/>
  <c r="EH124" i="1"/>
  <c r="EG124" i="1"/>
  <c r="EF124" i="1"/>
  <c r="EH123" i="1"/>
  <c r="EG123" i="1"/>
  <c r="EF123" i="1"/>
  <c r="EH122" i="1"/>
  <c r="EG122" i="1"/>
  <c r="EF122" i="1"/>
  <c r="EH121" i="1"/>
  <c r="EG121" i="1"/>
  <c r="EF121" i="1"/>
  <c r="EH120" i="1"/>
  <c r="EG120" i="1"/>
  <c r="EF120" i="1"/>
  <c r="EH119" i="1"/>
  <c r="EG119" i="1"/>
  <c r="EF119" i="1"/>
  <c r="EH118" i="1"/>
  <c r="EG118" i="1"/>
  <c r="EF118" i="1"/>
  <c r="DZ192" i="1"/>
  <c r="DY192" i="1"/>
  <c r="DX192" i="1"/>
  <c r="DZ191" i="1"/>
  <c r="DY191" i="1"/>
  <c r="DX191" i="1"/>
  <c r="DZ190" i="1"/>
  <c r="DY190" i="1"/>
  <c r="DX190" i="1"/>
  <c r="DZ189" i="1"/>
  <c r="DY189" i="1"/>
  <c r="DX189" i="1"/>
  <c r="DZ188" i="1"/>
  <c r="DY188" i="1"/>
  <c r="DX188" i="1"/>
  <c r="DZ187" i="1"/>
  <c r="DY187" i="1"/>
  <c r="DX187" i="1"/>
  <c r="DZ186" i="1"/>
  <c r="DY186" i="1"/>
  <c r="DX186" i="1"/>
  <c r="DZ185" i="1"/>
  <c r="DY185" i="1"/>
  <c r="DX185" i="1"/>
  <c r="DZ184" i="1"/>
  <c r="DY184" i="1"/>
  <c r="DX184" i="1"/>
  <c r="DZ183" i="1"/>
  <c r="DY183" i="1"/>
  <c r="DX183" i="1"/>
  <c r="DZ175" i="1"/>
  <c r="DY175" i="1"/>
  <c r="DX175" i="1"/>
  <c r="DZ174" i="1"/>
  <c r="DY174" i="1"/>
  <c r="DX174" i="1"/>
  <c r="DZ173" i="1"/>
  <c r="DY173" i="1"/>
  <c r="DX173" i="1"/>
  <c r="DZ172" i="1"/>
  <c r="DY172" i="1"/>
  <c r="DX172" i="1"/>
  <c r="DZ171" i="1"/>
  <c r="DY171" i="1"/>
  <c r="DX171" i="1"/>
  <c r="DZ170" i="1"/>
  <c r="DY170" i="1"/>
  <c r="DX170" i="1"/>
  <c r="DZ169" i="1"/>
  <c r="DY169" i="1"/>
  <c r="DX169" i="1"/>
  <c r="DZ168" i="1"/>
  <c r="DY168" i="1"/>
  <c r="DX168" i="1"/>
  <c r="DZ167" i="1"/>
  <c r="DY167" i="1"/>
  <c r="DX167" i="1"/>
  <c r="DZ166" i="1"/>
  <c r="DY166" i="1"/>
  <c r="DX166" i="1"/>
  <c r="DX119" i="1"/>
  <c r="DY119" i="1"/>
  <c r="DZ119" i="1"/>
  <c r="DX120" i="1"/>
  <c r="DY120" i="1"/>
  <c r="DZ120" i="1"/>
  <c r="DX121" i="1"/>
  <c r="DY121" i="1"/>
  <c r="DZ121" i="1"/>
  <c r="DX122" i="1"/>
  <c r="DY122" i="1"/>
  <c r="DZ122" i="1"/>
  <c r="DX123" i="1"/>
  <c r="DY123" i="1"/>
  <c r="DZ123" i="1"/>
  <c r="DX124" i="1"/>
  <c r="DY124" i="1"/>
  <c r="DZ124" i="1"/>
  <c r="DX125" i="1"/>
  <c r="DY125" i="1"/>
  <c r="DZ125" i="1"/>
  <c r="DX126" i="1"/>
  <c r="DY126" i="1"/>
  <c r="DZ126" i="1"/>
  <c r="DX127" i="1"/>
  <c r="DY127" i="1"/>
  <c r="DZ127" i="1"/>
  <c r="DZ118" i="1"/>
  <c r="DY118" i="1"/>
  <c r="DX118" i="1"/>
  <c r="DS192" i="1"/>
  <c r="DR192" i="1"/>
  <c r="DQ192" i="1"/>
  <c r="DS191" i="1"/>
  <c r="DR191" i="1"/>
  <c r="DQ191" i="1"/>
  <c r="DS190" i="1"/>
  <c r="DR190" i="1"/>
  <c r="DQ190" i="1"/>
  <c r="DS189" i="1"/>
  <c r="DR189" i="1"/>
  <c r="DQ189" i="1"/>
  <c r="DS188" i="1"/>
  <c r="DR188" i="1"/>
  <c r="DQ188" i="1"/>
  <c r="DS187" i="1"/>
  <c r="DR187" i="1"/>
  <c r="DQ187" i="1"/>
  <c r="DS186" i="1"/>
  <c r="DR186" i="1"/>
  <c r="DQ186" i="1"/>
  <c r="DS185" i="1"/>
  <c r="DR185" i="1"/>
  <c r="DQ185" i="1"/>
  <c r="DS184" i="1"/>
  <c r="DR184" i="1"/>
  <c r="DQ184" i="1"/>
  <c r="DS183" i="1"/>
  <c r="DR183" i="1"/>
  <c r="DQ183" i="1"/>
  <c r="DS175" i="1"/>
  <c r="DR175" i="1"/>
  <c r="DQ175" i="1"/>
  <c r="DS174" i="1"/>
  <c r="DR174" i="1"/>
  <c r="DQ174" i="1"/>
  <c r="DS173" i="1"/>
  <c r="DR173" i="1"/>
  <c r="DQ173" i="1"/>
  <c r="DS172" i="1"/>
  <c r="DR172" i="1"/>
  <c r="DQ172" i="1"/>
  <c r="DS171" i="1"/>
  <c r="DR171" i="1"/>
  <c r="DQ171" i="1"/>
  <c r="DS170" i="1"/>
  <c r="DR170" i="1"/>
  <c r="DQ170" i="1"/>
  <c r="DS169" i="1"/>
  <c r="DR169" i="1"/>
  <c r="DQ169" i="1"/>
  <c r="DS168" i="1"/>
  <c r="DR168" i="1"/>
  <c r="DQ168" i="1"/>
  <c r="DS167" i="1"/>
  <c r="DR167" i="1"/>
  <c r="DQ167" i="1"/>
  <c r="DS166" i="1"/>
  <c r="DR166" i="1"/>
  <c r="DQ166" i="1"/>
  <c r="DT128" i="1"/>
  <c r="DT129" i="1"/>
  <c r="DT130" i="1"/>
  <c r="DT131" i="1"/>
  <c r="DT132" i="1"/>
  <c r="DT133" i="1"/>
  <c r="DT134" i="1"/>
  <c r="DT135" i="1"/>
  <c r="DT136" i="1"/>
  <c r="DT137" i="1"/>
  <c r="DT138" i="1"/>
  <c r="DQ119" i="1"/>
  <c r="DR119" i="1"/>
  <c r="DS119" i="1"/>
  <c r="DQ120" i="1"/>
  <c r="DR120" i="1"/>
  <c r="DS120" i="1"/>
  <c r="DQ121" i="1"/>
  <c r="DR121" i="1"/>
  <c r="DS121" i="1"/>
  <c r="DQ122" i="1"/>
  <c r="DR122" i="1"/>
  <c r="DS122" i="1"/>
  <c r="DQ123" i="1"/>
  <c r="DR123" i="1"/>
  <c r="DS123" i="1"/>
  <c r="DQ124" i="1"/>
  <c r="DR124" i="1"/>
  <c r="DS124" i="1"/>
  <c r="DQ125" i="1"/>
  <c r="DR125" i="1"/>
  <c r="DS125" i="1"/>
  <c r="DQ126" i="1"/>
  <c r="DR126" i="1"/>
  <c r="DS126" i="1"/>
  <c r="DQ127" i="1"/>
  <c r="DR127" i="1"/>
  <c r="DS127" i="1"/>
  <c r="DS118" i="1"/>
  <c r="DR118" i="1"/>
  <c r="DQ118" i="1"/>
  <c r="R69" i="1" l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AT100" i="1" l="1"/>
  <c r="AW88" i="1"/>
  <c r="BH91" i="1"/>
  <c r="AV94" i="1"/>
  <c r="AJ88" i="1"/>
  <c r="X95" i="1"/>
  <c r="L101" i="1"/>
  <c r="BG91" i="1"/>
  <c r="AU96" i="1"/>
  <c r="AI91" i="1"/>
  <c r="W94" i="1"/>
  <c r="K99" i="1"/>
  <c r="BF93" i="1"/>
  <c r="AT98" i="1"/>
  <c r="AH88" i="1"/>
  <c r="V96" i="1"/>
  <c r="J100" i="1"/>
  <c r="AK101" i="1"/>
  <c r="BE95" i="1"/>
  <c r="AS89" i="1"/>
  <c r="AG92" i="1"/>
  <c r="U93" i="1"/>
  <c r="I96" i="1"/>
  <c r="BE98" i="1"/>
  <c r="AS101" i="1"/>
  <c r="AG98" i="1"/>
  <c r="BD97" i="1"/>
  <c r="AR100" i="1"/>
  <c r="AF88" i="1"/>
  <c r="T88" i="1"/>
  <c r="H93" i="1"/>
  <c r="M99" i="1"/>
  <c r="U101" i="1"/>
  <c r="I98" i="1"/>
  <c r="BC88" i="1"/>
  <c r="AQ92" i="1"/>
  <c r="AE91" i="1"/>
  <c r="S101" i="1"/>
  <c r="G91" i="1"/>
  <c r="BI91" i="1"/>
  <c r="BB96" i="1"/>
  <c r="AP92" i="1"/>
  <c r="AD99" i="1"/>
  <c r="R91" i="1"/>
  <c r="F97" i="1"/>
  <c r="BA88" i="1"/>
  <c r="AO100" i="1"/>
  <c r="AC93" i="1"/>
  <c r="Q101" i="1"/>
  <c r="E101" i="1"/>
  <c r="AZ90" i="1"/>
  <c r="AN95" i="1"/>
  <c r="AB100" i="1"/>
  <c r="P88" i="1"/>
  <c r="D98" i="1"/>
  <c r="Y94" i="1"/>
  <c r="AY94" i="1"/>
  <c r="AM90" i="1"/>
  <c r="AA89" i="1"/>
  <c r="O90" i="1"/>
  <c r="C90" i="1"/>
  <c r="N191" i="1"/>
  <c r="N174" i="1"/>
  <c r="N126" i="1"/>
  <c r="BI173" i="1"/>
  <c r="BI190" i="1"/>
  <c r="BI125" i="1"/>
  <c r="AW173" i="1"/>
  <c r="AW190" i="1"/>
  <c r="AW125" i="1"/>
  <c r="AK173" i="1"/>
  <c r="AK190" i="1"/>
  <c r="AK125" i="1"/>
  <c r="Y173" i="1"/>
  <c r="Y190" i="1"/>
  <c r="Y125" i="1"/>
  <c r="M173" i="1"/>
  <c r="M190" i="1"/>
  <c r="M125" i="1"/>
  <c r="BH189" i="1"/>
  <c r="BH172" i="1"/>
  <c r="BH124" i="1"/>
  <c r="AV189" i="1"/>
  <c r="AV172" i="1"/>
  <c r="AV124" i="1"/>
  <c r="AJ189" i="1"/>
  <c r="AJ172" i="1"/>
  <c r="AJ124" i="1"/>
  <c r="X189" i="1"/>
  <c r="X172" i="1"/>
  <c r="X124" i="1"/>
  <c r="L189" i="1"/>
  <c r="L172" i="1"/>
  <c r="L124" i="1"/>
  <c r="BG188" i="1"/>
  <c r="BG123" i="1"/>
  <c r="BG171" i="1"/>
  <c r="AU188" i="1"/>
  <c r="AU171" i="1"/>
  <c r="AU123" i="1"/>
  <c r="AI188" i="1"/>
  <c r="AI123" i="1"/>
  <c r="AI171" i="1"/>
  <c r="W188" i="1"/>
  <c r="W171" i="1"/>
  <c r="W123" i="1"/>
  <c r="K188" i="1"/>
  <c r="K123" i="1"/>
  <c r="K171" i="1"/>
  <c r="BF187" i="1"/>
  <c r="BF170" i="1"/>
  <c r="BF122" i="1"/>
  <c r="AT187" i="1"/>
  <c r="AT170" i="1"/>
  <c r="AT122" i="1"/>
  <c r="AH187" i="1"/>
  <c r="AH170" i="1"/>
  <c r="AH122" i="1"/>
  <c r="V170" i="1"/>
  <c r="V187" i="1"/>
  <c r="V122" i="1"/>
  <c r="J170" i="1"/>
  <c r="J187" i="1"/>
  <c r="J122" i="1"/>
  <c r="BE186" i="1"/>
  <c r="BE169" i="1"/>
  <c r="BE121" i="1"/>
  <c r="AS169" i="1"/>
  <c r="AS186" i="1"/>
  <c r="AS121" i="1"/>
  <c r="AG186" i="1"/>
  <c r="AG169" i="1"/>
  <c r="AG121" i="1"/>
  <c r="U186" i="1"/>
  <c r="U169" i="1"/>
  <c r="U121" i="1"/>
  <c r="I186" i="1"/>
  <c r="I121" i="1"/>
  <c r="I169" i="1"/>
  <c r="BD168" i="1"/>
  <c r="BD185" i="1"/>
  <c r="BD120" i="1"/>
  <c r="AR185" i="1"/>
  <c r="AR168" i="1"/>
  <c r="AR120" i="1"/>
  <c r="AF185" i="1"/>
  <c r="AF168" i="1"/>
  <c r="AF120" i="1"/>
  <c r="T168" i="1"/>
  <c r="T185" i="1"/>
  <c r="T120" i="1"/>
  <c r="H185" i="1"/>
  <c r="H168" i="1"/>
  <c r="H120" i="1"/>
  <c r="BC184" i="1"/>
  <c r="BC167" i="1"/>
  <c r="BC119" i="1"/>
  <c r="AQ184" i="1"/>
  <c r="AQ167" i="1"/>
  <c r="AQ119" i="1"/>
  <c r="AE167" i="1"/>
  <c r="AE119" i="1"/>
  <c r="AE184" i="1"/>
  <c r="S184" i="1"/>
  <c r="S167" i="1"/>
  <c r="S119" i="1"/>
  <c r="G167" i="1"/>
  <c r="G184" i="1"/>
  <c r="G119" i="1"/>
  <c r="BB166" i="1"/>
  <c r="BB183" i="1"/>
  <c r="BB118" i="1"/>
  <c r="AP183" i="1"/>
  <c r="AP118" i="1"/>
  <c r="AP166" i="1"/>
  <c r="AD166" i="1"/>
  <c r="AD183" i="1"/>
  <c r="AD118" i="1"/>
  <c r="R183" i="1"/>
  <c r="R166" i="1"/>
  <c r="R118" i="1"/>
  <c r="F166" i="1"/>
  <c r="F183" i="1"/>
  <c r="F118" i="1"/>
  <c r="BA182" i="1"/>
  <c r="BA165" i="1"/>
  <c r="BA117" i="1"/>
  <c r="AO165" i="1"/>
  <c r="AO182" i="1"/>
  <c r="AO117" i="1"/>
  <c r="AC182" i="1"/>
  <c r="AC165" i="1"/>
  <c r="AC117" i="1"/>
  <c r="Q182" i="1"/>
  <c r="Q117" i="1"/>
  <c r="Q165" i="1"/>
  <c r="E182" i="1"/>
  <c r="E165" i="1"/>
  <c r="E117" i="1"/>
  <c r="AZ164" i="1"/>
  <c r="AZ181" i="1"/>
  <c r="AZ116" i="1"/>
  <c r="AN164" i="1"/>
  <c r="AN181" i="1"/>
  <c r="AN116" i="1"/>
  <c r="AB181" i="1"/>
  <c r="AB164" i="1"/>
  <c r="AB116" i="1"/>
  <c r="P164" i="1"/>
  <c r="P181" i="1"/>
  <c r="P116" i="1"/>
  <c r="D181" i="1"/>
  <c r="D116" i="1"/>
  <c r="D164" i="1"/>
  <c r="AY180" i="1"/>
  <c r="AY163" i="1"/>
  <c r="AY115" i="1"/>
  <c r="AM163" i="1"/>
  <c r="AM180" i="1"/>
  <c r="AM115" i="1"/>
  <c r="AA180" i="1"/>
  <c r="AA163" i="1"/>
  <c r="AA115" i="1"/>
  <c r="O180" i="1"/>
  <c r="O115" i="1"/>
  <c r="O163" i="1"/>
  <c r="C163" i="1"/>
  <c r="C180" i="1"/>
  <c r="C115" i="1"/>
  <c r="AX179" i="1"/>
  <c r="AX162" i="1"/>
  <c r="AX114" i="1"/>
  <c r="AL179" i="1"/>
  <c r="AL162" i="1"/>
  <c r="AL114" i="1"/>
  <c r="Z179" i="1"/>
  <c r="Z162" i="1"/>
  <c r="Z114" i="1"/>
  <c r="N179" i="1"/>
  <c r="N162" i="1"/>
  <c r="N114" i="1"/>
  <c r="BI178" i="1"/>
  <c r="BI161" i="1"/>
  <c r="BI113" i="1"/>
  <c r="AW178" i="1"/>
  <c r="AW161" i="1"/>
  <c r="AW113" i="1"/>
  <c r="AK178" i="1"/>
  <c r="AK161" i="1"/>
  <c r="AK113" i="1"/>
  <c r="Y178" i="1"/>
  <c r="Y161" i="1"/>
  <c r="Y113" i="1"/>
  <c r="M178" i="1"/>
  <c r="M161" i="1"/>
  <c r="M113" i="1"/>
  <c r="BH160" i="1"/>
  <c r="BH112" i="1"/>
  <c r="AV160" i="1"/>
  <c r="AV112" i="1"/>
  <c r="AJ160" i="1"/>
  <c r="AJ112" i="1"/>
  <c r="X160" i="1"/>
  <c r="X112" i="1"/>
  <c r="L160" i="1"/>
  <c r="L112" i="1"/>
  <c r="BG159" i="1"/>
  <c r="BG111" i="1"/>
  <c r="AU159" i="1"/>
  <c r="AU111" i="1"/>
  <c r="AI159" i="1"/>
  <c r="AI111" i="1"/>
  <c r="W159" i="1"/>
  <c r="W111" i="1"/>
  <c r="J159" i="1"/>
  <c r="J111" i="1"/>
  <c r="BE158" i="1"/>
  <c r="BE110" i="1"/>
  <c r="AS158" i="1"/>
  <c r="AS110" i="1"/>
  <c r="AG158" i="1"/>
  <c r="AG110" i="1"/>
  <c r="U110" i="1"/>
  <c r="U158" i="1"/>
  <c r="I158" i="1"/>
  <c r="I110" i="1"/>
  <c r="BD157" i="1"/>
  <c r="BD109" i="1"/>
  <c r="AR157" i="1"/>
  <c r="AR109" i="1"/>
  <c r="AF157" i="1"/>
  <c r="AF109" i="1"/>
  <c r="T157" i="1"/>
  <c r="T109" i="1"/>
  <c r="H157" i="1"/>
  <c r="H109" i="1"/>
  <c r="BC156" i="1"/>
  <c r="BC108" i="1"/>
  <c r="AQ156" i="1"/>
  <c r="AQ108" i="1"/>
  <c r="AE156" i="1"/>
  <c r="AE108" i="1"/>
  <c r="S156" i="1"/>
  <c r="S108" i="1"/>
  <c r="G156" i="1"/>
  <c r="G108" i="1"/>
  <c r="BB155" i="1"/>
  <c r="BB107" i="1"/>
  <c r="AP107" i="1"/>
  <c r="AP155" i="1"/>
  <c r="AD155" i="1"/>
  <c r="AD107" i="1"/>
  <c r="R155" i="1"/>
  <c r="R107" i="1"/>
  <c r="F155" i="1"/>
  <c r="F107" i="1"/>
  <c r="BA154" i="1"/>
  <c r="BA106" i="1"/>
  <c r="AO154" i="1"/>
  <c r="AO106" i="1"/>
  <c r="AC154" i="1"/>
  <c r="AC106" i="1"/>
  <c r="Q154" i="1"/>
  <c r="Q106" i="1"/>
  <c r="E154" i="1"/>
  <c r="E106" i="1"/>
  <c r="AZ153" i="1"/>
  <c r="AZ105" i="1"/>
  <c r="AN105" i="1"/>
  <c r="AN153" i="1"/>
  <c r="AB105" i="1"/>
  <c r="AB153" i="1"/>
  <c r="P105" i="1"/>
  <c r="P153" i="1"/>
  <c r="D153" i="1"/>
  <c r="D105" i="1"/>
  <c r="AY152" i="1"/>
  <c r="AY104" i="1"/>
  <c r="AM104" i="1"/>
  <c r="AM152" i="1"/>
  <c r="AA152" i="1"/>
  <c r="AA104" i="1"/>
  <c r="O152" i="1"/>
  <c r="O104" i="1"/>
  <c r="C152" i="1"/>
  <c r="C104" i="1"/>
  <c r="AX151" i="1"/>
  <c r="AX103" i="1"/>
  <c r="AL151" i="1"/>
  <c r="AL103" i="1"/>
  <c r="AL93" i="1"/>
  <c r="Z151" i="1"/>
  <c r="Z103" i="1"/>
  <c r="Z101" i="1"/>
  <c r="Z97" i="1"/>
  <c r="Z92" i="1"/>
  <c r="N151" i="1"/>
  <c r="N103" i="1"/>
  <c r="N100" i="1"/>
  <c r="R111" i="1"/>
  <c r="R159" i="1"/>
  <c r="AG102" i="1"/>
  <c r="U99" i="1"/>
  <c r="AP102" i="1"/>
  <c r="O101" i="1"/>
  <c r="C98" i="1"/>
  <c r="AX102" i="1"/>
  <c r="N99" i="1"/>
  <c r="Z95" i="1"/>
  <c r="N92" i="1"/>
  <c r="AX89" i="1"/>
  <c r="AW96" i="1"/>
  <c r="L100" i="1"/>
  <c r="BH94" i="1"/>
  <c r="L92" i="1"/>
  <c r="X89" i="1"/>
  <c r="BG101" i="1"/>
  <c r="AI99" i="1"/>
  <c r="K97" i="1"/>
  <c r="AU94" i="1"/>
  <c r="K92" i="1"/>
  <c r="AI89" i="1"/>
  <c r="BF96" i="1"/>
  <c r="AH94" i="1"/>
  <c r="J92" i="1"/>
  <c r="J89" i="1"/>
  <c r="I99" i="1"/>
  <c r="AS93" i="1"/>
  <c r="BE90" i="1"/>
  <c r="T102" i="1"/>
  <c r="AR98" i="1"/>
  <c r="AR94" i="1"/>
  <c r="AF91" i="1"/>
  <c r="AM102" i="1"/>
  <c r="AE99" i="1"/>
  <c r="AE95" i="1"/>
  <c r="S92" i="1"/>
  <c r="BC89" i="1"/>
  <c r="BB100" i="1"/>
  <c r="AD98" i="1"/>
  <c r="BB95" i="1"/>
  <c r="F93" i="1"/>
  <c r="BB89" i="1"/>
  <c r="AY101" i="1"/>
  <c r="AC99" i="1"/>
  <c r="BA95" i="1"/>
  <c r="AC92" i="1"/>
  <c r="BA89" i="1"/>
  <c r="AA92" i="1"/>
  <c r="O89" i="1"/>
  <c r="AA99" i="1"/>
  <c r="AX94" i="1"/>
  <c r="AV101" i="1"/>
  <c r="BH95" i="1"/>
  <c r="K88" i="1"/>
  <c r="AR101" i="1"/>
  <c r="AR91" i="1"/>
  <c r="G99" i="1"/>
  <c r="E94" i="1"/>
  <c r="BA100" i="1"/>
  <c r="P102" i="1"/>
  <c r="AZ99" i="1"/>
  <c r="AB97" i="1"/>
  <c r="D95" i="1"/>
  <c r="AN92" i="1"/>
  <c r="P90" i="1"/>
  <c r="AY175" i="1"/>
  <c r="AY192" i="1"/>
  <c r="AY127" i="1"/>
  <c r="B104" i="1"/>
  <c r="B152" i="1"/>
  <c r="Z192" i="1"/>
  <c r="Z175" i="1"/>
  <c r="Z127" i="1"/>
  <c r="N175" i="1"/>
  <c r="N192" i="1"/>
  <c r="N127" i="1"/>
  <c r="BI174" i="1"/>
  <c r="BI191" i="1"/>
  <c r="BI126" i="1"/>
  <c r="AW174" i="1"/>
  <c r="AW191" i="1"/>
  <c r="AW126" i="1"/>
  <c r="AK174" i="1"/>
  <c r="AK191" i="1"/>
  <c r="AK126" i="1"/>
  <c r="Y174" i="1"/>
  <c r="Y191" i="1"/>
  <c r="Y126" i="1"/>
  <c r="M174" i="1"/>
  <c r="M191" i="1"/>
  <c r="M126" i="1"/>
  <c r="BH190" i="1"/>
  <c r="BH125" i="1"/>
  <c r="BH173" i="1"/>
  <c r="AV190" i="1"/>
  <c r="AV173" i="1"/>
  <c r="AV125" i="1"/>
  <c r="AJ190" i="1"/>
  <c r="AJ125" i="1"/>
  <c r="AJ173" i="1"/>
  <c r="X190" i="1"/>
  <c r="X173" i="1"/>
  <c r="X125" i="1"/>
  <c r="L190" i="1"/>
  <c r="L173" i="1"/>
  <c r="L125" i="1"/>
  <c r="BG189" i="1"/>
  <c r="BG172" i="1"/>
  <c r="BG124" i="1"/>
  <c r="AU189" i="1"/>
  <c r="AU124" i="1"/>
  <c r="AU172" i="1"/>
  <c r="AI189" i="1"/>
  <c r="AI172" i="1"/>
  <c r="AI124" i="1"/>
  <c r="W189" i="1"/>
  <c r="W172" i="1"/>
  <c r="W124" i="1"/>
  <c r="K189" i="1"/>
  <c r="K172" i="1"/>
  <c r="K124" i="1"/>
  <c r="BF188" i="1"/>
  <c r="BF171" i="1"/>
  <c r="BF123" i="1"/>
  <c r="AT171" i="1"/>
  <c r="AT188" i="1"/>
  <c r="AT123" i="1"/>
  <c r="AH171" i="1"/>
  <c r="AH188" i="1"/>
  <c r="AH123" i="1"/>
  <c r="V188" i="1"/>
  <c r="V171" i="1"/>
  <c r="V123" i="1"/>
  <c r="J188" i="1"/>
  <c r="J171" i="1"/>
  <c r="J123" i="1"/>
  <c r="BE187" i="1"/>
  <c r="BE170" i="1"/>
  <c r="BE122" i="1"/>
  <c r="AS187" i="1"/>
  <c r="AS170" i="1"/>
  <c r="AS122" i="1"/>
  <c r="AG170" i="1"/>
  <c r="AG187" i="1"/>
  <c r="AG122" i="1"/>
  <c r="U170" i="1"/>
  <c r="U187" i="1"/>
  <c r="U122" i="1"/>
  <c r="I170" i="1"/>
  <c r="I187" i="1"/>
  <c r="I122" i="1"/>
  <c r="BD169" i="1"/>
  <c r="BD186" i="1"/>
  <c r="BD121" i="1"/>
  <c r="AR169" i="1"/>
  <c r="AR186" i="1"/>
  <c r="AR121" i="1"/>
  <c r="AF186" i="1"/>
  <c r="AF169" i="1"/>
  <c r="AF121" i="1"/>
  <c r="T186" i="1"/>
  <c r="T169" i="1"/>
  <c r="T121" i="1"/>
  <c r="H169" i="1"/>
  <c r="H186" i="1"/>
  <c r="H121" i="1"/>
  <c r="BC185" i="1"/>
  <c r="BC168" i="1"/>
  <c r="BC120" i="1"/>
  <c r="AQ185" i="1"/>
  <c r="AQ120" i="1"/>
  <c r="AQ168" i="1"/>
  <c r="AE185" i="1"/>
  <c r="AE168" i="1"/>
  <c r="AE120" i="1"/>
  <c r="S168" i="1"/>
  <c r="S185" i="1"/>
  <c r="S120" i="1"/>
  <c r="G168" i="1"/>
  <c r="G120" i="1"/>
  <c r="G185" i="1"/>
  <c r="BB184" i="1"/>
  <c r="BB119" i="1"/>
  <c r="BB167" i="1"/>
  <c r="AP167" i="1"/>
  <c r="AP184" i="1"/>
  <c r="AP119" i="1"/>
  <c r="AD184" i="1"/>
  <c r="AD119" i="1"/>
  <c r="AD167" i="1"/>
  <c r="R167" i="1"/>
  <c r="R184" i="1"/>
  <c r="R119" i="1"/>
  <c r="F167" i="1"/>
  <c r="F184" i="1"/>
  <c r="F119" i="1"/>
  <c r="BA183" i="1"/>
  <c r="BA166" i="1"/>
  <c r="BA118" i="1"/>
  <c r="AO183" i="1"/>
  <c r="AO166" i="1"/>
  <c r="AO118" i="1"/>
  <c r="AC166" i="1"/>
  <c r="AC183" i="1"/>
  <c r="AC118" i="1"/>
  <c r="Q183" i="1"/>
  <c r="Q166" i="1"/>
  <c r="Q118" i="1"/>
  <c r="E183" i="1"/>
  <c r="E166" i="1"/>
  <c r="E118" i="1"/>
  <c r="AZ165" i="1"/>
  <c r="AZ182" i="1"/>
  <c r="AZ117" i="1"/>
  <c r="AN182" i="1"/>
  <c r="AN165" i="1"/>
  <c r="AN117" i="1"/>
  <c r="AB165" i="1"/>
  <c r="AB182" i="1"/>
  <c r="AB117" i="1"/>
  <c r="P165" i="1"/>
  <c r="P182" i="1"/>
  <c r="P117" i="1"/>
  <c r="D182" i="1"/>
  <c r="D165" i="1"/>
  <c r="D117" i="1"/>
  <c r="AY181" i="1"/>
  <c r="AY116" i="1"/>
  <c r="AY164" i="1"/>
  <c r="AM164" i="1"/>
  <c r="AM181" i="1"/>
  <c r="AM116" i="1"/>
  <c r="AA181" i="1"/>
  <c r="AA116" i="1"/>
  <c r="AA164" i="1"/>
  <c r="O164" i="1"/>
  <c r="O181" i="1"/>
  <c r="O116" i="1"/>
  <c r="C181" i="1"/>
  <c r="C164" i="1"/>
  <c r="C116" i="1"/>
  <c r="AX180" i="1"/>
  <c r="AX163" i="1"/>
  <c r="AX115" i="1"/>
  <c r="AL180" i="1"/>
  <c r="AL163" i="1"/>
  <c r="AL115" i="1"/>
  <c r="Z180" i="1"/>
  <c r="Z163" i="1"/>
  <c r="Z115" i="1"/>
  <c r="N180" i="1"/>
  <c r="N163" i="1"/>
  <c r="N115" i="1"/>
  <c r="BI162" i="1"/>
  <c r="BI179" i="1"/>
  <c r="BI114" i="1"/>
  <c r="AW162" i="1"/>
  <c r="AW179" i="1"/>
  <c r="AW114" i="1"/>
  <c r="AK162" i="1"/>
  <c r="AK179" i="1"/>
  <c r="AK114" i="1"/>
  <c r="Y162" i="1"/>
  <c r="Y179" i="1"/>
  <c r="Y114" i="1"/>
  <c r="M162" i="1"/>
  <c r="M179" i="1"/>
  <c r="M114" i="1"/>
  <c r="BH178" i="1"/>
  <c r="BH161" i="1"/>
  <c r="BH113" i="1"/>
  <c r="AV178" i="1"/>
  <c r="AV161" i="1"/>
  <c r="AV113" i="1"/>
  <c r="AJ178" i="1"/>
  <c r="AJ161" i="1"/>
  <c r="AJ113" i="1"/>
  <c r="X178" i="1"/>
  <c r="X161" i="1"/>
  <c r="X113" i="1"/>
  <c r="L178" i="1"/>
  <c r="L161" i="1"/>
  <c r="L113" i="1"/>
  <c r="BG160" i="1"/>
  <c r="BG112" i="1"/>
  <c r="AU160" i="1"/>
  <c r="AU112" i="1"/>
  <c r="AI112" i="1"/>
  <c r="AI160" i="1"/>
  <c r="W160" i="1"/>
  <c r="W112" i="1"/>
  <c r="K160" i="1"/>
  <c r="K112" i="1"/>
  <c r="BF159" i="1"/>
  <c r="BF111" i="1"/>
  <c r="AT111" i="1"/>
  <c r="AT159" i="1"/>
  <c r="AH159" i="1"/>
  <c r="AH111" i="1"/>
  <c r="V159" i="1"/>
  <c r="V111" i="1"/>
  <c r="I159" i="1"/>
  <c r="I111" i="1"/>
  <c r="BD158" i="1"/>
  <c r="BD110" i="1"/>
  <c r="AR158" i="1"/>
  <c r="AR110" i="1"/>
  <c r="AF158" i="1"/>
  <c r="AF110" i="1"/>
  <c r="T158" i="1"/>
  <c r="T110" i="1"/>
  <c r="H158" i="1"/>
  <c r="H110" i="1"/>
  <c r="BC157" i="1"/>
  <c r="BC109" i="1"/>
  <c r="AQ157" i="1"/>
  <c r="AQ109" i="1"/>
  <c r="AE157" i="1"/>
  <c r="AE109" i="1"/>
  <c r="S157" i="1"/>
  <c r="S109" i="1"/>
  <c r="G157" i="1"/>
  <c r="G109" i="1"/>
  <c r="BB108" i="1"/>
  <c r="BB156" i="1"/>
  <c r="AP108" i="1"/>
  <c r="AP156" i="1"/>
  <c r="AD156" i="1"/>
  <c r="AD108" i="1"/>
  <c r="R156" i="1"/>
  <c r="R108" i="1"/>
  <c r="F108" i="1"/>
  <c r="F156" i="1"/>
  <c r="BA155" i="1"/>
  <c r="BA107" i="1"/>
  <c r="AO107" i="1"/>
  <c r="AO155" i="1"/>
  <c r="AC155" i="1"/>
  <c r="AC107" i="1"/>
  <c r="Q155" i="1"/>
  <c r="Q107" i="1"/>
  <c r="E155" i="1"/>
  <c r="E107" i="1"/>
  <c r="AZ154" i="1"/>
  <c r="AZ106" i="1"/>
  <c r="AN154" i="1"/>
  <c r="AN106" i="1"/>
  <c r="AB154" i="1"/>
  <c r="AB106" i="1"/>
  <c r="P154" i="1"/>
  <c r="P106" i="1"/>
  <c r="D106" i="1"/>
  <c r="D154" i="1"/>
  <c r="AY153" i="1"/>
  <c r="AY105" i="1"/>
  <c r="AM153" i="1"/>
  <c r="AM105" i="1"/>
  <c r="AA153" i="1"/>
  <c r="AA105" i="1"/>
  <c r="O105" i="1"/>
  <c r="O153" i="1"/>
  <c r="C105" i="1"/>
  <c r="C153" i="1"/>
  <c r="AX104" i="1"/>
  <c r="AX152" i="1"/>
  <c r="AL104" i="1"/>
  <c r="AL152" i="1"/>
  <c r="Z152" i="1"/>
  <c r="Z104" i="1"/>
  <c r="N104" i="1"/>
  <c r="N152" i="1"/>
  <c r="BI151" i="1"/>
  <c r="BI103" i="1"/>
  <c r="AW151" i="1"/>
  <c r="AW103" i="1"/>
  <c r="AW89" i="1"/>
  <c r="AK151" i="1"/>
  <c r="AK103" i="1"/>
  <c r="Y103" i="1"/>
  <c r="Y151" i="1"/>
  <c r="M103" i="1"/>
  <c r="M151" i="1"/>
  <c r="BF102" i="1"/>
  <c r="AH100" i="1"/>
  <c r="I102" i="1"/>
  <c r="AD102" i="1"/>
  <c r="AY100" i="1"/>
  <c r="AM97" i="1"/>
  <c r="AL102" i="1"/>
  <c r="AX98" i="1"/>
  <c r="N95" i="1"/>
  <c r="B92" i="1"/>
  <c r="AL89" i="1"/>
  <c r="Y101" i="1"/>
  <c r="BI98" i="1"/>
  <c r="AK96" i="1"/>
  <c r="M94" i="1"/>
  <c r="AK91" i="1"/>
  <c r="AK88" i="1"/>
  <c r="AV99" i="1"/>
  <c r="L89" i="1"/>
  <c r="AU101" i="1"/>
  <c r="W99" i="1"/>
  <c r="BG96" i="1"/>
  <c r="AI94" i="1"/>
  <c r="W89" i="1"/>
  <c r="AT96" i="1"/>
  <c r="V94" i="1"/>
  <c r="BF91" i="1"/>
  <c r="BF88" i="1"/>
  <c r="AG97" i="1"/>
  <c r="AG93" i="1"/>
  <c r="AG90" i="1"/>
  <c r="H102" i="1"/>
  <c r="T98" i="1"/>
  <c r="T94" i="1"/>
  <c r="T91" i="1"/>
  <c r="BC98" i="1"/>
  <c r="S95" i="1"/>
  <c r="G92" i="1"/>
  <c r="AQ89" i="1"/>
  <c r="AP100" i="1"/>
  <c r="R98" i="1"/>
  <c r="AP95" i="1"/>
  <c r="BB92" i="1"/>
  <c r="AP89" i="1"/>
  <c r="AM88" i="1"/>
  <c r="Q99" i="1"/>
  <c r="AC95" i="1"/>
  <c r="Q92" i="1"/>
  <c r="AO89" i="1"/>
  <c r="O92" i="1"/>
  <c r="C89" i="1"/>
  <c r="O100" i="1"/>
  <c r="AX93" i="1"/>
  <c r="J91" i="1"/>
  <c r="BD100" i="1"/>
  <c r="H89" i="1"/>
  <c r="AE97" i="1"/>
  <c r="E90" i="1"/>
  <c r="AO99" i="1"/>
  <c r="D102" i="1"/>
  <c r="AN99" i="1"/>
  <c r="P97" i="1"/>
  <c r="AZ94" i="1"/>
  <c r="AB92" i="1"/>
  <c r="D90" i="1"/>
  <c r="AW175" i="1"/>
  <c r="AW192" i="1"/>
  <c r="AW127" i="1"/>
  <c r="X191" i="1"/>
  <c r="X126" i="1"/>
  <c r="X174" i="1"/>
  <c r="K190" i="1"/>
  <c r="K125" i="1"/>
  <c r="K173" i="1"/>
  <c r="BF189" i="1"/>
  <c r="BF172" i="1"/>
  <c r="BF124" i="1"/>
  <c r="AT172" i="1"/>
  <c r="AT189" i="1"/>
  <c r="AT124" i="1"/>
  <c r="AH189" i="1"/>
  <c r="AH172" i="1"/>
  <c r="AH124" i="1"/>
  <c r="V189" i="1"/>
  <c r="V124" i="1"/>
  <c r="V172" i="1"/>
  <c r="J172" i="1"/>
  <c r="J189" i="1"/>
  <c r="J124" i="1"/>
  <c r="BE171" i="1"/>
  <c r="BE123" i="1"/>
  <c r="BE188" i="1"/>
  <c r="AS188" i="1"/>
  <c r="AS171" i="1"/>
  <c r="AS123" i="1"/>
  <c r="AG171" i="1"/>
  <c r="AG188" i="1"/>
  <c r="AG123" i="1"/>
  <c r="U171" i="1"/>
  <c r="U123" i="1"/>
  <c r="U188" i="1"/>
  <c r="I188" i="1"/>
  <c r="I171" i="1"/>
  <c r="I123" i="1"/>
  <c r="BD187" i="1"/>
  <c r="BD170" i="1"/>
  <c r="BD122" i="1"/>
  <c r="AR170" i="1"/>
  <c r="AR187" i="1"/>
  <c r="AR122" i="1"/>
  <c r="AF170" i="1"/>
  <c r="AF187" i="1"/>
  <c r="AF122" i="1"/>
  <c r="T187" i="1"/>
  <c r="T170" i="1"/>
  <c r="T122" i="1"/>
  <c r="H187" i="1"/>
  <c r="H170" i="1"/>
  <c r="H122" i="1"/>
  <c r="BC186" i="1"/>
  <c r="BC169" i="1"/>
  <c r="BC121" i="1"/>
  <c r="AQ169" i="1"/>
  <c r="AQ186" i="1"/>
  <c r="AQ121" i="1"/>
  <c r="AE169" i="1"/>
  <c r="AE186" i="1"/>
  <c r="AE121" i="1"/>
  <c r="S186" i="1"/>
  <c r="S169" i="1"/>
  <c r="S121" i="1"/>
  <c r="G169" i="1"/>
  <c r="G186" i="1"/>
  <c r="G121" i="1"/>
  <c r="BB168" i="1"/>
  <c r="BB185" i="1"/>
  <c r="BB120" i="1"/>
  <c r="AP168" i="1"/>
  <c r="AP120" i="1"/>
  <c r="AP185" i="1"/>
  <c r="AD168" i="1"/>
  <c r="AD185" i="1"/>
  <c r="AD120" i="1"/>
  <c r="R185" i="1"/>
  <c r="R168" i="1"/>
  <c r="R120" i="1"/>
  <c r="F168" i="1"/>
  <c r="F185" i="1"/>
  <c r="F120" i="1"/>
  <c r="BA184" i="1"/>
  <c r="BA167" i="1"/>
  <c r="BA119" i="1"/>
  <c r="AO184" i="1"/>
  <c r="AO167" i="1"/>
  <c r="AO119" i="1"/>
  <c r="AC184" i="1"/>
  <c r="AC167" i="1"/>
  <c r="AC119" i="1"/>
  <c r="Q184" i="1"/>
  <c r="Q167" i="1"/>
  <c r="Q119" i="1"/>
  <c r="E184" i="1"/>
  <c r="E167" i="1"/>
  <c r="E119" i="1"/>
  <c r="AZ166" i="1"/>
  <c r="AZ183" i="1"/>
  <c r="AZ118" i="1"/>
  <c r="AN166" i="1"/>
  <c r="AN183" i="1"/>
  <c r="AN118" i="1"/>
  <c r="AB183" i="1"/>
  <c r="AB166" i="1"/>
  <c r="AB118" i="1"/>
  <c r="P166" i="1"/>
  <c r="P183" i="1"/>
  <c r="P118" i="1"/>
  <c r="D183" i="1"/>
  <c r="D166" i="1"/>
  <c r="D118" i="1"/>
  <c r="AY165" i="1"/>
  <c r="AY182" i="1"/>
  <c r="AY117" i="1"/>
  <c r="AM165" i="1"/>
  <c r="AM117" i="1"/>
  <c r="AM182" i="1"/>
  <c r="AA165" i="1"/>
  <c r="AA182" i="1"/>
  <c r="AA117" i="1"/>
  <c r="O165" i="1"/>
  <c r="O182" i="1"/>
  <c r="O117" i="1"/>
  <c r="C182" i="1"/>
  <c r="C165" i="1"/>
  <c r="C117" i="1"/>
  <c r="AX181" i="1"/>
  <c r="AX164" i="1"/>
  <c r="AX116" i="1"/>
  <c r="AL181" i="1"/>
  <c r="AL164" i="1"/>
  <c r="AL116" i="1"/>
  <c r="Z181" i="1"/>
  <c r="Z164" i="1"/>
  <c r="Z116" i="1"/>
  <c r="N181" i="1"/>
  <c r="N164" i="1"/>
  <c r="N116" i="1"/>
  <c r="BI163" i="1"/>
  <c r="BI180" i="1"/>
  <c r="BI115" i="1"/>
  <c r="AW163" i="1"/>
  <c r="AW180" i="1"/>
  <c r="AW115" i="1"/>
  <c r="AK163" i="1"/>
  <c r="AK180" i="1"/>
  <c r="AK115" i="1"/>
  <c r="Y163" i="1"/>
  <c r="Y180" i="1"/>
  <c r="Y115" i="1"/>
  <c r="M163" i="1"/>
  <c r="M180" i="1"/>
  <c r="M115" i="1"/>
  <c r="BH162" i="1"/>
  <c r="BH179" i="1"/>
  <c r="BH114" i="1"/>
  <c r="AV162" i="1"/>
  <c r="AV179" i="1"/>
  <c r="AV114" i="1"/>
  <c r="AJ162" i="1"/>
  <c r="AJ179" i="1"/>
  <c r="AJ114" i="1"/>
  <c r="X162" i="1"/>
  <c r="X179" i="1"/>
  <c r="X114" i="1"/>
  <c r="L162" i="1"/>
  <c r="L179" i="1"/>
  <c r="L114" i="1"/>
  <c r="BG178" i="1"/>
  <c r="BG161" i="1"/>
  <c r="BG113" i="1"/>
  <c r="AU178" i="1"/>
  <c r="AU161" i="1"/>
  <c r="AU113" i="1"/>
  <c r="AI161" i="1"/>
  <c r="AI178" i="1"/>
  <c r="AI113" i="1"/>
  <c r="W178" i="1"/>
  <c r="W161" i="1"/>
  <c r="W113" i="1"/>
  <c r="K161" i="1"/>
  <c r="K178" i="1"/>
  <c r="K113" i="1"/>
  <c r="BF112" i="1"/>
  <c r="BF160" i="1"/>
  <c r="AT160" i="1"/>
  <c r="AT112" i="1"/>
  <c r="AH160" i="1"/>
  <c r="AH112" i="1"/>
  <c r="V160" i="1"/>
  <c r="V112" i="1"/>
  <c r="J160" i="1"/>
  <c r="J112" i="1"/>
  <c r="BE159" i="1"/>
  <c r="BE111" i="1"/>
  <c r="AS159" i="1"/>
  <c r="AS111" i="1"/>
  <c r="AG159" i="1"/>
  <c r="AG111" i="1"/>
  <c r="U159" i="1"/>
  <c r="U111" i="1"/>
  <c r="H159" i="1"/>
  <c r="H111" i="1"/>
  <c r="BC110" i="1"/>
  <c r="BC158" i="1"/>
  <c r="AQ158" i="1"/>
  <c r="AQ110" i="1"/>
  <c r="AE158" i="1"/>
  <c r="AE110" i="1"/>
  <c r="S158" i="1"/>
  <c r="S110" i="1"/>
  <c r="G158" i="1"/>
  <c r="G110" i="1"/>
  <c r="BB157" i="1"/>
  <c r="BB109" i="1"/>
  <c r="AP157" i="1"/>
  <c r="AP109" i="1"/>
  <c r="AD109" i="1"/>
  <c r="AD157" i="1"/>
  <c r="R109" i="1"/>
  <c r="R157" i="1"/>
  <c r="F157" i="1"/>
  <c r="F109" i="1"/>
  <c r="BA156" i="1"/>
  <c r="BA108" i="1"/>
  <c r="AO156" i="1"/>
  <c r="AO108" i="1"/>
  <c r="AC156" i="1"/>
  <c r="AC108" i="1"/>
  <c r="Q108" i="1"/>
  <c r="Q156" i="1"/>
  <c r="E156" i="1"/>
  <c r="E108" i="1"/>
  <c r="AZ107" i="1"/>
  <c r="AZ155" i="1"/>
  <c r="AN155" i="1"/>
  <c r="AN107" i="1"/>
  <c r="AB107" i="1"/>
  <c r="AB155" i="1"/>
  <c r="P107" i="1"/>
  <c r="P155" i="1"/>
  <c r="D155" i="1"/>
  <c r="D107" i="1"/>
  <c r="AY106" i="1"/>
  <c r="AY154" i="1"/>
  <c r="AM154" i="1"/>
  <c r="AM106" i="1"/>
  <c r="AA154" i="1"/>
  <c r="AA106" i="1"/>
  <c r="O154" i="1"/>
  <c r="O106" i="1"/>
  <c r="C106" i="1"/>
  <c r="C154" i="1"/>
  <c r="AX105" i="1"/>
  <c r="AX153" i="1"/>
  <c r="AL153" i="1"/>
  <c r="AL105" i="1"/>
  <c r="Z153" i="1"/>
  <c r="Z105" i="1"/>
  <c r="N105" i="1"/>
  <c r="N153" i="1"/>
  <c r="BI152" i="1"/>
  <c r="BI104" i="1"/>
  <c r="AW152" i="1"/>
  <c r="AW104" i="1"/>
  <c r="AK152" i="1"/>
  <c r="AK104" i="1"/>
  <c r="Y152" i="1"/>
  <c r="Y104" i="1"/>
  <c r="M152" i="1"/>
  <c r="M104" i="1"/>
  <c r="BH151" i="1"/>
  <c r="BH103" i="1"/>
  <c r="BH101" i="1"/>
  <c r="BH88" i="1"/>
  <c r="AV151" i="1"/>
  <c r="AV103" i="1"/>
  <c r="AV96" i="1"/>
  <c r="AV88" i="1"/>
  <c r="AJ151" i="1"/>
  <c r="AJ103" i="1"/>
  <c r="AJ99" i="1"/>
  <c r="AJ95" i="1"/>
  <c r="X151" i="1"/>
  <c r="X103" i="1"/>
  <c r="X88" i="1"/>
  <c r="L151" i="1"/>
  <c r="L103" i="1"/>
  <c r="L99" i="1"/>
  <c r="AT102" i="1"/>
  <c r="V100" i="1"/>
  <c r="BE101" i="1"/>
  <c r="AS98" i="1"/>
  <c r="R102" i="1"/>
  <c r="AM100" i="1"/>
  <c r="AA97" i="1"/>
  <c r="Z102" i="1"/>
  <c r="AL98" i="1"/>
  <c r="B95" i="1"/>
  <c r="AX91" i="1"/>
  <c r="N89" i="1"/>
  <c r="M101" i="1"/>
  <c r="AW98" i="1"/>
  <c r="Y96" i="1"/>
  <c r="BI93" i="1"/>
  <c r="M91" i="1"/>
  <c r="Y88" i="1"/>
  <c r="X99" i="1"/>
  <c r="AJ94" i="1"/>
  <c r="AV91" i="1"/>
  <c r="L88" i="1"/>
  <c r="AI101" i="1"/>
  <c r="AY97" i="1"/>
  <c r="AH96" i="1"/>
  <c r="J94" i="1"/>
  <c r="AT91" i="1"/>
  <c r="AT88" i="1"/>
  <c r="AS96" i="1"/>
  <c r="I93" i="1"/>
  <c r="U90" i="1"/>
  <c r="BD101" i="1"/>
  <c r="H98" i="1"/>
  <c r="BD93" i="1"/>
  <c r="BD90" i="1"/>
  <c r="AQ102" i="1"/>
  <c r="AQ98" i="1"/>
  <c r="G95" i="1"/>
  <c r="BC91" i="1"/>
  <c r="AE89" i="1"/>
  <c r="AD100" i="1"/>
  <c r="BB97" i="1"/>
  <c r="AD95" i="1"/>
  <c r="AD92" i="1"/>
  <c r="AD89" i="1"/>
  <c r="AO102" i="1"/>
  <c r="E99" i="1"/>
  <c r="Q95" i="1"/>
  <c r="E92" i="1"/>
  <c r="Q89" i="1"/>
  <c r="AY91" i="1"/>
  <c r="AA94" i="1"/>
  <c r="C97" i="1"/>
  <c r="Z89" i="1"/>
  <c r="AV100" i="1"/>
  <c r="L94" i="1"/>
  <c r="AT90" i="1"/>
  <c r="BD99" i="1"/>
  <c r="BD88" i="1"/>
  <c r="AQ96" i="1"/>
  <c r="Q88" i="1"/>
  <c r="E98" i="1"/>
  <c r="AZ101" i="1"/>
  <c r="AB99" i="1"/>
  <c r="D97" i="1"/>
  <c r="AN94" i="1"/>
  <c r="P92" i="1"/>
  <c r="AZ89" i="1"/>
  <c r="B153" i="1"/>
  <c r="B105" i="1"/>
  <c r="AX175" i="1"/>
  <c r="AX192" i="1"/>
  <c r="AX127" i="1"/>
  <c r="M175" i="1"/>
  <c r="M192" i="1"/>
  <c r="M127" i="1"/>
  <c r="AV192" i="1"/>
  <c r="AV175" i="1"/>
  <c r="AV127" i="1"/>
  <c r="X192" i="1"/>
  <c r="X175" i="1"/>
  <c r="X127" i="1"/>
  <c r="L192" i="1"/>
  <c r="L175" i="1"/>
  <c r="L127" i="1"/>
  <c r="BG191" i="1"/>
  <c r="BG174" i="1"/>
  <c r="BG126" i="1"/>
  <c r="AU191" i="1"/>
  <c r="AU174" i="1"/>
  <c r="AU126" i="1"/>
  <c r="AI191" i="1"/>
  <c r="AI174" i="1"/>
  <c r="AI126" i="1"/>
  <c r="W191" i="1"/>
  <c r="W174" i="1"/>
  <c r="W126" i="1"/>
  <c r="K191" i="1"/>
  <c r="K174" i="1"/>
  <c r="K126" i="1"/>
  <c r="BF173" i="1"/>
  <c r="BF190" i="1"/>
  <c r="BF125" i="1"/>
  <c r="AT190" i="1"/>
  <c r="AT173" i="1"/>
  <c r="AT125" i="1"/>
  <c r="AH190" i="1"/>
  <c r="AH173" i="1"/>
  <c r="AH125" i="1"/>
  <c r="V173" i="1"/>
  <c r="V190" i="1"/>
  <c r="V125" i="1"/>
  <c r="J173" i="1"/>
  <c r="J190" i="1"/>
  <c r="J125" i="1"/>
  <c r="BE172" i="1"/>
  <c r="BE124" i="1"/>
  <c r="BE189" i="1"/>
  <c r="AS189" i="1"/>
  <c r="AS124" i="1"/>
  <c r="AS172" i="1"/>
  <c r="AG172" i="1"/>
  <c r="AG124" i="1"/>
  <c r="AG189" i="1"/>
  <c r="U189" i="1"/>
  <c r="U172" i="1"/>
  <c r="U124" i="1"/>
  <c r="I189" i="1"/>
  <c r="I172" i="1"/>
  <c r="I124" i="1"/>
  <c r="BD188" i="1"/>
  <c r="BD171" i="1"/>
  <c r="BD123" i="1"/>
  <c r="AR188" i="1"/>
  <c r="AR171" i="1"/>
  <c r="AR123" i="1"/>
  <c r="AF188" i="1"/>
  <c r="AF171" i="1"/>
  <c r="AF123" i="1"/>
  <c r="T171" i="1"/>
  <c r="T188" i="1"/>
  <c r="T123" i="1"/>
  <c r="H188" i="1"/>
  <c r="H171" i="1"/>
  <c r="H123" i="1"/>
  <c r="BC187" i="1"/>
  <c r="BC170" i="1"/>
  <c r="BC122" i="1"/>
  <c r="AQ170" i="1"/>
  <c r="AQ187" i="1"/>
  <c r="AQ122" i="1"/>
  <c r="AE170" i="1"/>
  <c r="AE187" i="1"/>
  <c r="AE122" i="1"/>
  <c r="S170" i="1"/>
  <c r="S122" i="1"/>
  <c r="S187" i="1"/>
  <c r="G187" i="1"/>
  <c r="G170" i="1"/>
  <c r="G122" i="1"/>
  <c r="BB186" i="1"/>
  <c r="BB121" i="1"/>
  <c r="BB169" i="1"/>
  <c r="AP169" i="1"/>
  <c r="AP186" i="1"/>
  <c r="AP121" i="1"/>
  <c r="AD186" i="1"/>
  <c r="AD169" i="1"/>
  <c r="AD121" i="1"/>
  <c r="R186" i="1"/>
  <c r="R121" i="1"/>
  <c r="R169" i="1"/>
  <c r="F169" i="1"/>
  <c r="F186" i="1"/>
  <c r="F121" i="1"/>
  <c r="BA185" i="1"/>
  <c r="BA168" i="1"/>
  <c r="BA120" i="1"/>
  <c r="AO185" i="1"/>
  <c r="AO168" i="1"/>
  <c r="AO120" i="1"/>
  <c r="AC185" i="1"/>
  <c r="AC168" i="1"/>
  <c r="AC120" i="1"/>
  <c r="Q185" i="1"/>
  <c r="Q168" i="1"/>
  <c r="Q120" i="1"/>
  <c r="E168" i="1"/>
  <c r="E185" i="1"/>
  <c r="E120" i="1"/>
  <c r="AZ184" i="1"/>
  <c r="AZ167" i="1"/>
  <c r="AZ119" i="1"/>
  <c r="AN184" i="1"/>
  <c r="AN167" i="1"/>
  <c r="AN119" i="1"/>
  <c r="AB167" i="1"/>
  <c r="AB184" i="1"/>
  <c r="AB119" i="1"/>
  <c r="P184" i="1"/>
  <c r="P167" i="1"/>
  <c r="P119" i="1"/>
  <c r="D167" i="1"/>
  <c r="D184" i="1"/>
  <c r="D119" i="1"/>
  <c r="AY166" i="1"/>
  <c r="AY183" i="1"/>
  <c r="AY118" i="1"/>
  <c r="AM166" i="1"/>
  <c r="AM183" i="1"/>
  <c r="AM118" i="1"/>
  <c r="AA183" i="1"/>
  <c r="AA166" i="1"/>
  <c r="AA118" i="1"/>
  <c r="O166" i="1"/>
  <c r="O183" i="1"/>
  <c r="O118" i="1"/>
  <c r="C183" i="1"/>
  <c r="C166" i="1"/>
  <c r="C118" i="1"/>
  <c r="AX182" i="1"/>
  <c r="AX165" i="1"/>
  <c r="AX117" i="1"/>
  <c r="AL182" i="1"/>
  <c r="AL165" i="1"/>
  <c r="AL117" i="1"/>
  <c r="Z182" i="1"/>
  <c r="Z165" i="1"/>
  <c r="Z117" i="1"/>
  <c r="N182" i="1"/>
  <c r="N165" i="1"/>
  <c r="N117" i="1"/>
  <c r="BI164" i="1"/>
  <c r="BI181" i="1"/>
  <c r="BI116" i="1"/>
  <c r="AW164" i="1"/>
  <c r="AW181" i="1"/>
  <c r="AW116" i="1"/>
  <c r="AK164" i="1"/>
  <c r="AK181" i="1"/>
  <c r="AK116" i="1"/>
  <c r="Y164" i="1"/>
  <c r="Y181" i="1"/>
  <c r="Y116" i="1"/>
  <c r="M164" i="1"/>
  <c r="M181" i="1"/>
  <c r="M116" i="1"/>
  <c r="BH163" i="1"/>
  <c r="BH180" i="1"/>
  <c r="BH115" i="1"/>
  <c r="AV163" i="1"/>
  <c r="AV180" i="1"/>
  <c r="AV115" i="1"/>
  <c r="AJ163" i="1"/>
  <c r="AJ180" i="1"/>
  <c r="AJ115" i="1"/>
  <c r="X163" i="1"/>
  <c r="X180" i="1"/>
  <c r="X115" i="1"/>
  <c r="L163" i="1"/>
  <c r="L180" i="1"/>
  <c r="L115" i="1"/>
  <c r="BG179" i="1"/>
  <c r="BG162" i="1"/>
  <c r="BG114" i="1"/>
  <c r="AU179" i="1"/>
  <c r="AU162" i="1"/>
  <c r="AU114" i="1"/>
  <c r="AI179" i="1"/>
  <c r="AI162" i="1"/>
  <c r="AI114" i="1"/>
  <c r="W179" i="1"/>
  <c r="W162" i="1"/>
  <c r="W114" i="1"/>
  <c r="K179" i="1"/>
  <c r="K162" i="1"/>
  <c r="K114" i="1"/>
  <c r="BF161" i="1"/>
  <c r="BF178" i="1"/>
  <c r="BF113" i="1"/>
  <c r="AT161" i="1"/>
  <c r="AT178" i="1"/>
  <c r="AT113" i="1"/>
  <c r="AH178" i="1"/>
  <c r="AH161" i="1"/>
  <c r="AH113" i="1"/>
  <c r="V161" i="1"/>
  <c r="V178" i="1"/>
  <c r="V113" i="1"/>
  <c r="J178" i="1"/>
  <c r="J161" i="1"/>
  <c r="J113" i="1"/>
  <c r="BE112" i="1"/>
  <c r="BE160" i="1"/>
  <c r="AS160" i="1"/>
  <c r="AS112" i="1"/>
  <c r="AG112" i="1"/>
  <c r="AG160" i="1"/>
  <c r="U112" i="1"/>
  <c r="U160" i="1"/>
  <c r="I160" i="1"/>
  <c r="I112" i="1"/>
  <c r="BD159" i="1"/>
  <c r="BD111" i="1"/>
  <c r="AR111" i="1"/>
  <c r="AR159" i="1"/>
  <c r="AF159" i="1"/>
  <c r="AF111" i="1"/>
  <c r="T159" i="1"/>
  <c r="T111" i="1"/>
  <c r="G159" i="1"/>
  <c r="G111" i="1"/>
  <c r="BB158" i="1"/>
  <c r="BB110" i="1"/>
  <c r="AP110" i="1"/>
  <c r="AP158" i="1"/>
  <c r="AD158" i="1"/>
  <c r="AD110" i="1"/>
  <c r="R110" i="1"/>
  <c r="R158" i="1"/>
  <c r="F158" i="1"/>
  <c r="F110" i="1"/>
  <c r="BA157" i="1"/>
  <c r="BA109" i="1"/>
  <c r="AO157" i="1"/>
  <c r="AO109" i="1"/>
  <c r="AC157" i="1"/>
  <c r="AC109" i="1"/>
  <c r="Q157" i="1"/>
  <c r="Q109" i="1"/>
  <c r="E157" i="1"/>
  <c r="E109" i="1"/>
  <c r="AZ156" i="1"/>
  <c r="AZ108" i="1"/>
  <c r="AN108" i="1"/>
  <c r="AN156" i="1"/>
  <c r="AB156" i="1"/>
  <c r="AB108" i="1"/>
  <c r="P156" i="1"/>
  <c r="P108" i="1"/>
  <c r="D108" i="1"/>
  <c r="D156" i="1"/>
  <c r="AY155" i="1"/>
  <c r="AY107" i="1"/>
  <c r="AM107" i="1"/>
  <c r="AM155" i="1"/>
  <c r="AA155" i="1"/>
  <c r="AA107" i="1"/>
  <c r="O107" i="1"/>
  <c r="O155" i="1"/>
  <c r="C155" i="1"/>
  <c r="C107" i="1"/>
  <c r="AX154" i="1"/>
  <c r="AX106" i="1"/>
  <c r="AL154" i="1"/>
  <c r="AL106" i="1"/>
  <c r="Z106" i="1"/>
  <c r="Z154" i="1"/>
  <c r="N154" i="1"/>
  <c r="N106" i="1"/>
  <c r="BI153" i="1"/>
  <c r="BI105" i="1"/>
  <c r="AW153" i="1"/>
  <c r="AW105" i="1"/>
  <c r="AK153" i="1"/>
  <c r="AK105" i="1"/>
  <c r="Y153" i="1"/>
  <c r="Y105" i="1"/>
  <c r="M153" i="1"/>
  <c r="M105" i="1"/>
  <c r="BH152" i="1"/>
  <c r="BH104" i="1"/>
  <c r="AV152" i="1"/>
  <c r="AV104" i="1"/>
  <c r="AJ152" i="1"/>
  <c r="AJ104" i="1"/>
  <c r="X152" i="1"/>
  <c r="X104" i="1"/>
  <c r="L152" i="1"/>
  <c r="L104" i="1"/>
  <c r="BG151" i="1"/>
  <c r="BG103" i="1"/>
  <c r="BG88" i="1"/>
  <c r="AU103" i="1"/>
  <c r="AU151" i="1"/>
  <c r="AI151" i="1"/>
  <c r="AI103" i="1"/>
  <c r="W103" i="1"/>
  <c r="W92" i="1"/>
  <c r="W151" i="1"/>
  <c r="W88" i="1"/>
  <c r="K103" i="1"/>
  <c r="K151" i="1"/>
  <c r="AH102" i="1"/>
  <c r="BB101" i="1"/>
  <c r="AA100" i="1"/>
  <c r="O97" i="1"/>
  <c r="B102" i="1"/>
  <c r="Z98" i="1"/>
  <c r="AL94" i="1"/>
  <c r="AL91" i="1"/>
  <c r="B89" i="1"/>
  <c r="BI100" i="1"/>
  <c r="AK98" i="1"/>
  <c r="M96" i="1"/>
  <c r="AW93" i="1"/>
  <c r="BI90" i="1"/>
  <c r="M88" i="1"/>
  <c r="BH98" i="1"/>
  <c r="X94" i="1"/>
  <c r="AJ91" i="1"/>
  <c r="BC93" i="1"/>
  <c r="W101" i="1"/>
  <c r="BG98" i="1"/>
  <c r="AI96" i="1"/>
  <c r="K94" i="1"/>
  <c r="W91" i="1"/>
  <c r="AH91" i="1"/>
  <c r="BE92" i="1"/>
  <c r="BE89" i="1"/>
  <c r="AF101" i="1"/>
  <c r="AF97" i="1"/>
  <c r="AR93" i="1"/>
  <c r="AR90" i="1"/>
  <c r="G102" i="1"/>
  <c r="AE98" i="1"/>
  <c r="BC94" i="1"/>
  <c r="AQ91" i="1"/>
  <c r="S89" i="1"/>
  <c r="R100" i="1"/>
  <c r="AP97" i="1"/>
  <c r="R95" i="1"/>
  <c r="R92" i="1"/>
  <c r="R89" i="1"/>
  <c r="AC102" i="1"/>
  <c r="AO98" i="1"/>
  <c r="E95" i="1"/>
  <c r="BA91" i="1"/>
  <c r="E89" i="1"/>
  <c r="AM91" i="1"/>
  <c r="AY93" i="1"/>
  <c r="N102" i="1"/>
  <c r="AX88" i="1"/>
  <c r="X100" i="1"/>
  <c r="BH92" i="1"/>
  <c r="U94" i="1"/>
  <c r="T99" i="1"/>
  <c r="AR88" i="1"/>
  <c r="G96" i="1"/>
  <c r="E88" i="1"/>
  <c r="Q97" i="1"/>
  <c r="AN101" i="1"/>
  <c r="P99" i="1"/>
  <c r="AZ96" i="1"/>
  <c r="AB94" i="1"/>
  <c r="D92" i="1"/>
  <c r="AN89" i="1"/>
  <c r="AL174" i="1"/>
  <c r="AL191" i="1"/>
  <c r="AL126" i="1"/>
  <c r="AU190" i="1"/>
  <c r="AU173" i="1"/>
  <c r="AU125" i="1"/>
  <c r="W192" i="1"/>
  <c r="W175" i="1"/>
  <c r="W127" i="1"/>
  <c r="J174" i="1"/>
  <c r="J191" i="1"/>
  <c r="J126" i="1"/>
  <c r="BE190" i="1"/>
  <c r="BE125" i="1"/>
  <c r="BE173" i="1"/>
  <c r="AS173" i="1"/>
  <c r="AS190" i="1"/>
  <c r="AS125" i="1"/>
  <c r="AG190" i="1"/>
  <c r="AG125" i="1"/>
  <c r="AG173" i="1"/>
  <c r="U190" i="1"/>
  <c r="U173" i="1"/>
  <c r="U125" i="1"/>
  <c r="I190" i="1"/>
  <c r="I125" i="1"/>
  <c r="I173" i="1"/>
  <c r="BD172" i="1"/>
  <c r="BD189" i="1"/>
  <c r="BD124" i="1"/>
  <c r="AR189" i="1"/>
  <c r="AR172" i="1"/>
  <c r="AR124" i="1"/>
  <c r="AF189" i="1"/>
  <c r="AF172" i="1"/>
  <c r="AF124" i="1"/>
  <c r="T172" i="1"/>
  <c r="T189" i="1"/>
  <c r="T124" i="1"/>
  <c r="H172" i="1"/>
  <c r="H189" i="1"/>
  <c r="H124" i="1"/>
  <c r="BC171" i="1"/>
  <c r="BC188" i="1"/>
  <c r="BC123" i="1"/>
  <c r="AQ188" i="1"/>
  <c r="AQ171" i="1"/>
  <c r="AQ123" i="1"/>
  <c r="AE171" i="1"/>
  <c r="AE188" i="1"/>
  <c r="AE123" i="1"/>
  <c r="S171" i="1"/>
  <c r="S188" i="1"/>
  <c r="S123" i="1"/>
  <c r="G171" i="1"/>
  <c r="G188" i="1"/>
  <c r="G123" i="1"/>
  <c r="BB187" i="1"/>
  <c r="BB170" i="1"/>
  <c r="BB122" i="1"/>
  <c r="AP187" i="1"/>
  <c r="AP122" i="1"/>
  <c r="AP170" i="1"/>
  <c r="AD170" i="1"/>
  <c r="AD187" i="1"/>
  <c r="AD122" i="1"/>
  <c r="R170" i="1"/>
  <c r="R122" i="1"/>
  <c r="R187" i="1"/>
  <c r="F170" i="1"/>
  <c r="F187" i="1"/>
  <c r="F122" i="1"/>
  <c r="BA186" i="1"/>
  <c r="BA169" i="1"/>
  <c r="BA121" i="1"/>
  <c r="AO169" i="1"/>
  <c r="AO186" i="1"/>
  <c r="AO121" i="1"/>
  <c r="AC186" i="1"/>
  <c r="AC169" i="1"/>
  <c r="AC121" i="1"/>
  <c r="Q186" i="1"/>
  <c r="Q169" i="1"/>
  <c r="Q121" i="1"/>
  <c r="E186" i="1"/>
  <c r="E169" i="1"/>
  <c r="E121" i="1"/>
  <c r="AZ185" i="1"/>
  <c r="AZ168" i="1"/>
  <c r="AZ120" i="1"/>
  <c r="AN185" i="1"/>
  <c r="AN168" i="1"/>
  <c r="AN120" i="1"/>
  <c r="AB168" i="1"/>
  <c r="AB185" i="1"/>
  <c r="AB120" i="1"/>
  <c r="P168" i="1"/>
  <c r="P185" i="1"/>
  <c r="P120" i="1"/>
  <c r="D185" i="1"/>
  <c r="D168" i="1"/>
  <c r="D120" i="1"/>
  <c r="AY167" i="1"/>
  <c r="AY119" i="1"/>
  <c r="AY184" i="1"/>
  <c r="AM184" i="1"/>
  <c r="AM167" i="1"/>
  <c r="AM119" i="1"/>
  <c r="AA184" i="1"/>
  <c r="AA119" i="1"/>
  <c r="AA167" i="1"/>
  <c r="O167" i="1"/>
  <c r="O184" i="1"/>
  <c r="O119" i="1"/>
  <c r="C167" i="1"/>
  <c r="C119" i="1"/>
  <c r="C184" i="1"/>
  <c r="AX183" i="1"/>
  <c r="AX166" i="1"/>
  <c r="AX118" i="1"/>
  <c r="AL183" i="1"/>
  <c r="AL118" i="1"/>
  <c r="AL166" i="1"/>
  <c r="Z183" i="1"/>
  <c r="Z166" i="1"/>
  <c r="Z118" i="1"/>
  <c r="N183" i="1"/>
  <c r="N166" i="1"/>
  <c r="N118" i="1"/>
  <c r="BI165" i="1"/>
  <c r="BI182" i="1"/>
  <c r="BI117" i="1"/>
  <c r="AW165" i="1"/>
  <c r="AW182" i="1"/>
  <c r="AW117" i="1"/>
  <c r="AK165" i="1"/>
  <c r="AK182" i="1"/>
  <c r="AK117" i="1"/>
  <c r="Y165" i="1"/>
  <c r="Y182" i="1"/>
  <c r="Y117" i="1"/>
  <c r="M165" i="1"/>
  <c r="M182" i="1"/>
  <c r="M117" i="1"/>
  <c r="BH164" i="1"/>
  <c r="BH181" i="1"/>
  <c r="BH116" i="1"/>
  <c r="AV164" i="1"/>
  <c r="AV181" i="1"/>
  <c r="AV116" i="1"/>
  <c r="AJ164" i="1"/>
  <c r="AJ181" i="1"/>
  <c r="AJ116" i="1"/>
  <c r="X164" i="1"/>
  <c r="X181" i="1"/>
  <c r="X116" i="1"/>
  <c r="L164" i="1"/>
  <c r="L181" i="1"/>
  <c r="L116" i="1"/>
  <c r="BG180" i="1"/>
  <c r="BG163" i="1"/>
  <c r="BG115" i="1"/>
  <c r="AU180" i="1"/>
  <c r="AU163" i="1"/>
  <c r="AU115" i="1"/>
  <c r="AI180" i="1"/>
  <c r="AI163" i="1"/>
  <c r="AI115" i="1"/>
  <c r="W180" i="1"/>
  <c r="W163" i="1"/>
  <c r="W115" i="1"/>
  <c r="K180" i="1"/>
  <c r="K163" i="1"/>
  <c r="K115" i="1"/>
  <c r="BF162" i="1"/>
  <c r="BF179" i="1"/>
  <c r="BF114" i="1"/>
  <c r="AT162" i="1"/>
  <c r="AT179" i="1"/>
  <c r="AT114" i="1"/>
  <c r="AH162" i="1"/>
  <c r="AH114" i="1"/>
  <c r="AH179" i="1"/>
  <c r="V179" i="1"/>
  <c r="V114" i="1"/>
  <c r="V162" i="1"/>
  <c r="J162" i="1"/>
  <c r="J179" i="1"/>
  <c r="J114" i="1"/>
  <c r="BE161" i="1"/>
  <c r="BE113" i="1"/>
  <c r="BE178" i="1"/>
  <c r="AS178" i="1"/>
  <c r="AS161" i="1"/>
  <c r="AS113" i="1"/>
  <c r="AG178" i="1"/>
  <c r="AG161" i="1"/>
  <c r="AG113" i="1"/>
  <c r="U161" i="1"/>
  <c r="U113" i="1"/>
  <c r="U178" i="1"/>
  <c r="I178" i="1"/>
  <c r="I161" i="1"/>
  <c r="I113" i="1"/>
  <c r="BD160" i="1"/>
  <c r="BD112" i="1"/>
  <c r="AR160" i="1"/>
  <c r="AR112" i="1"/>
  <c r="AF160" i="1"/>
  <c r="AF112" i="1"/>
  <c r="T160" i="1"/>
  <c r="T112" i="1"/>
  <c r="H160" i="1"/>
  <c r="H112" i="1"/>
  <c r="BC159" i="1"/>
  <c r="BC111" i="1"/>
  <c r="AQ159" i="1"/>
  <c r="AQ111" i="1"/>
  <c r="AE159" i="1"/>
  <c r="AE111" i="1"/>
  <c r="S159" i="1"/>
  <c r="S111" i="1"/>
  <c r="F159" i="1"/>
  <c r="F111" i="1"/>
  <c r="BA158" i="1"/>
  <c r="BA110" i="1"/>
  <c r="AO110" i="1"/>
  <c r="AO158" i="1"/>
  <c r="AC158" i="1"/>
  <c r="AC110" i="1"/>
  <c r="Q158" i="1"/>
  <c r="Q110" i="1"/>
  <c r="E158" i="1"/>
  <c r="E110" i="1"/>
  <c r="AZ109" i="1"/>
  <c r="AZ157" i="1"/>
  <c r="AN157" i="1"/>
  <c r="AN109" i="1"/>
  <c r="AB157" i="1"/>
  <c r="AB109" i="1"/>
  <c r="P157" i="1"/>
  <c r="P109" i="1"/>
  <c r="D157" i="1"/>
  <c r="D109" i="1"/>
  <c r="AY156" i="1"/>
  <c r="AY108" i="1"/>
  <c r="AM108" i="1"/>
  <c r="AM156" i="1"/>
  <c r="AA156" i="1"/>
  <c r="AA108" i="1"/>
  <c r="O108" i="1"/>
  <c r="O156" i="1"/>
  <c r="C108" i="1"/>
  <c r="C156" i="1"/>
  <c r="AX107" i="1"/>
  <c r="AX155" i="1"/>
  <c r="AL155" i="1"/>
  <c r="AL107" i="1"/>
  <c r="Z107" i="1"/>
  <c r="Z155" i="1"/>
  <c r="N107" i="1"/>
  <c r="N155" i="1"/>
  <c r="BI154" i="1"/>
  <c r="BI106" i="1"/>
  <c r="AW154" i="1"/>
  <c r="AW106" i="1"/>
  <c r="AK154" i="1"/>
  <c r="AK106" i="1"/>
  <c r="Y154" i="1"/>
  <c r="Y106" i="1"/>
  <c r="M154" i="1"/>
  <c r="M106" i="1"/>
  <c r="BH153" i="1"/>
  <c r="BH105" i="1"/>
  <c r="AV153" i="1"/>
  <c r="AV105" i="1"/>
  <c r="AJ153" i="1"/>
  <c r="AJ105" i="1"/>
  <c r="X153" i="1"/>
  <c r="X105" i="1"/>
  <c r="L153" i="1"/>
  <c r="L105" i="1"/>
  <c r="BG152" i="1"/>
  <c r="BG104" i="1"/>
  <c r="AU152" i="1"/>
  <c r="AU104" i="1"/>
  <c r="AI152" i="1"/>
  <c r="AI104" i="1"/>
  <c r="W152" i="1"/>
  <c r="W104" i="1"/>
  <c r="K152" i="1"/>
  <c r="K104" i="1"/>
  <c r="BF151" i="1"/>
  <c r="BF103" i="1"/>
  <c r="AT151" i="1"/>
  <c r="AT103" i="1"/>
  <c r="AT89" i="1"/>
  <c r="AH151" i="1"/>
  <c r="AH103" i="1"/>
  <c r="V151" i="1"/>
  <c r="V103" i="1"/>
  <c r="J103" i="1"/>
  <c r="J151" i="1"/>
  <c r="V102" i="1"/>
  <c r="BF99" i="1"/>
  <c r="AP101" i="1"/>
  <c r="C100" i="1"/>
  <c r="AY96" i="1"/>
  <c r="AX101" i="1"/>
  <c r="B98" i="1"/>
  <c r="Z94" i="1"/>
  <c r="Z91" i="1"/>
  <c r="AA88" i="1"/>
  <c r="AW100" i="1"/>
  <c r="Y98" i="1"/>
  <c r="BI95" i="1"/>
  <c r="AK93" i="1"/>
  <c r="AW90" i="1"/>
  <c r="B151" i="1"/>
  <c r="L98" i="1"/>
  <c r="BH93" i="1"/>
  <c r="L91" i="1"/>
  <c r="BC95" i="1"/>
  <c r="K101" i="1"/>
  <c r="AU98" i="1"/>
  <c r="W96" i="1"/>
  <c r="BG93" i="1"/>
  <c r="K91" i="1"/>
  <c r="AH98" i="1"/>
  <c r="J96" i="1"/>
  <c r="AT93" i="1"/>
  <c r="V91" i="1"/>
  <c r="V88" i="1"/>
  <c r="T101" i="1"/>
  <c r="T97" i="1"/>
  <c r="T93" i="1"/>
  <c r="AF90" i="1"/>
  <c r="BC101" i="1"/>
  <c r="G98" i="1"/>
  <c r="AE94" i="1"/>
  <c r="G89" i="1"/>
  <c r="F100" i="1"/>
  <c r="AD97" i="1"/>
  <c r="BB94" i="1"/>
  <c r="BB91" i="1"/>
  <c r="F89" i="1"/>
  <c r="Q102" i="1"/>
  <c r="AC98" i="1"/>
  <c r="BA94" i="1"/>
  <c r="AO91" i="1"/>
  <c r="C95" i="1"/>
  <c r="O91" i="1"/>
  <c r="AM93" i="1"/>
  <c r="AL100" i="1"/>
  <c r="AL88" i="1"/>
  <c r="BH99" i="1"/>
  <c r="X91" i="1"/>
  <c r="AF98" i="1"/>
  <c r="AQ94" i="1"/>
  <c r="F98" i="1"/>
  <c r="Q94" i="1"/>
  <c r="AB101" i="1"/>
  <c r="D99" i="1"/>
  <c r="AN96" i="1"/>
  <c r="P94" i="1"/>
  <c r="AZ91" i="1"/>
  <c r="AB89" i="1"/>
  <c r="AX191" i="1"/>
  <c r="AX174" i="1"/>
  <c r="AX126" i="1"/>
  <c r="B180" i="1"/>
  <c r="B163" i="1"/>
  <c r="B115" i="1"/>
  <c r="BG190" i="1"/>
  <c r="BG125" i="1"/>
  <c r="BG173" i="1"/>
  <c r="B161" i="1"/>
  <c r="B113" i="1"/>
  <c r="V191" i="1"/>
  <c r="V126" i="1"/>
  <c r="V174" i="1"/>
  <c r="V192" i="1"/>
  <c r="V175" i="1"/>
  <c r="V127" i="1"/>
  <c r="BE174" i="1"/>
  <c r="BE191" i="1"/>
  <c r="BE126" i="1"/>
  <c r="AS191" i="1"/>
  <c r="AS174" i="1"/>
  <c r="AS126" i="1"/>
  <c r="AG174" i="1"/>
  <c r="AG191" i="1"/>
  <c r="AG126" i="1"/>
  <c r="U174" i="1"/>
  <c r="U126" i="1"/>
  <c r="U191" i="1"/>
  <c r="I174" i="1"/>
  <c r="I126" i="1"/>
  <c r="I191" i="1"/>
  <c r="BD190" i="1"/>
  <c r="BD173" i="1"/>
  <c r="BD125" i="1"/>
  <c r="AR173" i="1"/>
  <c r="AR190" i="1"/>
  <c r="AR125" i="1"/>
  <c r="AF190" i="1"/>
  <c r="AF173" i="1"/>
  <c r="AF125" i="1"/>
  <c r="T190" i="1"/>
  <c r="T173" i="1"/>
  <c r="T125" i="1"/>
  <c r="H173" i="1"/>
  <c r="H190" i="1"/>
  <c r="H125" i="1"/>
  <c r="BC172" i="1"/>
  <c r="BC189" i="1"/>
  <c r="BC124" i="1"/>
  <c r="AQ172" i="1"/>
  <c r="AQ189" i="1"/>
  <c r="AQ124" i="1"/>
  <c r="AE189" i="1"/>
  <c r="AE172" i="1"/>
  <c r="AE124" i="1"/>
  <c r="S172" i="1"/>
  <c r="S189" i="1"/>
  <c r="S124" i="1"/>
  <c r="G172" i="1"/>
  <c r="G189" i="1"/>
  <c r="G124" i="1"/>
  <c r="BB171" i="1"/>
  <c r="BB188" i="1"/>
  <c r="BB123" i="1"/>
  <c r="AP188" i="1"/>
  <c r="AP123" i="1"/>
  <c r="AP171" i="1"/>
  <c r="AD188" i="1"/>
  <c r="AD171" i="1"/>
  <c r="AD123" i="1"/>
  <c r="R171" i="1"/>
  <c r="R188" i="1"/>
  <c r="R123" i="1"/>
  <c r="F188" i="1"/>
  <c r="F171" i="1"/>
  <c r="F123" i="1"/>
  <c r="BA187" i="1"/>
  <c r="BA122" i="1"/>
  <c r="BA170" i="1"/>
  <c r="AO187" i="1"/>
  <c r="AO170" i="1"/>
  <c r="AO122" i="1"/>
  <c r="AC187" i="1"/>
  <c r="AC122" i="1"/>
  <c r="AC170" i="1"/>
  <c r="Q187" i="1"/>
  <c r="Q170" i="1"/>
  <c r="Q122" i="1"/>
  <c r="E187" i="1"/>
  <c r="E122" i="1"/>
  <c r="E170" i="1"/>
  <c r="AZ186" i="1"/>
  <c r="AZ169" i="1"/>
  <c r="AZ121" i="1"/>
  <c r="AN186" i="1"/>
  <c r="AN169" i="1"/>
  <c r="AN121" i="1"/>
  <c r="AB169" i="1"/>
  <c r="AB186" i="1"/>
  <c r="AB121" i="1"/>
  <c r="P169" i="1"/>
  <c r="P186" i="1"/>
  <c r="P121" i="1"/>
  <c r="D186" i="1"/>
  <c r="D169" i="1"/>
  <c r="D121" i="1"/>
  <c r="AY168" i="1"/>
  <c r="AY185" i="1"/>
  <c r="AY120" i="1"/>
  <c r="AM168" i="1"/>
  <c r="AM185" i="1"/>
  <c r="AM120" i="1"/>
  <c r="AA168" i="1"/>
  <c r="AA185" i="1"/>
  <c r="AA120" i="1"/>
  <c r="O168" i="1"/>
  <c r="O185" i="1"/>
  <c r="O120" i="1"/>
  <c r="C168" i="1"/>
  <c r="C185" i="1"/>
  <c r="C120" i="1"/>
  <c r="AX184" i="1"/>
  <c r="AX167" i="1"/>
  <c r="AX119" i="1"/>
  <c r="AL184" i="1"/>
  <c r="AL167" i="1"/>
  <c r="AL119" i="1"/>
  <c r="Z184" i="1"/>
  <c r="Z167" i="1"/>
  <c r="Z119" i="1"/>
  <c r="N184" i="1"/>
  <c r="N167" i="1"/>
  <c r="N119" i="1"/>
  <c r="BI166" i="1"/>
  <c r="BI183" i="1"/>
  <c r="BI118" i="1"/>
  <c r="AW166" i="1"/>
  <c r="AW183" i="1"/>
  <c r="AW118" i="1"/>
  <c r="AK166" i="1"/>
  <c r="AK183" i="1"/>
  <c r="AK118" i="1"/>
  <c r="Y166" i="1"/>
  <c r="Y183" i="1"/>
  <c r="Y118" i="1"/>
  <c r="M166" i="1"/>
  <c r="M183" i="1"/>
  <c r="M118" i="1"/>
  <c r="BH165" i="1"/>
  <c r="BH182" i="1"/>
  <c r="BH117" i="1"/>
  <c r="AV165" i="1"/>
  <c r="AV182" i="1"/>
  <c r="AV117" i="1"/>
  <c r="AJ165" i="1"/>
  <c r="AJ182" i="1"/>
  <c r="AJ117" i="1"/>
  <c r="X165" i="1"/>
  <c r="X182" i="1"/>
  <c r="X117" i="1"/>
  <c r="L165" i="1"/>
  <c r="L182" i="1"/>
  <c r="L117" i="1"/>
  <c r="BG181" i="1"/>
  <c r="BG164" i="1"/>
  <c r="BG116" i="1"/>
  <c r="AU181" i="1"/>
  <c r="AU164" i="1"/>
  <c r="AU116" i="1"/>
  <c r="AI181" i="1"/>
  <c r="AI164" i="1"/>
  <c r="AI116" i="1"/>
  <c r="W181" i="1"/>
  <c r="W164" i="1"/>
  <c r="W116" i="1"/>
  <c r="K181" i="1"/>
  <c r="K164" i="1"/>
  <c r="K116" i="1"/>
  <c r="BF180" i="1"/>
  <c r="BF163" i="1"/>
  <c r="BF115" i="1"/>
  <c r="AT180" i="1"/>
  <c r="AT163" i="1"/>
  <c r="AT115" i="1"/>
  <c r="AH180" i="1"/>
  <c r="AH163" i="1"/>
  <c r="AH115" i="1"/>
  <c r="V180" i="1"/>
  <c r="V163" i="1"/>
  <c r="V115" i="1"/>
  <c r="J180" i="1"/>
  <c r="J115" i="1"/>
  <c r="J163" i="1"/>
  <c r="BE162" i="1"/>
  <c r="BE179" i="1"/>
  <c r="BE114" i="1"/>
  <c r="AS114" i="1"/>
  <c r="AS179" i="1"/>
  <c r="AS162" i="1"/>
  <c r="AG162" i="1"/>
  <c r="AG114" i="1"/>
  <c r="AG179" i="1"/>
  <c r="U179" i="1"/>
  <c r="U162" i="1"/>
  <c r="U114" i="1"/>
  <c r="I179" i="1"/>
  <c r="I162" i="1"/>
  <c r="I114" i="1"/>
  <c r="BD178" i="1"/>
  <c r="BD161" i="1"/>
  <c r="BD113" i="1"/>
  <c r="AR178" i="1"/>
  <c r="AR161" i="1"/>
  <c r="AR113" i="1"/>
  <c r="AF161" i="1"/>
  <c r="AF113" i="1"/>
  <c r="AF178" i="1"/>
  <c r="T161" i="1"/>
  <c r="T178" i="1"/>
  <c r="T113" i="1"/>
  <c r="H161" i="1"/>
  <c r="H113" i="1"/>
  <c r="H178" i="1"/>
  <c r="BC160" i="1"/>
  <c r="BC112" i="1"/>
  <c r="AQ160" i="1"/>
  <c r="AQ112" i="1"/>
  <c r="AE160" i="1"/>
  <c r="AE112" i="1"/>
  <c r="S160" i="1"/>
  <c r="S112" i="1"/>
  <c r="G112" i="1"/>
  <c r="G160" i="1"/>
  <c r="BB159" i="1"/>
  <c r="BB111" i="1"/>
  <c r="AP159" i="1"/>
  <c r="AP111" i="1"/>
  <c r="AD111" i="1"/>
  <c r="AD159" i="1"/>
  <c r="Q159" i="1"/>
  <c r="Q111" i="1"/>
  <c r="E159" i="1"/>
  <c r="E111" i="1"/>
  <c r="AZ110" i="1"/>
  <c r="AZ158" i="1"/>
  <c r="AN158" i="1"/>
  <c r="AN110" i="1"/>
  <c r="AB158" i="1"/>
  <c r="AB110" i="1"/>
  <c r="P158" i="1"/>
  <c r="P110" i="1"/>
  <c r="D110" i="1"/>
  <c r="D158" i="1"/>
  <c r="AY109" i="1"/>
  <c r="AY157" i="1"/>
  <c r="AM157" i="1"/>
  <c r="AM109" i="1"/>
  <c r="AA157" i="1"/>
  <c r="AA109" i="1"/>
  <c r="O157" i="1"/>
  <c r="O109" i="1"/>
  <c r="C157" i="1"/>
  <c r="C109" i="1"/>
  <c r="AX156" i="1"/>
  <c r="AX108" i="1"/>
  <c r="AL108" i="1"/>
  <c r="AL156" i="1"/>
  <c r="Z108" i="1"/>
  <c r="Z156" i="1"/>
  <c r="N156" i="1"/>
  <c r="N108" i="1"/>
  <c r="BI155" i="1"/>
  <c r="BI107" i="1"/>
  <c r="AW155" i="1"/>
  <c r="AW107" i="1"/>
  <c r="AK155" i="1"/>
  <c r="AK107" i="1"/>
  <c r="Y155" i="1"/>
  <c r="Y107" i="1"/>
  <c r="M155" i="1"/>
  <c r="M107" i="1"/>
  <c r="BH154" i="1"/>
  <c r="BH106" i="1"/>
  <c r="AV154" i="1"/>
  <c r="AV106" i="1"/>
  <c r="AJ154" i="1"/>
  <c r="AJ106" i="1"/>
  <c r="X154" i="1"/>
  <c r="X106" i="1"/>
  <c r="L154" i="1"/>
  <c r="L106" i="1"/>
  <c r="BG153" i="1"/>
  <c r="BG105" i="1"/>
  <c r="AU153" i="1"/>
  <c r="AU105" i="1"/>
  <c r="AI153" i="1"/>
  <c r="AI105" i="1"/>
  <c r="W153" i="1"/>
  <c r="W105" i="1"/>
  <c r="K153" i="1"/>
  <c r="K105" i="1"/>
  <c r="BF152" i="1"/>
  <c r="BF104" i="1"/>
  <c r="AT152" i="1"/>
  <c r="AT104" i="1"/>
  <c r="AH152" i="1"/>
  <c r="AH104" i="1"/>
  <c r="V152" i="1"/>
  <c r="V104" i="1"/>
  <c r="J152" i="1"/>
  <c r="J104" i="1"/>
  <c r="BE103" i="1"/>
  <c r="BE151" i="1"/>
  <c r="BE94" i="1"/>
  <c r="AS103" i="1"/>
  <c r="AS151" i="1"/>
  <c r="AS92" i="1"/>
  <c r="AG151" i="1"/>
  <c r="AG103" i="1"/>
  <c r="U151" i="1"/>
  <c r="U103" i="1"/>
  <c r="U98" i="1"/>
  <c r="I151" i="1"/>
  <c r="I103" i="1"/>
  <c r="I90" i="1"/>
  <c r="J102" i="1"/>
  <c r="AT99" i="1"/>
  <c r="I101" i="1"/>
  <c r="BE97" i="1"/>
  <c r="AD101" i="1"/>
  <c r="AY99" i="1"/>
  <c r="AM96" i="1"/>
  <c r="AL101" i="1"/>
  <c r="AX97" i="1"/>
  <c r="N94" i="1"/>
  <c r="N91" i="1"/>
  <c r="BI102" i="1"/>
  <c r="AK100" i="1"/>
  <c r="M98" i="1"/>
  <c r="AW95" i="1"/>
  <c r="Y93" i="1"/>
  <c r="AK90" i="1"/>
  <c r="R101" i="1"/>
  <c r="AV97" i="1"/>
  <c r="AV93" i="1"/>
  <c r="BH90" i="1"/>
  <c r="AR97" i="1"/>
  <c r="BG100" i="1"/>
  <c r="AI98" i="1"/>
  <c r="K96" i="1"/>
  <c r="AU93" i="1"/>
  <c r="BG90" i="1"/>
  <c r="V98" i="1"/>
  <c r="BF95" i="1"/>
  <c r="AH93" i="1"/>
  <c r="BF90" i="1"/>
  <c r="J88" i="1"/>
  <c r="AS95" i="1"/>
  <c r="U92" i="1"/>
  <c r="AG89" i="1"/>
  <c r="H97" i="1"/>
  <c r="T90" i="1"/>
  <c r="AQ101" i="1"/>
  <c r="BC97" i="1"/>
  <c r="S94" i="1"/>
  <c r="S91" i="1"/>
  <c r="BB99" i="1"/>
  <c r="R97" i="1"/>
  <c r="AP94" i="1"/>
  <c r="AP91" i="1"/>
  <c r="BB102" i="1"/>
  <c r="BA101" i="1"/>
  <c r="Q98" i="1"/>
  <c r="AC94" i="1"/>
  <c r="AC91" i="1"/>
  <c r="AM94" i="1"/>
  <c r="C91" i="1"/>
  <c r="C93" i="1"/>
  <c r="Z100" i="1"/>
  <c r="Z88" i="1"/>
  <c r="AV98" i="1"/>
  <c r="AV90" i="1"/>
  <c r="AS90" i="1"/>
  <c r="S93" i="1"/>
  <c r="F95" i="1"/>
  <c r="E93" i="1"/>
  <c r="P101" i="1"/>
  <c r="AZ98" i="1"/>
  <c r="AB96" i="1"/>
  <c r="D94" i="1"/>
  <c r="AN91" i="1"/>
  <c r="P89" i="1"/>
  <c r="AA175" i="1"/>
  <c r="AA192" i="1"/>
  <c r="AA127" i="1"/>
  <c r="BI175" i="1"/>
  <c r="BI192" i="1"/>
  <c r="BI127" i="1"/>
  <c r="W190" i="1"/>
  <c r="W173" i="1"/>
  <c r="W125" i="1"/>
  <c r="B190" i="1"/>
  <c r="B173" i="1"/>
  <c r="B125" i="1"/>
  <c r="AU192" i="1"/>
  <c r="AU175" i="1"/>
  <c r="AU127" i="1"/>
  <c r="BF192" i="1"/>
  <c r="BF127" i="1"/>
  <c r="BF175" i="1"/>
  <c r="B159" i="1"/>
  <c r="B111" i="1"/>
  <c r="I192" i="1"/>
  <c r="I175" i="1"/>
  <c r="I127" i="1"/>
  <c r="BC173" i="1"/>
  <c r="BC125" i="1"/>
  <c r="BC190" i="1"/>
  <c r="BB172" i="1"/>
  <c r="BB189" i="1"/>
  <c r="BB124" i="1"/>
  <c r="AD189" i="1"/>
  <c r="AD172" i="1"/>
  <c r="AD124" i="1"/>
  <c r="R189" i="1"/>
  <c r="R172" i="1"/>
  <c r="R124" i="1"/>
  <c r="F172" i="1"/>
  <c r="F189" i="1"/>
  <c r="F124" i="1"/>
  <c r="BA188" i="1"/>
  <c r="BA123" i="1"/>
  <c r="BA171" i="1"/>
  <c r="AO188" i="1"/>
  <c r="AO171" i="1"/>
  <c r="AO123" i="1"/>
  <c r="AC188" i="1"/>
  <c r="AC123" i="1"/>
  <c r="AC171" i="1"/>
  <c r="Q171" i="1"/>
  <c r="Q188" i="1"/>
  <c r="Q123" i="1"/>
  <c r="E171" i="1"/>
  <c r="E188" i="1"/>
  <c r="E123" i="1"/>
  <c r="AZ170" i="1"/>
  <c r="AZ122" i="1"/>
  <c r="AZ187" i="1"/>
  <c r="AN187" i="1"/>
  <c r="AN170" i="1"/>
  <c r="AN122" i="1"/>
  <c r="AB187" i="1"/>
  <c r="AB170" i="1"/>
  <c r="AB122" i="1"/>
  <c r="P170" i="1"/>
  <c r="P187" i="1"/>
  <c r="P122" i="1"/>
  <c r="D187" i="1"/>
  <c r="D170" i="1"/>
  <c r="D122" i="1"/>
  <c r="AY186" i="1"/>
  <c r="AY169" i="1"/>
  <c r="AY121" i="1"/>
  <c r="AM186" i="1"/>
  <c r="AM169" i="1"/>
  <c r="AM121" i="1"/>
  <c r="AA186" i="1"/>
  <c r="AA169" i="1"/>
  <c r="AA121" i="1"/>
  <c r="O186" i="1"/>
  <c r="O121" i="1"/>
  <c r="O169" i="1"/>
  <c r="C169" i="1"/>
  <c r="C186" i="1"/>
  <c r="C121" i="1"/>
  <c r="AX185" i="1"/>
  <c r="AX168" i="1"/>
  <c r="AX120" i="1"/>
  <c r="AL185" i="1"/>
  <c r="AL168" i="1"/>
  <c r="AL120" i="1"/>
  <c r="Z185" i="1"/>
  <c r="Z168" i="1"/>
  <c r="Z120" i="1"/>
  <c r="N185" i="1"/>
  <c r="N168" i="1"/>
  <c r="N120" i="1"/>
  <c r="BI167" i="1"/>
  <c r="BI184" i="1"/>
  <c r="BI119" i="1"/>
  <c r="AW167" i="1"/>
  <c r="AW184" i="1"/>
  <c r="AW119" i="1"/>
  <c r="AK167" i="1"/>
  <c r="AK184" i="1"/>
  <c r="AK119" i="1"/>
  <c r="Y167" i="1"/>
  <c r="Y184" i="1"/>
  <c r="Y119" i="1"/>
  <c r="M167" i="1"/>
  <c r="M184" i="1"/>
  <c r="M119" i="1"/>
  <c r="BH166" i="1"/>
  <c r="BH183" i="1"/>
  <c r="BH118" i="1"/>
  <c r="AV166" i="1"/>
  <c r="AV183" i="1"/>
  <c r="AV118" i="1"/>
  <c r="AJ166" i="1"/>
  <c r="AJ183" i="1"/>
  <c r="AJ118" i="1"/>
  <c r="X166" i="1"/>
  <c r="X183" i="1"/>
  <c r="X118" i="1"/>
  <c r="L166" i="1"/>
  <c r="L183" i="1"/>
  <c r="L118" i="1"/>
  <c r="BG182" i="1"/>
  <c r="BG165" i="1"/>
  <c r="BG117" i="1"/>
  <c r="AU182" i="1"/>
  <c r="AU165" i="1"/>
  <c r="AU117" i="1"/>
  <c r="AI182" i="1"/>
  <c r="AI165" i="1"/>
  <c r="AI117" i="1"/>
  <c r="W182" i="1"/>
  <c r="W165" i="1"/>
  <c r="W117" i="1"/>
  <c r="K182" i="1"/>
  <c r="K165" i="1"/>
  <c r="K117" i="1"/>
  <c r="BF181" i="1"/>
  <c r="BF116" i="1"/>
  <c r="BF164" i="1"/>
  <c r="AT164" i="1"/>
  <c r="AT181" i="1"/>
  <c r="AT116" i="1"/>
  <c r="AH164" i="1"/>
  <c r="AH116" i="1"/>
  <c r="AH181" i="1"/>
  <c r="V181" i="1"/>
  <c r="V164" i="1"/>
  <c r="V116" i="1"/>
  <c r="J164" i="1"/>
  <c r="J181" i="1"/>
  <c r="J116" i="1"/>
  <c r="BE163" i="1"/>
  <c r="BE180" i="1"/>
  <c r="BE115" i="1"/>
  <c r="AS163" i="1"/>
  <c r="AS180" i="1"/>
  <c r="AS115" i="1"/>
  <c r="AG180" i="1"/>
  <c r="AG115" i="1"/>
  <c r="AG163" i="1"/>
  <c r="U163" i="1"/>
  <c r="U180" i="1"/>
  <c r="U115" i="1"/>
  <c r="I180" i="1"/>
  <c r="I115" i="1"/>
  <c r="I163" i="1"/>
  <c r="BD179" i="1"/>
  <c r="BD162" i="1"/>
  <c r="BD114" i="1"/>
  <c r="AR179" i="1"/>
  <c r="AR162" i="1"/>
  <c r="AR114" i="1"/>
  <c r="AF179" i="1"/>
  <c r="AF162" i="1"/>
  <c r="AF114" i="1"/>
  <c r="T179" i="1"/>
  <c r="T114" i="1"/>
  <c r="T162" i="1"/>
  <c r="H179" i="1"/>
  <c r="H162" i="1"/>
  <c r="H114" i="1"/>
  <c r="BC161" i="1"/>
  <c r="BC178" i="1"/>
  <c r="BC113" i="1"/>
  <c r="AQ113" i="1"/>
  <c r="AQ161" i="1"/>
  <c r="AQ178" i="1"/>
  <c r="AE178" i="1"/>
  <c r="AE161" i="1"/>
  <c r="AE113" i="1"/>
  <c r="S178" i="1"/>
  <c r="S161" i="1"/>
  <c r="S113" i="1"/>
  <c r="G161" i="1"/>
  <c r="G178" i="1"/>
  <c r="G113" i="1"/>
  <c r="BB112" i="1"/>
  <c r="BB160" i="1"/>
  <c r="AP160" i="1"/>
  <c r="AP112" i="1"/>
  <c r="AD160" i="1"/>
  <c r="AD112" i="1"/>
  <c r="R160" i="1"/>
  <c r="R112" i="1"/>
  <c r="F160" i="1"/>
  <c r="F112" i="1"/>
  <c r="BA159" i="1"/>
  <c r="BA111" i="1"/>
  <c r="AO159" i="1"/>
  <c r="AO111" i="1"/>
  <c r="AC159" i="1"/>
  <c r="AC111" i="1"/>
  <c r="P111" i="1"/>
  <c r="P159" i="1"/>
  <c r="D159" i="1"/>
  <c r="D111" i="1"/>
  <c r="AY158" i="1"/>
  <c r="AY110" i="1"/>
  <c r="AM158" i="1"/>
  <c r="AM110" i="1"/>
  <c r="AA158" i="1"/>
  <c r="AA110" i="1"/>
  <c r="O158" i="1"/>
  <c r="O110" i="1"/>
  <c r="C158" i="1"/>
  <c r="C110" i="1"/>
  <c r="AX157" i="1"/>
  <c r="AX109" i="1"/>
  <c r="AL157" i="1"/>
  <c r="AL109" i="1"/>
  <c r="Z157" i="1"/>
  <c r="Z109" i="1"/>
  <c r="N157" i="1"/>
  <c r="N109" i="1"/>
  <c r="BI156" i="1"/>
  <c r="BI108" i="1"/>
  <c r="AW156" i="1"/>
  <c r="AW108" i="1"/>
  <c r="AK156" i="1"/>
  <c r="AK108" i="1"/>
  <c r="Y156" i="1"/>
  <c r="Y108" i="1"/>
  <c r="M156" i="1"/>
  <c r="M108" i="1"/>
  <c r="BH155" i="1"/>
  <c r="BH107" i="1"/>
  <c r="AV155" i="1"/>
  <c r="AV107" i="1"/>
  <c r="AJ155" i="1"/>
  <c r="AJ107" i="1"/>
  <c r="X155" i="1"/>
  <c r="X107" i="1"/>
  <c r="L155" i="1"/>
  <c r="L107" i="1"/>
  <c r="BG154" i="1"/>
  <c r="BG106" i="1"/>
  <c r="AU154" i="1"/>
  <c r="AU106" i="1"/>
  <c r="AI154" i="1"/>
  <c r="AI106" i="1"/>
  <c r="W154" i="1"/>
  <c r="W106" i="1"/>
  <c r="K154" i="1"/>
  <c r="K106" i="1"/>
  <c r="BF153" i="1"/>
  <c r="BF105" i="1"/>
  <c r="AT153" i="1"/>
  <c r="AT105" i="1"/>
  <c r="AH153" i="1"/>
  <c r="AH105" i="1"/>
  <c r="V153" i="1"/>
  <c r="V105" i="1"/>
  <c r="J153" i="1"/>
  <c r="J105" i="1"/>
  <c r="BE152" i="1"/>
  <c r="BE104" i="1"/>
  <c r="AS104" i="1"/>
  <c r="AS152" i="1"/>
  <c r="AG152" i="1"/>
  <c r="AG104" i="1"/>
  <c r="U104" i="1"/>
  <c r="U152" i="1"/>
  <c r="I152" i="1"/>
  <c r="I104" i="1"/>
  <c r="BD151" i="1"/>
  <c r="BD103" i="1"/>
  <c r="AR151" i="1"/>
  <c r="AR103" i="1"/>
  <c r="AF151" i="1"/>
  <c r="AF103" i="1"/>
  <c r="AF93" i="1"/>
  <c r="AF94" i="1"/>
  <c r="T151" i="1"/>
  <c r="T103" i="1"/>
  <c r="H151" i="1"/>
  <c r="H103" i="1"/>
  <c r="H100" i="1"/>
  <c r="H91" i="1"/>
  <c r="H101" i="1"/>
  <c r="BF101" i="1"/>
  <c r="AH99" i="1"/>
  <c r="BE100" i="1"/>
  <c r="AS97" i="1"/>
  <c r="AY102" i="1"/>
  <c r="AM99" i="1"/>
  <c r="AA96" i="1"/>
  <c r="N101" i="1"/>
  <c r="AL97" i="1"/>
  <c r="B94" i="1"/>
  <c r="B91" i="1"/>
  <c r="AW102" i="1"/>
  <c r="Y100" i="1"/>
  <c r="BI97" i="1"/>
  <c r="AK95" i="1"/>
  <c r="M93" i="1"/>
  <c r="M90" i="1"/>
  <c r="BH102" i="1"/>
  <c r="X97" i="1"/>
  <c r="AJ93" i="1"/>
  <c r="AJ90" i="1"/>
  <c r="S102" i="1"/>
  <c r="AU100" i="1"/>
  <c r="W98" i="1"/>
  <c r="BG95" i="1"/>
  <c r="AI93" i="1"/>
  <c r="AU90" i="1"/>
  <c r="J98" i="1"/>
  <c r="AT95" i="1"/>
  <c r="V93" i="1"/>
  <c r="AH90" i="1"/>
  <c r="O88" i="1"/>
  <c r="AG95" i="1"/>
  <c r="I92" i="1"/>
  <c r="U89" i="1"/>
  <c r="AF100" i="1"/>
  <c r="AF96" i="1"/>
  <c r="BD92" i="1"/>
  <c r="H90" i="1"/>
  <c r="AQ97" i="1"/>
  <c r="G94" i="1"/>
  <c r="AQ88" i="1"/>
  <c r="AP99" i="1"/>
  <c r="AD94" i="1"/>
  <c r="AD91" i="1"/>
  <c r="BB88" i="1"/>
  <c r="AO101" i="1"/>
  <c r="BA97" i="1"/>
  <c r="BA93" i="1"/>
  <c r="Q91" i="1"/>
  <c r="O94" i="1"/>
  <c r="AY90" i="1"/>
  <c r="C92" i="1"/>
  <c r="B99" i="1"/>
  <c r="N88" i="1"/>
  <c r="AJ98" i="1"/>
  <c r="AV102" i="1"/>
  <c r="BE88" i="1"/>
  <c r="BD96" i="1"/>
  <c r="H88" i="1"/>
  <c r="R93" i="1"/>
  <c r="AC89" i="1"/>
  <c r="D101" i="1"/>
  <c r="AN98" i="1"/>
  <c r="P96" i="1"/>
  <c r="AZ93" i="1"/>
  <c r="AB91" i="1"/>
  <c r="D89" i="1"/>
  <c r="O192" i="1"/>
  <c r="O175" i="1"/>
  <c r="O127" i="1"/>
  <c r="AK175" i="1"/>
  <c r="AK192" i="1"/>
  <c r="AK127" i="1"/>
  <c r="L191" i="1"/>
  <c r="L174" i="1"/>
  <c r="L126" i="1"/>
  <c r="BH192" i="1"/>
  <c r="BH175" i="1"/>
  <c r="BH127" i="1"/>
  <c r="AH191" i="1"/>
  <c r="AH174" i="1"/>
  <c r="AH126" i="1"/>
  <c r="J175" i="1"/>
  <c r="J192" i="1"/>
  <c r="J127" i="1"/>
  <c r="U192" i="1"/>
  <c r="U127" i="1"/>
  <c r="U175" i="1"/>
  <c r="H174" i="1"/>
  <c r="H191" i="1"/>
  <c r="H126" i="1"/>
  <c r="AE173" i="1"/>
  <c r="AE190" i="1"/>
  <c r="AE125" i="1"/>
  <c r="BD192" i="1"/>
  <c r="BD127" i="1"/>
  <c r="BD175" i="1"/>
  <c r="H192" i="1"/>
  <c r="H175" i="1"/>
  <c r="H127" i="1"/>
  <c r="S174" i="1"/>
  <c r="S191" i="1"/>
  <c r="S126" i="1"/>
  <c r="AP173" i="1"/>
  <c r="AP190" i="1"/>
  <c r="AP125" i="1"/>
  <c r="AD173" i="1"/>
  <c r="AD125" i="1"/>
  <c r="AD190" i="1"/>
  <c r="R173" i="1"/>
  <c r="R190" i="1"/>
  <c r="R125" i="1"/>
  <c r="F190" i="1"/>
  <c r="F173" i="1"/>
  <c r="F125" i="1"/>
  <c r="BA172" i="1"/>
  <c r="BA189" i="1"/>
  <c r="BA124" i="1"/>
  <c r="AO189" i="1"/>
  <c r="AO124" i="1"/>
  <c r="AO172" i="1"/>
  <c r="AC189" i="1"/>
  <c r="AC124" i="1"/>
  <c r="AC172" i="1"/>
  <c r="Q189" i="1"/>
  <c r="Q172" i="1"/>
  <c r="Q124" i="1"/>
  <c r="E189" i="1"/>
  <c r="E172" i="1"/>
  <c r="E124" i="1"/>
  <c r="AZ171" i="1"/>
  <c r="AZ188" i="1"/>
  <c r="AZ123" i="1"/>
  <c r="AN171" i="1"/>
  <c r="AN188" i="1"/>
  <c r="AN123" i="1"/>
  <c r="AB171" i="1"/>
  <c r="AB188" i="1"/>
  <c r="AB123" i="1"/>
  <c r="P188" i="1"/>
  <c r="P171" i="1"/>
  <c r="P123" i="1"/>
  <c r="D188" i="1"/>
  <c r="D171" i="1"/>
  <c r="D123" i="1"/>
  <c r="AY187" i="1"/>
  <c r="AY170" i="1"/>
  <c r="AY122" i="1"/>
  <c r="AM170" i="1"/>
  <c r="AM187" i="1"/>
  <c r="AM122" i="1"/>
  <c r="AA187" i="1"/>
  <c r="AA170" i="1"/>
  <c r="AA122" i="1"/>
  <c r="O170" i="1"/>
  <c r="O187" i="1"/>
  <c r="O122" i="1"/>
  <c r="C170" i="1"/>
  <c r="C187" i="1"/>
  <c r="C122" i="1"/>
  <c r="AX186" i="1"/>
  <c r="AX169" i="1"/>
  <c r="AX121" i="1"/>
  <c r="AL186" i="1"/>
  <c r="AL169" i="1"/>
  <c r="AL121" i="1"/>
  <c r="Z186" i="1"/>
  <c r="Z169" i="1"/>
  <c r="Z121" i="1"/>
  <c r="N186" i="1"/>
  <c r="N169" i="1"/>
  <c r="N121" i="1"/>
  <c r="BI168" i="1"/>
  <c r="BI185" i="1"/>
  <c r="BI120" i="1"/>
  <c r="AW168" i="1"/>
  <c r="AW185" i="1"/>
  <c r="AW120" i="1"/>
  <c r="AK168" i="1"/>
  <c r="AK185" i="1"/>
  <c r="AK120" i="1"/>
  <c r="Y168" i="1"/>
  <c r="Y185" i="1"/>
  <c r="Y120" i="1"/>
  <c r="M168" i="1"/>
  <c r="M185" i="1"/>
  <c r="M120" i="1"/>
  <c r="BH167" i="1"/>
  <c r="BH184" i="1"/>
  <c r="BH119" i="1"/>
  <c r="AV167" i="1"/>
  <c r="AV184" i="1"/>
  <c r="AV119" i="1"/>
  <c r="AJ167" i="1"/>
  <c r="AJ184" i="1"/>
  <c r="AJ119" i="1"/>
  <c r="X167" i="1"/>
  <c r="X184" i="1"/>
  <c r="X119" i="1"/>
  <c r="L167" i="1"/>
  <c r="L184" i="1"/>
  <c r="L119" i="1"/>
  <c r="BG183" i="1"/>
  <c r="BG118" i="1"/>
  <c r="BG166" i="1"/>
  <c r="AU183" i="1"/>
  <c r="AU166" i="1"/>
  <c r="AU118" i="1"/>
  <c r="AI183" i="1"/>
  <c r="AI166" i="1"/>
  <c r="AI118" i="1"/>
  <c r="W183" i="1"/>
  <c r="W166" i="1"/>
  <c r="W118" i="1"/>
  <c r="K183" i="1"/>
  <c r="K166" i="1"/>
  <c r="K118" i="1"/>
  <c r="BF182" i="1"/>
  <c r="BF165" i="1"/>
  <c r="BF117" i="1"/>
  <c r="AT182" i="1"/>
  <c r="AT117" i="1"/>
  <c r="AT165" i="1"/>
  <c r="AH182" i="1"/>
  <c r="AH165" i="1"/>
  <c r="AH117" i="1"/>
  <c r="V165" i="1"/>
  <c r="V117" i="1"/>
  <c r="V182" i="1"/>
  <c r="J182" i="1"/>
  <c r="J165" i="1"/>
  <c r="J117" i="1"/>
  <c r="BE164" i="1"/>
  <c r="BE116" i="1"/>
  <c r="BE181" i="1"/>
  <c r="AS181" i="1"/>
  <c r="AS164" i="1"/>
  <c r="AS116" i="1"/>
  <c r="AG164" i="1"/>
  <c r="AG181" i="1"/>
  <c r="AG116" i="1"/>
  <c r="U181" i="1"/>
  <c r="U164" i="1"/>
  <c r="U116" i="1"/>
  <c r="I181" i="1"/>
  <c r="I164" i="1"/>
  <c r="I116" i="1"/>
  <c r="BD180" i="1"/>
  <c r="BD163" i="1"/>
  <c r="BD115" i="1"/>
  <c r="AR180" i="1"/>
  <c r="AR163" i="1"/>
  <c r="AR115" i="1"/>
  <c r="AF180" i="1"/>
  <c r="AF163" i="1"/>
  <c r="AF115" i="1"/>
  <c r="T163" i="1"/>
  <c r="T115" i="1"/>
  <c r="T180" i="1"/>
  <c r="H180" i="1"/>
  <c r="H163" i="1"/>
  <c r="H115" i="1"/>
  <c r="BC162" i="1"/>
  <c r="BC179" i="1"/>
  <c r="BC114" i="1"/>
  <c r="AQ179" i="1"/>
  <c r="AQ162" i="1"/>
  <c r="AQ114" i="1"/>
  <c r="AE179" i="1"/>
  <c r="AE162" i="1"/>
  <c r="AE114" i="1"/>
  <c r="S162" i="1"/>
  <c r="S179" i="1"/>
  <c r="S114" i="1"/>
  <c r="G179" i="1"/>
  <c r="G162" i="1"/>
  <c r="G114" i="1"/>
  <c r="BB178" i="1"/>
  <c r="BB161" i="1"/>
  <c r="BB113" i="1"/>
  <c r="AP178" i="1"/>
  <c r="AP161" i="1"/>
  <c r="AP113" i="1"/>
  <c r="AD113" i="1"/>
  <c r="AD161" i="1"/>
  <c r="AD178" i="1"/>
  <c r="R161" i="1"/>
  <c r="R178" i="1"/>
  <c r="R113" i="1"/>
  <c r="F161" i="1"/>
  <c r="F113" i="1"/>
  <c r="F178" i="1"/>
  <c r="BA160" i="1"/>
  <c r="BA112" i="1"/>
  <c r="AO160" i="1"/>
  <c r="AO112" i="1"/>
  <c r="AC160" i="1"/>
  <c r="AC112" i="1"/>
  <c r="Q160" i="1"/>
  <c r="Q112" i="1"/>
  <c r="E160" i="1"/>
  <c r="E112" i="1"/>
  <c r="AZ159" i="1"/>
  <c r="AZ111" i="1"/>
  <c r="AN111" i="1"/>
  <c r="AN159" i="1"/>
  <c r="AB159" i="1"/>
  <c r="AB111" i="1"/>
  <c r="O159" i="1"/>
  <c r="O111" i="1"/>
  <c r="C159" i="1"/>
  <c r="C111" i="1"/>
  <c r="AX158" i="1"/>
  <c r="AX110" i="1"/>
  <c r="AL110" i="1"/>
  <c r="AL158" i="1"/>
  <c r="Z158" i="1"/>
  <c r="Z110" i="1"/>
  <c r="N158" i="1"/>
  <c r="N110" i="1"/>
  <c r="BI157" i="1"/>
  <c r="BI109" i="1"/>
  <c r="AW157" i="1"/>
  <c r="AW109" i="1"/>
  <c r="AK157" i="1"/>
  <c r="AK109" i="1"/>
  <c r="Y157" i="1"/>
  <c r="Y109" i="1"/>
  <c r="M157" i="1"/>
  <c r="M109" i="1"/>
  <c r="BH156" i="1"/>
  <c r="BH108" i="1"/>
  <c r="AV156" i="1"/>
  <c r="AV108" i="1"/>
  <c r="AJ156" i="1"/>
  <c r="AJ108" i="1"/>
  <c r="X156" i="1"/>
  <c r="X108" i="1"/>
  <c r="L156" i="1"/>
  <c r="L108" i="1"/>
  <c r="BG155" i="1"/>
  <c r="BG107" i="1"/>
  <c r="AU155" i="1"/>
  <c r="AU107" i="1"/>
  <c r="AI155" i="1"/>
  <c r="AI107" i="1"/>
  <c r="W155" i="1"/>
  <c r="W107" i="1"/>
  <c r="K155" i="1"/>
  <c r="K107" i="1"/>
  <c r="BF154" i="1"/>
  <c r="BF106" i="1"/>
  <c r="AT154" i="1"/>
  <c r="AT106" i="1"/>
  <c r="AH154" i="1"/>
  <c r="AH106" i="1"/>
  <c r="V154" i="1"/>
  <c r="V106" i="1"/>
  <c r="J154" i="1"/>
  <c r="J106" i="1"/>
  <c r="BE105" i="1"/>
  <c r="BE153" i="1"/>
  <c r="AS153" i="1"/>
  <c r="AS105" i="1"/>
  <c r="AG153" i="1"/>
  <c r="AG105" i="1"/>
  <c r="U153" i="1"/>
  <c r="U105" i="1"/>
  <c r="I153" i="1"/>
  <c r="I105" i="1"/>
  <c r="BD152" i="1"/>
  <c r="BD104" i="1"/>
  <c r="AR152" i="1"/>
  <c r="AR104" i="1"/>
  <c r="AF152" i="1"/>
  <c r="AF104" i="1"/>
  <c r="T152" i="1"/>
  <c r="T104" i="1"/>
  <c r="H152" i="1"/>
  <c r="H104" i="1"/>
  <c r="BC151" i="1"/>
  <c r="BC103" i="1"/>
  <c r="BC102" i="1"/>
  <c r="AQ151" i="1"/>
  <c r="AQ103" i="1"/>
  <c r="AE151" i="1"/>
  <c r="AE103" i="1"/>
  <c r="AE96" i="1"/>
  <c r="S103" i="1"/>
  <c r="S151" i="1"/>
  <c r="S98" i="1"/>
  <c r="S99" i="1"/>
  <c r="G151" i="1"/>
  <c r="G103" i="1"/>
  <c r="AT101" i="1"/>
  <c r="V99" i="1"/>
  <c r="AG100" i="1"/>
  <c r="U97" i="1"/>
  <c r="AA102" i="1"/>
  <c r="O99" i="1"/>
  <c r="C96" i="1"/>
  <c r="B101" i="1"/>
  <c r="AX96" i="1"/>
  <c r="Z93" i="1"/>
  <c r="AX90" i="1"/>
  <c r="AK102" i="1"/>
  <c r="M100" i="1"/>
  <c r="AW97" i="1"/>
  <c r="Y95" i="1"/>
  <c r="BI92" i="1"/>
  <c r="BI89" i="1"/>
  <c r="AJ102" i="1"/>
  <c r="BH96" i="1"/>
  <c r="X93" i="1"/>
  <c r="X90" i="1"/>
  <c r="BG102" i="1"/>
  <c r="AI100" i="1"/>
  <c r="K98" i="1"/>
  <c r="AU95" i="1"/>
  <c r="W93" i="1"/>
  <c r="AI90" i="1"/>
  <c r="BF97" i="1"/>
  <c r="AH95" i="1"/>
  <c r="J93" i="1"/>
  <c r="V90" i="1"/>
  <c r="AG88" i="1"/>
  <c r="U95" i="1"/>
  <c r="BE91" i="1"/>
  <c r="I89" i="1"/>
  <c r="T100" i="1"/>
  <c r="T96" i="1"/>
  <c r="AR92" i="1"/>
  <c r="BD89" i="1"/>
  <c r="G101" i="1"/>
  <c r="S97" i="1"/>
  <c r="AQ93" i="1"/>
  <c r="BC90" i="1"/>
  <c r="AE88" i="1"/>
  <c r="R94" i="1"/>
  <c r="AP88" i="1"/>
  <c r="AC101" i="1"/>
  <c r="E97" i="1"/>
  <c r="AO93" i="1"/>
  <c r="E91" i="1"/>
  <c r="C94" i="1"/>
  <c r="AA91" i="1"/>
  <c r="N98" i="1"/>
  <c r="B88" i="1"/>
  <c r="X98" i="1"/>
  <c r="AJ101" i="1"/>
  <c r="AS88" i="1"/>
  <c r="AR96" i="1"/>
  <c r="AE102" i="1"/>
  <c r="AC100" i="1"/>
  <c r="AZ100" i="1"/>
  <c r="AB98" i="1"/>
  <c r="D96" i="1"/>
  <c r="AN93" i="1"/>
  <c r="P91" i="1"/>
  <c r="AZ88" i="1"/>
  <c r="C192" i="1"/>
  <c r="C175" i="1"/>
  <c r="C127" i="1"/>
  <c r="B175" i="1"/>
  <c r="B192" i="1"/>
  <c r="B127" i="1"/>
  <c r="AI190" i="1"/>
  <c r="AI173" i="1"/>
  <c r="AI125" i="1"/>
  <c r="BG192" i="1"/>
  <c r="BG175" i="1"/>
  <c r="BG127" i="1"/>
  <c r="AT174" i="1"/>
  <c r="AT191" i="1"/>
  <c r="AT126" i="1"/>
  <c r="AH192" i="1"/>
  <c r="AH175" i="1"/>
  <c r="AH127" i="1"/>
  <c r="AG192" i="1"/>
  <c r="AG127" i="1"/>
  <c r="AG175" i="1"/>
  <c r="AF191" i="1"/>
  <c r="AF174" i="1"/>
  <c r="AF126" i="1"/>
  <c r="S190" i="1"/>
  <c r="S173" i="1"/>
  <c r="S125" i="1"/>
  <c r="B187" i="1"/>
  <c r="B170" i="1"/>
  <c r="B122" i="1"/>
  <c r="AF192" i="1"/>
  <c r="AF175" i="1"/>
  <c r="AF127" i="1"/>
  <c r="AQ191" i="1"/>
  <c r="AQ126" i="1"/>
  <c r="AQ174" i="1"/>
  <c r="BC192" i="1"/>
  <c r="BC127" i="1"/>
  <c r="BC175" i="1"/>
  <c r="G192" i="1"/>
  <c r="G175" i="1"/>
  <c r="G127" i="1"/>
  <c r="R174" i="1"/>
  <c r="R191" i="1"/>
  <c r="R126" i="1"/>
  <c r="AC173" i="1"/>
  <c r="AC190" i="1"/>
  <c r="AC125" i="1"/>
  <c r="AN172" i="1"/>
  <c r="AN189" i="1"/>
  <c r="AN124" i="1"/>
  <c r="D189" i="1"/>
  <c r="D172" i="1"/>
  <c r="D124" i="1"/>
  <c r="AA188" i="1"/>
  <c r="AA171" i="1"/>
  <c r="AA123" i="1"/>
  <c r="AL187" i="1"/>
  <c r="AL170" i="1"/>
  <c r="AL122" i="1"/>
  <c r="AW169" i="1"/>
  <c r="AW186" i="1"/>
  <c r="AW121" i="1"/>
  <c r="Y169" i="1"/>
  <c r="Y186" i="1"/>
  <c r="Y121" i="1"/>
  <c r="AV168" i="1"/>
  <c r="AV185" i="1"/>
  <c r="AV120" i="1"/>
  <c r="X168" i="1"/>
  <c r="X185" i="1"/>
  <c r="X120" i="1"/>
  <c r="L168" i="1"/>
  <c r="L185" i="1"/>
  <c r="L120" i="1"/>
  <c r="BG184" i="1"/>
  <c r="BG167" i="1"/>
  <c r="BG119" i="1"/>
  <c r="AU184" i="1"/>
  <c r="AU167" i="1"/>
  <c r="AU119" i="1"/>
  <c r="AI184" i="1"/>
  <c r="AI167" i="1"/>
  <c r="AI119" i="1"/>
  <c r="W184" i="1"/>
  <c r="W167" i="1"/>
  <c r="W119" i="1"/>
  <c r="K184" i="1"/>
  <c r="K167" i="1"/>
  <c r="K119" i="1"/>
  <c r="BF166" i="1"/>
  <c r="BF118" i="1"/>
  <c r="BF183" i="1"/>
  <c r="AT166" i="1"/>
  <c r="AT118" i="1"/>
  <c r="AT183" i="1"/>
  <c r="AH166" i="1"/>
  <c r="AH183" i="1"/>
  <c r="AH118" i="1"/>
  <c r="V166" i="1"/>
  <c r="V183" i="1"/>
  <c r="V118" i="1"/>
  <c r="J183" i="1"/>
  <c r="J118" i="1"/>
  <c r="J166" i="1"/>
  <c r="BE182" i="1"/>
  <c r="BE165" i="1"/>
  <c r="BE117" i="1"/>
  <c r="AS182" i="1"/>
  <c r="AS117" i="1"/>
  <c r="AS165" i="1"/>
  <c r="AG165" i="1"/>
  <c r="AG117" i="1"/>
  <c r="AG182" i="1"/>
  <c r="U165" i="1"/>
  <c r="U182" i="1"/>
  <c r="U117" i="1"/>
  <c r="I165" i="1"/>
  <c r="I182" i="1"/>
  <c r="I117" i="1"/>
  <c r="BD164" i="1"/>
  <c r="BD181" i="1"/>
  <c r="BD116" i="1"/>
  <c r="AR181" i="1"/>
  <c r="AR164" i="1"/>
  <c r="AR116" i="1"/>
  <c r="AF181" i="1"/>
  <c r="AF164" i="1"/>
  <c r="AF116" i="1"/>
  <c r="T181" i="1"/>
  <c r="T164" i="1"/>
  <c r="T116" i="1"/>
  <c r="H164" i="1"/>
  <c r="H181" i="1"/>
  <c r="H116" i="1"/>
  <c r="BC163" i="1"/>
  <c r="BC180" i="1"/>
  <c r="BC115" i="1"/>
  <c r="AQ180" i="1"/>
  <c r="AQ163" i="1"/>
  <c r="AQ115" i="1"/>
  <c r="AE163" i="1"/>
  <c r="AE180" i="1"/>
  <c r="AE115" i="1"/>
  <c r="S180" i="1"/>
  <c r="S163" i="1"/>
  <c r="S115" i="1"/>
  <c r="G180" i="1"/>
  <c r="G115" i="1"/>
  <c r="G163" i="1"/>
  <c r="BB179" i="1"/>
  <c r="BB162" i="1"/>
  <c r="BB114" i="1"/>
  <c r="AP179" i="1"/>
  <c r="AP114" i="1"/>
  <c r="AP162" i="1"/>
  <c r="AD162" i="1"/>
  <c r="AD179" i="1"/>
  <c r="AD114" i="1"/>
  <c r="R179" i="1"/>
  <c r="R162" i="1"/>
  <c r="R114" i="1"/>
  <c r="F179" i="1"/>
  <c r="F162" i="1"/>
  <c r="F114" i="1"/>
  <c r="BA178" i="1"/>
  <c r="BA161" i="1"/>
  <c r="BA113" i="1"/>
  <c r="AO178" i="1"/>
  <c r="AO161" i="1"/>
  <c r="AO113" i="1"/>
  <c r="AC161" i="1"/>
  <c r="AC178" i="1"/>
  <c r="AC113" i="1"/>
  <c r="Q178" i="1"/>
  <c r="Q161" i="1"/>
  <c r="Q113" i="1"/>
  <c r="E161" i="1"/>
  <c r="E178" i="1"/>
  <c r="E113" i="1"/>
  <c r="AZ160" i="1"/>
  <c r="AZ112" i="1"/>
  <c r="AN112" i="1"/>
  <c r="AN160" i="1"/>
  <c r="AB112" i="1"/>
  <c r="AB160" i="1"/>
  <c r="P160" i="1"/>
  <c r="P112" i="1"/>
  <c r="D112" i="1"/>
  <c r="D160" i="1"/>
  <c r="AY159" i="1"/>
  <c r="AY111" i="1"/>
  <c r="AM159" i="1"/>
  <c r="AM111" i="1"/>
  <c r="AA159" i="1"/>
  <c r="AA111" i="1"/>
  <c r="N159" i="1"/>
  <c r="N111" i="1"/>
  <c r="BI158" i="1"/>
  <c r="BI110" i="1"/>
  <c r="AW158" i="1"/>
  <c r="AW110" i="1"/>
  <c r="AK158" i="1"/>
  <c r="AK110" i="1"/>
  <c r="Y158" i="1"/>
  <c r="Y110" i="1"/>
  <c r="M158" i="1"/>
  <c r="M110" i="1"/>
  <c r="BH157" i="1"/>
  <c r="BH109" i="1"/>
  <c r="AV157" i="1"/>
  <c r="AV109" i="1"/>
  <c r="AJ157" i="1"/>
  <c r="AJ109" i="1"/>
  <c r="X157" i="1"/>
  <c r="X109" i="1"/>
  <c r="L157" i="1"/>
  <c r="L109" i="1"/>
  <c r="BG156" i="1"/>
  <c r="BG108" i="1"/>
  <c r="AU156" i="1"/>
  <c r="AU108" i="1"/>
  <c r="AI156" i="1"/>
  <c r="AI108" i="1"/>
  <c r="W156" i="1"/>
  <c r="W108" i="1"/>
  <c r="K156" i="1"/>
  <c r="K108" i="1"/>
  <c r="BF155" i="1"/>
  <c r="BF107" i="1"/>
  <c r="AT155" i="1"/>
  <c r="AT107" i="1"/>
  <c r="AH155" i="1"/>
  <c r="AH107" i="1"/>
  <c r="V155" i="1"/>
  <c r="V107" i="1"/>
  <c r="J155" i="1"/>
  <c r="J107" i="1"/>
  <c r="BE106" i="1"/>
  <c r="BE154" i="1"/>
  <c r="AS154" i="1"/>
  <c r="AS106" i="1"/>
  <c r="AG154" i="1"/>
  <c r="AG106" i="1"/>
  <c r="U106" i="1"/>
  <c r="U154" i="1"/>
  <c r="I154" i="1"/>
  <c r="I106" i="1"/>
  <c r="BD153" i="1"/>
  <c r="BD105" i="1"/>
  <c r="AR153" i="1"/>
  <c r="AR105" i="1"/>
  <c r="AF153" i="1"/>
  <c r="AF105" i="1"/>
  <c r="T153" i="1"/>
  <c r="T105" i="1"/>
  <c r="H153" i="1"/>
  <c r="H105" i="1"/>
  <c r="BC152" i="1"/>
  <c r="BC104" i="1"/>
  <c r="AQ152" i="1"/>
  <c r="AQ104" i="1"/>
  <c r="AE152" i="1"/>
  <c r="AE104" i="1"/>
  <c r="S152" i="1"/>
  <c r="S104" i="1"/>
  <c r="G152" i="1"/>
  <c r="G104" i="1"/>
  <c r="BB151" i="1"/>
  <c r="BB103" i="1"/>
  <c r="AP103" i="1"/>
  <c r="AP151" i="1"/>
  <c r="AD151" i="1"/>
  <c r="AD103" i="1"/>
  <c r="R151" i="1"/>
  <c r="R103" i="1"/>
  <c r="F151" i="1"/>
  <c r="F103" i="1"/>
  <c r="AH101" i="1"/>
  <c r="J99" i="1"/>
  <c r="U100" i="1"/>
  <c r="I97" i="1"/>
  <c r="O102" i="1"/>
  <c r="C99" i="1"/>
  <c r="AY95" i="1"/>
  <c r="AX100" i="1"/>
  <c r="Z96" i="1"/>
  <c r="N93" i="1"/>
  <c r="AL90" i="1"/>
  <c r="Y102" i="1"/>
  <c r="BI99" i="1"/>
  <c r="AK97" i="1"/>
  <c r="M95" i="1"/>
  <c r="AW92" i="1"/>
  <c r="AK89" i="1"/>
  <c r="L102" i="1"/>
  <c r="AJ96" i="1"/>
  <c r="L93" i="1"/>
  <c r="L90" i="1"/>
  <c r="AU102" i="1"/>
  <c r="W100" i="1"/>
  <c r="BG97" i="1"/>
  <c r="AI95" i="1"/>
  <c r="K93" i="1"/>
  <c r="W90" i="1"/>
  <c r="AT97" i="1"/>
  <c r="V95" i="1"/>
  <c r="BF92" i="1"/>
  <c r="J90" i="1"/>
  <c r="AY88" i="1"/>
  <c r="AS94" i="1"/>
  <c r="AS91" i="1"/>
  <c r="I95" i="1"/>
  <c r="AR99" i="1"/>
  <c r="BD95" i="1"/>
  <c r="AF92" i="1"/>
  <c r="AR89" i="1"/>
  <c r="BC100" i="1"/>
  <c r="G97" i="1"/>
  <c r="AE93" i="1"/>
  <c r="AQ90" i="1"/>
  <c r="S88" i="1"/>
  <c r="R99" i="1"/>
  <c r="AP96" i="1"/>
  <c r="F94" i="1"/>
  <c r="F91" i="1"/>
  <c r="AD88" i="1"/>
  <c r="BA96" i="1"/>
  <c r="BA90" i="1"/>
  <c r="AA93" i="1"/>
  <c r="AA90" i="1"/>
  <c r="AY89" i="1"/>
  <c r="N97" i="1"/>
  <c r="AW91" i="1"/>
  <c r="BH97" i="1"/>
  <c r="AU91" i="1"/>
  <c r="AG101" i="1"/>
  <c r="H96" i="1"/>
  <c r="AE101" i="1"/>
  <c r="F92" i="1"/>
  <c r="AN100" i="1"/>
  <c r="P98" i="1"/>
  <c r="AZ95" i="1"/>
  <c r="AB93" i="1"/>
  <c r="D91" i="1"/>
  <c r="AB88" i="1"/>
  <c r="B182" i="1"/>
  <c r="B165" i="1"/>
  <c r="B117" i="1"/>
  <c r="AL192" i="1"/>
  <c r="AL175" i="1"/>
  <c r="AL127" i="1"/>
  <c r="BH191" i="1"/>
  <c r="BH174" i="1"/>
  <c r="BH126" i="1"/>
  <c r="B174" i="1"/>
  <c r="B191" i="1"/>
  <c r="B126" i="1"/>
  <c r="K192" i="1"/>
  <c r="K127" i="1"/>
  <c r="K175" i="1"/>
  <c r="AT192" i="1"/>
  <c r="AT175" i="1"/>
  <c r="AT127" i="1"/>
  <c r="AS175" i="1"/>
  <c r="AS192" i="1"/>
  <c r="AS127" i="1"/>
  <c r="AR174" i="1"/>
  <c r="AR126" i="1"/>
  <c r="AR191" i="1"/>
  <c r="G173" i="1"/>
  <c r="G190" i="1"/>
  <c r="G125" i="1"/>
  <c r="AR175" i="1"/>
  <c r="AR192" i="1"/>
  <c r="AR127" i="1"/>
  <c r="AE191" i="1"/>
  <c r="AE174" i="1"/>
  <c r="AE126" i="1"/>
  <c r="B186" i="1"/>
  <c r="B169" i="1"/>
  <c r="B121" i="1"/>
  <c r="AQ192" i="1"/>
  <c r="AQ175" i="1"/>
  <c r="AQ127" i="1"/>
  <c r="BB191" i="1"/>
  <c r="BB174" i="1"/>
  <c r="BB126" i="1"/>
  <c r="F191" i="1"/>
  <c r="F174" i="1"/>
  <c r="F126" i="1"/>
  <c r="Q190" i="1"/>
  <c r="Q125" i="1"/>
  <c r="Q173" i="1"/>
  <c r="AB172" i="1"/>
  <c r="AB189" i="1"/>
  <c r="AB124" i="1"/>
  <c r="AM188" i="1"/>
  <c r="AM171" i="1"/>
  <c r="AM123" i="1"/>
  <c r="AX187" i="1"/>
  <c r="AX170" i="1"/>
  <c r="AX122" i="1"/>
  <c r="N187" i="1"/>
  <c r="N170" i="1"/>
  <c r="N122" i="1"/>
  <c r="M169" i="1"/>
  <c r="M186" i="1"/>
  <c r="M121" i="1"/>
  <c r="B156" i="1"/>
  <c r="B108" i="1"/>
  <c r="AP192" i="1"/>
  <c r="AP175" i="1"/>
  <c r="AP127" i="1"/>
  <c r="R192" i="1"/>
  <c r="R175" i="1"/>
  <c r="R127" i="1"/>
  <c r="BA191" i="1"/>
  <c r="BA174" i="1"/>
  <c r="BA126" i="1"/>
  <c r="AO174" i="1"/>
  <c r="AO191" i="1"/>
  <c r="AO126" i="1"/>
  <c r="AC174" i="1"/>
  <c r="AC126" i="1"/>
  <c r="AC191" i="1"/>
  <c r="Q191" i="1"/>
  <c r="Q174" i="1"/>
  <c r="Q126" i="1"/>
  <c r="E174" i="1"/>
  <c r="E191" i="1"/>
  <c r="E126" i="1"/>
  <c r="AZ173" i="1"/>
  <c r="AZ190" i="1"/>
  <c r="AZ125" i="1"/>
  <c r="AN190" i="1"/>
  <c r="AN173" i="1"/>
  <c r="AN125" i="1"/>
  <c r="AB173" i="1"/>
  <c r="AB125" i="1"/>
  <c r="AB190" i="1"/>
  <c r="P173" i="1"/>
  <c r="P190" i="1"/>
  <c r="P125" i="1"/>
  <c r="D190" i="1"/>
  <c r="D173" i="1"/>
  <c r="D125" i="1"/>
  <c r="AY189" i="1"/>
  <c r="AY172" i="1"/>
  <c r="AY124" i="1"/>
  <c r="AM189" i="1"/>
  <c r="AM172" i="1"/>
  <c r="AM124" i="1"/>
  <c r="AA189" i="1"/>
  <c r="AA124" i="1"/>
  <c r="AA172" i="1"/>
  <c r="O189" i="1"/>
  <c r="O172" i="1"/>
  <c r="O124" i="1"/>
  <c r="C189" i="1"/>
  <c r="C172" i="1"/>
  <c r="C124" i="1"/>
  <c r="AX188" i="1"/>
  <c r="AX171" i="1"/>
  <c r="AX123" i="1"/>
  <c r="AL188" i="1"/>
  <c r="AL171" i="1"/>
  <c r="AL123" i="1"/>
  <c r="Z188" i="1"/>
  <c r="Z171" i="1"/>
  <c r="Z123" i="1"/>
  <c r="N188" i="1"/>
  <c r="N171" i="1"/>
  <c r="N123" i="1"/>
  <c r="BI170" i="1"/>
  <c r="BI187" i="1"/>
  <c r="BI122" i="1"/>
  <c r="AW170" i="1"/>
  <c r="AW122" i="1"/>
  <c r="AW187" i="1"/>
  <c r="AK170" i="1"/>
  <c r="AK187" i="1"/>
  <c r="AK122" i="1"/>
  <c r="Y170" i="1"/>
  <c r="Y187" i="1"/>
  <c r="Y122" i="1"/>
  <c r="M170" i="1"/>
  <c r="M187" i="1"/>
  <c r="M122" i="1"/>
  <c r="BH186" i="1"/>
  <c r="BH169" i="1"/>
  <c r="BH121" i="1"/>
  <c r="AV169" i="1"/>
  <c r="AV186" i="1"/>
  <c r="AV121" i="1"/>
  <c r="AJ169" i="1"/>
  <c r="AJ186" i="1"/>
  <c r="AJ121" i="1"/>
  <c r="X169" i="1"/>
  <c r="X186" i="1"/>
  <c r="X121" i="1"/>
  <c r="L169" i="1"/>
  <c r="L186" i="1"/>
  <c r="L121" i="1"/>
  <c r="BG185" i="1"/>
  <c r="BG168" i="1"/>
  <c r="BG120" i="1"/>
  <c r="AU185" i="1"/>
  <c r="AU168" i="1"/>
  <c r="AU120" i="1"/>
  <c r="AI185" i="1"/>
  <c r="AI168" i="1"/>
  <c r="AI120" i="1"/>
  <c r="W185" i="1"/>
  <c r="W168" i="1"/>
  <c r="W120" i="1"/>
  <c r="K185" i="1"/>
  <c r="K168" i="1"/>
  <c r="K120" i="1"/>
  <c r="BF167" i="1"/>
  <c r="BF184" i="1"/>
  <c r="BF119" i="1"/>
  <c r="AT167" i="1"/>
  <c r="AT184" i="1"/>
  <c r="AT119" i="1"/>
  <c r="AH184" i="1"/>
  <c r="AH167" i="1"/>
  <c r="AH119" i="1"/>
  <c r="V184" i="1"/>
  <c r="V167" i="1"/>
  <c r="V119" i="1"/>
  <c r="J167" i="1"/>
  <c r="J184" i="1"/>
  <c r="J119" i="1"/>
  <c r="BE183" i="1"/>
  <c r="BE166" i="1"/>
  <c r="BE118" i="1"/>
  <c r="AS183" i="1"/>
  <c r="AS166" i="1"/>
  <c r="AS118" i="1"/>
  <c r="AG183" i="1"/>
  <c r="AG118" i="1"/>
  <c r="AG166" i="1"/>
  <c r="U183" i="1"/>
  <c r="U166" i="1"/>
  <c r="U118" i="1"/>
  <c r="I166" i="1"/>
  <c r="I118" i="1"/>
  <c r="I183" i="1"/>
  <c r="BD182" i="1"/>
  <c r="BD165" i="1"/>
  <c r="BD117" i="1"/>
  <c r="AR165" i="1"/>
  <c r="AR182" i="1"/>
  <c r="AR117" i="1"/>
  <c r="AF182" i="1"/>
  <c r="AF165" i="1"/>
  <c r="AF117" i="1"/>
  <c r="T182" i="1"/>
  <c r="T165" i="1"/>
  <c r="T117" i="1"/>
  <c r="H165" i="1"/>
  <c r="H182" i="1"/>
  <c r="H117" i="1"/>
  <c r="BC181" i="1"/>
  <c r="BC116" i="1"/>
  <c r="BC164" i="1"/>
  <c r="AQ164" i="1"/>
  <c r="AQ181" i="1"/>
  <c r="AQ116" i="1"/>
  <c r="AE164" i="1"/>
  <c r="AE181" i="1"/>
  <c r="AE116" i="1"/>
  <c r="S181" i="1"/>
  <c r="S164" i="1"/>
  <c r="S116" i="1"/>
  <c r="G181" i="1"/>
  <c r="G164" i="1"/>
  <c r="G116" i="1"/>
  <c r="BB180" i="1"/>
  <c r="BB163" i="1"/>
  <c r="BB115" i="1"/>
  <c r="AP163" i="1"/>
  <c r="AP115" i="1"/>
  <c r="AP180" i="1"/>
  <c r="AD180" i="1"/>
  <c r="AD163" i="1"/>
  <c r="AD115" i="1"/>
  <c r="R180" i="1"/>
  <c r="R163" i="1"/>
  <c r="R115" i="1"/>
  <c r="F163" i="1"/>
  <c r="F115" i="1"/>
  <c r="F180" i="1"/>
  <c r="BA179" i="1"/>
  <c r="BA162" i="1"/>
  <c r="BA114" i="1"/>
  <c r="AO179" i="1"/>
  <c r="AO114" i="1"/>
  <c r="AO162" i="1"/>
  <c r="AC162" i="1"/>
  <c r="AC179" i="1"/>
  <c r="AC114" i="1"/>
  <c r="Q162" i="1"/>
  <c r="Q179" i="1"/>
  <c r="Q114" i="1"/>
  <c r="E162" i="1"/>
  <c r="E179" i="1"/>
  <c r="E114" i="1"/>
  <c r="AZ178" i="1"/>
  <c r="AZ113" i="1"/>
  <c r="AZ161" i="1"/>
  <c r="AN161" i="1"/>
  <c r="AN178" i="1"/>
  <c r="AN113" i="1"/>
  <c r="AB178" i="1"/>
  <c r="AB161" i="1"/>
  <c r="AB113" i="1"/>
  <c r="P178" i="1"/>
  <c r="P161" i="1"/>
  <c r="P113" i="1"/>
  <c r="D161" i="1"/>
  <c r="D178" i="1"/>
  <c r="D113" i="1"/>
  <c r="AY160" i="1"/>
  <c r="AY112" i="1"/>
  <c r="AM160" i="1"/>
  <c r="AM112" i="1"/>
  <c r="AA160" i="1"/>
  <c r="AA112" i="1"/>
  <c r="O160" i="1"/>
  <c r="O112" i="1"/>
  <c r="C160" i="1"/>
  <c r="C112" i="1"/>
  <c r="AX159" i="1"/>
  <c r="AX111" i="1"/>
  <c r="AL159" i="1"/>
  <c r="AL111" i="1"/>
  <c r="Z159" i="1"/>
  <c r="Z111" i="1"/>
  <c r="M159" i="1"/>
  <c r="M111" i="1"/>
  <c r="BH158" i="1"/>
  <c r="BH110" i="1"/>
  <c r="AV158" i="1"/>
  <c r="AV110" i="1"/>
  <c r="AJ158" i="1"/>
  <c r="AJ110" i="1"/>
  <c r="X158" i="1"/>
  <c r="X110" i="1"/>
  <c r="L158" i="1"/>
  <c r="L110" i="1"/>
  <c r="BG157" i="1"/>
  <c r="BG109" i="1"/>
  <c r="AU157" i="1"/>
  <c r="AU109" i="1"/>
  <c r="AI157" i="1"/>
  <c r="AI109" i="1"/>
  <c r="W109" i="1"/>
  <c r="W157" i="1"/>
  <c r="K157" i="1"/>
  <c r="K109" i="1"/>
  <c r="BF156" i="1"/>
  <c r="BF108" i="1"/>
  <c r="AT156" i="1"/>
  <c r="AT108" i="1"/>
  <c r="AH156" i="1"/>
  <c r="AH108" i="1"/>
  <c r="V156" i="1"/>
  <c r="V108" i="1"/>
  <c r="J156" i="1"/>
  <c r="J108" i="1"/>
  <c r="BE155" i="1"/>
  <c r="BE107" i="1"/>
  <c r="AS107" i="1"/>
  <c r="AS155" i="1"/>
  <c r="AG107" i="1"/>
  <c r="AG155" i="1"/>
  <c r="U155" i="1"/>
  <c r="U107" i="1"/>
  <c r="I155" i="1"/>
  <c r="I107" i="1"/>
  <c r="BD154" i="1"/>
  <c r="BD106" i="1"/>
  <c r="AR154" i="1"/>
  <c r="AR106" i="1"/>
  <c r="AF106" i="1"/>
  <c r="AF154" i="1"/>
  <c r="T154" i="1"/>
  <c r="T106" i="1"/>
  <c r="H154" i="1"/>
  <c r="H106" i="1"/>
  <c r="BC153" i="1"/>
  <c r="BC105" i="1"/>
  <c r="AQ153" i="1"/>
  <c r="AQ105" i="1"/>
  <c r="AE153" i="1"/>
  <c r="AE105" i="1"/>
  <c r="S153" i="1"/>
  <c r="S105" i="1"/>
  <c r="G153" i="1"/>
  <c r="G105" i="1"/>
  <c r="BB152" i="1"/>
  <c r="BB104" i="1"/>
  <c r="AP152" i="1"/>
  <c r="AP104" i="1"/>
  <c r="AD152" i="1"/>
  <c r="AD104" i="1"/>
  <c r="R104" i="1"/>
  <c r="R152" i="1"/>
  <c r="F104" i="1"/>
  <c r="F152" i="1"/>
  <c r="BA151" i="1"/>
  <c r="BA103" i="1"/>
  <c r="BA102" i="1"/>
  <c r="AO151" i="1"/>
  <c r="AO103" i="1"/>
  <c r="AO94" i="1"/>
  <c r="AO88" i="1"/>
  <c r="AC151" i="1"/>
  <c r="AC103" i="1"/>
  <c r="AC88" i="1"/>
  <c r="AC96" i="1"/>
  <c r="AC97" i="1"/>
  <c r="Q151" i="1"/>
  <c r="Q103" i="1"/>
  <c r="E151" i="1"/>
  <c r="E103" i="1"/>
  <c r="V101" i="1"/>
  <c r="BF98" i="1"/>
  <c r="I100" i="1"/>
  <c r="BE96" i="1"/>
  <c r="C102" i="1"/>
  <c r="AY98" i="1"/>
  <c r="AM95" i="1"/>
  <c r="B100" i="1"/>
  <c r="N96" i="1"/>
  <c r="B93" i="1"/>
  <c r="Z90" i="1"/>
  <c r="M102" i="1"/>
  <c r="AW99" i="1"/>
  <c r="Y97" i="1"/>
  <c r="BI94" i="1"/>
  <c r="AK92" i="1"/>
  <c r="Y89" i="1"/>
  <c r="X101" i="1"/>
  <c r="L96" i="1"/>
  <c r="AV92" i="1"/>
  <c r="BH89" i="1"/>
  <c r="AI102" i="1"/>
  <c r="K100" i="1"/>
  <c r="AU97" i="1"/>
  <c r="W95" i="1"/>
  <c r="BG92" i="1"/>
  <c r="K90" i="1"/>
  <c r="AH97" i="1"/>
  <c r="J95" i="1"/>
  <c r="AT92" i="1"/>
  <c r="BF89" i="1"/>
  <c r="U102" i="1"/>
  <c r="AG94" i="1"/>
  <c r="AG91" i="1"/>
  <c r="AX99" i="1"/>
  <c r="AF99" i="1"/>
  <c r="AR95" i="1"/>
  <c r="T92" i="1"/>
  <c r="AF89" i="1"/>
  <c r="AE100" i="1"/>
  <c r="BC96" i="1"/>
  <c r="G93" i="1"/>
  <c r="AE90" i="1"/>
  <c r="G88" i="1"/>
  <c r="F99" i="1"/>
  <c r="AD96" i="1"/>
  <c r="BB93" i="1"/>
  <c r="BB90" i="1"/>
  <c r="R88" i="1"/>
  <c r="Q100" i="1"/>
  <c r="AO96" i="1"/>
  <c r="Q93" i="1"/>
  <c r="AO90" i="1"/>
  <c r="O93" i="1"/>
  <c r="B97" i="1"/>
  <c r="Y91" i="1"/>
  <c r="AJ97" i="1"/>
  <c r="K89" i="1"/>
  <c r="U88" i="1"/>
  <c r="T95" i="1"/>
  <c r="AQ100" i="1"/>
  <c r="BA98" i="1"/>
  <c r="AD90" i="1"/>
  <c r="AZ102" i="1"/>
  <c r="P93" i="1"/>
  <c r="Z174" i="1"/>
  <c r="Z191" i="1"/>
  <c r="Z126" i="1"/>
  <c r="Y175" i="1"/>
  <c r="Y192" i="1"/>
  <c r="Y127" i="1"/>
  <c r="AJ191" i="1"/>
  <c r="AJ174" i="1"/>
  <c r="AJ126" i="1"/>
  <c r="AJ192" i="1"/>
  <c r="AJ175" i="1"/>
  <c r="AJ127" i="1"/>
  <c r="AI192" i="1"/>
  <c r="AI175" i="1"/>
  <c r="AI127" i="1"/>
  <c r="B189" i="1"/>
  <c r="B172" i="1"/>
  <c r="B124" i="1"/>
  <c r="B188" i="1"/>
  <c r="B171" i="1"/>
  <c r="B123" i="1"/>
  <c r="BD174" i="1"/>
  <c r="BD191" i="1"/>
  <c r="BD126" i="1"/>
  <c r="AQ190" i="1"/>
  <c r="AQ173" i="1"/>
  <c r="AQ125" i="1"/>
  <c r="B110" i="1"/>
  <c r="B158" i="1"/>
  <c r="BC191" i="1"/>
  <c r="BC174" i="1"/>
  <c r="BC126" i="1"/>
  <c r="BB173" i="1"/>
  <c r="BB125" i="1"/>
  <c r="BB190" i="1"/>
  <c r="AE192" i="1"/>
  <c r="AE175" i="1"/>
  <c r="AE127" i="1"/>
  <c r="AP174" i="1"/>
  <c r="AP191" i="1"/>
  <c r="AP126" i="1"/>
  <c r="BA173" i="1"/>
  <c r="BA190" i="1"/>
  <c r="BA125" i="1"/>
  <c r="AZ172" i="1"/>
  <c r="AZ189" i="1"/>
  <c r="AZ124" i="1"/>
  <c r="AY171" i="1"/>
  <c r="AY188" i="1"/>
  <c r="AY123" i="1"/>
  <c r="C171" i="1"/>
  <c r="C188" i="1"/>
  <c r="C123" i="1"/>
  <c r="BI169" i="1"/>
  <c r="BI186" i="1"/>
  <c r="BI121" i="1"/>
  <c r="BH168" i="1"/>
  <c r="BH185" i="1"/>
  <c r="BH120" i="1"/>
  <c r="B185" i="1"/>
  <c r="B168" i="1"/>
  <c r="B120" i="1"/>
  <c r="AD175" i="1"/>
  <c r="AD192" i="1"/>
  <c r="AD127" i="1"/>
  <c r="B184" i="1"/>
  <c r="B119" i="1"/>
  <c r="B167" i="1"/>
  <c r="B155" i="1"/>
  <c r="B107" i="1"/>
  <c r="BA175" i="1"/>
  <c r="BA127" i="1"/>
  <c r="BA192" i="1"/>
  <c r="AO192" i="1"/>
  <c r="AO175" i="1"/>
  <c r="AO127" i="1"/>
  <c r="AC192" i="1"/>
  <c r="AC175" i="1"/>
  <c r="AC127" i="1"/>
  <c r="Q175" i="1"/>
  <c r="Q192" i="1"/>
  <c r="Q127" i="1"/>
  <c r="E175" i="1"/>
  <c r="E192" i="1"/>
  <c r="E127" i="1"/>
  <c r="AZ191" i="1"/>
  <c r="AZ174" i="1"/>
  <c r="AZ126" i="1"/>
  <c r="AN191" i="1"/>
  <c r="AN174" i="1"/>
  <c r="AN126" i="1"/>
  <c r="AB174" i="1"/>
  <c r="AB191" i="1"/>
  <c r="AB126" i="1"/>
  <c r="P174" i="1"/>
  <c r="P191" i="1"/>
  <c r="P126" i="1"/>
  <c r="D174" i="1"/>
  <c r="D191" i="1"/>
  <c r="D126" i="1"/>
  <c r="AY173" i="1"/>
  <c r="AY190" i="1"/>
  <c r="AY125" i="1"/>
  <c r="AM173" i="1"/>
  <c r="AM190" i="1"/>
  <c r="AM125" i="1"/>
  <c r="AA173" i="1"/>
  <c r="AA190" i="1"/>
  <c r="AA125" i="1"/>
  <c r="O173" i="1"/>
  <c r="O190" i="1"/>
  <c r="O125" i="1"/>
  <c r="C173" i="1"/>
  <c r="C190" i="1"/>
  <c r="C125" i="1"/>
  <c r="AX189" i="1"/>
  <c r="AX172" i="1"/>
  <c r="AX124" i="1"/>
  <c r="AL189" i="1"/>
  <c r="AL172" i="1"/>
  <c r="AL124" i="1"/>
  <c r="Z189" i="1"/>
  <c r="Z172" i="1"/>
  <c r="Z124" i="1"/>
  <c r="N189" i="1"/>
  <c r="N172" i="1"/>
  <c r="N124" i="1"/>
  <c r="BI171" i="1"/>
  <c r="BI188" i="1"/>
  <c r="BI123" i="1"/>
  <c r="AW171" i="1"/>
  <c r="AW188" i="1"/>
  <c r="AW123" i="1"/>
  <c r="AK171" i="1"/>
  <c r="AK188" i="1"/>
  <c r="AK123" i="1"/>
  <c r="Y171" i="1"/>
  <c r="Y188" i="1"/>
  <c r="Y123" i="1"/>
  <c r="M171" i="1"/>
  <c r="M188" i="1"/>
  <c r="M123" i="1"/>
  <c r="BH187" i="1"/>
  <c r="BH170" i="1"/>
  <c r="BH122" i="1"/>
  <c r="AV187" i="1"/>
  <c r="AV170" i="1"/>
  <c r="AV122" i="1"/>
  <c r="AJ187" i="1"/>
  <c r="AJ170" i="1"/>
  <c r="AJ122" i="1"/>
  <c r="X187" i="1"/>
  <c r="X122" i="1"/>
  <c r="X170" i="1"/>
  <c r="L187" i="1"/>
  <c r="L170" i="1"/>
  <c r="L122" i="1"/>
  <c r="BG186" i="1"/>
  <c r="BG169" i="1"/>
  <c r="BG121" i="1"/>
  <c r="AU186" i="1"/>
  <c r="AU169" i="1"/>
  <c r="AU121" i="1"/>
  <c r="AI186" i="1"/>
  <c r="AI121" i="1"/>
  <c r="AI169" i="1"/>
  <c r="W186" i="1"/>
  <c r="W169" i="1"/>
  <c r="W121" i="1"/>
  <c r="K186" i="1"/>
  <c r="K121" i="1"/>
  <c r="K169" i="1"/>
  <c r="BF168" i="1"/>
  <c r="BF185" i="1"/>
  <c r="BF120" i="1"/>
  <c r="AT185" i="1"/>
  <c r="AT168" i="1"/>
  <c r="AT120" i="1"/>
  <c r="AH168" i="1"/>
  <c r="AH185" i="1"/>
  <c r="AH120" i="1"/>
  <c r="V185" i="1"/>
  <c r="V168" i="1"/>
  <c r="V120" i="1"/>
  <c r="J185" i="1"/>
  <c r="J120" i="1"/>
  <c r="J168" i="1"/>
  <c r="BE167" i="1"/>
  <c r="BE184" i="1"/>
  <c r="BE119" i="1"/>
  <c r="AS184" i="1"/>
  <c r="AS119" i="1"/>
  <c r="AS167" i="1"/>
  <c r="AG184" i="1"/>
  <c r="AG119" i="1"/>
  <c r="AG167" i="1"/>
  <c r="U167" i="1"/>
  <c r="U184" i="1"/>
  <c r="U119" i="1"/>
  <c r="I167" i="1"/>
  <c r="I184" i="1"/>
  <c r="I119" i="1"/>
  <c r="BD183" i="1"/>
  <c r="BD166" i="1"/>
  <c r="BD118" i="1"/>
  <c r="AR183" i="1"/>
  <c r="AR166" i="1"/>
  <c r="AR118" i="1"/>
  <c r="AF166" i="1"/>
  <c r="AF183" i="1"/>
  <c r="AF118" i="1"/>
  <c r="T183" i="1"/>
  <c r="T166" i="1"/>
  <c r="T118" i="1"/>
  <c r="H183" i="1"/>
  <c r="H166" i="1"/>
  <c r="H118" i="1"/>
  <c r="BC165" i="1"/>
  <c r="BC117" i="1"/>
  <c r="BC182" i="1"/>
  <c r="AQ182" i="1"/>
  <c r="AQ117" i="1"/>
  <c r="AQ165" i="1"/>
  <c r="AE165" i="1"/>
  <c r="AE182" i="1"/>
  <c r="AE117" i="1"/>
  <c r="S182" i="1"/>
  <c r="S165" i="1"/>
  <c r="S117" i="1"/>
  <c r="G165" i="1"/>
  <c r="G117" i="1"/>
  <c r="G182" i="1"/>
  <c r="BB164" i="1"/>
  <c r="BB181" i="1"/>
  <c r="BB116" i="1"/>
  <c r="AP181" i="1"/>
  <c r="AP164" i="1"/>
  <c r="AP116" i="1"/>
  <c r="AD181" i="1"/>
  <c r="AD164" i="1"/>
  <c r="AD116" i="1"/>
  <c r="R164" i="1"/>
  <c r="R181" i="1"/>
  <c r="R116" i="1"/>
  <c r="F181" i="1"/>
  <c r="F116" i="1"/>
  <c r="F164" i="1"/>
  <c r="BA180" i="1"/>
  <c r="BA163" i="1"/>
  <c r="BA115" i="1"/>
  <c r="AO180" i="1"/>
  <c r="AO163" i="1"/>
  <c r="AO115" i="1"/>
  <c r="AC180" i="1"/>
  <c r="AC163" i="1"/>
  <c r="AC115" i="1"/>
  <c r="Q163" i="1"/>
  <c r="Q180" i="1"/>
  <c r="Q115" i="1"/>
  <c r="E163" i="1"/>
  <c r="E180" i="1"/>
  <c r="E115" i="1"/>
  <c r="AZ162" i="1"/>
  <c r="AZ179" i="1"/>
  <c r="AZ114" i="1"/>
  <c r="AN179" i="1"/>
  <c r="AN162" i="1"/>
  <c r="AN114" i="1"/>
  <c r="AB179" i="1"/>
  <c r="AB162" i="1"/>
  <c r="AB114" i="1"/>
  <c r="P162" i="1"/>
  <c r="P179" i="1"/>
  <c r="P114" i="1"/>
  <c r="D162" i="1"/>
  <c r="D179" i="1"/>
  <c r="D114" i="1"/>
  <c r="AY161" i="1"/>
  <c r="AY178" i="1"/>
  <c r="AY113" i="1"/>
  <c r="AM161" i="1"/>
  <c r="AM178" i="1"/>
  <c r="AM113" i="1"/>
  <c r="AA178" i="1"/>
  <c r="AA161" i="1"/>
  <c r="AA113" i="1"/>
  <c r="O161" i="1"/>
  <c r="O178" i="1"/>
  <c r="O113" i="1"/>
  <c r="C178" i="1"/>
  <c r="C161" i="1"/>
  <c r="C113" i="1"/>
  <c r="AX160" i="1"/>
  <c r="AX112" i="1"/>
  <c r="AL160" i="1"/>
  <c r="AL112" i="1"/>
  <c r="Z160" i="1"/>
  <c r="Z112" i="1"/>
  <c r="N160" i="1"/>
  <c r="N112" i="1"/>
  <c r="BI159" i="1"/>
  <c r="BI111" i="1"/>
  <c r="AW159" i="1"/>
  <c r="AW111" i="1"/>
  <c r="AK159" i="1"/>
  <c r="AK111" i="1"/>
  <c r="Y159" i="1"/>
  <c r="Y111" i="1"/>
  <c r="L159" i="1"/>
  <c r="L111" i="1"/>
  <c r="BG158" i="1"/>
  <c r="BG110" i="1"/>
  <c r="AU158" i="1"/>
  <c r="AU110" i="1"/>
  <c r="AI158" i="1"/>
  <c r="AI110" i="1"/>
  <c r="W158" i="1"/>
  <c r="W110" i="1"/>
  <c r="K158" i="1"/>
  <c r="K110" i="1"/>
  <c r="BF157" i="1"/>
  <c r="BF109" i="1"/>
  <c r="AT157" i="1"/>
  <c r="AT109" i="1"/>
  <c r="AH109" i="1"/>
  <c r="AH157" i="1"/>
  <c r="V157" i="1"/>
  <c r="V109" i="1"/>
  <c r="J157" i="1"/>
  <c r="J109" i="1"/>
  <c r="BE156" i="1"/>
  <c r="BE108" i="1"/>
  <c r="AS156" i="1"/>
  <c r="AS108" i="1"/>
  <c r="AG156" i="1"/>
  <c r="AG108" i="1"/>
  <c r="U156" i="1"/>
  <c r="U108" i="1"/>
  <c r="I156" i="1"/>
  <c r="I108" i="1"/>
  <c r="BD155" i="1"/>
  <c r="BD107" i="1"/>
  <c r="AR155" i="1"/>
  <c r="AR107" i="1"/>
  <c r="AF155" i="1"/>
  <c r="AF107" i="1"/>
  <c r="T155" i="1"/>
  <c r="T107" i="1"/>
  <c r="H155" i="1"/>
  <c r="H107" i="1"/>
  <c r="BC154" i="1"/>
  <c r="BC106" i="1"/>
  <c r="AQ154" i="1"/>
  <c r="AQ106" i="1"/>
  <c r="AE154" i="1"/>
  <c r="AE106" i="1"/>
  <c r="S154" i="1"/>
  <c r="S106" i="1"/>
  <c r="G154" i="1"/>
  <c r="G106" i="1"/>
  <c r="BB153" i="1"/>
  <c r="BB105" i="1"/>
  <c r="AP105" i="1"/>
  <c r="AP153" i="1"/>
  <c r="AD105" i="1"/>
  <c r="AD153" i="1"/>
  <c r="R153" i="1"/>
  <c r="R105" i="1"/>
  <c r="F105" i="1"/>
  <c r="F153" i="1"/>
  <c r="BA152" i="1"/>
  <c r="BA104" i="1"/>
  <c r="AO152" i="1"/>
  <c r="AO104" i="1"/>
  <c r="AC152" i="1"/>
  <c r="AC104" i="1"/>
  <c r="Q152" i="1"/>
  <c r="Q104" i="1"/>
  <c r="E152" i="1"/>
  <c r="E104" i="1"/>
  <c r="AZ151" i="1"/>
  <c r="AZ103" i="1"/>
  <c r="AN151" i="1"/>
  <c r="AN103" i="1"/>
  <c r="AB151" i="1"/>
  <c r="AB103" i="1"/>
  <c r="P151" i="1"/>
  <c r="P103" i="1"/>
  <c r="D151" i="1"/>
  <c r="D103" i="1"/>
  <c r="J101" i="1"/>
  <c r="BE102" i="1"/>
  <c r="AS99" i="1"/>
  <c r="AG96" i="1"/>
  <c r="AM101" i="1"/>
  <c r="AA98" i="1"/>
  <c r="O95" i="1"/>
  <c r="AL99" i="1"/>
  <c r="B96" i="1"/>
  <c r="AX92" i="1"/>
  <c r="N90" i="1"/>
  <c r="BI101" i="1"/>
  <c r="AK99" i="1"/>
  <c r="M97" i="1"/>
  <c r="AW94" i="1"/>
  <c r="Y92" i="1"/>
  <c r="M89" i="1"/>
  <c r="BH100" i="1"/>
  <c r="AV95" i="1"/>
  <c r="AJ92" i="1"/>
  <c r="AV89" i="1"/>
  <c r="W102" i="1"/>
  <c r="BG99" i="1"/>
  <c r="AI97" i="1"/>
  <c r="K95" i="1"/>
  <c r="AU92" i="1"/>
  <c r="BG89" i="1"/>
  <c r="V97" i="1"/>
  <c r="BF94" i="1"/>
  <c r="AH92" i="1"/>
  <c r="AH89" i="1"/>
  <c r="AS100" i="1"/>
  <c r="I94" i="1"/>
  <c r="U91" i="1"/>
  <c r="BD102" i="1"/>
  <c r="H99" i="1"/>
  <c r="AF95" i="1"/>
  <c r="H92" i="1"/>
  <c r="T89" i="1"/>
  <c r="S100" i="1"/>
  <c r="S96" i="1"/>
  <c r="BC92" i="1"/>
  <c r="S90" i="1"/>
  <c r="F102" i="1"/>
  <c r="BB98" i="1"/>
  <c r="R96" i="1"/>
  <c r="AP93" i="1"/>
  <c r="AP90" i="1"/>
  <c r="F88" i="1"/>
  <c r="E100" i="1"/>
  <c r="Q96" i="1"/>
  <c r="BA92" i="1"/>
  <c r="AC90" i="1"/>
  <c r="AY92" i="1"/>
  <c r="AL96" i="1"/>
  <c r="Y90" i="1"/>
  <c r="L97" i="1"/>
  <c r="AU88" i="1"/>
  <c r="I88" i="1"/>
  <c r="H95" i="1"/>
  <c r="BC99" i="1"/>
  <c r="AO97" i="1"/>
  <c r="F90" i="1"/>
  <c r="AN102" i="1"/>
  <c r="P100" i="1"/>
  <c r="AZ97" i="1"/>
  <c r="AB95" i="1"/>
  <c r="D93" i="1"/>
  <c r="AN90" i="1"/>
  <c r="D88" i="1"/>
  <c r="AM175" i="1"/>
  <c r="AM192" i="1"/>
  <c r="AM127" i="1"/>
  <c r="B181" i="1"/>
  <c r="B164" i="1"/>
  <c r="B116" i="1"/>
  <c r="AV191" i="1"/>
  <c r="AV126" i="1"/>
  <c r="AV174" i="1"/>
  <c r="B179" i="1"/>
  <c r="B162" i="1"/>
  <c r="B114" i="1"/>
  <c r="BF174" i="1"/>
  <c r="BF191" i="1"/>
  <c r="BF126" i="1"/>
  <c r="B160" i="1"/>
  <c r="B112" i="1"/>
  <c r="BE192" i="1"/>
  <c r="BE175" i="1"/>
  <c r="BE127" i="1"/>
  <c r="T191" i="1"/>
  <c r="T174" i="1"/>
  <c r="T126" i="1"/>
  <c r="AP189" i="1"/>
  <c r="AP172" i="1"/>
  <c r="AP124" i="1"/>
  <c r="T175" i="1"/>
  <c r="T192" i="1"/>
  <c r="T127" i="1"/>
  <c r="G174" i="1"/>
  <c r="G191" i="1"/>
  <c r="G126" i="1"/>
  <c r="B157" i="1"/>
  <c r="B109" i="1"/>
  <c r="S192" i="1"/>
  <c r="S175" i="1"/>
  <c r="S127" i="1"/>
  <c r="AD191" i="1"/>
  <c r="AD174" i="1"/>
  <c r="AD126" i="1"/>
  <c r="AO190" i="1"/>
  <c r="AO173" i="1"/>
  <c r="AO125" i="1"/>
  <c r="E190" i="1"/>
  <c r="E173" i="1"/>
  <c r="E125" i="1"/>
  <c r="P189" i="1"/>
  <c r="P172" i="1"/>
  <c r="P124" i="1"/>
  <c r="O171" i="1"/>
  <c r="O188" i="1"/>
  <c r="O123" i="1"/>
  <c r="Z187" i="1"/>
  <c r="Z170" i="1"/>
  <c r="Z122" i="1"/>
  <c r="AK169" i="1"/>
  <c r="AK186" i="1"/>
  <c r="AK121" i="1"/>
  <c r="AJ168" i="1"/>
  <c r="AJ185" i="1"/>
  <c r="AJ120" i="1"/>
  <c r="BB192" i="1"/>
  <c r="BB175" i="1"/>
  <c r="BB127" i="1"/>
  <c r="F192" i="1"/>
  <c r="F175" i="1"/>
  <c r="F127" i="1"/>
  <c r="B183" i="1"/>
  <c r="B166" i="1"/>
  <c r="B118" i="1"/>
  <c r="B106" i="1"/>
  <c r="B154" i="1"/>
  <c r="AZ175" i="1"/>
  <c r="AZ192" i="1"/>
  <c r="AZ127" i="1"/>
  <c r="AN175" i="1"/>
  <c r="AN192" i="1"/>
  <c r="AN127" i="1"/>
  <c r="AB175" i="1"/>
  <c r="AB192" i="1"/>
  <c r="AB127" i="1"/>
  <c r="P175" i="1"/>
  <c r="P192" i="1"/>
  <c r="P127" i="1"/>
  <c r="D192" i="1"/>
  <c r="D175" i="1"/>
  <c r="D127" i="1"/>
  <c r="AY191" i="1"/>
  <c r="AY174" i="1"/>
  <c r="AY126" i="1"/>
  <c r="AM191" i="1"/>
  <c r="AM174" i="1"/>
  <c r="AM126" i="1"/>
  <c r="AA174" i="1"/>
  <c r="AA191" i="1"/>
  <c r="AA126" i="1"/>
  <c r="O191" i="1"/>
  <c r="O174" i="1"/>
  <c r="O126" i="1"/>
  <c r="C191" i="1"/>
  <c r="C126" i="1"/>
  <c r="C174" i="1"/>
  <c r="AX190" i="1"/>
  <c r="AX173" i="1"/>
  <c r="AX125" i="1"/>
  <c r="AL190" i="1"/>
  <c r="AL173" i="1"/>
  <c r="AL125" i="1"/>
  <c r="Z190" i="1"/>
  <c r="Z173" i="1"/>
  <c r="Z125" i="1"/>
  <c r="N190" i="1"/>
  <c r="N125" i="1"/>
  <c r="N173" i="1"/>
  <c r="BI172" i="1"/>
  <c r="BI189" i="1"/>
  <c r="BI124" i="1"/>
  <c r="AW172" i="1"/>
  <c r="AW189" i="1"/>
  <c r="AW124" i="1"/>
  <c r="AK172" i="1"/>
  <c r="AK189" i="1"/>
  <c r="AK124" i="1"/>
  <c r="Y172" i="1"/>
  <c r="Y189" i="1"/>
  <c r="Y124" i="1"/>
  <c r="M172" i="1"/>
  <c r="M189" i="1"/>
  <c r="M124" i="1"/>
  <c r="BH188" i="1"/>
  <c r="BH123" i="1"/>
  <c r="BH171" i="1"/>
  <c r="AV188" i="1"/>
  <c r="AV171" i="1"/>
  <c r="AV123" i="1"/>
  <c r="AJ188" i="1"/>
  <c r="AJ171" i="1"/>
  <c r="AJ123" i="1"/>
  <c r="X188" i="1"/>
  <c r="X171" i="1"/>
  <c r="X123" i="1"/>
  <c r="L188" i="1"/>
  <c r="L123" i="1"/>
  <c r="L171" i="1"/>
  <c r="BG187" i="1"/>
  <c r="BG170" i="1"/>
  <c r="BG122" i="1"/>
  <c r="AU187" i="1"/>
  <c r="AU122" i="1"/>
  <c r="AU170" i="1"/>
  <c r="AI187" i="1"/>
  <c r="AI170" i="1"/>
  <c r="AI122" i="1"/>
  <c r="W187" i="1"/>
  <c r="W170" i="1"/>
  <c r="W122" i="1"/>
  <c r="K187" i="1"/>
  <c r="K170" i="1"/>
  <c r="K122" i="1"/>
  <c r="BF169" i="1"/>
  <c r="BF121" i="1"/>
  <c r="BF186" i="1"/>
  <c r="AT186" i="1"/>
  <c r="AT169" i="1"/>
  <c r="AT121" i="1"/>
  <c r="AH186" i="1"/>
  <c r="AH169" i="1"/>
  <c r="AH121" i="1"/>
  <c r="V186" i="1"/>
  <c r="V169" i="1"/>
  <c r="V121" i="1"/>
  <c r="J186" i="1"/>
  <c r="J169" i="1"/>
  <c r="J121" i="1"/>
  <c r="BE185" i="1"/>
  <c r="BE168" i="1"/>
  <c r="BE120" i="1"/>
  <c r="AS185" i="1"/>
  <c r="AS120" i="1"/>
  <c r="AS168" i="1"/>
  <c r="AG168" i="1"/>
  <c r="AG185" i="1"/>
  <c r="AG120" i="1"/>
  <c r="U185" i="1"/>
  <c r="U120" i="1"/>
  <c r="U168" i="1"/>
  <c r="I185" i="1"/>
  <c r="I168" i="1"/>
  <c r="I120" i="1"/>
  <c r="BD184" i="1"/>
  <c r="BD167" i="1"/>
  <c r="BD119" i="1"/>
  <c r="AR184" i="1"/>
  <c r="AR167" i="1"/>
  <c r="AR119" i="1"/>
  <c r="AF167" i="1"/>
  <c r="AF184" i="1"/>
  <c r="AF119" i="1"/>
  <c r="T184" i="1"/>
  <c r="T167" i="1"/>
  <c r="T119" i="1"/>
  <c r="H184" i="1"/>
  <c r="H167" i="1"/>
  <c r="H119" i="1"/>
  <c r="BC183" i="1"/>
  <c r="BC166" i="1"/>
  <c r="BC118" i="1"/>
  <c r="AQ166" i="1"/>
  <c r="AQ183" i="1"/>
  <c r="AQ118" i="1"/>
  <c r="AE166" i="1"/>
  <c r="AE183" i="1"/>
  <c r="AE118" i="1"/>
  <c r="S166" i="1"/>
  <c r="S183" i="1"/>
  <c r="S118" i="1"/>
  <c r="G183" i="1"/>
  <c r="G166" i="1"/>
  <c r="G118" i="1"/>
  <c r="BB165" i="1"/>
  <c r="BB182" i="1"/>
  <c r="BB117" i="1"/>
  <c r="AP165" i="1"/>
  <c r="AP182" i="1"/>
  <c r="AP117" i="1"/>
  <c r="AD182" i="1"/>
  <c r="AD165" i="1"/>
  <c r="AD117" i="1"/>
  <c r="R165" i="1"/>
  <c r="R117" i="1"/>
  <c r="R182" i="1"/>
  <c r="F165" i="1"/>
  <c r="F182" i="1"/>
  <c r="F117" i="1"/>
  <c r="BA116" i="1"/>
  <c r="BA181" i="1"/>
  <c r="BA164" i="1"/>
  <c r="AO181" i="1"/>
  <c r="AO164" i="1"/>
  <c r="AO116" i="1"/>
  <c r="AC181" i="1"/>
  <c r="AC164" i="1"/>
  <c r="AC116" i="1"/>
  <c r="Q181" i="1"/>
  <c r="Q164" i="1"/>
  <c r="Q116" i="1"/>
  <c r="E181" i="1"/>
  <c r="E164" i="1"/>
  <c r="E116" i="1"/>
  <c r="AZ180" i="1"/>
  <c r="AZ163" i="1"/>
  <c r="AZ115" i="1"/>
  <c r="AN163" i="1"/>
  <c r="AN180" i="1"/>
  <c r="AN115" i="1"/>
  <c r="AB163" i="1"/>
  <c r="AB115" i="1"/>
  <c r="AB180" i="1"/>
  <c r="P180" i="1"/>
  <c r="P163" i="1"/>
  <c r="P115" i="1"/>
  <c r="D180" i="1"/>
  <c r="D163" i="1"/>
  <c r="D115" i="1"/>
  <c r="AY179" i="1"/>
  <c r="AY162" i="1"/>
  <c r="AY114" i="1"/>
  <c r="AM162" i="1"/>
  <c r="AM179" i="1"/>
  <c r="AM114" i="1"/>
  <c r="AA179" i="1"/>
  <c r="AA162" i="1"/>
  <c r="AA114" i="1"/>
  <c r="O179" i="1"/>
  <c r="O114" i="1"/>
  <c r="O162" i="1"/>
  <c r="C179" i="1"/>
  <c r="C162" i="1"/>
  <c r="C114" i="1"/>
  <c r="AX178" i="1"/>
  <c r="AX113" i="1"/>
  <c r="AX161" i="1"/>
  <c r="AL178" i="1"/>
  <c r="AL161" i="1"/>
  <c r="AL113" i="1"/>
  <c r="Z161" i="1"/>
  <c r="Z178" i="1"/>
  <c r="Z113" i="1"/>
  <c r="N178" i="1"/>
  <c r="N161" i="1"/>
  <c r="N113" i="1"/>
  <c r="BI160" i="1"/>
  <c r="BI112" i="1"/>
  <c r="AW160" i="1"/>
  <c r="AW112" i="1"/>
  <c r="AK160" i="1"/>
  <c r="AK112" i="1"/>
  <c r="Y160" i="1"/>
  <c r="Y112" i="1"/>
  <c r="M160" i="1"/>
  <c r="M112" i="1"/>
  <c r="BH159" i="1"/>
  <c r="BH111" i="1"/>
  <c r="AV159" i="1"/>
  <c r="AV111" i="1"/>
  <c r="AJ159" i="1"/>
  <c r="AJ111" i="1"/>
  <c r="X159" i="1"/>
  <c r="X111" i="1"/>
  <c r="K159" i="1"/>
  <c r="K111" i="1"/>
  <c r="BF158" i="1"/>
  <c r="BF110" i="1"/>
  <c r="AT158" i="1"/>
  <c r="AT110" i="1"/>
  <c r="AH158" i="1"/>
  <c r="AH110" i="1"/>
  <c r="V158" i="1"/>
  <c r="V110" i="1"/>
  <c r="J158" i="1"/>
  <c r="J110" i="1"/>
  <c r="BE157" i="1"/>
  <c r="BE109" i="1"/>
  <c r="AS157" i="1"/>
  <c r="AS109" i="1"/>
  <c r="AG109" i="1"/>
  <c r="AG157" i="1"/>
  <c r="U157" i="1"/>
  <c r="U109" i="1"/>
  <c r="I157" i="1"/>
  <c r="I109" i="1"/>
  <c r="BD108" i="1"/>
  <c r="BD156" i="1"/>
  <c r="AR156" i="1"/>
  <c r="AR108" i="1"/>
  <c r="AF156" i="1"/>
  <c r="AF108" i="1"/>
  <c r="T156" i="1"/>
  <c r="T108" i="1"/>
  <c r="H156" i="1"/>
  <c r="H108" i="1"/>
  <c r="BC155" i="1"/>
  <c r="BC107" i="1"/>
  <c r="AQ155" i="1"/>
  <c r="AQ107" i="1"/>
  <c r="AE155" i="1"/>
  <c r="AE107" i="1"/>
  <c r="S155" i="1"/>
  <c r="S107" i="1"/>
  <c r="G155" i="1"/>
  <c r="G107" i="1"/>
  <c r="BB106" i="1"/>
  <c r="BB154" i="1"/>
  <c r="AP106" i="1"/>
  <c r="AP154" i="1"/>
  <c r="AD154" i="1"/>
  <c r="AD106" i="1"/>
  <c r="R106" i="1"/>
  <c r="R154" i="1"/>
  <c r="F154" i="1"/>
  <c r="F106" i="1"/>
  <c r="BA153" i="1"/>
  <c r="BA105" i="1"/>
  <c r="AO153" i="1"/>
  <c r="AO105" i="1"/>
  <c r="AC153" i="1"/>
  <c r="AC105" i="1"/>
  <c r="Q153" i="1"/>
  <c r="Q105" i="1"/>
  <c r="E153" i="1"/>
  <c r="E105" i="1"/>
  <c r="AZ104" i="1"/>
  <c r="AZ152" i="1"/>
  <c r="AN152" i="1"/>
  <c r="AN104" i="1"/>
  <c r="AB152" i="1"/>
  <c r="AB104" i="1"/>
  <c r="P104" i="1"/>
  <c r="P152" i="1"/>
  <c r="D152" i="1"/>
  <c r="D104" i="1"/>
  <c r="AY151" i="1"/>
  <c r="AY103" i="1"/>
  <c r="AM103" i="1"/>
  <c r="AM151" i="1"/>
  <c r="AA151" i="1"/>
  <c r="AA103" i="1"/>
  <c r="O103" i="1"/>
  <c r="O151" i="1"/>
  <c r="C151" i="1"/>
  <c r="C103" i="1"/>
  <c r="C101" i="1"/>
  <c r="C88" i="1"/>
  <c r="BF100" i="1"/>
  <c r="AS102" i="1"/>
  <c r="AG99" i="1"/>
  <c r="U96" i="1"/>
  <c r="AA101" i="1"/>
  <c r="O98" i="1"/>
  <c r="B103" i="1"/>
  <c r="Z99" i="1"/>
  <c r="AL95" i="1"/>
  <c r="AL92" i="1"/>
  <c r="B90" i="1"/>
  <c r="AW101" i="1"/>
  <c r="Y99" i="1"/>
  <c r="BI96" i="1"/>
  <c r="AK94" i="1"/>
  <c r="M92" i="1"/>
  <c r="BI88" i="1"/>
  <c r="AJ100" i="1"/>
  <c r="L95" i="1"/>
  <c r="X92" i="1"/>
  <c r="AJ89" i="1"/>
  <c r="K102" i="1"/>
  <c r="AU99" i="1"/>
  <c r="W97" i="1"/>
  <c r="BG94" i="1"/>
  <c r="AI92" i="1"/>
  <c r="AU89" i="1"/>
  <c r="J97" i="1"/>
  <c r="AT94" i="1"/>
  <c r="V92" i="1"/>
  <c r="V89" i="1"/>
  <c r="BE99" i="1"/>
  <c r="BE93" i="1"/>
  <c r="I91" i="1"/>
  <c r="AR102" i="1"/>
  <c r="BD98" i="1"/>
  <c r="BD94" i="1"/>
  <c r="BD91" i="1"/>
  <c r="O96" i="1"/>
  <c r="G100" i="1"/>
  <c r="AQ95" i="1"/>
  <c r="AE92" i="1"/>
  <c r="G90" i="1"/>
  <c r="F101" i="1"/>
  <c r="AP98" i="1"/>
  <c r="F96" i="1"/>
  <c r="AD93" i="1"/>
  <c r="R90" i="1"/>
  <c r="AA95" i="1"/>
  <c r="BA99" i="1"/>
  <c r="E96" i="1"/>
  <c r="AO92" i="1"/>
  <c r="Q90" i="1"/>
  <c r="AM92" i="1"/>
  <c r="AM89" i="1"/>
  <c r="AM98" i="1"/>
  <c r="AX95" i="1"/>
  <c r="X102" i="1"/>
  <c r="X96" i="1"/>
  <c r="AI88" i="1"/>
  <c r="AF102" i="1"/>
  <c r="H94" i="1"/>
  <c r="AQ99" i="1"/>
  <c r="AO95" i="1"/>
  <c r="E102" i="1"/>
  <c r="AB102" i="1"/>
  <c r="D100" i="1"/>
  <c r="AN97" i="1"/>
  <c r="P95" i="1"/>
  <c r="AZ92" i="1"/>
  <c r="AB90" i="1"/>
  <c r="AN88" i="1"/>
  <c r="AO138" i="1"/>
  <c r="AH137" i="1"/>
  <c r="H135" i="1"/>
  <c r="AW134" i="1"/>
  <c r="BB133" i="1"/>
  <c r="AN131" i="1"/>
  <c r="D131" i="1"/>
  <c r="BE130" i="1"/>
  <c r="AS130" i="1"/>
  <c r="AG130" i="1"/>
  <c r="U130" i="1"/>
  <c r="I130" i="1"/>
  <c r="AM136" i="1"/>
  <c r="AB131" i="1"/>
  <c r="BA138" i="1"/>
  <c r="O136" i="1"/>
  <c r="AF135" i="1"/>
  <c r="BI134" i="1"/>
  <c r="T135" i="1"/>
  <c r="AK134" i="1"/>
  <c r="E138" i="1"/>
  <c r="BF137" i="1"/>
  <c r="AZ131" i="1"/>
  <c r="B132" i="1"/>
  <c r="Q138" i="1"/>
  <c r="V137" i="1"/>
  <c r="AD133" i="1"/>
  <c r="AU132" i="1"/>
  <c r="AC138" i="1"/>
  <c r="BD135" i="1"/>
  <c r="W132" i="1"/>
  <c r="P131" i="1"/>
  <c r="AP133" i="1"/>
  <c r="J137" i="1"/>
  <c r="AR135" i="1"/>
  <c r="M134" i="1"/>
  <c r="F133" i="1"/>
  <c r="AT137" i="1"/>
  <c r="C136" i="1"/>
  <c r="Y134" i="1"/>
  <c r="R133" i="1"/>
  <c r="AX129" i="1"/>
  <c r="AL129" i="1"/>
  <c r="Z129" i="1"/>
  <c r="N129" i="1"/>
  <c r="BC128" i="1"/>
  <c r="AE128" i="1"/>
  <c r="G128" i="1"/>
  <c r="AZ138" i="1"/>
  <c r="AN138" i="1"/>
  <c r="AB138" i="1"/>
  <c r="P138" i="1"/>
  <c r="D138" i="1"/>
  <c r="BE137" i="1"/>
  <c r="AS137" i="1"/>
  <c r="AG137" i="1"/>
  <c r="U137" i="1"/>
  <c r="I137" i="1"/>
  <c r="AX136" i="1"/>
  <c r="AL136" i="1"/>
  <c r="Z136" i="1"/>
  <c r="N136" i="1"/>
  <c r="BC135" i="1"/>
  <c r="AQ135" i="1"/>
  <c r="AE135" i="1"/>
  <c r="S135" i="1"/>
  <c r="G135" i="1"/>
  <c r="BH134" i="1"/>
  <c r="AV134" i="1"/>
  <c r="AJ134" i="1"/>
  <c r="X134" i="1"/>
  <c r="L134" i="1"/>
  <c r="B131" i="1"/>
  <c r="AM138" i="1"/>
  <c r="BD137" i="1"/>
  <c r="AR137" i="1"/>
  <c r="AF137" i="1"/>
  <c r="T137" i="1"/>
  <c r="H137" i="1"/>
  <c r="BI136" i="1"/>
  <c r="AW136" i="1"/>
  <c r="AK136" i="1"/>
  <c r="Y136" i="1"/>
  <c r="M136" i="1"/>
  <c r="BB135" i="1"/>
  <c r="AP135" i="1"/>
  <c r="AD135" i="1"/>
  <c r="R135" i="1"/>
  <c r="F135" i="1"/>
  <c r="AU134" i="1"/>
  <c r="W134" i="1"/>
  <c r="AZ133" i="1"/>
  <c r="AN133" i="1"/>
  <c r="AB133" i="1"/>
  <c r="P133" i="1"/>
  <c r="D133" i="1"/>
  <c r="N138" i="1"/>
  <c r="BC137" i="1"/>
  <c r="BH136" i="1"/>
  <c r="AJ136" i="1"/>
  <c r="L136" i="1"/>
  <c r="BA135" i="1"/>
  <c r="AO135" i="1"/>
  <c r="AC135" i="1"/>
  <c r="Q135" i="1"/>
  <c r="E135" i="1"/>
  <c r="BF134" i="1"/>
  <c r="AT134" i="1"/>
  <c r="AH134" i="1"/>
  <c r="V134" i="1"/>
  <c r="J134" i="1"/>
  <c r="AM133" i="1"/>
  <c r="O133" i="1"/>
  <c r="C133" i="1"/>
  <c r="BD132" i="1"/>
  <c r="AR132" i="1"/>
  <c r="AF132" i="1"/>
  <c r="T132" i="1"/>
  <c r="H132" i="1"/>
  <c r="B130" i="1"/>
  <c r="O138" i="1"/>
  <c r="Z138" i="1"/>
  <c r="AE137" i="1"/>
  <c r="G137" i="1"/>
  <c r="AV136" i="1"/>
  <c r="X136" i="1"/>
  <c r="B128" i="1"/>
  <c r="BI138" i="1"/>
  <c r="AW138" i="1"/>
  <c r="AK138" i="1"/>
  <c r="Y138" i="1"/>
  <c r="M138" i="1"/>
  <c r="BB137" i="1"/>
  <c r="AP137" i="1"/>
  <c r="AD137" i="1"/>
  <c r="R137" i="1"/>
  <c r="F137" i="1"/>
  <c r="AU136" i="1"/>
  <c r="W136" i="1"/>
  <c r="AJ138" i="1"/>
  <c r="BA137" i="1"/>
  <c r="AO137" i="1"/>
  <c r="AC137" i="1"/>
  <c r="Q137" i="1"/>
  <c r="E137" i="1"/>
  <c r="BF136" i="1"/>
  <c r="AT136" i="1"/>
  <c r="AH136" i="1"/>
  <c r="V136" i="1"/>
  <c r="J136" i="1"/>
  <c r="AY135" i="1"/>
  <c r="AM135" i="1"/>
  <c r="AA135" i="1"/>
  <c r="O135" i="1"/>
  <c r="C135" i="1"/>
  <c r="AA138" i="1"/>
  <c r="BH138" i="1"/>
  <c r="W138" i="1"/>
  <c r="AZ137" i="1"/>
  <c r="AN137" i="1"/>
  <c r="AB137" i="1"/>
  <c r="P137" i="1"/>
  <c r="D137" i="1"/>
  <c r="BE136" i="1"/>
  <c r="AS136" i="1"/>
  <c r="AG136" i="1"/>
  <c r="U136" i="1"/>
  <c r="I136" i="1"/>
  <c r="AX135" i="1"/>
  <c r="AL135" i="1"/>
  <c r="Z135" i="1"/>
  <c r="N135" i="1"/>
  <c r="BC134" i="1"/>
  <c r="AE134" i="1"/>
  <c r="G134" i="1"/>
  <c r="C138" i="1"/>
  <c r="AL138" i="1"/>
  <c r="X138" i="1"/>
  <c r="B138" i="1"/>
  <c r="BG138" i="1"/>
  <c r="AI138" i="1"/>
  <c r="BF138" i="1"/>
  <c r="AT138" i="1"/>
  <c r="AH138" i="1"/>
  <c r="V138" i="1"/>
  <c r="J138" i="1"/>
  <c r="AM137" i="1"/>
  <c r="O137" i="1"/>
  <c r="C137" i="1"/>
  <c r="BD136" i="1"/>
  <c r="AR136" i="1"/>
  <c r="AF136" i="1"/>
  <c r="T136" i="1"/>
  <c r="H136" i="1"/>
  <c r="AY138" i="1"/>
  <c r="AX138" i="1"/>
  <c r="AV138" i="1"/>
  <c r="L138" i="1"/>
  <c r="AU138" i="1"/>
  <c r="K138" i="1"/>
  <c r="B137" i="1"/>
  <c r="B178" i="1"/>
  <c r="B136" i="1"/>
  <c r="BE138" i="1"/>
  <c r="AS138" i="1"/>
  <c r="AG138" i="1"/>
  <c r="U138" i="1"/>
  <c r="I138" i="1"/>
  <c r="AX137" i="1"/>
  <c r="AL137" i="1"/>
  <c r="Z137" i="1"/>
  <c r="N137" i="1"/>
  <c r="BC136" i="1"/>
  <c r="AE136" i="1"/>
  <c r="G136" i="1"/>
  <c r="B129" i="1"/>
  <c r="B135" i="1"/>
  <c r="BD138" i="1"/>
  <c r="AR138" i="1"/>
  <c r="AF138" i="1"/>
  <c r="T138" i="1"/>
  <c r="H138" i="1"/>
  <c r="BI137" i="1"/>
  <c r="AW137" i="1"/>
  <c r="AK137" i="1"/>
  <c r="Y137" i="1"/>
  <c r="M137" i="1"/>
  <c r="BB136" i="1"/>
  <c r="AP136" i="1"/>
  <c r="AD136" i="1"/>
  <c r="R136" i="1"/>
  <c r="F136" i="1"/>
  <c r="BG135" i="1"/>
  <c r="AU135" i="1"/>
  <c r="AI135" i="1"/>
  <c r="W135" i="1"/>
  <c r="K135" i="1"/>
  <c r="B134" i="1"/>
  <c r="BC138" i="1"/>
  <c r="AE138" i="1"/>
  <c r="AV137" i="1"/>
  <c r="X137" i="1"/>
  <c r="BA136" i="1"/>
  <c r="AC136" i="1"/>
  <c r="E136" i="1"/>
  <c r="BF135" i="1"/>
  <c r="AT135" i="1"/>
  <c r="AH135" i="1"/>
  <c r="V135" i="1"/>
  <c r="J135" i="1"/>
  <c r="AM134" i="1"/>
  <c r="O134" i="1"/>
  <c r="C134" i="1"/>
  <c r="BD133" i="1"/>
  <c r="AR133" i="1"/>
  <c r="AF133" i="1"/>
  <c r="T133" i="1"/>
  <c r="H133" i="1"/>
  <c r="AQ138" i="1"/>
  <c r="S138" i="1"/>
  <c r="G138" i="1"/>
  <c r="BH137" i="1"/>
  <c r="AJ137" i="1"/>
  <c r="L137" i="1"/>
  <c r="AO136" i="1"/>
  <c r="Q136" i="1"/>
  <c r="B133" i="1"/>
  <c r="BB138" i="1"/>
  <c r="AP138" i="1"/>
  <c r="AD138" i="1"/>
  <c r="R138" i="1"/>
  <c r="F138" i="1"/>
  <c r="AU137" i="1"/>
  <c r="W137" i="1"/>
  <c r="AZ136" i="1"/>
  <c r="AN136" i="1"/>
  <c r="AB136" i="1"/>
  <c r="P136" i="1"/>
  <c r="D136" i="1"/>
  <c r="BE135" i="1"/>
  <c r="AS135" i="1"/>
  <c r="AG135" i="1"/>
  <c r="U135" i="1"/>
  <c r="I135" i="1"/>
  <c r="BA133" i="1"/>
  <c r="AO133" i="1"/>
  <c r="AC133" i="1"/>
  <c r="Q133" i="1"/>
  <c r="E133" i="1"/>
  <c r="BF132" i="1"/>
  <c r="AT132" i="1"/>
  <c r="AH132" i="1"/>
  <c r="V132" i="1"/>
  <c r="J132" i="1"/>
  <c r="AM131" i="1"/>
  <c r="O131" i="1"/>
  <c r="C131" i="1"/>
  <c r="BD130" i="1"/>
  <c r="AR130" i="1"/>
  <c r="AF130" i="1"/>
  <c r="T130" i="1"/>
  <c r="H130" i="1"/>
  <c r="BI129" i="1"/>
  <c r="AW129" i="1"/>
  <c r="AK129" i="1"/>
  <c r="Y129" i="1"/>
  <c r="M129" i="1"/>
  <c r="BB128" i="1"/>
  <c r="AP128" i="1"/>
  <c r="AD128" i="1"/>
  <c r="R128" i="1"/>
  <c r="F128" i="1"/>
  <c r="BE132" i="1"/>
  <c r="AS132" i="1"/>
  <c r="AG132" i="1"/>
  <c r="U132" i="1"/>
  <c r="I132" i="1"/>
  <c r="AX131" i="1"/>
  <c r="AL131" i="1"/>
  <c r="Z131" i="1"/>
  <c r="N131" i="1"/>
  <c r="BC130" i="1"/>
  <c r="AE130" i="1"/>
  <c r="G130" i="1"/>
  <c r="BH129" i="1"/>
  <c r="AV129" i="1"/>
  <c r="AJ129" i="1"/>
  <c r="X129" i="1"/>
  <c r="L129" i="1"/>
  <c r="BA128" i="1"/>
  <c r="AO128" i="1"/>
  <c r="AC128" i="1"/>
  <c r="Q128" i="1"/>
  <c r="E128" i="1"/>
  <c r="BI131" i="1"/>
  <c r="AW131" i="1"/>
  <c r="AK131" i="1"/>
  <c r="Y131" i="1"/>
  <c r="M131" i="1"/>
  <c r="BB130" i="1"/>
  <c r="AP130" i="1"/>
  <c r="AD130" i="1"/>
  <c r="R130" i="1"/>
  <c r="F130" i="1"/>
  <c r="AU129" i="1"/>
  <c r="W129" i="1"/>
  <c r="AN128" i="1"/>
  <c r="P128" i="1"/>
  <c r="AZ135" i="1"/>
  <c r="AN135" i="1"/>
  <c r="AB135" i="1"/>
  <c r="P135" i="1"/>
  <c r="D135" i="1"/>
  <c r="BE134" i="1"/>
  <c r="AS134" i="1"/>
  <c r="AG134" i="1"/>
  <c r="U134" i="1"/>
  <c r="I134" i="1"/>
  <c r="AX133" i="1"/>
  <c r="AL133" i="1"/>
  <c r="Z133" i="1"/>
  <c r="N133" i="1"/>
  <c r="BC132" i="1"/>
  <c r="AE132" i="1"/>
  <c r="G132" i="1"/>
  <c r="BH131" i="1"/>
  <c r="AV131" i="1"/>
  <c r="AJ131" i="1"/>
  <c r="X131" i="1"/>
  <c r="L131" i="1"/>
  <c r="BA130" i="1"/>
  <c r="AO130" i="1"/>
  <c r="AC130" i="1"/>
  <c r="Q130" i="1"/>
  <c r="E130" i="1"/>
  <c r="BF129" i="1"/>
  <c r="AT129" i="1"/>
  <c r="AH129" i="1"/>
  <c r="V129" i="1"/>
  <c r="J129" i="1"/>
  <c r="AM128" i="1"/>
  <c r="O128" i="1"/>
  <c r="BD134" i="1"/>
  <c r="AR134" i="1"/>
  <c r="AF134" i="1"/>
  <c r="T134" i="1"/>
  <c r="H134" i="1"/>
  <c r="BI133" i="1"/>
  <c r="AW133" i="1"/>
  <c r="AK133" i="1"/>
  <c r="Y133" i="1"/>
  <c r="M133" i="1"/>
  <c r="BB132" i="1"/>
  <c r="AP132" i="1"/>
  <c r="AD132" i="1"/>
  <c r="R132" i="1"/>
  <c r="F132" i="1"/>
  <c r="AU131" i="1"/>
  <c r="W131" i="1"/>
  <c r="AZ130" i="1"/>
  <c r="AN130" i="1"/>
  <c r="AB130" i="1"/>
  <c r="P130" i="1"/>
  <c r="D130" i="1"/>
  <c r="BE129" i="1"/>
  <c r="AS129" i="1"/>
  <c r="AG129" i="1"/>
  <c r="U129" i="1"/>
  <c r="I129" i="1"/>
  <c r="AX128" i="1"/>
  <c r="AL128" i="1"/>
  <c r="Z128" i="1"/>
  <c r="N128" i="1"/>
  <c r="BH133" i="1"/>
  <c r="AV133" i="1"/>
  <c r="AJ133" i="1"/>
  <c r="X133" i="1"/>
  <c r="L133" i="1"/>
  <c r="BA132" i="1"/>
  <c r="AO132" i="1"/>
  <c r="AC132" i="1"/>
  <c r="Q132" i="1"/>
  <c r="E132" i="1"/>
  <c r="BF131" i="1"/>
  <c r="AT131" i="1"/>
  <c r="AH131" i="1"/>
  <c r="V131" i="1"/>
  <c r="J131" i="1"/>
  <c r="AM130" i="1"/>
  <c r="O130" i="1"/>
  <c r="C130" i="1"/>
  <c r="BD129" i="1"/>
  <c r="AR129" i="1"/>
  <c r="AF129" i="1"/>
  <c r="T129" i="1"/>
  <c r="H129" i="1"/>
  <c r="BI128" i="1"/>
  <c r="AW128" i="1"/>
  <c r="AK128" i="1"/>
  <c r="Y128" i="1"/>
  <c r="M128" i="1"/>
  <c r="BI135" i="1"/>
  <c r="AW135" i="1"/>
  <c r="AK135" i="1"/>
  <c r="Y135" i="1"/>
  <c r="M135" i="1"/>
  <c r="BB134" i="1"/>
  <c r="AP134" i="1"/>
  <c r="AD134" i="1"/>
  <c r="R134" i="1"/>
  <c r="F134" i="1"/>
  <c r="AU133" i="1"/>
  <c r="W133" i="1"/>
  <c r="AZ132" i="1"/>
  <c r="AN132" i="1"/>
  <c r="AB132" i="1"/>
  <c r="P132" i="1"/>
  <c r="D132" i="1"/>
  <c r="BE131" i="1"/>
  <c r="AS131" i="1"/>
  <c r="AG131" i="1"/>
  <c r="U131" i="1"/>
  <c r="I131" i="1"/>
  <c r="AX130" i="1"/>
  <c r="AL130" i="1"/>
  <c r="Z130" i="1"/>
  <c r="N130" i="1"/>
  <c r="BC129" i="1"/>
  <c r="AE129" i="1"/>
  <c r="G129" i="1"/>
  <c r="AV128" i="1"/>
  <c r="X128" i="1"/>
  <c r="BH135" i="1"/>
  <c r="AV135" i="1"/>
  <c r="AJ135" i="1"/>
  <c r="X135" i="1"/>
  <c r="L135" i="1"/>
  <c r="BA134" i="1"/>
  <c r="AO134" i="1"/>
  <c r="AC134" i="1"/>
  <c r="Q134" i="1"/>
  <c r="E134" i="1"/>
  <c r="BF133" i="1"/>
  <c r="AT133" i="1"/>
  <c r="AH133" i="1"/>
  <c r="V133" i="1"/>
  <c r="J133" i="1"/>
  <c r="AM132" i="1"/>
  <c r="O132" i="1"/>
  <c r="C132" i="1"/>
  <c r="BD131" i="1"/>
  <c r="AR131" i="1"/>
  <c r="AF131" i="1"/>
  <c r="T131" i="1"/>
  <c r="H131" i="1"/>
  <c r="BI130" i="1"/>
  <c r="AW130" i="1"/>
  <c r="AK130" i="1"/>
  <c r="Y130" i="1"/>
  <c r="M130" i="1"/>
  <c r="BB129" i="1"/>
  <c r="AP129" i="1"/>
  <c r="AD129" i="1"/>
  <c r="R129" i="1"/>
  <c r="F129" i="1"/>
  <c r="AU128" i="1"/>
  <c r="W128" i="1"/>
  <c r="AZ134" i="1"/>
  <c r="AN134" i="1"/>
  <c r="AB134" i="1"/>
  <c r="P134" i="1"/>
  <c r="D134" i="1"/>
  <c r="BE133" i="1"/>
  <c r="AS133" i="1"/>
  <c r="AG133" i="1"/>
  <c r="U133" i="1"/>
  <c r="I133" i="1"/>
  <c r="AX132" i="1"/>
  <c r="AL132" i="1"/>
  <c r="Z132" i="1"/>
  <c r="N132" i="1"/>
  <c r="BC131" i="1"/>
  <c r="AE131" i="1"/>
  <c r="G131" i="1"/>
  <c r="BH130" i="1"/>
  <c r="AV130" i="1"/>
  <c r="AJ130" i="1"/>
  <c r="X130" i="1"/>
  <c r="L130" i="1"/>
  <c r="BA129" i="1"/>
  <c r="AO129" i="1"/>
  <c r="AC129" i="1"/>
  <c r="Q129" i="1"/>
  <c r="E129" i="1"/>
  <c r="BF128" i="1"/>
  <c r="AT128" i="1"/>
  <c r="AH128" i="1"/>
  <c r="V128" i="1"/>
  <c r="J128" i="1"/>
  <c r="BI132" i="1"/>
  <c r="AW132" i="1"/>
  <c r="AK132" i="1"/>
  <c r="Y132" i="1"/>
  <c r="M132" i="1"/>
  <c r="BB131" i="1"/>
  <c r="AP131" i="1"/>
  <c r="AD131" i="1"/>
  <c r="R131" i="1"/>
  <c r="F131" i="1"/>
  <c r="AU130" i="1"/>
  <c r="W130" i="1"/>
  <c r="AZ129" i="1"/>
  <c r="AN129" i="1"/>
  <c r="AB129" i="1"/>
  <c r="P129" i="1"/>
  <c r="D129" i="1"/>
  <c r="BE128" i="1"/>
  <c r="AS128" i="1"/>
  <c r="AG128" i="1"/>
  <c r="U128" i="1"/>
  <c r="I128" i="1"/>
  <c r="AX134" i="1"/>
  <c r="AL134" i="1"/>
  <c r="Z134" i="1"/>
  <c r="N134" i="1"/>
  <c r="BC133" i="1"/>
  <c r="AE133" i="1"/>
  <c r="G133" i="1"/>
  <c r="BH132" i="1"/>
  <c r="AV132" i="1"/>
  <c r="AJ132" i="1"/>
  <c r="X132" i="1"/>
  <c r="L132" i="1"/>
  <c r="BA131" i="1"/>
  <c r="AO131" i="1"/>
  <c r="AC131" i="1"/>
  <c r="Q131" i="1"/>
  <c r="E131" i="1"/>
  <c r="BF130" i="1"/>
  <c r="AT130" i="1"/>
  <c r="AH130" i="1"/>
  <c r="V130" i="1"/>
  <c r="J130" i="1"/>
  <c r="AM129" i="1"/>
  <c r="O129" i="1"/>
  <c r="C129" i="1"/>
  <c r="BD128" i="1"/>
  <c r="AF128" i="1"/>
  <c r="H128" i="1"/>
  <c r="BG132" i="1"/>
  <c r="AY132" i="1"/>
  <c r="AQ132" i="1"/>
  <c r="AI132" i="1"/>
  <c r="AA132" i="1"/>
  <c r="S132" i="1"/>
  <c r="K132" i="1"/>
  <c r="C128" i="1"/>
  <c r="BG130" i="1"/>
  <c r="AY130" i="1"/>
  <c r="AQ130" i="1"/>
  <c r="AI130" i="1"/>
  <c r="AA130" i="1"/>
  <c r="S130" i="1"/>
  <c r="K130" i="1"/>
  <c r="BG133" i="1"/>
  <c r="AY133" i="1"/>
  <c r="AQ133" i="1"/>
  <c r="AI133" i="1"/>
  <c r="AA133" i="1"/>
  <c r="S133" i="1"/>
  <c r="K133" i="1"/>
  <c r="BH128" i="1"/>
  <c r="AZ128" i="1"/>
  <c r="AR128" i="1"/>
  <c r="AJ128" i="1"/>
  <c r="AB128" i="1"/>
  <c r="T128" i="1"/>
  <c r="L128" i="1"/>
  <c r="D128" i="1"/>
  <c r="BG136" i="1"/>
  <c r="AY136" i="1"/>
  <c r="AQ136" i="1"/>
  <c r="AI136" i="1"/>
  <c r="AA136" i="1"/>
  <c r="S136" i="1"/>
  <c r="K136" i="1"/>
  <c r="BG128" i="1"/>
  <c r="AY128" i="1"/>
  <c r="AQ128" i="1"/>
  <c r="AI128" i="1"/>
  <c r="AA128" i="1"/>
  <c r="S128" i="1"/>
  <c r="K128" i="1"/>
  <c r="BG131" i="1"/>
  <c r="AY131" i="1"/>
  <c r="AQ131" i="1"/>
  <c r="AI131" i="1"/>
  <c r="AA131" i="1"/>
  <c r="S131" i="1"/>
  <c r="K131" i="1"/>
  <c r="BG134" i="1"/>
  <c r="AY134" i="1"/>
  <c r="AQ134" i="1"/>
  <c r="AI134" i="1"/>
  <c r="AA134" i="1"/>
  <c r="S134" i="1"/>
  <c r="K134" i="1"/>
  <c r="BG137" i="1"/>
  <c r="AY137" i="1"/>
  <c r="AQ137" i="1"/>
  <c r="AI137" i="1"/>
  <c r="AA137" i="1"/>
  <c r="S137" i="1"/>
  <c r="K137" i="1"/>
  <c r="BG129" i="1"/>
  <c r="AY129" i="1"/>
  <c r="AQ129" i="1"/>
  <c r="AI129" i="1"/>
  <c r="AA129" i="1"/>
  <c r="S129" i="1"/>
  <c r="K129" i="1"/>
  <c r="ED118" i="1" l="1"/>
  <c r="DJ118" i="1"/>
  <c r="DK118" i="1" s="1"/>
  <c r="DJ109" i="1"/>
  <c r="EK109" i="1"/>
  <c r="DJ179" i="1"/>
  <c r="EK179" i="1"/>
  <c r="DJ120" i="1"/>
  <c r="ED120" i="1"/>
  <c r="DJ97" i="1"/>
  <c r="EK97" i="1"/>
  <c r="EK108" i="1"/>
  <c r="DJ108" i="1"/>
  <c r="DJ173" i="1"/>
  <c r="ED173" i="1"/>
  <c r="DJ166" i="1"/>
  <c r="ED166" i="1"/>
  <c r="DJ157" i="1"/>
  <c r="EK157" i="1"/>
  <c r="ED168" i="1"/>
  <c r="DJ168" i="1"/>
  <c r="EK156" i="1"/>
  <c r="DJ156" i="1"/>
  <c r="DJ101" i="1"/>
  <c r="EK101" i="1"/>
  <c r="DJ190" i="1"/>
  <c r="ED190" i="1"/>
  <c r="DJ152" i="1"/>
  <c r="EK152" i="1"/>
  <c r="DJ90" i="1"/>
  <c r="EK90" i="1"/>
  <c r="DJ183" i="1"/>
  <c r="ED183" i="1"/>
  <c r="ED185" i="1"/>
  <c r="DJ185" i="1"/>
  <c r="DJ117" i="1"/>
  <c r="EK117" i="1"/>
  <c r="DJ99" i="1"/>
  <c r="EK99" i="1"/>
  <c r="DJ115" i="1"/>
  <c r="EK115" i="1"/>
  <c r="DJ102" i="1"/>
  <c r="EK102" i="1"/>
  <c r="DJ104" i="1"/>
  <c r="EK104" i="1"/>
  <c r="EK178" i="1"/>
  <c r="DJ178" i="1"/>
  <c r="EK165" i="1"/>
  <c r="DJ165" i="1"/>
  <c r="DJ88" i="1"/>
  <c r="EK88" i="1"/>
  <c r="DJ111" i="1"/>
  <c r="EK111" i="1"/>
  <c r="EK163" i="1"/>
  <c r="DJ163" i="1"/>
  <c r="DJ92" i="1"/>
  <c r="EK92" i="1"/>
  <c r="DJ116" i="1"/>
  <c r="EK116" i="1"/>
  <c r="EK107" i="1"/>
  <c r="DJ107" i="1"/>
  <c r="DJ182" i="1"/>
  <c r="EK182" i="1"/>
  <c r="EK159" i="1"/>
  <c r="DJ159" i="1"/>
  <c r="DJ180" i="1"/>
  <c r="EK180" i="1"/>
  <c r="DJ112" i="1"/>
  <c r="EK112" i="1"/>
  <c r="DJ164" i="1"/>
  <c r="EK164" i="1"/>
  <c r="DJ155" i="1"/>
  <c r="EK155" i="1"/>
  <c r="DJ123" i="1"/>
  <c r="ED123" i="1"/>
  <c r="DJ121" i="1"/>
  <c r="ED121" i="1"/>
  <c r="ED126" i="1"/>
  <c r="DJ126" i="1"/>
  <c r="EK98" i="1"/>
  <c r="DJ98" i="1"/>
  <c r="DJ103" i="1"/>
  <c r="EK103" i="1"/>
  <c r="EK160" i="1"/>
  <c r="DJ160" i="1"/>
  <c r="EK181" i="1"/>
  <c r="DJ181" i="1"/>
  <c r="DJ167" i="1"/>
  <c r="ED167" i="1"/>
  <c r="DJ171" i="1"/>
  <c r="ED171" i="1"/>
  <c r="ED169" i="1"/>
  <c r="DJ169" i="1"/>
  <c r="DJ191" i="1"/>
  <c r="ED191" i="1"/>
  <c r="DJ105" i="1"/>
  <c r="EK105" i="1"/>
  <c r="EK95" i="1"/>
  <c r="DJ95" i="1"/>
  <c r="ED119" i="1"/>
  <c r="DJ119" i="1"/>
  <c r="ED188" i="1"/>
  <c r="DJ188" i="1"/>
  <c r="ED186" i="1"/>
  <c r="DJ186" i="1"/>
  <c r="DJ174" i="1"/>
  <c r="ED174" i="1"/>
  <c r="EK153" i="1"/>
  <c r="DJ153" i="1"/>
  <c r="DJ184" i="1"/>
  <c r="ED184" i="1"/>
  <c r="DJ124" i="1"/>
  <c r="ED124" i="1"/>
  <c r="DJ151" i="1"/>
  <c r="EK151" i="1"/>
  <c r="DJ158" i="1"/>
  <c r="EK158" i="1"/>
  <c r="DJ172" i="1"/>
  <c r="ED172" i="1"/>
  <c r="DJ93" i="1"/>
  <c r="EK93" i="1"/>
  <c r="ED122" i="1"/>
  <c r="DJ122" i="1"/>
  <c r="ED127" i="1"/>
  <c r="DJ127" i="1"/>
  <c r="DJ91" i="1"/>
  <c r="EK91" i="1"/>
  <c r="DJ113" i="1"/>
  <c r="EK113" i="1"/>
  <c r="DJ154" i="1"/>
  <c r="EK154" i="1"/>
  <c r="DJ114" i="1"/>
  <c r="EK114" i="1"/>
  <c r="EK110" i="1"/>
  <c r="DJ110" i="1"/>
  <c r="DJ189" i="1"/>
  <c r="ED189" i="1"/>
  <c r="ED170" i="1"/>
  <c r="DJ170" i="1"/>
  <c r="DJ192" i="1"/>
  <c r="ED192" i="1"/>
  <c r="DJ94" i="1"/>
  <c r="EK94" i="1"/>
  <c r="EK161" i="1"/>
  <c r="DJ161" i="1"/>
  <c r="DJ89" i="1"/>
  <c r="EK89" i="1"/>
  <c r="DJ106" i="1"/>
  <c r="EK106" i="1"/>
  <c r="EK162" i="1"/>
  <c r="DJ162" i="1"/>
  <c r="DJ96" i="1"/>
  <c r="EK96" i="1"/>
  <c r="DJ100" i="1"/>
  <c r="EK100" i="1"/>
  <c r="ED187" i="1"/>
  <c r="DJ187" i="1"/>
  <c r="ED175" i="1"/>
  <c r="DJ175" i="1"/>
  <c r="ED125" i="1"/>
  <c r="DJ125" i="1"/>
  <c r="DO174" i="1"/>
  <c r="DO173" i="1"/>
  <c r="DO171" i="1"/>
  <c r="DO170" i="1"/>
  <c r="DO183" i="1"/>
  <c r="DO186" i="1"/>
  <c r="DO188" i="1"/>
  <c r="DO184" i="1"/>
  <c r="DO190" i="1"/>
  <c r="DO175" i="1"/>
  <c r="DO166" i="1"/>
  <c r="DO185" i="1"/>
  <c r="DO169" i="1"/>
  <c r="DO168" i="1"/>
  <c r="DO187" i="1"/>
  <c r="DO189" i="1"/>
  <c r="DO172" i="1"/>
  <c r="DO167" i="1"/>
  <c r="DO191" i="1"/>
  <c r="DO192" i="1"/>
  <c r="DO126" i="1"/>
  <c r="DO118" i="1"/>
  <c r="DO125" i="1"/>
  <c r="DO119" i="1"/>
  <c r="DO122" i="1"/>
  <c r="DO120" i="1"/>
  <c r="DO124" i="1"/>
  <c r="DO127" i="1"/>
  <c r="DO121" i="1"/>
  <c r="DO123" i="1"/>
  <c r="EE119" i="1" l="1"/>
  <c r="EO107" i="1"/>
  <c r="EM123" i="1" s="1"/>
  <c r="EE122" i="1"/>
  <c r="EM122" i="1"/>
  <c r="EE172" i="1"/>
  <c r="EE174" i="1"/>
  <c r="EE191" i="1"/>
  <c r="EM191" i="1"/>
  <c r="EE123" i="1"/>
  <c r="EI123" i="1" s="1"/>
  <c r="EE187" i="1"/>
  <c r="EO180" i="1"/>
  <c r="EM187" i="1" s="1"/>
  <c r="EE185" i="1"/>
  <c r="EM185" i="1"/>
  <c r="EE125" i="1"/>
  <c r="EM125" i="1"/>
  <c r="EE190" i="1"/>
  <c r="EM190" i="1"/>
  <c r="EE192" i="1"/>
  <c r="EI192" i="1" s="1"/>
  <c r="EM192" i="1"/>
  <c r="EE120" i="1"/>
  <c r="EE168" i="1"/>
  <c r="EE124" i="1"/>
  <c r="EM124" i="1"/>
  <c r="EE183" i="1"/>
  <c r="EI183" i="1" s="1"/>
  <c r="EM183" i="1"/>
  <c r="EE186" i="1"/>
  <c r="EM186" i="1"/>
  <c r="EO160" i="1"/>
  <c r="EM171" i="1" s="1"/>
  <c r="EO155" i="1"/>
  <c r="EE171" i="1"/>
  <c r="EE189" i="1"/>
  <c r="EM189" i="1"/>
  <c r="EE127" i="1"/>
  <c r="EM127" i="1"/>
  <c r="EE184" i="1"/>
  <c r="EM184" i="1"/>
  <c r="EE175" i="1"/>
  <c r="EI175" i="1" s="1"/>
  <c r="EE169" i="1"/>
  <c r="EI169" i="1" s="1"/>
  <c r="EE170" i="1"/>
  <c r="EE188" i="1"/>
  <c r="EM188" i="1"/>
  <c r="EE126" i="1"/>
  <c r="EM126" i="1"/>
  <c r="EE167" i="1"/>
  <c r="EE121" i="1"/>
  <c r="EI121" i="1" s="1"/>
  <c r="EM121" i="1"/>
  <c r="EE166" i="1"/>
  <c r="EI166" i="1" s="1"/>
  <c r="EE173" i="1"/>
  <c r="EE118" i="1"/>
  <c r="EM118" i="1"/>
  <c r="DP174" i="1"/>
  <c r="DT174" i="1" s="1"/>
  <c r="EI174" i="1"/>
  <c r="EI190" i="1"/>
  <c r="EI188" i="1"/>
  <c r="EI119" i="1"/>
  <c r="EI168" i="1"/>
  <c r="EI170" i="1"/>
  <c r="EI173" i="1"/>
  <c r="EI189" i="1"/>
  <c r="EI171" i="1"/>
  <c r="EI120" i="1"/>
  <c r="EI127" i="1"/>
  <c r="EI167" i="1"/>
  <c r="EI118" i="1"/>
  <c r="EI122" i="1"/>
  <c r="EI125" i="1"/>
  <c r="EI172" i="1"/>
  <c r="EO92" i="1"/>
  <c r="EI124" i="1"/>
  <c r="EI187" i="1"/>
  <c r="DP170" i="1"/>
  <c r="DT170" i="1" s="1"/>
  <c r="DP167" i="1"/>
  <c r="DT167" i="1" s="1"/>
  <c r="DS155" i="1"/>
  <c r="DK174" i="1"/>
  <c r="DS91" i="1"/>
  <c r="DS179" i="1"/>
  <c r="DW189" i="1" s="1"/>
  <c r="EA189" i="1" s="1"/>
  <c r="DK175" i="1"/>
  <c r="EI185" i="1"/>
  <c r="DS160" i="1"/>
  <c r="DW174" i="1" s="1"/>
  <c r="EA174" i="1" s="1"/>
  <c r="DP188" i="1"/>
  <c r="DT188" i="1" s="1"/>
  <c r="EI184" i="1"/>
  <c r="DP187" i="1"/>
  <c r="DT187" i="1" s="1"/>
  <c r="DP169" i="1"/>
  <c r="DT169" i="1" s="1"/>
  <c r="DP185" i="1"/>
  <c r="DT185" i="1" s="1"/>
  <c r="DK166" i="1"/>
  <c r="DK167" i="1"/>
  <c r="DK169" i="1"/>
  <c r="DP166" i="1"/>
  <c r="DT166" i="1" s="1"/>
  <c r="DK173" i="1"/>
  <c r="DK172" i="1"/>
  <c r="DK171" i="1"/>
  <c r="DK168" i="1"/>
  <c r="DK170" i="1"/>
  <c r="DP186" i="1"/>
  <c r="DT186" i="1" s="1"/>
  <c r="DP168" i="1"/>
  <c r="DT168" i="1" s="1"/>
  <c r="DP190" i="1"/>
  <c r="DT190" i="1" s="1"/>
  <c r="EI186" i="1"/>
  <c r="DP172" i="1"/>
  <c r="DT172" i="1" s="1"/>
  <c r="DP171" i="1"/>
  <c r="DT171" i="1" s="1"/>
  <c r="DP189" i="1"/>
  <c r="DT189" i="1" s="1"/>
  <c r="DP184" i="1"/>
  <c r="DT184" i="1" s="1"/>
  <c r="DP173" i="1"/>
  <c r="DT173" i="1" s="1"/>
  <c r="DP183" i="1"/>
  <c r="DT183" i="1" s="1"/>
  <c r="DK186" i="1"/>
  <c r="DK190" i="1"/>
  <c r="DK184" i="1"/>
  <c r="DK183" i="1"/>
  <c r="DK188" i="1"/>
  <c r="DK189" i="1"/>
  <c r="DK187" i="1"/>
  <c r="DK185" i="1"/>
  <c r="EI191" i="1"/>
  <c r="DP191" i="1"/>
  <c r="DT191" i="1" s="1"/>
  <c r="DK191" i="1"/>
  <c r="DK192" i="1"/>
  <c r="DP192" i="1"/>
  <c r="DT192" i="1" s="1"/>
  <c r="DP175" i="1"/>
  <c r="DT175" i="1" s="1"/>
  <c r="DP119" i="1"/>
  <c r="DT119" i="1" s="1"/>
  <c r="DP120" i="1"/>
  <c r="DT120" i="1" s="1"/>
  <c r="DP125" i="1"/>
  <c r="DT125" i="1" s="1"/>
  <c r="DP123" i="1"/>
  <c r="DT123" i="1" s="1"/>
  <c r="DP124" i="1"/>
  <c r="DT124" i="1" s="1"/>
  <c r="DP122" i="1"/>
  <c r="DT122" i="1" s="1"/>
  <c r="DK122" i="1"/>
  <c r="DK121" i="1"/>
  <c r="DK120" i="1"/>
  <c r="DK119" i="1"/>
  <c r="DK127" i="1"/>
  <c r="DK126" i="1"/>
  <c r="DK125" i="1"/>
  <c r="DK124" i="1"/>
  <c r="DP118" i="1"/>
  <c r="DT118" i="1" s="1"/>
  <c r="DK123" i="1"/>
  <c r="DS106" i="1"/>
  <c r="DW119" i="1" s="1"/>
  <c r="EA119" i="1" s="1"/>
  <c r="EI126" i="1"/>
  <c r="DP126" i="1"/>
  <c r="DT126" i="1" s="1"/>
  <c r="DP121" i="1"/>
  <c r="DT121" i="1" s="1"/>
  <c r="DP127" i="1"/>
  <c r="DT127" i="1" s="1"/>
  <c r="EM166" i="1" l="1"/>
  <c r="EM169" i="1"/>
  <c r="EM175" i="1"/>
  <c r="EM174" i="1"/>
  <c r="EM167" i="1"/>
  <c r="EQ167" i="1" s="1"/>
  <c r="EM172" i="1"/>
  <c r="EM168" i="1"/>
  <c r="EM173" i="1"/>
  <c r="EQ173" i="1" s="1"/>
  <c r="EM170" i="1"/>
  <c r="EM120" i="1"/>
  <c r="EQ120" i="1" s="1"/>
  <c r="EM119" i="1"/>
  <c r="EQ119" i="1" s="1"/>
  <c r="EQ170" i="1"/>
  <c r="EQ186" i="1"/>
  <c r="EQ185" i="1"/>
  <c r="EQ189" i="1"/>
  <c r="EQ166" i="1"/>
  <c r="DW186" i="1"/>
  <c r="EA186" i="1" s="1"/>
  <c r="EQ184" i="1"/>
  <c r="EQ127" i="1"/>
  <c r="EQ125" i="1"/>
  <c r="EQ124" i="1"/>
  <c r="EQ126" i="1"/>
  <c r="EQ122" i="1"/>
  <c r="EQ118" i="1"/>
  <c r="EQ121" i="1"/>
  <c r="EQ172" i="1"/>
  <c r="DW185" i="1"/>
  <c r="EA185" i="1" s="1"/>
  <c r="DW192" i="1"/>
  <c r="EA192" i="1" s="1"/>
  <c r="DW170" i="1"/>
  <c r="EA170" i="1" s="1"/>
  <c r="DW183" i="1"/>
  <c r="EA183" i="1" s="1"/>
  <c r="DW191" i="1"/>
  <c r="EA191" i="1" s="1"/>
  <c r="DW184" i="1"/>
  <c r="EA184" i="1" s="1"/>
  <c r="DW188" i="1"/>
  <c r="EA188" i="1" s="1"/>
  <c r="DW190" i="1"/>
  <c r="EA190" i="1" s="1"/>
  <c r="DW171" i="1"/>
  <c r="EA171" i="1" s="1"/>
  <c r="DW168" i="1"/>
  <c r="EA168" i="1" s="1"/>
  <c r="DW187" i="1"/>
  <c r="EA187" i="1" s="1"/>
  <c r="DW175" i="1"/>
  <c r="EA175" i="1" s="1"/>
  <c r="DW173" i="1"/>
  <c r="EA173" i="1" s="1"/>
  <c r="DW172" i="1"/>
  <c r="EA172" i="1" s="1"/>
  <c r="EQ190" i="1"/>
  <c r="DW166" i="1"/>
  <c r="EA166" i="1" s="1"/>
  <c r="DW169" i="1"/>
  <c r="EA169" i="1" s="1"/>
  <c r="EQ188" i="1"/>
  <c r="EQ191" i="1"/>
  <c r="EQ187" i="1"/>
  <c r="EQ123" i="1"/>
  <c r="EQ169" i="1"/>
  <c r="DW167" i="1"/>
  <c r="EA167" i="1" s="1"/>
  <c r="EQ168" i="1"/>
  <c r="EQ171" i="1"/>
  <c r="DW125" i="1"/>
  <c r="EA125" i="1" s="1"/>
  <c r="EQ175" i="1"/>
  <c r="EQ174" i="1"/>
  <c r="EQ183" i="1"/>
  <c r="DW127" i="1"/>
  <c r="EA127" i="1" s="1"/>
  <c r="DW126" i="1"/>
  <c r="EA126" i="1" s="1"/>
  <c r="DW118" i="1"/>
  <c r="EA118" i="1" s="1"/>
  <c r="DW123" i="1"/>
  <c r="EA123" i="1" s="1"/>
  <c r="DW121" i="1"/>
  <c r="EA121" i="1" s="1"/>
  <c r="DW122" i="1"/>
  <c r="EA122" i="1" s="1"/>
  <c r="DW120" i="1"/>
  <c r="EA120" i="1" s="1"/>
  <c r="DW124" i="1"/>
  <c r="EA124" i="1" s="1"/>
  <c r="EQ192" i="1"/>
</calcChain>
</file>

<file path=xl/sharedStrings.xml><?xml version="1.0" encoding="utf-8"?>
<sst xmlns="http://schemas.openxmlformats.org/spreadsheetml/2006/main" count="65" uniqueCount="14">
  <si>
    <t xml:space="preserve">Stopy zwrotu </t>
  </si>
  <si>
    <t xml:space="preserve">Akcje spółek </t>
  </si>
  <si>
    <t>AR - 5 DNI</t>
  </si>
  <si>
    <t>CAR</t>
  </si>
  <si>
    <t>* (0,1)</t>
  </si>
  <si>
    <t>** (0,05)</t>
  </si>
  <si>
    <t>*** (0,01)</t>
  </si>
  <si>
    <t>Z1</t>
  </si>
  <si>
    <t>Z2</t>
  </si>
  <si>
    <t>15 dni</t>
  </si>
  <si>
    <t>10 dni</t>
  </si>
  <si>
    <t>5 dni</t>
  </si>
  <si>
    <t xml:space="preserve">AR - 30 DNI </t>
  </si>
  <si>
    <t>AR - 15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</si>
</sst>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" fontId="0" fillId="10" borderId="0" xfId="0" applyNumberFormat="1" applyFill="1"/>
    <xf numFmtId="2" fontId="0" fillId="10" borderId="0" xfId="0" applyNumberFormat="1" applyFill="1"/>
    <xf numFmtId="166" fontId="0" fillId="10" borderId="0" xfId="0" applyNumberFormat="1" applyFill="1"/>
    <xf numFmtId="166" fontId="0" fillId="0" borderId="0" xfId="0" applyNumberFormat="1"/>
    <xf numFmtId="0" fontId="0" fillId="8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badania!$DK$210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badania!$DK$211:$DK$220</c:f>
              <c:numCache>
                <c:formatCode>0.0000</c:formatCode>
                <c:ptCount val="10"/>
                <c:pt idx="0">
                  <c:v>-3.6003619506112948E-3</c:v>
                </c:pt>
                <c:pt idx="1">
                  <c:v>-6.4306122844368391E-3</c:v>
                </c:pt>
                <c:pt idx="2">
                  <c:v>-3.8554157388684214E-3</c:v>
                </c:pt>
                <c:pt idx="3">
                  <c:v>-3.5521883608570018E-3</c:v>
                </c:pt>
                <c:pt idx="4">
                  <c:v>-8.631521365597911E-3</c:v>
                </c:pt>
                <c:pt idx="5">
                  <c:v>-1.6151299394293366E-2</c:v>
                </c:pt>
                <c:pt idx="6">
                  <c:v>-1.1699627614403222E-2</c:v>
                </c:pt>
                <c:pt idx="7">
                  <c:v>-1.5276331124399457E-2</c:v>
                </c:pt>
                <c:pt idx="8">
                  <c:v>-3.244919668444652E-2</c:v>
                </c:pt>
                <c:pt idx="9">
                  <c:v>-2.1631235333597836E-2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badania!$DL$210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badania!$DL$211:$DL$220</c:f>
              <c:numCache>
                <c:formatCode>0.0000</c:formatCode>
                <c:ptCount val="10"/>
                <c:pt idx="0">
                  <c:v>-5.7866464152848459E-3</c:v>
                </c:pt>
                <c:pt idx="1">
                  <c:v>-1.080318121378394E-2</c:v>
                </c:pt>
                <c:pt idx="2">
                  <c:v>-1.0414269132889072E-2</c:v>
                </c:pt>
                <c:pt idx="3">
                  <c:v>-1.2297326219551201E-2</c:v>
                </c:pt>
                <c:pt idx="4">
                  <c:v>-1.9562943688965662E-2</c:v>
                </c:pt>
                <c:pt idx="5">
                  <c:v>-2.9269006182334665E-2</c:v>
                </c:pt>
                <c:pt idx="6">
                  <c:v>-2.7003618867118068E-2</c:v>
                </c:pt>
                <c:pt idx="7">
                  <c:v>-3.2766606841787851E-2</c:v>
                </c:pt>
                <c:pt idx="8">
                  <c:v>-5.2125756866508458E-2</c:v>
                </c:pt>
                <c:pt idx="9">
                  <c:v>-4.3494079980333326E-2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badania!$DM$210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badania!$DM$211:$DM$220</c:f>
              <c:numCache>
                <c:formatCode>0.0000</c:formatCode>
                <c:ptCount val="10"/>
                <c:pt idx="0">
                  <c:v>-4.5184968690611133E-3</c:v>
                </c:pt>
                <c:pt idx="1">
                  <c:v>-8.2668821213364753E-3</c:v>
                </c:pt>
                <c:pt idx="2">
                  <c:v>-6.6098204942178765E-3</c:v>
                </c:pt>
                <c:pt idx="3">
                  <c:v>-7.224728034656275E-3</c:v>
                </c:pt>
                <c:pt idx="4">
                  <c:v>-1.3222195957847004E-2</c:v>
                </c:pt>
                <c:pt idx="5">
                  <c:v>-2.166010890499228E-2</c:v>
                </c:pt>
                <c:pt idx="6">
                  <c:v>-1.8126572043551954E-2</c:v>
                </c:pt>
                <c:pt idx="7">
                  <c:v>-2.2621410471998005E-2</c:v>
                </c:pt>
                <c:pt idx="8">
                  <c:v>-4.0712410950494882E-2</c:v>
                </c:pt>
                <c:pt idx="9">
                  <c:v>-3.0812584518096021E-2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112</xdr:col>
      <xdr:colOff>313764</xdr:colOff>
      <xdr:row>81</xdr:row>
      <xdr:rowOff>112059</xdr:rowOff>
    </xdr:from>
    <xdr:to>
      <xdr:col>114</xdr:col>
      <xdr:colOff>300034</xdr:colOff>
      <xdr:row>84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117</xdr:col>
      <xdr:colOff>85725</xdr:colOff>
      <xdr:row>112</xdr:row>
      <xdr:rowOff>142427</xdr:rowOff>
    </xdr:from>
    <xdr:to>
      <xdr:col>119</xdr:col>
      <xdr:colOff>114301</xdr:colOff>
      <xdr:row>115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119</xdr:col>
      <xdr:colOff>95250</xdr:colOff>
      <xdr:row>113</xdr:row>
      <xdr:rowOff>87020</xdr:rowOff>
    </xdr:from>
    <xdr:to>
      <xdr:col>120</xdr:col>
      <xdr:colOff>428625</xdr:colOff>
      <xdr:row>115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118</xdr:col>
      <xdr:colOff>514351</xdr:colOff>
      <xdr:row>104</xdr:row>
      <xdr:rowOff>85725</xdr:rowOff>
    </xdr:from>
    <xdr:to>
      <xdr:col>121</xdr:col>
      <xdr:colOff>438151</xdr:colOff>
      <xdr:row>108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126</xdr:col>
      <xdr:colOff>95250</xdr:colOff>
      <xdr:row>112</xdr:row>
      <xdr:rowOff>123825</xdr:rowOff>
    </xdr:from>
    <xdr:to>
      <xdr:col>127</xdr:col>
      <xdr:colOff>264457</xdr:colOff>
      <xdr:row>115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133</xdr:col>
      <xdr:colOff>247650</xdr:colOff>
      <xdr:row>111</xdr:row>
      <xdr:rowOff>85725</xdr:rowOff>
    </xdr:from>
    <xdr:to>
      <xdr:col>137</xdr:col>
      <xdr:colOff>74665</xdr:colOff>
      <xdr:row>115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141</xdr:col>
      <xdr:colOff>409575</xdr:colOff>
      <xdr:row>104</xdr:row>
      <xdr:rowOff>142875</xdr:rowOff>
    </xdr:from>
    <xdr:to>
      <xdr:col>144</xdr:col>
      <xdr:colOff>1905</xdr:colOff>
      <xdr:row>107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142</xdr:col>
      <xdr:colOff>104775</xdr:colOff>
      <xdr:row>111</xdr:row>
      <xdr:rowOff>180975</xdr:rowOff>
    </xdr:from>
    <xdr:to>
      <xdr:col>144</xdr:col>
      <xdr:colOff>478468</xdr:colOff>
      <xdr:row>114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118</xdr:col>
      <xdr:colOff>533400</xdr:colOff>
      <xdr:row>205</xdr:row>
      <xdr:rowOff>90487</xdr:rowOff>
    </xdr:from>
    <xdr:to>
      <xdr:col>126</xdr:col>
      <xdr:colOff>381000</xdr:colOff>
      <xdr:row>219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117</xdr:col>
      <xdr:colOff>85725</xdr:colOff>
      <xdr:row>97</xdr:row>
      <xdr:rowOff>142427</xdr:rowOff>
    </xdr:from>
    <xdr:ext cx="1209676" cy="514798"/>
    <xdr:pic>
      <xdr:nvPicPr>
        <xdr:cNvPr id="2" name="Obraz 1">
          <a:extLst>
            <a:ext uri="{FF2B5EF4-FFF2-40B4-BE49-F238E27FC236}">
              <a16:creationId xmlns:a16="http://schemas.microsoft.com/office/drawing/2014/main" id="{261A2127-39A1-4C17-A036-0136B21D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524575" y="21478427"/>
          <a:ext cx="1209676" cy="514798"/>
        </a:xfrm>
        <a:prstGeom prst="rect">
          <a:avLst/>
        </a:prstGeom>
      </xdr:spPr>
    </xdr:pic>
    <xdr:clientData/>
  </xdr:oneCellAnchor>
  <xdr:oneCellAnchor>
    <xdr:from>
      <xdr:col>119</xdr:col>
      <xdr:colOff>95250</xdr:colOff>
      <xdr:row>98</xdr:row>
      <xdr:rowOff>87020</xdr:rowOff>
    </xdr:from>
    <xdr:ext cx="923925" cy="436855"/>
    <xdr:pic>
      <xdr:nvPicPr>
        <xdr:cNvPr id="4" name="Obraz 3">
          <a:extLst>
            <a:ext uri="{FF2B5EF4-FFF2-40B4-BE49-F238E27FC236}">
              <a16:creationId xmlns:a16="http://schemas.microsoft.com/office/drawing/2014/main" id="{47E24635-2867-4D01-9FBE-D63399EE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715200" y="21613520"/>
          <a:ext cx="923925" cy="436855"/>
        </a:xfrm>
        <a:prstGeom prst="rect">
          <a:avLst/>
        </a:prstGeom>
      </xdr:spPr>
    </xdr:pic>
    <xdr:clientData/>
  </xdr:oneCellAnchor>
  <xdr:oneCellAnchor>
    <xdr:from>
      <xdr:col>118</xdr:col>
      <xdr:colOff>514351</xdr:colOff>
      <xdr:row>89</xdr:row>
      <xdr:rowOff>85725</xdr:rowOff>
    </xdr:from>
    <xdr:ext cx="1695449" cy="681014"/>
    <xdr:pic>
      <xdr:nvPicPr>
        <xdr:cNvPr id="5" name="Obraz 4">
          <a:extLst>
            <a:ext uri="{FF2B5EF4-FFF2-40B4-BE49-F238E27FC236}">
              <a16:creationId xmlns:a16="http://schemas.microsoft.com/office/drawing/2014/main" id="{1DE37115-1E55-48C9-B3D1-C11238C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543751" y="19897725"/>
          <a:ext cx="1695449" cy="681014"/>
        </a:xfrm>
        <a:prstGeom prst="rect">
          <a:avLst/>
        </a:prstGeom>
      </xdr:spPr>
    </xdr:pic>
    <xdr:clientData/>
  </xdr:oneCellAnchor>
  <xdr:oneCellAnchor>
    <xdr:from>
      <xdr:col>126</xdr:col>
      <xdr:colOff>95250</xdr:colOff>
      <xdr:row>97</xdr:row>
      <xdr:rowOff>123825</xdr:rowOff>
    </xdr:from>
    <xdr:ext cx="759758" cy="504825"/>
    <xdr:pic>
      <xdr:nvPicPr>
        <xdr:cNvPr id="6" name="Obraz 5">
          <a:extLst>
            <a:ext uri="{FF2B5EF4-FFF2-40B4-BE49-F238E27FC236}">
              <a16:creationId xmlns:a16="http://schemas.microsoft.com/office/drawing/2014/main" id="{D347D820-EC8A-4AFF-813D-99D72951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3849050" y="21459825"/>
          <a:ext cx="759758" cy="504825"/>
        </a:xfrm>
        <a:prstGeom prst="rect">
          <a:avLst/>
        </a:prstGeom>
      </xdr:spPr>
    </xdr:pic>
    <xdr:clientData/>
  </xdr:oneCellAnchor>
  <xdr:twoCellAnchor>
    <xdr:from>
      <xdr:col>133</xdr:col>
      <xdr:colOff>247650</xdr:colOff>
      <xdr:row>96</xdr:row>
      <xdr:rowOff>85725</xdr:rowOff>
    </xdr:from>
    <xdr:to>
      <xdr:col>137</xdr:col>
      <xdr:colOff>74665</xdr:colOff>
      <xdr:row>100</xdr:row>
      <xdr:rowOff>42252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8F51E40-F4C6-41F8-A59F-CC66252D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35300" y="21231225"/>
          <a:ext cx="29131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141</xdr:col>
      <xdr:colOff>409575</xdr:colOff>
      <xdr:row>89</xdr:row>
      <xdr:rowOff>142875</xdr:rowOff>
    </xdr:from>
    <xdr:to>
      <xdr:col>144</xdr:col>
      <xdr:colOff>1905</xdr:colOff>
      <xdr:row>92</xdr:row>
      <xdr:rowOff>151765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D793F4C-22F3-427D-9EFA-77FDB29A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45525" y="19954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142</xdr:col>
      <xdr:colOff>104775</xdr:colOff>
      <xdr:row>96</xdr:row>
      <xdr:rowOff>180975</xdr:rowOff>
    </xdr:from>
    <xdr:to>
      <xdr:col>144</xdr:col>
      <xdr:colOff>478468</xdr:colOff>
      <xdr:row>99</xdr:row>
      <xdr:rowOff>90673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DFBDC59-37CB-43D7-B231-D07C4D04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31275" y="21326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20"/>
  <sheetViews>
    <sheetView tabSelected="1" topLeftCell="CP73" zoomScale="115" zoomScaleNormal="115" workbookViewId="0">
      <selection activeCell="DE79" sqref="DE79"/>
    </sheetView>
  </sheetViews>
  <sheetFormatPr defaultColWidth="8.85546875" defaultRowHeight="15" x14ac:dyDescent="0.25"/>
  <cols>
    <col min="1" max="1" width="8.85546875" style="1" customWidth="1"/>
    <col min="2" max="111" width="9.140625" style="1" bestFit="1" customWidth="1"/>
    <col min="112" max="112" width="8.85546875" style="25"/>
    <col min="113" max="113" width="8.85546875" style="1"/>
    <col min="114" max="115" width="9.42578125" style="1" bestFit="1" customWidth="1"/>
    <col min="116" max="134" width="8.85546875" style="1"/>
    <col min="135" max="135" width="19.7109375" style="1" bestFit="1" customWidth="1"/>
    <col min="136" max="16384" width="8.85546875" style="1"/>
  </cols>
  <sheetData>
    <row r="1" spans="1:112" x14ac:dyDescent="0.25">
      <c r="A1" s="10" t="s">
        <v>1</v>
      </c>
    </row>
    <row r="2" spans="1:112" s="4" customFormat="1" x14ac:dyDescent="0.25">
      <c r="A2">
        <v>-30</v>
      </c>
      <c r="B2">
        <v>31.893333435058501</v>
      </c>
      <c r="C2">
        <v>32.439998626708899</v>
      </c>
      <c r="D2">
        <v>30.540000915527301</v>
      </c>
      <c r="E2">
        <v>26.540000915527301</v>
      </c>
      <c r="F2">
        <v>23.286667505899999</v>
      </c>
      <c r="G2">
        <v>25.226666132608901</v>
      </c>
      <c r="H2">
        <v>25.643333435058501</v>
      </c>
      <c r="I2">
        <v>24.155999755859298</v>
      </c>
      <c r="J2">
        <v>25.5733331044514</v>
      </c>
      <c r="K2">
        <v>22.590000152587798</v>
      </c>
      <c r="L2">
        <v>21.059999465942301</v>
      </c>
      <c r="M2">
        <v>41.023331960042199</v>
      </c>
      <c r="N2">
        <v>35.209999084472599</v>
      </c>
      <c r="O2">
        <v>32.200000762939403</v>
      </c>
      <c r="P2">
        <v>24.0100002288818</v>
      </c>
      <c r="Q2">
        <v>75.226666768391894</v>
      </c>
      <c r="R2">
        <v>88.586664835611899</v>
      </c>
      <c r="S2">
        <v>100.333330790201</v>
      </c>
      <c r="T2">
        <v>68.943997192382696</v>
      </c>
      <c r="U2">
        <v>70.643333435058494</v>
      </c>
      <c r="V2">
        <v>18.629999160766602</v>
      </c>
      <c r="W2">
        <v>8.7899999618530202</v>
      </c>
      <c r="X2">
        <v>152.71666971842299</v>
      </c>
      <c r="Y2">
        <v>187.25</v>
      </c>
      <c r="Z2">
        <v>195.75</v>
      </c>
      <c r="AA2">
        <v>124.5</v>
      </c>
      <c r="AB2">
        <v>88.899998982747306</v>
      </c>
      <c r="AC2">
        <v>92.700002034505204</v>
      </c>
      <c r="AD2">
        <v>124.966667175292</v>
      </c>
      <c r="AE2">
        <v>119.379998779296</v>
      </c>
      <c r="AF2">
        <v>109.666666666666</v>
      </c>
      <c r="AG2">
        <v>73.110000610351506</v>
      </c>
      <c r="AH2">
        <v>55.900001525878899</v>
      </c>
      <c r="AI2">
        <v>17930</v>
      </c>
      <c r="AJ2">
        <v>13700</v>
      </c>
      <c r="AK2">
        <v>8815</v>
      </c>
      <c r="AL2">
        <v>6590</v>
      </c>
      <c r="AM2">
        <v>9055</v>
      </c>
      <c r="AN2">
        <v>8945</v>
      </c>
      <c r="AO2">
        <v>8334.4166666666606</v>
      </c>
      <c r="AP2">
        <v>6546.52001953125</v>
      </c>
      <c r="AQ2">
        <v>5330.10009765625</v>
      </c>
      <c r="AR2">
        <v>4944.0498046875</v>
      </c>
      <c r="AS2">
        <v>5533</v>
      </c>
      <c r="AT2">
        <v>477.26667277018203</v>
      </c>
      <c r="AU2">
        <v>308</v>
      </c>
      <c r="AV2">
        <v>210</v>
      </c>
      <c r="AW2">
        <v>156.100006103515</v>
      </c>
      <c r="AX2">
        <v>395.86665852864502</v>
      </c>
      <c r="AY2">
        <v>432.33333333333201</v>
      </c>
      <c r="AZ2">
        <v>461.36666870117102</v>
      </c>
      <c r="BA2">
        <v>376.9</v>
      </c>
      <c r="BB2">
        <v>349.39999389648301</v>
      </c>
      <c r="BC2">
        <v>301.79998779296801</v>
      </c>
      <c r="BD2">
        <v>310.79998779296801</v>
      </c>
      <c r="BE2">
        <v>134.65000406900899</v>
      </c>
      <c r="BF2">
        <v>92.180000305175696</v>
      </c>
      <c r="BG2">
        <v>75.199996948242102</v>
      </c>
      <c r="BH2">
        <v>50.540000915527301</v>
      </c>
      <c r="BI2">
        <v>104.049997965494</v>
      </c>
      <c r="BJ2">
        <v>122.833333333333</v>
      </c>
      <c r="BK2">
        <v>128.29999796549399</v>
      </c>
      <c r="BL2">
        <v>134.21999816894501</v>
      </c>
      <c r="BM2">
        <v>129.700002034504</v>
      </c>
      <c r="BN2">
        <v>126</v>
      </c>
      <c r="BO2">
        <v>137.5</v>
      </c>
      <c r="BP2">
        <v>8.3073333104451503</v>
      </c>
      <c r="BQ2">
        <v>8.8500003814697195</v>
      </c>
      <c r="BR2">
        <v>8.4300003051757795</v>
      </c>
      <c r="BS2">
        <v>5.5799999237060502</v>
      </c>
      <c r="BT2">
        <v>9.4633334477742395</v>
      </c>
      <c r="BU2">
        <v>10.613333702087299</v>
      </c>
      <c r="BV2">
        <v>13.1899995803832</v>
      </c>
      <c r="BW2">
        <v>11.3879997253417</v>
      </c>
      <c r="BX2">
        <v>10.3233331044514</v>
      </c>
      <c r="BY2">
        <v>12.2299995422363</v>
      </c>
      <c r="BZ2">
        <v>12.7600002288818</v>
      </c>
      <c r="CA2">
        <v>81.759999593098897</v>
      </c>
      <c r="CB2">
        <v>75.279998779296804</v>
      </c>
      <c r="CC2">
        <v>65.599998474121094</v>
      </c>
      <c r="CD2">
        <v>43.299999237060497</v>
      </c>
      <c r="CE2">
        <v>81.406669616699205</v>
      </c>
      <c r="CF2">
        <v>91.306666056314995</v>
      </c>
      <c r="CG2">
        <v>131.333333333333</v>
      </c>
      <c r="CH2">
        <v>110.93999938964799</v>
      </c>
      <c r="CI2">
        <v>85.526667277018205</v>
      </c>
      <c r="CJ2">
        <v>65.110000610351506</v>
      </c>
      <c r="CK2">
        <v>65.599998474121094</v>
      </c>
      <c r="CL2">
        <v>48.609999338785798</v>
      </c>
      <c r="CM2">
        <v>37</v>
      </c>
      <c r="CN2">
        <v>32.830001831054602</v>
      </c>
      <c r="CO2">
        <v>21.579999923706001</v>
      </c>
      <c r="CP2">
        <v>37.8366673787434</v>
      </c>
      <c r="CQ2">
        <v>40.983332316080599</v>
      </c>
      <c r="CR2">
        <v>36.503332773844299</v>
      </c>
      <c r="CS2">
        <v>32.104000091552599</v>
      </c>
      <c r="CT2">
        <v>29.929999669392799</v>
      </c>
      <c r="CU2">
        <v>23.059999465942301</v>
      </c>
      <c r="CV2">
        <v>24.9699993133544</v>
      </c>
      <c r="CW2">
        <v>37.2933336893717</v>
      </c>
      <c r="CX2">
        <v>37.599998474121001</v>
      </c>
      <c r="CY2">
        <v>33.040000915527301</v>
      </c>
      <c r="CZ2">
        <v>24.059999465942301</v>
      </c>
      <c r="DA2">
        <v>37.930000305175703</v>
      </c>
      <c r="DB2">
        <v>42.290000915527301</v>
      </c>
      <c r="DC2">
        <v>47.199999491373603</v>
      </c>
      <c r="DD2">
        <v>37.354000091552599</v>
      </c>
      <c r="DE2">
        <v>34.526666005452398</v>
      </c>
      <c r="DF2">
        <v>27.370000839233398</v>
      </c>
      <c r="DG2">
        <v>32.900001525878899</v>
      </c>
      <c r="DH2" s="35"/>
    </row>
    <row r="3" spans="1:112" s="4" customFormat="1" x14ac:dyDescent="0.25">
      <c r="A3">
        <v>-29</v>
      </c>
      <c r="B3">
        <v>31.7399997711181</v>
      </c>
      <c r="C3">
        <v>31.7000007629394</v>
      </c>
      <c r="D3">
        <v>30.5</v>
      </c>
      <c r="E3">
        <v>25.5</v>
      </c>
      <c r="F3">
        <v>23.040000915527301</v>
      </c>
      <c r="G3">
        <v>25.2199993133544</v>
      </c>
      <c r="H3">
        <v>25.690000534057599</v>
      </c>
      <c r="I3">
        <v>24.1579998016357</v>
      </c>
      <c r="J3">
        <v>25.659999847412099</v>
      </c>
      <c r="K3">
        <v>22.540000915527301</v>
      </c>
      <c r="L3">
        <v>21.5</v>
      </c>
      <c r="M3">
        <v>41.529998779296797</v>
      </c>
      <c r="N3">
        <v>34.9799995422363</v>
      </c>
      <c r="O3">
        <v>32.619998931884702</v>
      </c>
      <c r="P3">
        <v>21.840000152587798</v>
      </c>
      <c r="Q3">
        <v>75.5</v>
      </c>
      <c r="R3">
        <v>88.839996337890597</v>
      </c>
      <c r="S3">
        <v>100.199996948242</v>
      </c>
      <c r="T3">
        <v>68.571997070312406</v>
      </c>
      <c r="U3">
        <v>70.360000610351506</v>
      </c>
      <c r="V3">
        <v>18.9300003051757</v>
      </c>
      <c r="W3">
        <v>9</v>
      </c>
      <c r="X3">
        <v>153.55000305175699</v>
      </c>
      <c r="Y3">
        <v>189.55000305175699</v>
      </c>
      <c r="Z3">
        <v>201.19999694824199</v>
      </c>
      <c r="AA3">
        <v>124.5</v>
      </c>
      <c r="AB3">
        <v>89</v>
      </c>
      <c r="AC3">
        <v>92.900001525878906</v>
      </c>
      <c r="AD3">
        <v>126.75</v>
      </c>
      <c r="AE3">
        <v>118.68999938964799</v>
      </c>
      <c r="AF3">
        <v>110</v>
      </c>
      <c r="AG3">
        <v>73.980003356933594</v>
      </c>
      <c r="AH3">
        <v>56.099998474121001</v>
      </c>
      <c r="AI3">
        <v>17850</v>
      </c>
      <c r="AJ3">
        <v>13600</v>
      </c>
      <c r="AK3">
        <v>8600</v>
      </c>
      <c r="AL3">
        <v>6055</v>
      </c>
      <c r="AM3">
        <v>9030</v>
      </c>
      <c r="AN3">
        <v>8965</v>
      </c>
      <c r="AO3">
        <v>8350</v>
      </c>
      <c r="AP3">
        <v>6596.56005859375</v>
      </c>
      <c r="AQ3">
        <v>5320.2001953125</v>
      </c>
      <c r="AR3">
        <v>5050</v>
      </c>
      <c r="AS3">
        <v>5495</v>
      </c>
      <c r="AT3">
        <v>477.20001220703102</v>
      </c>
      <c r="AU3">
        <v>304.600006103515</v>
      </c>
      <c r="AV3">
        <v>207</v>
      </c>
      <c r="AW3">
        <v>151.5</v>
      </c>
      <c r="AX3">
        <v>393.79998779296801</v>
      </c>
      <c r="AY3">
        <v>431.600006103515</v>
      </c>
      <c r="AZ3">
        <v>464.850006103515</v>
      </c>
      <c r="BA3">
        <v>376.45</v>
      </c>
      <c r="BB3">
        <v>345.04998779296801</v>
      </c>
      <c r="BC3">
        <v>307</v>
      </c>
      <c r="BD3">
        <v>307.45001220703102</v>
      </c>
      <c r="BE3">
        <v>134.05000305175699</v>
      </c>
      <c r="BF3">
        <v>91.019996643066406</v>
      </c>
      <c r="BG3">
        <v>76</v>
      </c>
      <c r="BH3">
        <v>47.990001678466797</v>
      </c>
      <c r="BI3">
        <v>103.59999847412099</v>
      </c>
      <c r="BJ3">
        <v>122.5</v>
      </c>
      <c r="BK3">
        <v>127.59999847412099</v>
      </c>
      <c r="BL3">
        <v>134.70999755859299</v>
      </c>
      <c r="BM3">
        <v>130.55000305175699</v>
      </c>
      <c r="BN3">
        <v>126.5</v>
      </c>
      <c r="BO3">
        <v>140.89999389648401</v>
      </c>
      <c r="BP3">
        <v>8.2620000839233398</v>
      </c>
      <c r="BQ3">
        <v>8.8559999465942294</v>
      </c>
      <c r="BR3">
        <v>8.4420003890991193</v>
      </c>
      <c r="BS3">
        <v>5.3140001296996999</v>
      </c>
      <c r="BT3">
        <v>9.42000007629394</v>
      </c>
      <c r="BU3">
        <v>10.520000457763601</v>
      </c>
      <c r="BV3">
        <v>13.2299995422363</v>
      </c>
      <c r="BW3">
        <v>11.3939996719359</v>
      </c>
      <c r="BX3">
        <v>10.319999694824199</v>
      </c>
      <c r="BY3">
        <v>12.399999618530201</v>
      </c>
      <c r="BZ3">
        <v>12.8400001525878</v>
      </c>
      <c r="CA3">
        <v>81.559997558593693</v>
      </c>
      <c r="CB3">
        <v>74.080001831054602</v>
      </c>
      <c r="CC3">
        <v>67.379997253417898</v>
      </c>
      <c r="CD3">
        <v>40.799999237060497</v>
      </c>
      <c r="CE3">
        <v>81.120002746582003</v>
      </c>
      <c r="CF3">
        <v>91.459999084472599</v>
      </c>
      <c r="CG3">
        <v>131</v>
      </c>
      <c r="CH3">
        <v>111.219999694824</v>
      </c>
      <c r="CI3">
        <v>85.040000915527301</v>
      </c>
      <c r="CJ3">
        <v>62.200000762939403</v>
      </c>
      <c r="CK3">
        <v>64.540000915527301</v>
      </c>
      <c r="CL3">
        <v>48.669998168945298</v>
      </c>
      <c r="CM3">
        <v>37.290000915527301</v>
      </c>
      <c r="CN3">
        <v>33.090000152587798</v>
      </c>
      <c r="CO3">
        <v>20.7600002288818</v>
      </c>
      <c r="CP3">
        <v>37.560001373291001</v>
      </c>
      <c r="CQ3">
        <v>40.849998474121001</v>
      </c>
      <c r="CR3">
        <v>36.459999084472599</v>
      </c>
      <c r="CS3">
        <v>32.152000427246001</v>
      </c>
      <c r="CT3">
        <v>29.959999084472599</v>
      </c>
      <c r="CU3">
        <v>23.549999237060501</v>
      </c>
      <c r="CV3">
        <v>25</v>
      </c>
      <c r="CW3">
        <v>37.220001220703097</v>
      </c>
      <c r="CX3">
        <v>37.639999389648402</v>
      </c>
      <c r="CY3">
        <v>32.549999237060497</v>
      </c>
      <c r="CZ3">
        <v>22.9300003051757</v>
      </c>
      <c r="DA3">
        <v>37.790000915527301</v>
      </c>
      <c r="DB3">
        <v>42.200000762939403</v>
      </c>
      <c r="DC3">
        <v>47.299999237060497</v>
      </c>
      <c r="DD3">
        <v>37.361999511718601</v>
      </c>
      <c r="DE3">
        <v>34.9799995422363</v>
      </c>
      <c r="DF3">
        <v>27.7000007629394</v>
      </c>
      <c r="DG3">
        <v>33.779998779296797</v>
      </c>
      <c r="DH3" s="35"/>
    </row>
    <row r="4" spans="1:112" s="4" customFormat="1" x14ac:dyDescent="0.25">
      <c r="A4">
        <v>-28</v>
      </c>
      <c r="B4">
        <v>31.7600002288818</v>
      </c>
      <c r="C4">
        <v>32</v>
      </c>
      <c r="D4">
        <v>30.5</v>
      </c>
      <c r="E4">
        <v>25.360000610351499</v>
      </c>
      <c r="F4">
        <v>23.639999389648398</v>
      </c>
      <c r="G4">
        <v>25.559999465942301</v>
      </c>
      <c r="H4">
        <v>25.299999237060501</v>
      </c>
      <c r="I4">
        <v>24.159999847412099</v>
      </c>
      <c r="J4">
        <v>25.649999618530199</v>
      </c>
      <c r="K4">
        <v>22.4300003051757</v>
      </c>
      <c r="L4">
        <v>21.149999618530199</v>
      </c>
      <c r="M4">
        <v>40.200000762939403</v>
      </c>
      <c r="N4">
        <v>34.270000457763601</v>
      </c>
      <c r="O4">
        <v>32.5</v>
      </c>
      <c r="P4">
        <v>22.2000007629394</v>
      </c>
      <c r="Q4">
        <v>75.400001525878906</v>
      </c>
      <c r="R4">
        <v>87.620002746582003</v>
      </c>
      <c r="S4">
        <v>99.800003051757798</v>
      </c>
      <c r="T4">
        <v>68.199996948242102</v>
      </c>
      <c r="U4">
        <v>66.949996948242102</v>
      </c>
      <c r="V4">
        <v>19.4899997711181</v>
      </c>
      <c r="W4">
        <v>9.6899995803833008</v>
      </c>
      <c r="X4">
        <v>148.25</v>
      </c>
      <c r="Y4">
        <v>186.80000305175699</v>
      </c>
      <c r="Z4">
        <v>199.5</v>
      </c>
      <c r="AA4">
        <v>126.34999847412099</v>
      </c>
      <c r="AB4">
        <v>93.099998474121094</v>
      </c>
      <c r="AC4">
        <v>92.839996337890597</v>
      </c>
      <c r="AD4">
        <v>125.949996948242</v>
      </c>
      <c r="AE4">
        <v>118</v>
      </c>
      <c r="AF4">
        <v>109.75</v>
      </c>
      <c r="AG4">
        <v>75.889999389648395</v>
      </c>
      <c r="AH4">
        <v>52.900001525878899</v>
      </c>
      <c r="AI4">
        <v>17540</v>
      </c>
      <c r="AJ4">
        <v>13630</v>
      </c>
      <c r="AK4">
        <v>8695</v>
      </c>
      <c r="AL4">
        <v>6150</v>
      </c>
      <c r="AM4">
        <v>9100</v>
      </c>
      <c r="AN4">
        <v>9005</v>
      </c>
      <c r="AO4">
        <v>8135.60009765625</v>
      </c>
      <c r="AP4">
        <v>6646.60009765625</v>
      </c>
      <c r="AQ4">
        <v>5355.5498046875</v>
      </c>
      <c r="AR4">
        <v>4970</v>
      </c>
      <c r="AS4">
        <v>5344</v>
      </c>
      <c r="AT4">
        <v>456.20001220703102</v>
      </c>
      <c r="AU4">
        <v>300.600006103515</v>
      </c>
      <c r="AV4">
        <v>208.19999694824199</v>
      </c>
      <c r="AW4">
        <v>148.39999389648401</v>
      </c>
      <c r="AX4">
        <v>400.600006103515</v>
      </c>
      <c r="AY4">
        <v>439.20001220703102</v>
      </c>
      <c r="AZ4">
        <v>450.64999389648398</v>
      </c>
      <c r="BA4">
        <v>376</v>
      </c>
      <c r="BB4">
        <v>345.95001220703102</v>
      </c>
      <c r="BC4">
        <v>306.39999389648398</v>
      </c>
      <c r="BD4">
        <v>287.350006103515</v>
      </c>
      <c r="BE4">
        <v>132.19999694824199</v>
      </c>
      <c r="BF4">
        <v>93</v>
      </c>
      <c r="BG4">
        <v>76.239997863769503</v>
      </c>
      <c r="BH4">
        <v>48.270000457763601</v>
      </c>
      <c r="BI4">
        <v>102.5</v>
      </c>
      <c r="BJ4">
        <v>123.550003051757</v>
      </c>
      <c r="BK4">
        <v>127</v>
      </c>
      <c r="BL4">
        <v>135.19999694824199</v>
      </c>
      <c r="BM4">
        <v>130.350006103515</v>
      </c>
      <c r="BN4">
        <v>127.300003051757</v>
      </c>
      <c r="BO4">
        <v>136.5</v>
      </c>
      <c r="BP4">
        <v>8.1319999694824201</v>
      </c>
      <c r="BQ4">
        <v>8.8439998626708896</v>
      </c>
      <c r="BR4">
        <v>8.5</v>
      </c>
      <c r="BS4">
        <v>5.3520002365112296</v>
      </c>
      <c r="BT4">
        <v>9.4399995803833008</v>
      </c>
      <c r="BU4">
        <v>10.5100002288818</v>
      </c>
      <c r="BV4">
        <v>13.020000457763601</v>
      </c>
      <c r="BW4">
        <v>11.399999618530201</v>
      </c>
      <c r="BX4">
        <v>10.300000190734799</v>
      </c>
      <c r="BY4">
        <v>12.649999618530201</v>
      </c>
      <c r="BZ4">
        <v>12.670000076293899</v>
      </c>
      <c r="CA4">
        <v>80</v>
      </c>
      <c r="CB4">
        <v>74.120002746582003</v>
      </c>
      <c r="CC4">
        <v>67.160003662109304</v>
      </c>
      <c r="CD4">
        <v>42.099998474121001</v>
      </c>
      <c r="CE4">
        <v>83.879997253417898</v>
      </c>
      <c r="CF4">
        <v>87.959999084472599</v>
      </c>
      <c r="CG4">
        <v>130.5</v>
      </c>
      <c r="CH4">
        <v>111.5</v>
      </c>
      <c r="CI4">
        <v>85.699996948242102</v>
      </c>
      <c r="CJ4">
        <v>63.099998474121001</v>
      </c>
      <c r="CK4">
        <v>64.839996337890597</v>
      </c>
      <c r="CL4">
        <v>47.810001373291001</v>
      </c>
      <c r="CM4">
        <v>37.220001220703097</v>
      </c>
      <c r="CN4">
        <v>33.150001525878899</v>
      </c>
      <c r="CO4">
        <v>21.0100002288818</v>
      </c>
      <c r="CP4">
        <v>37.400001525878899</v>
      </c>
      <c r="CQ4">
        <v>41.669998168945298</v>
      </c>
      <c r="CR4">
        <v>36.799999237060497</v>
      </c>
      <c r="CS4">
        <v>32.200000762939403</v>
      </c>
      <c r="CT4">
        <v>29.4500007629394</v>
      </c>
      <c r="CU4">
        <v>23.7600002288818</v>
      </c>
      <c r="CV4">
        <v>23.959999084472599</v>
      </c>
      <c r="CW4">
        <v>36.150001525878899</v>
      </c>
      <c r="CX4">
        <v>37.659999847412102</v>
      </c>
      <c r="CY4">
        <v>32.450000762939403</v>
      </c>
      <c r="CZ4">
        <v>22.9899997711181</v>
      </c>
      <c r="DA4">
        <v>37.7299995422363</v>
      </c>
      <c r="DB4">
        <v>43.299999237060497</v>
      </c>
      <c r="DC4">
        <v>46.669998168945298</v>
      </c>
      <c r="DD4">
        <v>37.369998931884702</v>
      </c>
      <c r="DE4">
        <v>34.409999847412102</v>
      </c>
      <c r="DF4">
        <v>28.2000007629394</v>
      </c>
      <c r="DG4">
        <v>33.099998474121001</v>
      </c>
      <c r="DH4" s="35"/>
    </row>
    <row r="5" spans="1:112" s="4" customFormat="1" x14ac:dyDescent="0.25">
      <c r="A5">
        <v>-27</v>
      </c>
      <c r="B5">
        <v>32.560001373291001</v>
      </c>
      <c r="C5">
        <v>32.053333282470703</v>
      </c>
      <c r="D5">
        <v>30.493333180745399</v>
      </c>
      <c r="E5">
        <v>25.4200007120767</v>
      </c>
      <c r="F5">
        <v>23.2199993133544</v>
      </c>
      <c r="G5">
        <v>24.9799995422363</v>
      </c>
      <c r="H5">
        <v>25</v>
      </c>
      <c r="I5">
        <v>24.530000686645501</v>
      </c>
      <c r="J5">
        <v>24.149999618530199</v>
      </c>
      <c r="K5">
        <v>22.550000508626201</v>
      </c>
      <c r="L5">
        <v>21.046666463215999</v>
      </c>
      <c r="M5">
        <v>40.959999084472599</v>
      </c>
      <c r="N5">
        <v>33.680000305175703</v>
      </c>
      <c r="O5">
        <v>32.676666259765597</v>
      </c>
      <c r="P5">
        <v>21.933333714802998</v>
      </c>
      <c r="Q5">
        <v>76.080001831054602</v>
      </c>
      <c r="R5">
        <v>88.139999389648395</v>
      </c>
      <c r="S5">
        <v>99.5</v>
      </c>
      <c r="T5">
        <v>70.360000610351506</v>
      </c>
      <c r="U5">
        <v>67.019996643066406</v>
      </c>
      <c r="V5">
        <v>19.359999974568598</v>
      </c>
      <c r="W5">
        <v>9.5599997838338204</v>
      </c>
      <c r="X5">
        <v>150.05000305175699</v>
      </c>
      <c r="Y5">
        <v>185.03333536783799</v>
      </c>
      <c r="Z5">
        <v>199.23333231608001</v>
      </c>
      <c r="AA5">
        <v>125.89999898274699</v>
      </c>
      <c r="AB5">
        <v>92.279998779296804</v>
      </c>
      <c r="AC5">
        <v>95.5</v>
      </c>
      <c r="AD5">
        <v>126.5</v>
      </c>
      <c r="AE5">
        <v>121</v>
      </c>
      <c r="AF5">
        <v>113.34999847412099</v>
      </c>
      <c r="AG5">
        <v>76.066665649414006</v>
      </c>
      <c r="AH5">
        <v>53.000001271565701</v>
      </c>
      <c r="AI5">
        <v>17500</v>
      </c>
      <c r="AJ5">
        <v>13496.666666666601</v>
      </c>
      <c r="AK5">
        <v>8656.6666666666606</v>
      </c>
      <c r="AL5">
        <v>6160</v>
      </c>
      <c r="AM5">
        <v>8975</v>
      </c>
      <c r="AN5">
        <v>9275</v>
      </c>
      <c r="AO5">
        <v>7960</v>
      </c>
      <c r="AP5">
        <v>6781.25</v>
      </c>
      <c r="AQ5">
        <v>5375.0498046875</v>
      </c>
      <c r="AR5">
        <v>5000</v>
      </c>
      <c r="AS5">
        <v>5292.6666666666597</v>
      </c>
      <c r="AT5">
        <v>463</v>
      </c>
      <c r="AU5">
        <v>296.200002034504</v>
      </c>
      <c r="AV5">
        <v>209.333333333333</v>
      </c>
      <c r="AW5">
        <v>148.83332824707</v>
      </c>
      <c r="AX5">
        <v>395.600006103515</v>
      </c>
      <c r="AY5">
        <v>443.20001220703102</v>
      </c>
      <c r="AZ5">
        <v>440.100006103515</v>
      </c>
      <c r="BA5">
        <v>388.29998779296801</v>
      </c>
      <c r="BB5">
        <v>345</v>
      </c>
      <c r="BC5">
        <v>307.39999389648398</v>
      </c>
      <c r="BD5">
        <v>283.33333333333201</v>
      </c>
      <c r="BE5">
        <v>133.5</v>
      </c>
      <c r="BF5">
        <v>91.980000813801993</v>
      </c>
      <c r="BG5">
        <v>76.153333028157505</v>
      </c>
      <c r="BH5">
        <v>48.0866673787434</v>
      </c>
      <c r="BI5">
        <v>101.650001525878</v>
      </c>
      <c r="BJ5">
        <v>122.5</v>
      </c>
      <c r="BK5">
        <v>126.900001525878</v>
      </c>
      <c r="BL5">
        <v>137</v>
      </c>
      <c r="BM5">
        <v>129</v>
      </c>
      <c r="BN5">
        <v>127.200002034504</v>
      </c>
      <c r="BO5">
        <v>135.016667683919</v>
      </c>
      <c r="BP5">
        <v>7.7199997901916504</v>
      </c>
      <c r="BQ5">
        <v>8.6959997812906806</v>
      </c>
      <c r="BR5">
        <v>8.5539999008178693</v>
      </c>
      <c r="BS5">
        <v>5.4833334287007602</v>
      </c>
      <c r="BT5">
        <v>9.4499998092651296</v>
      </c>
      <c r="BU5">
        <v>10.640000343322701</v>
      </c>
      <c r="BV5">
        <v>12.9300003051757</v>
      </c>
      <c r="BW5">
        <v>11.689999580383301</v>
      </c>
      <c r="BX5">
        <v>10.079999923706</v>
      </c>
      <c r="BY5">
        <v>12.726666450500399</v>
      </c>
      <c r="BZ5">
        <v>12.4966665903726</v>
      </c>
      <c r="CA5">
        <v>80.860000610351506</v>
      </c>
      <c r="CB5">
        <v>73.306668599446496</v>
      </c>
      <c r="CC5">
        <v>66.860003153483007</v>
      </c>
      <c r="CD5">
        <v>42.279998779296797</v>
      </c>
      <c r="CE5">
        <v>84.059997558593693</v>
      </c>
      <c r="CF5">
        <v>88.459999084472599</v>
      </c>
      <c r="CG5">
        <v>130</v>
      </c>
      <c r="CH5">
        <v>111.5</v>
      </c>
      <c r="CI5">
        <v>85.75</v>
      </c>
      <c r="CJ5">
        <v>63.849998474121001</v>
      </c>
      <c r="CK5">
        <v>64.403330485026004</v>
      </c>
      <c r="CL5">
        <v>47.389999389648402</v>
      </c>
      <c r="CM5">
        <v>37.046667734781799</v>
      </c>
      <c r="CN5">
        <v>33.056667327880803</v>
      </c>
      <c r="CO5">
        <v>20.863333384195901</v>
      </c>
      <c r="CP5">
        <v>37.139999389648402</v>
      </c>
      <c r="CQ5">
        <v>41.650001525878899</v>
      </c>
      <c r="CR5">
        <v>36.5</v>
      </c>
      <c r="CS5">
        <v>33.209999084472599</v>
      </c>
      <c r="CT5">
        <v>29.5100002288818</v>
      </c>
      <c r="CU5">
        <v>23.893333435058501</v>
      </c>
      <c r="CV5">
        <v>23.516665776570601</v>
      </c>
      <c r="CW5">
        <v>36.099998474121001</v>
      </c>
      <c r="CX5">
        <v>37.3133328755696</v>
      </c>
      <c r="CY5">
        <v>32.413333892822202</v>
      </c>
      <c r="CZ5">
        <v>22.836666742960499</v>
      </c>
      <c r="DA5">
        <v>37.799999237060497</v>
      </c>
      <c r="DB5">
        <v>43.180000305175703</v>
      </c>
      <c r="DC5">
        <v>46.880001068115199</v>
      </c>
      <c r="DD5">
        <v>38.700000762939403</v>
      </c>
      <c r="DE5">
        <v>34.299999237060497</v>
      </c>
      <c r="DF5">
        <v>28.4500007629394</v>
      </c>
      <c r="DG5">
        <v>32.733332316080599</v>
      </c>
      <c r="DH5" s="35"/>
    </row>
    <row r="6" spans="1:112" s="4" customFormat="1" x14ac:dyDescent="0.25">
      <c r="A6">
        <v>-26</v>
      </c>
      <c r="B6">
        <v>32.799999237060497</v>
      </c>
      <c r="C6">
        <v>32.106666564941399</v>
      </c>
      <c r="D6">
        <v>30.486666361490801</v>
      </c>
      <c r="E6">
        <v>25.480000813802</v>
      </c>
      <c r="F6">
        <v>23.299999237060501</v>
      </c>
      <c r="G6">
        <v>25.7600002288818</v>
      </c>
      <c r="H6">
        <v>24.5</v>
      </c>
      <c r="I6">
        <v>24.5</v>
      </c>
      <c r="J6">
        <v>24.399999618530199</v>
      </c>
      <c r="K6">
        <v>22.6700007120767</v>
      </c>
      <c r="L6">
        <v>20.943333307901899</v>
      </c>
      <c r="M6">
        <v>40.299999237060497</v>
      </c>
      <c r="N6">
        <v>33.090000152587798</v>
      </c>
      <c r="O6">
        <v>32.8533325195312</v>
      </c>
      <c r="P6">
        <v>21.6666666666666</v>
      </c>
      <c r="Q6">
        <v>73.620002746582003</v>
      </c>
      <c r="R6">
        <v>86.779998779296804</v>
      </c>
      <c r="S6">
        <v>99.5</v>
      </c>
      <c r="T6">
        <v>70.599998474121094</v>
      </c>
      <c r="U6">
        <v>68.949996948242102</v>
      </c>
      <c r="V6">
        <v>19.2300001780191</v>
      </c>
      <c r="W6">
        <v>9.4299999872843401</v>
      </c>
      <c r="X6">
        <v>151.05000305175699</v>
      </c>
      <c r="Y6">
        <v>183.266667683919</v>
      </c>
      <c r="Z6">
        <v>198.96666463216101</v>
      </c>
      <c r="AA6">
        <v>125.44999949137301</v>
      </c>
      <c r="AB6">
        <v>90.400001525878906</v>
      </c>
      <c r="AC6">
        <v>95.900001525878906</v>
      </c>
      <c r="AD6">
        <v>123.650001525878</v>
      </c>
      <c r="AE6">
        <v>121.75</v>
      </c>
      <c r="AF6">
        <v>112.699996948242</v>
      </c>
      <c r="AG6">
        <v>76.243331909179602</v>
      </c>
      <c r="AH6">
        <v>53.100001017252502</v>
      </c>
      <c r="AI6">
        <v>16500</v>
      </c>
      <c r="AJ6">
        <v>13363.333333333299</v>
      </c>
      <c r="AK6">
        <v>8618.3333333333303</v>
      </c>
      <c r="AL6">
        <v>6170</v>
      </c>
      <c r="AM6">
        <v>9015</v>
      </c>
      <c r="AN6">
        <v>9290</v>
      </c>
      <c r="AO6">
        <v>7752.35009765625</v>
      </c>
      <c r="AP6">
        <v>6899.9501953125</v>
      </c>
      <c r="AQ6">
        <v>5425.7001953125</v>
      </c>
      <c r="AR6">
        <v>5030</v>
      </c>
      <c r="AS6">
        <v>5241.3333333333303</v>
      </c>
      <c r="AT6">
        <v>454.39999389648398</v>
      </c>
      <c r="AU6">
        <v>291.79999796549401</v>
      </c>
      <c r="AV6">
        <v>210.46666971842399</v>
      </c>
      <c r="AW6">
        <v>149.26666259765599</v>
      </c>
      <c r="AX6">
        <v>396.79998779296801</v>
      </c>
      <c r="AY6">
        <v>447.79998779296801</v>
      </c>
      <c r="AZ6">
        <v>449.79998779296801</v>
      </c>
      <c r="BA6">
        <v>394.600006103515</v>
      </c>
      <c r="BB6">
        <v>351.95001220703102</v>
      </c>
      <c r="BC6">
        <v>308.39999389648398</v>
      </c>
      <c r="BD6">
        <v>279.31666056314998</v>
      </c>
      <c r="BE6">
        <v>134.55000305175699</v>
      </c>
      <c r="BF6">
        <v>90.9600016276041</v>
      </c>
      <c r="BG6">
        <v>76.066668192545507</v>
      </c>
      <c r="BH6">
        <v>47.903334299723198</v>
      </c>
      <c r="BI6">
        <v>102.449996948242</v>
      </c>
      <c r="BJ6">
        <v>122.5</v>
      </c>
      <c r="BK6">
        <v>126.949996948242</v>
      </c>
      <c r="BL6">
        <v>135</v>
      </c>
      <c r="BM6">
        <v>128.30000305175699</v>
      </c>
      <c r="BN6">
        <v>127.100001017252</v>
      </c>
      <c r="BO6">
        <v>133.53333536783799</v>
      </c>
      <c r="BP6">
        <v>8.0399999618530202</v>
      </c>
      <c r="BQ6">
        <v>8.5479996999104699</v>
      </c>
      <c r="BR6">
        <v>8.6079998016357404</v>
      </c>
      <c r="BS6">
        <v>5.61466662089029</v>
      </c>
      <c r="BT6">
        <v>9.3599996566772408</v>
      </c>
      <c r="BU6">
        <v>10.6599998474121</v>
      </c>
      <c r="BV6">
        <v>13.1000003814697</v>
      </c>
      <c r="BW6">
        <v>11.699999809265099</v>
      </c>
      <c r="BX6">
        <v>10.039999961853001</v>
      </c>
      <c r="BY6">
        <v>12.8033332824706</v>
      </c>
      <c r="BZ6">
        <v>12.3233331044514</v>
      </c>
      <c r="CA6">
        <v>80.760002136230398</v>
      </c>
      <c r="CB6">
        <v>72.493334452311103</v>
      </c>
      <c r="CC6">
        <v>66.560002644856695</v>
      </c>
      <c r="CD6">
        <v>42.459999084472599</v>
      </c>
      <c r="CE6">
        <v>83.699996948242102</v>
      </c>
      <c r="CF6">
        <v>89.040000915527301</v>
      </c>
      <c r="CG6">
        <v>120.800003051757</v>
      </c>
      <c r="CH6">
        <v>112</v>
      </c>
      <c r="CI6">
        <v>86.5</v>
      </c>
      <c r="CJ6">
        <v>64.599998474120994</v>
      </c>
      <c r="CK6">
        <v>63.966664632161397</v>
      </c>
      <c r="CL6">
        <v>47.360000610351499</v>
      </c>
      <c r="CM6">
        <v>36.873334248860601</v>
      </c>
      <c r="CN6">
        <v>32.963333129882699</v>
      </c>
      <c r="CO6">
        <v>20.716666539510001</v>
      </c>
      <c r="CP6">
        <v>37.709999084472599</v>
      </c>
      <c r="CQ6">
        <v>41.619998931884702</v>
      </c>
      <c r="CR6">
        <v>37.389999389648402</v>
      </c>
      <c r="CS6">
        <v>33.189998626708899</v>
      </c>
      <c r="CT6">
        <v>30</v>
      </c>
      <c r="CU6">
        <v>24.026666641235298</v>
      </c>
      <c r="CV6">
        <v>23.0733324686686</v>
      </c>
      <c r="CW6">
        <v>36.439998626708899</v>
      </c>
      <c r="CX6">
        <v>36.966665903727097</v>
      </c>
      <c r="CY6">
        <v>32.376667022705</v>
      </c>
      <c r="CZ6">
        <v>22.683333714802998</v>
      </c>
      <c r="DA6">
        <v>38.700000762939403</v>
      </c>
      <c r="DB6">
        <v>44</v>
      </c>
      <c r="DC6">
        <v>46.299999237060497</v>
      </c>
      <c r="DD6">
        <v>39.270000457763601</v>
      </c>
      <c r="DE6">
        <v>34.330001831054602</v>
      </c>
      <c r="DF6">
        <v>28.7000007629394</v>
      </c>
      <c r="DG6">
        <v>32.366666158040303</v>
      </c>
      <c r="DH6" s="35"/>
    </row>
    <row r="7" spans="1:112" s="4" customFormat="1" x14ac:dyDescent="0.25">
      <c r="A7">
        <v>-25</v>
      </c>
      <c r="B7">
        <v>32.119998931884702</v>
      </c>
      <c r="C7">
        <v>32.159999847412102</v>
      </c>
      <c r="D7">
        <v>30.4799995422363</v>
      </c>
      <c r="E7">
        <v>25.540000915527301</v>
      </c>
      <c r="F7">
        <v>23.780000686645501</v>
      </c>
      <c r="G7">
        <v>25.639999389648398</v>
      </c>
      <c r="H7">
        <v>24.420000076293899</v>
      </c>
      <c r="I7">
        <v>23.850000381469702</v>
      </c>
      <c r="J7">
        <v>24.25</v>
      </c>
      <c r="K7">
        <v>22.790000915527301</v>
      </c>
      <c r="L7">
        <v>20.840000152587798</v>
      </c>
      <c r="M7">
        <v>38.650001525878899</v>
      </c>
      <c r="N7">
        <v>32.5</v>
      </c>
      <c r="O7">
        <v>33.029998779296797</v>
      </c>
      <c r="P7">
        <v>21.399999618530199</v>
      </c>
      <c r="Q7">
        <v>74.599998474121094</v>
      </c>
      <c r="R7">
        <v>88.180000305175696</v>
      </c>
      <c r="S7">
        <v>101.5</v>
      </c>
      <c r="T7">
        <v>71.25</v>
      </c>
      <c r="U7">
        <v>66.400001525878906</v>
      </c>
      <c r="V7">
        <v>19.100000381469702</v>
      </c>
      <c r="W7">
        <v>9.3000001907348597</v>
      </c>
      <c r="X7">
        <v>144.44999694824199</v>
      </c>
      <c r="Y7">
        <v>181.5</v>
      </c>
      <c r="Z7">
        <v>198.69999694824199</v>
      </c>
      <c r="AA7">
        <v>125</v>
      </c>
      <c r="AB7">
        <v>91</v>
      </c>
      <c r="AC7">
        <v>95.720001220703097</v>
      </c>
      <c r="AD7">
        <v>122.400001525878</v>
      </c>
      <c r="AE7">
        <v>120.59999847412099</v>
      </c>
      <c r="AF7">
        <v>112.949996948242</v>
      </c>
      <c r="AG7">
        <v>76.419998168945298</v>
      </c>
      <c r="AH7">
        <v>53.200000762939403</v>
      </c>
      <c r="AI7">
        <v>16510</v>
      </c>
      <c r="AJ7">
        <v>13230</v>
      </c>
      <c r="AK7">
        <v>8580</v>
      </c>
      <c r="AL7">
        <v>6180</v>
      </c>
      <c r="AM7">
        <v>9050</v>
      </c>
      <c r="AN7">
        <v>9320</v>
      </c>
      <c r="AO7">
        <v>7670</v>
      </c>
      <c r="AP7">
        <v>6870</v>
      </c>
      <c r="AQ7">
        <v>5400</v>
      </c>
      <c r="AR7">
        <v>5060</v>
      </c>
      <c r="AS7">
        <v>5190</v>
      </c>
      <c r="AT7">
        <v>446</v>
      </c>
      <c r="AU7">
        <v>287.39999389648398</v>
      </c>
      <c r="AV7">
        <v>211.600006103515</v>
      </c>
      <c r="AW7">
        <v>149.69999694824199</v>
      </c>
      <c r="AX7">
        <v>400</v>
      </c>
      <c r="AY7">
        <v>444</v>
      </c>
      <c r="AZ7">
        <v>449.39999389648398</v>
      </c>
      <c r="BA7">
        <v>392.54998779296801</v>
      </c>
      <c r="BB7">
        <v>352.850006103515</v>
      </c>
      <c r="BC7">
        <v>309.39999389648398</v>
      </c>
      <c r="BD7">
        <v>275.29998779296801</v>
      </c>
      <c r="BE7">
        <v>134.100006103515</v>
      </c>
      <c r="BF7">
        <v>89.940002441406193</v>
      </c>
      <c r="BG7">
        <v>75.980003356933594</v>
      </c>
      <c r="BH7">
        <v>47.720001220703097</v>
      </c>
      <c r="BI7">
        <v>104</v>
      </c>
      <c r="BJ7">
        <v>121.550003051757</v>
      </c>
      <c r="BK7">
        <v>125</v>
      </c>
      <c r="BL7">
        <v>132</v>
      </c>
      <c r="BM7">
        <v>128.5</v>
      </c>
      <c r="BN7">
        <v>127</v>
      </c>
      <c r="BO7">
        <v>132.05000305175699</v>
      </c>
      <c r="BP7">
        <v>7.9739999771118102</v>
      </c>
      <c r="BQ7">
        <v>8.3999996185302699</v>
      </c>
      <c r="BR7">
        <v>8.6619997024536097</v>
      </c>
      <c r="BS7">
        <v>5.7459998130798304</v>
      </c>
      <c r="BT7">
        <v>9.6099996566772408</v>
      </c>
      <c r="BU7">
        <v>10.390000343322701</v>
      </c>
      <c r="BV7">
        <v>13.189999580383301</v>
      </c>
      <c r="BW7">
        <v>11.4099998474121</v>
      </c>
      <c r="BX7">
        <v>10.1800003051757</v>
      </c>
      <c r="BY7">
        <v>12.8800001144409</v>
      </c>
      <c r="BZ7">
        <v>12.149999618530201</v>
      </c>
      <c r="CA7">
        <v>77.779998779296804</v>
      </c>
      <c r="CB7">
        <v>71.680000305175696</v>
      </c>
      <c r="CC7">
        <v>66.260002136230398</v>
      </c>
      <c r="CD7">
        <v>42.639999389648402</v>
      </c>
      <c r="CE7">
        <v>87</v>
      </c>
      <c r="CF7">
        <v>87.900001525878906</v>
      </c>
      <c r="CG7">
        <v>121.699996948242</v>
      </c>
      <c r="CH7">
        <v>113.09999847412099</v>
      </c>
      <c r="CI7">
        <v>82.5</v>
      </c>
      <c r="CJ7">
        <v>65.349998474121094</v>
      </c>
      <c r="CK7">
        <v>63.529998779296797</v>
      </c>
      <c r="CL7">
        <v>47.279998779296797</v>
      </c>
      <c r="CM7">
        <v>36.700000762939403</v>
      </c>
      <c r="CN7">
        <v>32.869998931884702</v>
      </c>
      <c r="CO7">
        <v>20.569999694824201</v>
      </c>
      <c r="CP7">
        <v>38.889999389648402</v>
      </c>
      <c r="CQ7">
        <v>40.840000152587798</v>
      </c>
      <c r="CR7">
        <v>37.150001525878899</v>
      </c>
      <c r="CS7">
        <v>32.650001525878899</v>
      </c>
      <c r="CT7">
        <v>29.879999160766602</v>
      </c>
      <c r="CU7">
        <v>24.159999847412099</v>
      </c>
      <c r="CV7">
        <v>22.629999160766602</v>
      </c>
      <c r="CW7">
        <v>35.590000152587798</v>
      </c>
      <c r="CX7">
        <v>36.619998931884702</v>
      </c>
      <c r="CY7">
        <v>32.340000152587798</v>
      </c>
      <c r="CZ7">
        <v>22.530000686645501</v>
      </c>
      <c r="DA7">
        <v>39.680000305175703</v>
      </c>
      <c r="DB7">
        <v>43.020000457763601</v>
      </c>
      <c r="DC7">
        <v>46.939998626708899</v>
      </c>
      <c r="DD7">
        <v>38.900001525878899</v>
      </c>
      <c r="DE7">
        <v>34.689998626708899</v>
      </c>
      <c r="DF7">
        <v>28.9500007629394</v>
      </c>
      <c r="DG7">
        <v>32</v>
      </c>
      <c r="DH7" s="35"/>
    </row>
    <row r="8" spans="1:112" s="4" customFormat="1" x14ac:dyDescent="0.25">
      <c r="A8">
        <v>-24</v>
      </c>
      <c r="B8">
        <v>32.0533326466877</v>
      </c>
      <c r="C8">
        <v>32.419998168945298</v>
      </c>
      <c r="D8">
        <v>30.5</v>
      </c>
      <c r="E8">
        <v>25.319999694824201</v>
      </c>
      <c r="F8">
        <v>23.626667022705</v>
      </c>
      <c r="G8">
        <v>25.633333206176701</v>
      </c>
      <c r="H8">
        <v>24.409999847411999</v>
      </c>
      <c r="I8">
        <v>23.650000254313099</v>
      </c>
      <c r="J8">
        <v>24.203333536783799</v>
      </c>
      <c r="K8">
        <v>23.049999237060501</v>
      </c>
      <c r="L8">
        <v>20.819999694824201</v>
      </c>
      <c r="M8">
        <v>37.233334859212199</v>
      </c>
      <c r="N8">
        <v>33.200000762939403</v>
      </c>
      <c r="O8">
        <v>32</v>
      </c>
      <c r="P8">
        <v>20.209999084472599</v>
      </c>
      <c r="Q8">
        <v>74.653333028157505</v>
      </c>
      <c r="R8">
        <v>87.833333333333201</v>
      </c>
      <c r="S8">
        <v>101.083333333333</v>
      </c>
      <c r="T8">
        <v>71.456667582194001</v>
      </c>
      <c r="U8">
        <v>65.883333841959598</v>
      </c>
      <c r="V8">
        <v>18.7000007629394</v>
      </c>
      <c r="W8">
        <v>8.9499998092651296</v>
      </c>
      <c r="X8">
        <v>141.31666564941301</v>
      </c>
      <c r="Y8">
        <v>181.14999389648401</v>
      </c>
      <c r="Z8">
        <v>196.94999694824199</v>
      </c>
      <c r="AA8">
        <v>128.19999694824199</v>
      </c>
      <c r="AB8">
        <v>91.646667480468693</v>
      </c>
      <c r="AC8">
        <v>94.326667785644503</v>
      </c>
      <c r="AD8">
        <v>122.266667683918</v>
      </c>
      <c r="AE8">
        <v>121.09999847412099</v>
      </c>
      <c r="AF8">
        <v>112.966664632161</v>
      </c>
      <c r="AG8">
        <v>75.699996948242102</v>
      </c>
      <c r="AH8">
        <v>54.209999084472599</v>
      </c>
      <c r="AI8">
        <v>16286.666666666601</v>
      </c>
      <c r="AJ8">
        <v>13650</v>
      </c>
      <c r="AK8">
        <v>8555</v>
      </c>
      <c r="AL8">
        <v>6225</v>
      </c>
      <c r="AM8">
        <v>9021.6666666666606</v>
      </c>
      <c r="AN8">
        <v>9321.6666666666606</v>
      </c>
      <c r="AO8">
        <v>7777.4833984375</v>
      </c>
      <c r="AP8">
        <v>6786.7999674479097</v>
      </c>
      <c r="AQ8">
        <v>5403.0166015625</v>
      </c>
      <c r="AR8">
        <v>5107</v>
      </c>
      <c r="AS8">
        <v>5356.7001953125</v>
      </c>
      <c r="AT8">
        <v>439.06667073567701</v>
      </c>
      <c r="AU8">
        <v>297.20001220703102</v>
      </c>
      <c r="AV8">
        <v>211</v>
      </c>
      <c r="AW8">
        <v>153.19999694824199</v>
      </c>
      <c r="AX8">
        <v>398.13333129882801</v>
      </c>
      <c r="AY8">
        <v>443.79999796549401</v>
      </c>
      <c r="AZ8">
        <v>450.43332926432203</v>
      </c>
      <c r="BA8">
        <v>394.56666056314998</v>
      </c>
      <c r="BB8">
        <v>349.516672770181</v>
      </c>
      <c r="BC8">
        <v>313</v>
      </c>
      <c r="BD8">
        <v>276.89999389648398</v>
      </c>
      <c r="BE8">
        <v>132.06667073567601</v>
      </c>
      <c r="BF8">
        <v>90.120002746582003</v>
      </c>
      <c r="BG8">
        <v>76</v>
      </c>
      <c r="BH8">
        <v>47.590000152587798</v>
      </c>
      <c r="BI8">
        <v>104.5</v>
      </c>
      <c r="BJ8">
        <v>121.46666971842301</v>
      </c>
      <c r="BK8">
        <v>125.06666564941401</v>
      </c>
      <c r="BL8">
        <v>132.916666666666</v>
      </c>
      <c r="BM8">
        <v>128.54999796549399</v>
      </c>
      <c r="BN8">
        <v>126.949996948242</v>
      </c>
      <c r="BO8">
        <v>129.94999694824199</v>
      </c>
      <c r="BP8">
        <v>7.8500000635782801</v>
      </c>
      <c r="BQ8">
        <v>8.3839998245239205</v>
      </c>
      <c r="BR8">
        <v>8.3999996185302699</v>
      </c>
      <c r="BS8">
        <v>5.6640000343322701</v>
      </c>
      <c r="BT8">
        <v>9.6733331680297798</v>
      </c>
      <c r="BU8">
        <v>10.326666831970099</v>
      </c>
      <c r="BV8">
        <v>13.1766662597656</v>
      </c>
      <c r="BW8">
        <v>11.449999809265099</v>
      </c>
      <c r="BX8">
        <v>10.1900002161661</v>
      </c>
      <c r="BY8">
        <v>12.920000076293899</v>
      </c>
      <c r="BZ8">
        <v>12.319999694824199</v>
      </c>
      <c r="CA8">
        <v>76.120000203450402</v>
      </c>
      <c r="CB8">
        <v>72.5</v>
      </c>
      <c r="CC8">
        <v>66.199996948242102</v>
      </c>
      <c r="CD8">
        <v>42.450000762939403</v>
      </c>
      <c r="CE8">
        <v>87.866666158040303</v>
      </c>
      <c r="CF8">
        <v>88.246668497721302</v>
      </c>
      <c r="CG8">
        <v>122.36666361490801</v>
      </c>
      <c r="CH8">
        <v>114.73333231607999</v>
      </c>
      <c r="CI8">
        <v>82.433334350585895</v>
      </c>
      <c r="CJ8">
        <v>66.290000915527301</v>
      </c>
      <c r="CK8">
        <v>65.400001525878906</v>
      </c>
      <c r="CL8">
        <v>46.596665700276603</v>
      </c>
      <c r="CM8">
        <v>36.830001831054602</v>
      </c>
      <c r="CN8">
        <v>33.029998779296797</v>
      </c>
      <c r="CO8">
        <v>20.579999923706001</v>
      </c>
      <c r="CP8">
        <v>39.096665700276603</v>
      </c>
      <c r="CQ8">
        <v>40.9799995422362</v>
      </c>
      <c r="CR8">
        <v>36.990000406900997</v>
      </c>
      <c r="CS8">
        <v>32.826667785644503</v>
      </c>
      <c r="CT8">
        <v>29.669999440510999</v>
      </c>
      <c r="CU8">
        <v>24.360000610351499</v>
      </c>
      <c r="CV8">
        <v>22.5100002288818</v>
      </c>
      <c r="CW8">
        <v>35.123332977294801</v>
      </c>
      <c r="CX8">
        <v>36.459999084472599</v>
      </c>
      <c r="CY8">
        <v>32.119998931884702</v>
      </c>
      <c r="CZ8">
        <v>22.1800003051757</v>
      </c>
      <c r="DA8">
        <v>39.663333892822202</v>
      </c>
      <c r="DB8">
        <v>42.936667124430201</v>
      </c>
      <c r="DC8">
        <v>46.933331807454302</v>
      </c>
      <c r="DD8">
        <v>39.000001271565701</v>
      </c>
      <c r="DE8">
        <v>34.673332214355398</v>
      </c>
      <c r="DF8">
        <v>29</v>
      </c>
      <c r="DG8">
        <v>32.099998474121001</v>
      </c>
      <c r="DH8" s="35"/>
    </row>
    <row r="9" spans="1:112" s="4" customFormat="1" x14ac:dyDescent="0.25">
      <c r="A9">
        <v>-23</v>
      </c>
      <c r="B9">
        <v>31.986666361490801</v>
      </c>
      <c r="C9">
        <v>32.520000457763601</v>
      </c>
      <c r="D9">
        <v>30.399999618530199</v>
      </c>
      <c r="E9">
        <v>25.459999084472599</v>
      </c>
      <c r="F9">
        <v>23.473333358764599</v>
      </c>
      <c r="G9">
        <v>25.626667022705</v>
      </c>
      <c r="H9">
        <v>24.399999618530199</v>
      </c>
      <c r="I9">
        <v>23.4500001271565</v>
      </c>
      <c r="J9">
        <v>24.156667073567601</v>
      </c>
      <c r="K9">
        <v>23.559999465942301</v>
      </c>
      <c r="L9">
        <v>20.690000534057599</v>
      </c>
      <c r="M9">
        <v>35.816668192545499</v>
      </c>
      <c r="N9">
        <v>33.169998168945298</v>
      </c>
      <c r="O9">
        <v>30.899999618530199</v>
      </c>
      <c r="P9">
        <v>20.270000457763601</v>
      </c>
      <c r="Q9">
        <v>74.706667582193901</v>
      </c>
      <c r="R9">
        <v>87.486666361490805</v>
      </c>
      <c r="S9">
        <v>100.666666666666</v>
      </c>
      <c r="T9">
        <v>71.663335164388002</v>
      </c>
      <c r="U9">
        <v>65.366666158040303</v>
      </c>
      <c r="V9">
        <v>18.9899997711181</v>
      </c>
      <c r="W9">
        <v>9</v>
      </c>
      <c r="X9">
        <v>138.183334350585</v>
      </c>
      <c r="Y9">
        <v>184.75</v>
      </c>
      <c r="Z9">
        <v>196.80000305175699</v>
      </c>
      <c r="AA9">
        <v>131.19999694824199</v>
      </c>
      <c r="AB9">
        <v>92.293334960937401</v>
      </c>
      <c r="AC9">
        <v>92.933334350585895</v>
      </c>
      <c r="AD9">
        <v>122.133333841959</v>
      </c>
      <c r="AE9">
        <v>121.59999847412099</v>
      </c>
      <c r="AF9">
        <v>112.98333231607999</v>
      </c>
      <c r="AG9">
        <v>75.319999694824205</v>
      </c>
      <c r="AH9">
        <v>52.290000915527301</v>
      </c>
      <c r="AI9">
        <v>16063.333333333299</v>
      </c>
      <c r="AJ9">
        <v>13510</v>
      </c>
      <c r="AK9">
        <v>8665</v>
      </c>
      <c r="AL9">
        <v>6250</v>
      </c>
      <c r="AM9">
        <v>8993.3333333333303</v>
      </c>
      <c r="AN9">
        <v>9323.3333333333303</v>
      </c>
      <c r="AO9">
        <v>7884.966796875</v>
      </c>
      <c r="AP9">
        <v>6703.5999348958303</v>
      </c>
      <c r="AQ9">
        <v>5406.033203125</v>
      </c>
      <c r="AR9">
        <v>5200</v>
      </c>
      <c r="AS9">
        <v>5258.35009765625</v>
      </c>
      <c r="AT9">
        <v>432.13334147135402</v>
      </c>
      <c r="AU9">
        <v>314.20001220703102</v>
      </c>
      <c r="AV9">
        <v>205.19999694824199</v>
      </c>
      <c r="AW9">
        <v>146.69999694824199</v>
      </c>
      <c r="AX9">
        <v>396.266662597655</v>
      </c>
      <c r="AY9">
        <v>443.599995930989</v>
      </c>
      <c r="AZ9">
        <v>451.46666463216098</v>
      </c>
      <c r="BA9">
        <v>396.58333333333201</v>
      </c>
      <c r="BB9">
        <v>346.18333943684797</v>
      </c>
      <c r="BC9">
        <v>314.5</v>
      </c>
      <c r="BD9">
        <v>275.29998779296801</v>
      </c>
      <c r="BE9">
        <v>130.03333536783799</v>
      </c>
      <c r="BF9">
        <v>93.180000305175696</v>
      </c>
      <c r="BG9">
        <v>76.279998779296804</v>
      </c>
      <c r="BH9">
        <v>46.900001525878899</v>
      </c>
      <c r="BI9">
        <v>105</v>
      </c>
      <c r="BJ9">
        <v>121.38333638509</v>
      </c>
      <c r="BK9">
        <v>125.133331298828</v>
      </c>
      <c r="BL9">
        <v>133.833333333333</v>
      </c>
      <c r="BM9">
        <v>128.599995930989</v>
      </c>
      <c r="BN9">
        <v>128.14999389648401</v>
      </c>
      <c r="BO9">
        <v>126.59999847412099</v>
      </c>
      <c r="BP9">
        <v>7.7260001500447499</v>
      </c>
      <c r="BQ9">
        <v>8.5799999237060494</v>
      </c>
      <c r="BR9">
        <v>8.3599996566772408</v>
      </c>
      <c r="BS9">
        <v>5.4959998130798304</v>
      </c>
      <c r="BT9">
        <v>9.7366666793823207</v>
      </c>
      <c r="BU9">
        <v>10.263333320617599</v>
      </c>
      <c r="BV9">
        <v>13.163332939147899</v>
      </c>
      <c r="BW9">
        <v>11.4899997711181</v>
      </c>
      <c r="BX9">
        <v>10.2000001271565</v>
      </c>
      <c r="BY9">
        <v>12.829999923706</v>
      </c>
      <c r="BZ9">
        <v>12.7100000381469</v>
      </c>
      <c r="CA9">
        <v>74.4600016276041</v>
      </c>
      <c r="CB9">
        <v>70.440002441406193</v>
      </c>
      <c r="CC9">
        <v>66.419998168945298</v>
      </c>
      <c r="CD9">
        <v>41.799999237060497</v>
      </c>
      <c r="CE9">
        <v>88.733332316080705</v>
      </c>
      <c r="CF9">
        <v>88.593335469563698</v>
      </c>
      <c r="CG9">
        <v>123.033330281575</v>
      </c>
      <c r="CH9">
        <v>116.36666615804</v>
      </c>
      <c r="CI9">
        <v>82.366668701171804</v>
      </c>
      <c r="CJ9">
        <v>64.599998474121094</v>
      </c>
      <c r="CK9">
        <v>64.330001831054602</v>
      </c>
      <c r="CL9">
        <v>45.913332621256401</v>
      </c>
      <c r="CM9">
        <v>37.990001678466797</v>
      </c>
      <c r="CN9">
        <v>33.290000915527301</v>
      </c>
      <c r="CO9">
        <v>20.1800003051757</v>
      </c>
      <c r="CP9">
        <v>39.303332010904903</v>
      </c>
      <c r="CQ9">
        <v>41.119998931884702</v>
      </c>
      <c r="CR9">
        <v>36.829999287923101</v>
      </c>
      <c r="CS9">
        <v>33.003334045410099</v>
      </c>
      <c r="CT9">
        <v>29.4599997202555</v>
      </c>
      <c r="CU9">
        <v>24.4799995422363</v>
      </c>
      <c r="CV9">
        <v>22.819999694824201</v>
      </c>
      <c r="CW9">
        <v>34.656665802001797</v>
      </c>
      <c r="CX9">
        <v>37.529998779296797</v>
      </c>
      <c r="CY9">
        <v>32.099998474121001</v>
      </c>
      <c r="CZ9">
        <v>21.7000007629394</v>
      </c>
      <c r="DA9">
        <v>39.6466674804687</v>
      </c>
      <c r="DB9">
        <v>42.853333791096901</v>
      </c>
      <c r="DC9">
        <v>46.926664988199803</v>
      </c>
      <c r="DD9">
        <v>39.100001017252502</v>
      </c>
      <c r="DE9">
        <v>34.656665802001903</v>
      </c>
      <c r="DF9">
        <v>29.540000915527301</v>
      </c>
      <c r="DG9">
        <v>31.149999618530199</v>
      </c>
      <c r="DH9" s="35"/>
    </row>
    <row r="10" spans="1:112" s="4" customFormat="1" x14ac:dyDescent="0.25">
      <c r="A10">
        <v>-22</v>
      </c>
      <c r="B10">
        <v>31.920000076293899</v>
      </c>
      <c r="C10">
        <v>33.319999694824197</v>
      </c>
      <c r="D10">
        <v>30.139999389648398</v>
      </c>
      <c r="E10">
        <v>26.459999084472599</v>
      </c>
      <c r="F10">
        <v>23.319999694824201</v>
      </c>
      <c r="G10">
        <v>25.620000839233398</v>
      </c>
      <c r="H10">
        <v>24.389999389648398</v>
      </c>
      <c r="I10">
        <v>23.25</v>
      </c>
      <c r="J10">
        <v>24.110000610351499</v>
      </c>
      <c r="K10">
        <v>23.340000152587798</v>
      </c>
      <c r="L10">
        <v>20.459999084472599</v>
      </c>
      <c r="M10">
        <v>34.400001525878899</v>
      </c>
      <c r="N10">
        <v>32.990001678466797</v>
      </c>
      <c r="O10">
        <v>31.069999694824201</v>
      </c>
      <c r="P10">
        <v>19.5100002288818</v>
      </c>
      <c r="Q10">
        <v>74.760002136230398</v>
      </c>
      <c r="R10">
        <v>87.139999389648395</v>
      </c>
      <c r="S10">
        <v>100.25</v>
      </c>
      <c r="T10">
        <v>71.870002746582003</v>
      </c>
      <c r="U10">
        <v>64.849998474121094</v>
      </c>
      <c r="V10">
        <v>21.350000381469702</v>
      </c>
      <c r="W10">
        <v>9.1000003814697195</v>
      </c>
      <c r="X10">
        <v>135.05000305175699</v>
      </c>
      <c r="Y10">
        <v>185.69999694824199</v>
      </c>
      <c r="Z10">
        <v>197.600006103515</v>
      </c>
      <c r="AA10">
        <v>127.09999847412099</v>
      </c>
      <c r="AB10">
        <v>92.940002441406193</v>
      </c>
      <c r="AC10">
        <v>91.540000915527301</v>
      </c>
      <c r="AD10">
        <v>122</v>
      </c>
      <c r="AE10">
        <v>122.09999847412099</v>
      </c>
      <c r="AF10">
        <v>113</v>
      </c>
      <c r="AG10">
        <v>76.75</v>
      </c>
      <c r="AH10">
        <v>52.959999084472599</v>
      </c>
      <c r="AI10">
        <v>15840</v>
      </c>
      <c r="AJ10">
        <v>13500</v>
      </c>
      <c r="AK10">
        <v>8800</v>
      </c>
      <c r="AL10">
        <v>6095</v>
      </c>
      <c r="AM10">
        <v>8965</v>
      </c>
      <c r="AN10">
        <v>9325</v>
      </c>
      <c r="AO10">
        <v>7992.4501953125</v>
      </c>
      <c r="AP10">
        <v>6620.39990234375</v>
      </c>
      <c r="AQ10">
        <v>5409.0498046875</v>
      </c>
      <c r="AR10">
        <v>5139</v>
      </c>
      <c r="AS10">
        <v>5300</v>
      </c>
      <c r="AT10">
        <v>425.20001220703102</v>
      </c>
      <c r="AU10">
        <v>305.79998779296801</v>
      </c>
      <c r="AV10">
        <v>208.80000305175699</v>
      </c>
      <c r="AW10">
        <v>148.5</v>
      </c>
      <c r="AX10">
        <v>394.39999389648398</v>
      </c>
      <c r="AY10">
        <v>443.39999389648398</v>
      </c>
      <c r="AZ10">
        <v>452.5</v>
      </c>
      <c r="BA10">
        <v>398.600006103515</v>
      </c>
      <c r="BB10">
        <v>342.850006103515</v>
      </c>
      <c r="BC10">
        <v>311.04998779296801</v>
      </c>
      <c r="BD10">
        <v>268.14999389648398</v>
      </c>
      <c r="BE10">
        <v>128</v>
      </c>
      <c r="BF10">
        <v>91.419998168945298</v>
      </c>
      <c r="BG10">
        <v>76.680000305175696</v>
      </c>
      <c r="BH10">
        <v>47.099998474121001</v>
      </c>
      <c r="BI10">
        <v>105.5</v>
      </c>
      <c r="BJ10">
        <v>121.300003051757</v>
      </c>
      <c r="BK10">
        <v>125.199996948242</v>
      </c>
      <c r="BL10">
        <v>134.75</v>
      </c>
      <c r="BM10">
        <v>128.64999389648401</v>
      </c>
      <c r="BN10">
        <v>128.850006103515</v>
      </c>
      <c r="BO10">
        <v>128.75</v>
      </c>
      <c r="BP10">
        <v>7.6020002365112296</v>
      </c>
      <c r="BQ10">
        <v>8.6000003814697195</v>
      </c>
      <c r="BR10">
        <v>8.5500001907348597</v>
      </c>
      <c r="BS10">
        <v>5.4580001831054599</v>
      </c>
      <c r="BT10">
        <v>9.8000001907348597</v>
      </c>
      <c r="BU10">
        <v>10.199999809265099</v>
      </c>
      <c r="BV10">
        <v>13.149999618530201</v>
      </c>
      <c r="BW10">
        <v>11.529999732971101</v>
      </c>
      <c r="BX10">
        <v>10.2100000381469</v>
      </c>
      <c r="BY10">
        <v>12.689999580383301</v>
      </c>
      <c r="BZ10">
        <v>12.7200002670288</v>
      </c>
      <c r="CA10">
        <v>72.800003051757798</v>
      </c>
      <c r="CB10">
        <v>68.720001220703097</v>
      </c>
      <c r="CC10">
        <v>66.940002441406193</v>
      </c>
      <c r="CD10">
        <v>41.840000152587798</v>
      </c>
      <c r="CE10">
        <v>89.599998474121094</v>
      </c>
      <c r="CF10">
        <v>88.940002441406193</v>
      </c>
      <c r="CG10">
        <v>123.699996948242</v>
      </c>
      <c r="CH10">
        <v>118</v>
      </c>
      <c r="CI10">
        <v>82.300003051757798</v>
      </c>
      <c r="CJ10">
        <v>64.800003051757798</v>
      </c>
      <c r="CK10">
        <v>65.440002441406193</v>
      </c>
      <c r="CL10">
        <v>45.2299995422363</v>
      </c>
      <c r="CM10">
        <v>37.419998168945298</v>
      </c>
      <c r="CN10">
        <v>32.909999847412102</v>
      </c>
      <c r="CO10">
        <v>20.399999618530199</v>
      </c>
      <c r="CP10">
        <v>39.509998321533203</v>
      </c>
      <c r="CQ10">
        <v>41.259998321533203</v>
      </c>
      <c r="CR10">
        <v>36.669998168945298</v>
      </c>
      <c r="CS10">
        <v>33.180000305175703</v>
      </c>
      <c r="CT10">
        <v>29.25</v>
      </c>
      <c r="CU10">
        <v>24.4500007629394</v>
      </c>
      <c r="CV10">
        <v>23.100000381469702</v>
      </c>
      <c r="CW10">
        <v>34.189998626708899</v>
      </c>
      <c r="CX10">
        <v>36.849998474121001</v>
      </c>
      <c r="CY10">
        <v>32.200000762939403</v>
      </c>
      <c r="CZ10">
        <v>21.920000076293899</v>
      </c>
      <c r="DA10">
        <v>39.630001068115199</v>
      </c>
      <c r="DB10">
        <v>42.770000457763601</v>
      </c>
      <c r="DC10">
        <v>46.919998168945298</v>
      </c>
      <c r="DD10">
        <v>39.200000762939403</v>
      </c>
      <c r="DE10">
        <v>34.639999389648402</v>
      </c>
      <c r="DF10">
        <v>29.7000007629394</v>
      </c>
      <c r="DG10">
        <v>30.7000007629394</v>
      </c>
      <c r="DH10" s="35"/>
    </row>
    <row r="11" spans="1:112" s="4" customFormat="1" x14ac:dyDescent="0.25">
      <c r="A11">
        <v>-21</v>
      </c>
      <c r="B11">
        <v>31.639999389648398</v>
      </c>
      <c r="C11">
        <v>33.040000915527301</v>
      </c>
      <c r="D11">
        <v>30.040000915527301</v>
      </c>
      <c r="E11">
        <v>27.1800003051757</v>
      </c>
      <c r="F11">
        <v>22.9799995422363</v>
      </c>
      <c r="G11">
        <v>24.840000152587798</v>
      </c>
      <c r="H11">
        <v>24.309999465942301</v>
      </c>
      <c r="I11">
        <v>23.850000381469702</v>
      </c>
      <c r="J11">
        <v>24.4699993133544</v>
      </c>
      <c r="K11">
        <v>23.340000152587798</v>
      </c>
      <c r="L11">
        <v>21</v>
      </c>
      <c r="M11">
        <v>35.450000762939403</v>
      </c>
      <c r="N11">
        <v>33.790000915527301</v>
      </c>
      <c r="O11">
        <v>30.360000610351499</v>
      </c>
      <c r="P11">
        <v>20.280000686645501</v>
      </c>
      <c r="Q11">
        <v>77.199996948242102</v>
      </c>
      <c r="R11">
        <v>86.680000305175696</v>
      </c>
      <c r="S11">
        <v>97.099998474121094</v>
      </c>
      <c r="T11">
        <v>72</v>
      </c>
      <c r="U11">
        <v>65</v>
      </c>
      <c r="V11">
        <v>22.149999618530199</v>
      </c>
      <c r="W11">
        <v>9.42000007629394</v>
      </c>
      <c r="X11">
        <v>138.30000305175699</v>
      </c>
      <c r="Y11">
        <v>190.19999694824199</v>
      </c>
      <c r="Z11">
        <v>200.89999389648401</v>
      </c>
      <c r="AA11">
        <v>126.5</v>
      </c>
      <c r="AB11">
        <v>97.099998474121094</v>
      </c>
      <c r="AC11">
        <v>92.800003051757798</v>
      </c>
      <c r="AD11">
        <v>122.199996948242</v>
      </c>
      <c r="AE11">
        <v>124</v>
      </c>
      <c r="AF11">
        <v>117.59999847412099</v>
      </c>
      <c r="AG11">
        <v>77</v>
      </c>
      <c r="AH11">
        <v>55.200000762939403</v>
      </c>
      <c r="AI11">
        <v>16000</v>
      </c>
      <c r="AJ11">
        <v>13550</v>
      </c>
      <c r="AK11">
        <v>8890</v>
      </c>
      <c r="AL11">
        <v>5750</v>
      </c>
      <c r="AM11">
        <v>8860</v>
      </c>
      <c r="AN11">
        <v>9200</v>
      </c>
      <c r="AO11">
        <v>8096.4501953125</v>
      </c>
      <c r="AP11">
        <v>6788.64990234375</v>
      </c>
      <c r="AQ11">
        <v>5380</v>
      </c>
      <c r="AR11">
        <v>5148</v>
      </c>
      <c r="AS11">
        <v>5223.14990234375</v>
      </c>
      <c r="AT11">
        <v>439</v>
      </c>
      <c r="AU11">
        <v>308</v>
      </c>
      <c r="AV11">
        <v>212</v>
      </c>
      <c r="AW11">
        <v>148.30000305175699</v>
      </c>
      <c r="AX11">
        <v>403.600006103515</v>
      </c>
      <c r="AY11">
        <v>441</v>
      </c>
      <c r="AZ11">
        <v>453.600006103515</v>
      </c>
      <c r="BA11">
        <v>418.95001220703102</v>
      </c>
      <c r="BB11">
        <v>354.89999389648398</v>
      </c>
      <c r="BC11">
        <v>309.64999389648398</v>
      </c>
      <c r="BD11">
        <v>286.89999389648398</v>
      </c>
      <c r="BE11">
        <v>129.850006103515</v>
      </c>
      <c r="BF11">
        <v>91.879997253417898</v>
      </c>
      <c r="BG11">
        <v>75.980003356933594</v>
      </c>
      <c r="BH11">
        <v>48</v>
      </c>
      <c r="BI11">
        <v>108</v>
      </c>
      <c r="BJ11">
        <v>120.5</v>
      </c>
      <c r="BK11">
        <v>118.25</v>
      </c>
      <c r="BL11">
        <v>138.44999694824199</v>
      </c>
      <c r="BM11">
        <v>129.94999694824199</v>
      </c>
      <c r="BN11">
        <v>128</v>
      </c>
      <c r="BO11">
        <v>131.14999389648401</v>
      </c>
      <c r="BP11">
        <v>7.7239999771118102</v>
      </c>
      <c r="BQ11">
        <v>9.0839996337890607</v>
      </c>
      <c r="BR11">
        <v>8.5419998168945295</v>
      </c>
      <c r="BS11">
        <v>5.2719998359680096</v>
      </c>
      <c r="BT11">
        <v>9.6499996185302699</v>
      </c>
      <c r="BU11">
        <v>10.069999694824199</v>
      </c>
      <c r="BV11">
        <v>13.170000076293899</v>
      </c>
      <c r="BW11">
        <v>11.7399997711181</v>
      </c>
      <c r="BX11">
        <v>10.390000343322701</v>
      </c>
      <c r="BY11">
        <v>12.9899997711181</v>
      </c>
      <c r="BZ11">
        <v>13.300000190734799</v>
      </c>
      <c r="CA11">
        <v>74.440002441406193</v>
      </c>
      <c r="CB11">
        <v>69.400001525878906</v>
      </c>
      <c r="CC11">
        <v>66.5</v>
      </c>
      <c r="CD11">
        <v>41.759998321533203</v>
      </c>
      <c r="CE11">
        <v>90.680000305175696</v>
      </c>
      <c r="CF11">
        <v>87.220001220703097</v>
      </c>
      <c r="CG11">
        <v>123.300003051757</v>
      </c>
      <c r="CH11">
        <v>120</v>
      </c>
      <c r="CI11">
        <v>82.309997558593693</v>
      </c>
      <c r="CJ11">
        <v>63.770000457763601</v>
      </c>
      <c r="CK11">
        <v>64.980003356933594</v>
      </c>
      <c r="CL11">
        <v>46.049999237060497</v>
      </c>
      <c r="CM11">
        <v>37.169998168945298</v>
      </c>
      <c r="CN11">
        <v>32.700000762939403</v>
      </c>
      <c r="CO11">
        <v>20.9699993133544</v>
      </c>
      <c r="CP11">
        <v>40.770000457763601</v>
      </c>
      <c r="CQ11">
        <v>41.159999847412102</v>
      </c>
      <c r="CR11">
        <v>36.110000610351499</v>
      </c>
      <c r="CS11">
        <v>34.169998168945298</v>
      </c>
      <c r="CT11">
        <v>29.819999694824201</v>
      </c>
      <c r="CU11">
        <v>24.270000457763601</v>
      </c>
      <c r="CV11">
        <v>23.889999389648398</v>
      </c>
      <c r="CW11">
        <v>34.759998321533203</v>
      </c>
      <c r="CX11">
        <v>36.919998168945298</v>
      </c>
      <c r="CY11">
        <v>32.5</v>
      </c>
      <c r="CZ11">
        <v>22.530000686645501</v>
      </c>
      <c r="DA11">
        <v>39.549999237060497</v>
      </c>
      <c r="DB11">
        <v>42.389999389648402</v>
      </c>
      <c r="DC11">
        <v>46.689998626708899</v>
      </c>
      <c r="DD11">
        <v>40.099998474121001</v>
      </c>
      <c r="DE11">
        <v>34.75</v>
      </c>
      <c r="DF11">
        <v>29.399999618530199</v>
      </c>
      <c r="DG11">
        <v>31.5100002288818</v>
      </c>
      <c r="DH11" s="35"/>
    </row>
    <row r="12" spans="1:112" s="4" customFormat="1" x14ac:dyDescent="0.25">
      <c r="A12">
        <v>-20</v>
      </c>
      <c r="B12">
        <v>31.7399997711181</v>
      </c>
      <c r="C12">
        <v>32.933334350585902</v>
      </c>
      <c r="D12">
        <v>30.133333841959601</v>
      </c>
      <c r="E12">
        <v>26.826667149861599</v>
      </c>
      <c r="F12">
        <v>23.159999847412099</v>
      </c>
      <c r="G12">
        <v>25.520000457763601</v>
      </c>
      <c r="H12">
        <v>24.5</v>
      </c>
      <c r="I12">
        <v>23.829999923706001</v>
      </c>
      <c r="J12">
        <v>24.600000381469702</v>
      </c>
      <c r="K12">
        <v>23.4600003560383</v>
      </c>
      <c r="L12">
        <v>21.006666819254502</v>
      </c>
      <c r="M12">
        <v>37.799999237060497</v>
      </c>
      <c r="N12">
        <v>33.633333841959598</v>
      </c>
      <c r="O12">
        <v>30.5233338673909</v>
      </c>
      <c r="P12">
        <v>19.801666895548401</v>
      </c>
      <c r="Q12">
        <v>78.599998474121094</v>
      </c>
      <c r="R12">
        <v>82.599998474121094</v>
      </c>
      <c r="S12">
        <v>98.75</v>
      </c>
      <c r="T12">
        <v>71.949996948242102</v>
      </c>
      <c r="U12">
        <v>69.599998474121094</v>
      </c>
      <c r="V12">
        <v>22.366666158040299</v>
      </c>
      <c r="W12">
        <v>9.4299999872843294</v>
      </c>
      <c r="X12">
        <v>142.69999694824199</v>
      </c>
      <c r="Y12">
        <v>191.433329264322</v>
      </c>
      <c r="Z12">
        <v>202.13333129882699</v>
      </c>
      <c r="AA12">
        <v>126</v>
      </c>
      <c r="AB12">
        <v>96.400001525878906</v>
      </c>
      <c r="AC12">
        <v>91</v>
      </c>
      <c r="AD12">
        <v>121.300003051757</v>
      </c>
      <c r="AE12">
        <v>125.949996948242</v>
      </c>
      <c r="AF12">
        <v>122.650001525878</v>
      </c>
      <c r="AG12">
        <v>76.966667175292898</v>
      </c>
      <c r="AH12">
        <v>55.213334401448499</v>
      </c>
      <c r="AI12">
        <v>16200</v>
      </c>
      <c r="AJ12">
        <v>13523.333333333299</v>
      </c>
      <c r="AK12">
        <v>9006.6666666666606</v>
      </c>
      <c r="AL12">
        <v>5635</v>
      </c>
      <c r="AM12">
        <v>9030</v>
      </c>
      <c r="AN12">
        <v>9120</v>
      </c>
      <c r="AO12">
        <v>8249.9501953125</v>
      </c>
      <c r="AP12">
        <v>6930</v>
      </c>
      <c r="AQ12">
        <v>5390</v>
      </c>
      <c r="AR12">
        <v>5165.3333333333303</v>
      </c>
      <c r="AS12">
        <v>5246.5</v>
      </c>
      <c r="AT12">
        <v>459.39999389648398</v>
      </c>
      <c r="AU12">
        <v>307.40000406900998</v>
      </c>
      <c r="AV12">
        <v>214.39999898274701</v>
      </c>
      <c r="AW12">
        <v>149.266667683918</v>
      </c>
      <c r="AX12">
        <v>408</v>
      </c>
      <c r="AY12">
        <v>441</v>
      </c>
      <c r="AZ12">
        <v>443.14999389648398</v>
      </c>
      <c r="BA12">
        <v>422</v>
      </c>
      <c r="BB12">
        <v>381</v>
      </c>
      <c r="BC12">
        <v>311.08333333333297</v>
      </c>
      <c r="BD12">
        <v>286.61665852864502</v>
      </c>
      <c r="BE12">
        <v>132.75</v>
      </c>
      <c r="BF12">
        <v>91.886665344238196</v>
      </c>
      <c r="BG12">
        <v>76.173334757486899</v>
      </c>
      <c r="BH12">
        <v>47.9600003560384</v>
      </c>
      <c r="BI12">
        <v>107.550003051757</v>
      </c>
      <c r="BJ12">
        <v>117.150001525878</v>
      </c>
      <c r="BK12">
        <v>118.09999847412099</v>
      </c>
      <c r="BL12">
        <v>140.350006103515</v>
      </c>
      <c r="BM12">
        <v>137.55000305175699</v>
      </c>
      <c r="BN12">
        <v>127.98333231607999</v>
      </c>
      <c r="BO12">
        <v>130.51666259765599</v>
      </c>
      <c r="BP12">
        <v>7.7160000801086399</v>
      </c>
      <c r="BQ12">
        <v>8.9399998982747295</v>
      </c>
      <c r="BR12">
        <v>8.5513331095377492</v>
      </c>
      <c r="BS12">
        <v>5.3206666310628199</v>
      </c>
      <c r="BT12">
        <v>9.8000001907348597</v>
      </c>
      <c r="BU12">
        <v>10.0900001525878</v>
      </c>
      <c r="BV12">
        <v>13.2600002288818</v>
      </c>
      <c r="BW12">
        <v>11.550000190734799</v>
      </c>
      <c r="BX12">
        <v>10.529999732971101</v>
      </c>
      <c r="BY12">
        <v>12.949999809265</v>
      </c>
      <c r="BZ12">
        <v>13.336666742960499</v>
      </c>
      <c r="CA12">
        <v>74.459999084472599</v>
      </c>
      <c r="CB12">
        <v>69.713333129882798</v>
      </c>
      <c r="CC12">
        <v>66.5866673787434</v>
      </c>
      <c r="CD12">
        <v>41.213331858316998</v>
      </c>
      <c r="CE12">
        <v>92.900001525878906</v>
      </c>
      <c r="CF12">
        <v>86.699996948242102</v>
      </c>
      <c r="CG12">
        <v>125.09999847412099</v>
      </c>
      <c r="CH12">
        <v>121.550003051757</v>
      </c>
      <c r="CI12">
        <v>82.410003662109304</v>
      </c>
      <c r="CJ12">
        <v>64.206667582193901</v>
      </c>
      <c r="CK12">
        <v>65.273335774739493</v>
      </c>
      <c r="CL12">
        <v>47.700000762939403</v>
      </c>
      <c r="CM12">
        <v>37.233332316080698</v>
      </c>
      <c r="CN12">
        <v>32.719999949137303</v>
      </c>
      <c r="CO12">
        <v>20.929999669392799</v>
      </c>
      <c r="CP12">
        <v>40.549999237060497</v>
      </c>
      <c r="CQ12">
        <v>40.889999389648402</v>
      </c>
      <c r="CR12">
        <v>36.590000152587798</v>
      </c>
      <c r="CS12">
        <v>35.029998779296797</v>
      </c>
      <c r="CT12">
        <v>31.4899997711181</v>
      </c>
      <c r="CU12">
        <v>24.393333435058501</v>
      </c>
      <c r="CV12">
        <v>23.7199993133544</v>
      </c>
      <c r="CW12">
        <v>35.799999237060497</v>
      </c>
      <c r="CX12">
        <v>36.909998575846302</v>
      </c>
      <c r="CY12">
        <v>32.596666971842403</v>
      </c>
      <c r="CZ12">
        <v>22.296667098998999</v>
      </c>
      <c r="DA12">
        <v>39.290000915527301</v>
      </c>
      <c r="DB12">
        <v>42.799999237060497</v>
      </c>
      <c r="DC12">
        <v>44.75</v>
      </c>
      <c r="DD12">
        <v>41.900001525878899</v>
      </c>
      <c r="DE12">
        <v>35.700000762939403</v>
      </c>
      <c r="DF12">
        <v>29.733332951863499</v>
      </c>
      <c r="DG12">
        <v>31.770000457763601</v>
      </c>
      <c r="DH12" s="35"/>
    </row>
    <row r="13" spans="1:112" s="4" customFormat="1" x14ac:dyDescent="0.25">
      <c r="A13">
        <v>-19</v>
      </c>
      <c r="B13">
        <v>31.9799995422363</v>
      </c>
      <c r="C13">
        <v>32.826667785644403</v>
      </c>
      <c r="D13">
        <v>30.226666768391901</v>
      </c>
      <c r="E13">
        <v>26.473333994547499</v>
      </c>
      <c r="F13">
        <v>23.379999160766602</v>
      </c>
      <c r="G13">
        <v>25.020000457763601</v>
      </c>
      <c r="H13">
        <v>25.420000076293899</v>
      </c>
      <c r="I13">
        <v>24.25</v>
      </c>
      <c r="J13">
        <v>24.649999618530199</v>
      </c>
      <c r="K13">
        <v>23.580000559488798</v>
      </c>
      <c r="L13">
        <v>21.013333638509</v>
      </c>
      <c r="M13">
        <v>39.830001831054602</v>
      </c>
      <c r="N13">
        <v>33.476666768391901</v>
      </c>
      <c r="O13">
        <v>30.686667124430301</v>
      </c>
      <c r="P13">
        <v>19.3233331044514</v>
      </c>
      <c r="Q13">
        <v>79.739997863769503</v>
      </c>
      <c r="R13">
        <v>83.199996948242102</v>
      </c>
      <c r="S13">
        <v>97.300003051757798</v>
      </c>
      <c r="T13">
        <v>73.599998474121094</v>
      </c>
      <c r="U13">
        <v>71.400001525878906</v>
      </c>
      <c r="V13">
        <v>22.5833326975504</v>
      </c>
      <c r="W13">
        <v>9.4399998982747295</v>
      </c>
      <c r="X13">
        <v>146.75</v>
      </c>
      <c r="Y13">
        <v>192.666661580403</v>
      </c>
      <c r="Z13">
        <v>203.36666870117099</v>
      </c>
      <c r="AA13">
        <v>125.5</v>
      </c>
      <c r="AB13">
        <v>97.480003356933594</v>
      </c>
      <c r="AC13">
        <v>93.239997863769503</v>
      </c>
      <c r="AD13">
        <v>120.699996948242</v>
      </c>
      <c r="AE13">
        <v>122.59999847412099</v>
      </c>
      <c r="AF13">
        <v>122.050003051757</v>
      </c>
      <c r="AG13">
        <v>76.933334350585895</v>
      </c>
      <c r="AH13">
        <v>55.226668039957602</v>
      </c>
      <c r="AI13">
        <v>16000</v>
      </c>
      <c r="AJ13">
        <v>13496.666666666601</v>
      </c>
      <c r="AK13">
        <v>9123.3333333333303</v>
      </c>
      <c r="AL13">
        <v>5520</v>
      </c>
      <c r="AM13">
        <v>9145</v>
      </c>
      <c r="AN13">
        <v>9230</v>
      </c>
      <c r="AO13">
        <v>8300</v>
      </c>
      <c r="AP13">
        <v>6927</v>
      </c>
      <c r="AQ13">
        <v>5369.89990234375</v>
      </c>
      <c r="AR13">
        <v>5182.6666666666597</v>
      </c>
      <c r="AS13">
        <v>5269.85009765625</v>
      </c>
      <c r="AT13">
        <v>458</v>
      </c>
      <c r="AU13">
        <v>306.80000813802002</v>
      </c>
      <c r="AV13">
        <v>216.79999796549399</v>
      </c>
      <c r="AW13">
        <v>150.23333231608001</v>
      </c>
      <c r="AX13">
        <v>416</v>
      </c>
      <c r="AY13">
        <v>448.39999389648398</v>
      </c>
      <c r="AZ13">
        <v>439.54998779296801</v>
      </c>
      <c r="BA13">
        <v>427.54998779296801</v>
      </c>
      <c r="BB13">
        <v>376.75</v>
      </c>
      <c r="BC13">
        <v>312.51667277018203</v>
      </c>
      <c r="BD13">
        <v>286.333323160806</v>
      </c>
      <c r="BE13">
        <v>135</v>
      </c>
      <c r="BF13">
        <v>91.893333435058494</v>
      </c>
      <c r="BG13">
        <v>76.366666158040303</v>
      </c>
      <c r="BH13">
        <v>47.920000712076799</v>
      </c>
      <c r="BI13">
        <v>107.699996948242</v>
      </c>
      <c r="BJ13">
        <v>117.84999847412099</v>
      </c>
      <c r="BK13">
        <v>117.300003051757</v>
      </c>
      <c r="BL13">
        <v>141.75</v>
      </c>
      <c r="BM13">
        <v>136.600006103515</v>
      </c>
      <c r="BN13">
        <v>127.966664632161</v>
      </c>
      <c r="BO13">
        <v>129.88333129882801</v>
      </c>
      <c r="BP13">
        <v>7.6900000572204501</v>
      </c>
      <c r="BQ13">
        <v>8.7960001627604107</v>
      </c>
      <c r="BR13">
        <v>8.5606664021809795</v>
      </c>
      <c r="BS13">
        <v>5.3693334261576204</v>
      </c>
      <c r="BT13">
        <v>9.9099998474121094</v>
      </c>
      <c r="BU13">
        <v>10.2200002670288</v>
      </c>
      <c r="BV13">
        <v>13.1599998474121</v>
      </c>
      <c r="BW13">
        <v>11.6599998474121</v>
      </c>
      <c r="BX13">
        <v>11.039999961853001</v>
      </c>
      <c r="BY13">
        <v>12.909999847411999</v>
      </c>
      <c r="BZ13">
        <v>13.373333295186301</v>
      </c>
      <c r="CA13">
        <v>73.800003051757798</v>
      </c>
      <c r="CB13">
        <v>70.026664733886705</v>
      </c>
      <c r="CC13">
        <v>66.673334757486899</v>
      </c>
      <c r="CD13">
        <v>40.6666653951008</v>
      </c>
      <c r="CE13">
        <v>94.480003356933594</v>
      </c>
      <c r="CF13">
        <v>89.959999084472599</v>
      </c>
      <c r="CG13">
        <v>126.900001525878</v>
      </c>
      <c r="CH13">
        <v>115.900001525878</v>
      </c>
      <c r="CI13">
        <v>81.5</v>
      </c>
      <c r="CJ13">
        <v>64.643334706624202</v>
      </c>
      <c r="CK13">
        <v>65.566668192545507</v>
      </c>
      <c r="CL13">
        <v>48.139999389648402</v>
      </c>
      <c r="CM13">
        <v>37.296666463216098</v>
      </c>
      <c r="CN13">
        <v>32.739999135335196</v>
      </c>
      <c r="CO13">
        <v>20.890000025431199</v>
      </c>
      <c r="CP13">
        <v>41.279998779296797</v>
      </c>
      <c r="CQ13">
        <v>41.909999847412102</v>
      </c>
      <c r="CR13">
        <v>36.159999847412102</v>
      </c>
      <c r="CS13">
        <v>35.840000152587798</v>
      </c>
      <c r="CT13">
        <v>31.620000839233398</v>
      </c>
      <c r="CU13">
        <v>24.516666412353398</v>
      </c>
      <c r="CV13">
        <v>23.549999237060501</v>
      </c>
      <c r="CW13">
        <v>36.779998779296797</v>
      </c>
      <c r="CX13">
        <v>36.899998982747299</v>
      </c>
      <c r="CY13">
        <v>32.693333943684799</v>
      </c>
      <c r="CZ13">
        <v>22.0633335113525</v>
      </c>
      <c r="DA13">
        <v>41.25</v>
      </c>
      <c r="DB13">
        <v>42.459999084472599</v>
      </c>
      <c r="DC13">
        <v>44.459999084472599</v>
      </c>
      <c r="DD13">
        <v>42.990001678466797</v>
      </c>
      <c r="DE13">
        <v>35.5</v>
      </c>
      <c r="DF13">
        <v>30.066666285196799</v>
      </c>
      <c r="DG13">
        <v>32.030000686645401</v>
      </c>
      <c r="DH13" s="35"/>
    </row>
    <row r="14" spans="1:112" s="4" customFormat="1" x14ac:dyDescent="0.25">
      <c r="A14">
        <v>-18</v>
      </c>
      <c r="B14">
        <v>31.360000610351499</v>
      </c>
      <c r="C14">
        <v>32.720001220703097</v>
      </c>
      <c r="D14">
        <v>30.319999694824201</v>
      </c>
      <c r="E14">
        <v>26.120000839233398</v>
      </c>
      <c r="F14">
        <v>23.579999923706001</v>
      </c>
      <c r="G14">
        <v>24.799999237060501</v>
      </c>
      <c r="H14">
        <v>25.959999084472599</v>
      </c>
      <c r="I14">
        <v>24.290000915527301</v>
      </c>
      <c r="J14">
        <v>24.4899997711181</v>
      </c>
      <c r="K14">
        <v>23.7000007629394</v>
      </c>
      <c r="L14">
        <v>21.020000457763601</v>
      </c>
      <c r="M14">
        <v>40.299999237060497</v>
      </c>
      <c r="N14">
        <v>33.319999694824197</v>
      </c>
      <c r="O14">
        <v>30.850000381469702</v>
      </c>
      <c r="P14">
        <v>18.8449993133544</v>
      </c>
      <c r="Q14">
        <v>80.620002746582003</v>
      </c>
      <c r="R14">
        <v>83.5</v>
      </c>
      <c r="S14">
        <v>97.699996948242202</v>
      </c>
      <c r="T14">
        <v>78.300003051757798</v>
      </c>
      <c r="U14">
        <v>69.300003051757798</v>
      </c>
      <c r="V14">
        <v>22.799999237060501</v>
      </c>
      <c r="W14">
        <v>9.4499998092651296</v>
      </c>
      <c r="X14">
        <v>142.19999694824199</v>
      </c>
      <c r="Y14">
        <v>193.89999389648401</v>
      </c>
      <c r="Z14">
        <v>204.600006103515</v>
      </c>
      <c r="AA14">
        <v>125</v>
      </c>
      <c r="AB14">
        <v>97.480003356933594</v>
      </c>
      <c r="AC14">
        <v>92.239997863769503</v>
      </c>
      <c r="AD14">
        <v>120.150001525878</v>
      </c>
      <c r="AE14">
        <v>123.09999847412099</v>
      </c>
      <c r="AF14">
        <v>125</v>
      </c>
      <c r="AG14">
        <v>76.900001525878906</v>
      </c>
      <c r="AH14">
        <v>55.240001678466797</v>
      </c>
      <c r="AI14">
        <v>15710</v>
      </c>
      <c r="AJ14">
        <v>13470</v>
      </c>
      <c r="AK14">
        <v>9240</v>
      </c>
      <c r="AL14">
        <v>5405</v>
      </c>
      <c r="AM14">
        <v>9100</v>
      </c>
      <c r="AN14">
        <v>9160</v>
      </c>
      <c r="AO14">
        <v>8378.2998046875</v>
      </c>
      <c r="AP14">
        <v>6940</v>
      </c>
      <c r="AQ14">
        <v>5303</v>
      </c>
      <c r="AR14">
        <v>5200</v>
      </c>
      <c r="AS14">
        <v>5293.2001953125</v>
      </c>
      <c r="AT14">
        <v>456</v>
      </c>
      <c r="AU14">
        <v>306.20001220703102</v>
      </c>
      <c r="AV14">
        <v>219.19999694824199</v>
      </c>
      <c r="AW14">
        <v>151.19999694824199</v>
      </c>
      <c r="AX14">
        <v>410.79998779296801</v>
      </c>
      <c r="AY14">
        <v>445.600006103515</v>
      </c>
      <c r="AZ14">
        <v>443</v>
      </c>
      <c r="BA14">
        <v>433</v>
      </c>
      <c r="BB14">
        <v>387.20001220703102</v>
      </c>
      <c r="BC14">
        <v>313.95001220703102</v>
      </c>
      <c r="BD14">
        <v>286.04998779296801</v>
      </c>
      <c r="BE14">
        <v>132.64999389648401</v>
      </c>
      <c r="BF14">
        <v>91.900001525878906</v>
      </c>
      <c r="BG14">
        <v>76.559997558593693</v>
      </c>
      <c r="BH14">
        <v>47.880001068115199</v>
      </c>
      <c r="BI14">
        <v>106.699996948242</v>
      </c>
      <c r="BJ14">
        <v>117.5</v>
      </c>
      <c r="BK14">
        <v>118.09999847412099</v>
      </c>
      <c r="BL14">
        <v>140.55000305175699</v>
      </c>
      <c r="BM14">
        <v>137.94999694824199</v>
      </c>
      <c r="BN14">
        <v>127.949996948242</v>
      </c>
      <c r="BO14">
        <v>129.25</v>
      </c>
      <c r="BP14">
        <v>7.63800001144409</v>
      </c>
      <c r="BQ14">
        <v>8.6520004272460902</v>
      </c>
      <c r="BR14">
        <v>8.5699996948242099</v>
      </c>
      <c r="BS14">
        <v>5.4180002212524396</v>
      </c>
      <c r="BT14">
        <v>9.7899999618530202</v>
      </c>
      <c r="BU14">
        <v>10.3500003814697</v>
      </c>
      <c r="BV14">
        <v>13.199999809265099</v>
      </c>
      <c r="BW14">
        <v>11.529999732971101</v>
      </c>
      <c r="BX14">
        <v>11.149999618530201</v>
      </c>
      <c r="BY14">
        <v>12.869999885559</v>
      </c>
      <c r="BZ14">
        <v>13.4099998474121</v>
      </c>
      <c r="CA14">
        <v>71.779998779296804</v>
      </c>
      <c r="CB14">
        <v>70.339996337890597</v>
      </c>
      <c r="CC14">
        <v>66.760002136230398</v>
      </c>
      <c r="CD14">
        <v>40.119998931884702</v>
      </c>
      <c r="CE14">
        <v>93.260002136230398</v>
      </c>
      <c r="CF14">
        <v>89.860000610351506</v>
      </c>
      <c r="CG14">
        <v>129.64999389648401</v>
      </c>
      <c r="CH14">
        <v>116</v>
      </c>
      <c r="CI14">
        <v>83.309997558593693</v>
      </c>
      <c r="CJ14">
        <v>65.080001831054602</v>
      </c>
      <c r="CK14">
        <v>65.860000610351506</v>
      </c>
      <c r="CL14">
        <v>47.270000457763601</v>
      </c>
      <c r="CM14">
        <v>37.360000610351499</v>
      </c>
      <c r="CN14">
        <v>32.759998321533203</v>
      </c>
      <c r="CO14">
        <v>20.850000381469702</v>
      </c>
      <c r="CP14">
        <v>41.240001678466797</v>
      </c>
      <c r="CQ14">
        <v>41.409999847412102</v>
      </c>
      <c r="CR14">
        <v>36.860000610351499</v>
      </c>
      <c r="CS14">
        <v>35.290000915527301</v>
      </c>
      <c r="CT14">
        <v>31.110000610351499</v>
      </c>
      <c r="CU14">
        <v>24.639999389648398</v>
      </c>
      <c r="CV14">
        <v>23.379999160766602</v>
      </c>
      <c r="CW14">
        <v>35.889999389648402</v>
      </c>
      <c r="CX14">
        <v>36.889999389648402</v>
      </c>
      <c r="CY14">
        <v>32.790000915527301</v>
      </c>
      <c r="CZ14">
        <v>21.829999923706001</v>
      </c>
      <c r="DA14">
        <v>40.849998474121001</v>
      </c>
      <c r="DB14">
        <v>42.689998626708899</v>
      </c>
      <c r="DC14">
        <v>46.110000610351499</v>
      </c>
      <c r="DD14">
        <v>42.799999237060497</v>
      </c>
      <c r="DE14">
        <v>35.400001525878899</v>
      </c>
      <c r="DF14">
        <v>30.399999618530199</v>
      </c>
      <c r="DG14">
        <v>32.290000915527301</v>
      </c>
      <c r="DH14" s="35"/>
    </row>
    <row r="15" spans="1:112" s="4" customFormat="1" x14ac:dyDescent="0.25">
      <c r="A15">
        <v>-17</v>
      </c>
      <c r="B15">
        <v>31.393333435058501</v>
      </c>
      <c r="C15">
        <v>33.080001831054602</v>
      </c>
      <c r="D15">
        <v>29.600000381469702</v>
      </c>
      <c r="E15">
        <v>26</v>
      </c>
      <c r="F15">
        <v>23.613333384195901</v>
      </c>
      <c r="G15">
        <v>25.086666107177699</v>
      </c>
      <c r="H15">
        <v>25.723332722981699</v>
      </c>
      <c r="I15">
        <v>24.420000553131</v>
      </c>
      <c r="J15">
        <v>24.4899997711181</v>
      </c>
      <c r="K15">
        <v>22.940000534057599</v>
      </c>
      <c r="L15">
        <v>21</v>
      </c>
      <c r="M15">
        <v>40.049999237060497</v>
      </c>
      <c r="N15">
        <v>32.799999237060497</v>
      </c>
      <c r="O15">
        <v>30.290000915527301</v>
      </c>
      <c r="P15">
        <v>18.399999618530199</v>
      </c>
      <c r="Q15">
        <v>80.566668192545507</v>
      </c>
      <c r="R15">
        <v>83.273333231608007</v>
      </c>
      <c r="S15">
        <v>97.999997456868499</v>
      </c>
      <c r="T15">
        <v>78.475002288818303</v>
      </c>
      <c r="U15">
        <v>68.533335367838504</v>
      </c>
      <c r="V15">
        <v>23</v>
      </c>
      <c r="W15">
        <v>9.3000001907348597</v>
      </c>
      <c r="X15">
        <v>141.31666564941301</v>
      </c>
      <c r="Y15">
        <v>194.69999694824199</v>
      </c>
      <c r="Z15">
        <v>206.100006103515</v>
      </c>
      <c r="AA15">
        <v>125.84999847412099</v>
      </c>
      <c r="AB15">
        <v>96.986668904622306</v>
      </c>
      <c r="AC15">
        <v>92.706665039062401</v>
      </c>
      <c r="AD15">
        <v>120.766667683918</v>
      </c>
      <c r="AE15">
        <v>123.124998092651</v>
      </c>
      <c r="AF15">
        <v>124.100001017252</v>
      </c>
      <c r="AG15">
        <v>76.790000915527301</v>
      </c>
      <c r="AH15">
        <v>56.099998474121001</v>
      </c>
      <c r="AI15">
        <v>15770</v>
      </c>
      <c r="AJ15">
        <v>13350</v>
      </c>
      <c r="AK15">
        <v>9090</v>
      </c>
      <c r="AL15">
        <v>5570</v>
      </c>
      <c r="AM15">
        <v>9125</v>
      </c>
      <c r="AN15">
        <v>9163.3333333333303</v>
      </c>
      <c r="AO15">
        <v>8347.4498697916606</v>
      </c>
      <c r="AP15">
        <v>6848.8125</v>
      </c>
      <c r="AQ15">
        <v>5281.75</v>
      </c>
      <c r="AR15">
        <v>5200</v>
      </c>
      <c r="AS15">
        <v>5350</v>
      </c>
      <c r="AT15">
        <v>459.06667073567701</v>
      </c>
      <c r="AU15">
        <v>307.79998779296801</v>
      </c>
      <c r="AV15">
        <v>214.39999389648401</v>
      </c>
      <c r="AW15">
        <v>140</v>
      </c>
      <c r="AX15">
        <v>414.93332926432203</v>
      </c>
      <c r="AY15">
        <v>440.200002034504</v>
      </c>
      <c r="AZ15">
        <v>446.166666666666</v>
      </c>
      <c r="BA15">
        <v>434.25</v>
      </c>
      <c r="BB15">
        <v>384.11667887369703</v>
      </c>
      <c r="BC15">
        <v>316</v>
      </c>
      <c r="BD15">
        <v>288.350006103515</v>
      </c>
      <c r="BE15">
        <v>133.599995930989</v>
      </c>
      <c r="BF15">
        <v>91.180000305175696</v>
      </c>
      <c r="BG15">
        <v>77.139999389648395</v>
      </c>
      <c r="BH15">
        <v>46.049999237060497</v>
      </c>
      <c r="BI15">
        <v>107.766665140787</v>
      </c>
      <c r="BJ15">
        <v>117.300000508626</v>
      </c>
      <c r="BK15">
        <v>118.566665649413</v>
      </c>
      <c r="BL15">
        <v>140.887500762938</v>
      </c>
      <c r="BM15">
        <v>136.96666463216101</v>
      </c>
      <c r="BN15">
        <v>127.5</v>
      </c>
      <c r="BO15">
        <v>129.05000305175699</v>
      </c>
      <c r="BP15">
        <v>7.6420000394185301</v>
      </c>
      <c r="BQ15">
        <v>8.5080003738403303</v>
      </c>
      <c r="BR15">
        <v>8.7299995422363192</v>
      </c>
      <c r="BS15">
        <v>5.1059999465942303</v>
      </c>
      <c r="BT15">
        <v>9.9200000762939098</v>
      </c>
      <c r="BU15">
        <v>10.390000343322701</v>
      </c>
      <c r="BV15">
        <v>13.143333117167099</v>
      </c>
      <c r="BW15">
        <v>11.494999885559</v>
      </c>
      <c r="BX15">
        <v>11.0999997456868</v>
      </c>
      <c r="BY15">
        <v>12.8800001144409</v>
      </c>
      <c r="BZ15">
        <v>13.149999618530201</v>
      </c>
      <c r="CA15">
        <v>71.519999186197794</v>
      </c>
      <c r="CB15">
        <v>69.440002441406193</v>
      </c>
      <c r="CC15">
        <v>66.919998168945298</v>
      </c>
      <c r="CD15">
        <v>38.650001525878899</v>
      </c>
      <c r="CE15">
        <v>93.9600016276041</v>
      </c>
      <c r="CF15">
        <v>89.806666056314995</v>
      </c>
      <c r="CG15">
        <v>130.166661580403</v>
      </c>
      <c r="CH15">
        <v>116.162500381469</v>
      </c>
      <c r="CI15">
        <v>82.643330891926993</v>
      </c>
      <c r="CJ15">
        <v>65.690002441406193</v>
      </c>
      <c r="CK15">
        <v>64.940002441406193</v>
      </c>
      <c r="CL15">
        <v>47.393333435058501</v>
      </c>
      <c r="CM15">
        <v>36.900001525878899</v>
      </c>
      <c r="CN15">
        <v>32.849998474121001</v>
      </c>
      <c r="CO15">
        <v>20.770000457763601</v>
      </c>
      <c r="CP15">
        <v>41.450000762939403</v>
      </c>
      <c r="CQ15">
        <v>41.553333282470597</v>
      </c>
      <c r="CR15">
        <v>37.373334248860601</v>
      </c>
      <c r="CS15">
        <v>35.357501029968198</v>
      </c>
      <c r="CT15">
        <v>30.953333536783799</v>
      </c>
      <c r="CU15">
        <v>24.090000152587798</v>
      </c>
      <c r="CV15">
        <v>23.100000381469702</v>
      </c>
      <c r="CW15">
        <v>35.993333180745402</v>
      </c>
      <c r="CX15">
        <v>36.900001525878899</v>
      </c>
      <c r="CY15">
        <v>32.459999084472599</v>
      </c>
      <c r="CZ15">
        <v>21.1800003051757</v>
      </c>
      <c r="DA15">
        <v>41.199999491373603</v>
      </c>
      <c r="DB15">
        <v>42.766665140787701</v>
      </c>
      <c r="DC15">
        <v>46.240000406900997</v>
      </c>
      <c r="DD15">
        <v>43.099999427795296</v>
      </c>
      <c r="DE15">
        <v>35.316668192545499</v>
      </c>
      <c r="DF15">
        <v>30.079999923706001</v>
      </c>
      <c r="DG15">
        <v>31.4300003051757</v>
      </c>
      <c r="DH15" s="35"/>
    </row>
    <row r="16" spans="1:112" s="8" customFormat="1" x14ac:dyDescent="0.25">
      <c r="A16">
        <v>-16</v>
      </c>
      <c r="B16">
        <v>31.426666259765501</v>
      </c>
      <c r="C16">
        <v>33.080001831054602</v>
      </c>
      <c r="D16">
        <v>29.659999847412099</v>
      </c>
      <c r="E16">
        <v>25.879999160766602</v>
      </c>
      <c r="F16">
        <v>23.6466668446858</v>
      </c>
      <c r="G16">
        <v>25.373332977294901</v>
      </c>
      <c r="H16">
        <v>25.486666361490801</v>
      </c>
      <c r="I16">
        <v>24.550000190734799</v>
      </c>
      <c r="J16">
        <v>24.4899997711181</v>
      </c>
      <c r="K16">
        <v>23.409999847412099</v>
      </c>
      <c r="L16">
        <v>20.840000152587798</v>
      </c>
      <c r="M16">
        <v>39.799999237060497</v>
      </c>
      <c r="N16">
        <v>33.509998321533203</v>
      </c>
      <c r="O16">
        <v>31.059999465942301</v>
      </c>
      <c r="P16">
        <v>16.004999160766602</v>
      </c>
      <c r="Q16">
        <v>80.513333638508996</v>
      </c>
      <c r="R16">
        <v>83.046666463216098</v>
      </c>
      <c r="S16">
        <v>98.299997965494796</v>
      </c>
      <c r="T16">
        <v>78.650001525878906</v>
      </c>
      <c r="U16">
        <v>67.766667683919195</v>
      </c>
      <c r="V16">
        <v>23.5</v>
      </c>
      <c r="W16">
        <v>8.9499998092651296</v>
      </c>
      <c r="X16">
        <v>140.433334350585</v>
      </c>
      <c r="Y16">
        <v>192.64999389648401</v>
      </c>
      <c r="Z16">
        <v>205</v>
      </c>
      <c r="AA16">
        <v>123.300003051757</v>
      </c>
      <c r="AB16">
        <v>96.493334452311203</v>
      </c>
      <c r="AC16">
        <v>93.173332214355398</v>
      </c>
      <c r="AD16">
        <v>121.383333841959</v>
      </c>
      <c r="AE16">
        <v>123.149997711181</v>
      </c>
      <c r="AF16">
        <v>123.200002034504</v>
      </c>
      <c r="AG16">
        <v>78.959999084472599</v>
      </c>
      <c r="AH16">
        <v>57.049999237060497</v>
      </c>
      <c r="AI16">
        <v>15830</v>
      </c>
      <c r="AJ16">
        <v>13590</v>
      </c>
      <c r="AK16">
        <v>9380</v>
      </c>
      <c r="AL16">
        <v>5480</v>
      </c>
      <c r="AM16">
        <v>9150</v>
      </c>
      <c r="AN16">
        <v>9166.6666666666606</v>
      </c>
      <c r="AO16">
        <v>8316.5999348958303</v>
      </c>
      <c r="AP16">
        <v>6757.625</v>
      </c>
      <c r="AQ16">
        <v>5260.5</v>
      </c>
      <c r="AR16">
        <v>5100</v>
      </c>
      <c r="AS16">
        <v>5336.64990234375</v>
      </c>
      <c r="AT16">
        <v>462.13334147135402</v>
      </c>
      <c r="AU16">
        <v>316.79998779296801</v>
      </c>
      <c r="AV16">
        <v>220</v>
      </c>
      <c r="AW16">
        <v>126.09999847412099</v>
      </c>
      <c r="AX16">
        <v>419.06667073567598</v>
      </c>
      <c r="AY16">
        <v>434.79999796549401</v>
      </c>
      <c r="AZ16">
        <v>449.33333333333297</v>
      </c>
      <c r="BA16">
        <v>435.5</v>
      </c>
      <c r="BB16">
        <v>381.033345540364</v>
      </c>
      <c r="BC16">
        <v>314.25</v>
      </c>
      <c r="BD16">
        <v>296.850006103515</v>
      </c>
      <c r="BE16">
        <v>134.54999796549399</v>
      </c>
      <c r="BF16">
        <v>93.339996337890597</v>
      </c>
      <c r="BG16">
        <v>79.720001220703097</v>
      </c>
      <c r="BH16">
        <v>43</v>
      </c>
      <c r="BI16">
        <v>108.83333333333201</v>
      </c>
      <c r="BJ16">
        <v>117.100001017252</v>
      </c>
      <c r="BK16">
        <v>119.033332824707</v>
      </c>
      <c r="BL16">
        <v>141.22499847412001</v>
      </c>
      <c r="BM16">
        <v>135.98333231608001</v>
      </c>
      <c r="BN16">
        <v>123.59999847412099</v>
      </c>
      <c r="BO16">
        <v>130.5</v>
      </c>
      <c r="BP16">
        <v>7.64600006739298</v>
      </c>
      <c r="BQ16">
        <v>8.6619997024536097</v>
      </c>
      <c r="BR16">
        <v>9.5299997329711896</v>
      </c>
      <c r="BS16">
        <v>4.7319998741149902</v>
      </c>
      <c r="BT16">
        <v>10.050000190734799</v>
      </c>
      <c r="BU16">
        <v>10.4300003051757</v>
      </c>
      <c r="BV16">
        <v>13.086666425069099</v>
      </c>
      <c r="BW16">
        <v>11.4600000381469</v>
      </c>
      <c r="BX16">
        <v>11.049999872843401</v>
      </c>
      <c r="BY16">
        <v>12.890000343322701</v>
      </c>
      <c r="BZ16">
        <v>13.5100002288818</v>
      </c>
      <c r="CA16">
        <v>71.259999593098897</v>
      </c>
      <c r="CB16">
        <v>71.540000915527301</v>
      </c>
      <c r="CC16">
        <v>67.160003662109304</v>
      </c>
      <c r="CD16">
        <v>37.740001678466797</v>
      </c>
      <c r="CE16">
        <v>94.660001118977803</v>
      </c>
      <c r="CF16">
        <v>89.753331502278499</v>
      </c>
      <c r="CG16">
        <v>130.683329264322</v>
      </c>
      <c r="CH16">
        <v>116.325000762939</v>
      </c>
      <c r="CI16">
        <v>81.976664225260294</v>
      </c>
      <c r="CJ16">
        <v>65.400001525878906</v>
      </c>
      <c r="CK16">
        <v>63.939998626708899</v>
      </c>
      <c r="CL16">
        <v>47.516666412353402</v>
      </c>
      <c r="CM16">
        <v>37.990001678466797</v>
      </c>
      <c r="CN16">
        <v>33.509998321533203</v>
      </c>
      <c r="CO16">
        <v>19.379999160766602</v>
      </c>
      <c r="CP16">
        <v>41.659999847412003</v>
      </c>
      <c r="CQ16">
        <v>41.696666717529197</v>
      </c>
      <c r="CR16">
        <v>37.886667887369697</v>
      </c>
      <c r="CS16">
        <v>35.425001144409102</v>
      </c>
      <c r="CT16">
        <v>30.796666463216098</v>
      </c>
      <c r="CU16">
        <v>24.2000007629394</v>
      </c>
      <c r="CV16">
        <v>23.5</v>
      </c>
      <c r="CW16">
        <v>36.096666971842403</v>
      </c>
      <c r="CX16">
        <v>37.540000915527301</v>
      </c>
      <c r="CY16">
        <v>32.840000152587798</v>
      </c>
      <c r="CZ16">
        <v>20.549999237060501</v>
      </c>
      <c r="DA16">
        <v>41.550000508626198</v>
      </c>
      <c r="DB16">
        <v>42.843331654866397</v>
      </c>
      <c r="DC16">
        <v>46.370000203450502</v>
      </c>
      <c r="DD16">
        <v>43.399999618530202</v>
      </c>
      <c r="DE16">
        <v>35.233334859212199</v>
      </c>
      <c r="DF16">
        <v>29.290000915527301</v>
      </c>
      <c r="DG16">
        <v>31.850000381469702</v>
      </c>
      <c r="DH16" s="35"/>
    </row>
    <row r="17" spans="1:112" s="4" customFormat="1" x14ac:dyDescent="0.25">
      <c r="A17">
        <v>-15</v>
      </c>
      <c r="B17">
        <v>31.459999084472599</v>
      </c>
      <c r="C17">
        <v>33</v>
      </c>
      <c r="D17">
        <v>29.7399997711181</v>
      </c>
      <c r="E17">
        <v>24.920000076293899</v>
      </c>
      <c r="F17">
        <v>23.6800003051757</v>
      </c>
      <c r="G17">
        <v>25.659999847412099</v>
      </c>
      <c r="H17">
        <v>25.25</v>
      </c>
      <c r="I17">
        <v>24.679999828338499</v>
      </c>
      <c r="J17">
        <v>24.4899997711181</v>
      </c>
      <c r="K17">
        <v>24.4500007629394</v>
      </c>
      <c r="L17">
        <v>20.5</v>
      </c>
      <c r="M17">
        <v>39.549999237060497</v>
      </c>
      <c r="N17">
        <v>35.169998168945298</v>
      </c>
      <c r="O17">
        <v>31.100000381469702</v>
      </c>
      <c r="P17">
        <v>15.560000419616699</v>
      </c>
      <c r="Q17">
        <v>80.459999084472599</v>
      </c>
      <c r="R17">
        <v>82.819999694824205</v>
      </c>
      <c r="S17">
        <v>98.599998474121094</v>
      </c>
      <c r="T17">
        <v>78.825000762939396</v>
      </c>
      <c r="U17">
        <v>67</v>
      </c>
      <c r="V17">
        <v>25</v>
      </c>
      <c r="W17">
        <v>9.0900001525878906</v>
      </c>
      <c r="X17">
        <v>139.55000305175699</v>
      </c>
      <c r="Y17">
        <v>200.5</v>
      </c>
      <c r="Z17">
        <v>200.100006103515</v>
      </c>
      <c r="AA17">
        <v>117.84999847412099</v>
      </c>
      <c r="AB17">
        <v>96</v>
      </c>
      <c r="AC17">
        <v>93.639999389648395</v>
      </c>
      <c r="AD17">
        <v>122</v>
      </c>
      <c r="AE17">
        <v>123.174997329711</v>
      </c>
      <c r="AF17">
        <v>122.300003051757</v>
      </c>
      <c r="AG17">
        <v>79.760002136230398</v>
      </c>
      <c r="AH17">
        <v>56</v>
      </c>
      <c r="AI17">
        <v>15890</v>
      </c>
      <c r="AJ17">
        <v>13900</v>
      </c>
      <c r="AK17">
        <v>9670</v>
      </c>
      <c r="AL17">
        <v>5460</v>
      </c>
      <c r="AM17">
        <v>9175</v>
      </c>
      <c r="AN17">
        <v>9170</v>
      </c>
      <c r="AO17">
        <v>8285.75</v>
      </c>
      <c r="AP17">
        <v>6666.4375</v>
      </c>
      <c r="AQ17">
        <v>5239.25</v>
      </c>
      <c r="AR17">
        <v>5037</v>
      </c>
      <c r="AS17">
        <v>5386.0498046875</v>
      </c>
      <c r="AT17">
        <v>465.20001220703102</v>
      </c>
      <c r="AU17">
        <v>318.600006103515</v>
      </c>
      <c r="AV17">
        <v>232</v>
      </c>
      <c r="AW17">
        <v>120</v>
      </c>
      <c r="AX17">
        <v>423.20001220703102</v>
      </c>
      <c r="AY17">
        <v>429.39999389648398</v>
      </c>
      <c r="AZ17">
        <v>452.5</v>
      </c>
      <c r="BA17">
        <v>436.75</v>
      </c>
      <c r="BB17">
        <v>377.95001220703102</v>
      </c>
      <c r="BC17">
        <v>311.20001220703102</v>
      </c>
      <c r="BD17">
        <v>312</v>
      </c>
      <c r="BE17">
        <v>135.5</v>
      </c>
      <c r="BF17">
        <v>94.239997863769503</v>
      </c>
      <c r="BG17">
        <v>81.139999389648395</v>
      </c>
      <c r="BH17">
        <v>42.110000610351499</v>
      </c>
      <c r="BI17">
        <v>109.900001525878</v>
      </c>
      <c r="BJ17">
        <v>116.900001525878</v>
      </c>
      <c r="BK17">
        <v>119.5</v>
      </c>
      <c r="BL17">
        <v>141.562496185302</v>
      </c>
      <c r="BM17">
        <v>135</v>
      </c>
      <c r="BN17">
        <v>124.800003051757</v>
      </c>
      <c r="BO17">
        <v>136</v>
      </c>
      <c r="BP17">
        <v>7.6500000953674299</v>
      </c>
      <c r="BQ17">
        <v>8.9779996871948207</v>
      </c>
      <c r="BR17">
        <v>10.119999885559</v>
      </c>
      <c r="BS17">
        <v>4.4959998130798304</v>
      </c>
      <c r="BT17">
        <v>10.1800003051757</v>
      </c>
      <c r="BU17">
        <v>10.4700002670288</v>
      </c>
      <c r="BV17">
        <v>13.029999732971101</v>
      </c>
      <c r="BW17">
        <v>11.425000190734799</v>
      </c>
      <c r="BX17">
        <v>11</v>
      </c>
      <c r="BY17">
        <v>12.7200002670288</v>
      </c>
      <c r="BZ17">
        <v>13.4099998474121</v>
      </c>
      <c r="CA17">
        <v>71</v>
      </c>
      <c r="CB17">
        <v>72.540000915527301</v>
      </c>
      <c r="CC17">
        <v>67.5</v>
      </c>
      <c r="CD17">
        <v>38.990001678466797</v>
      </c>
      <c r="CE17">
        <v>95.360000610351506</v>
      </c>
      <c r="CF17">
        <v>89.699996948242102</v>
      </c>
      <c r="CG17">
        <v>131.19999694824199</v>
      </c>
      <c r="CH17">
        <v>116.487501144408</v>
      </c>
      <c r="CI17">
        <v>81.309997558593693</v>
      </c>
      <c r="CJ17">
        <v>63.189998626708899</v>
      </c>
      <c r="CK17">
        <v>62.400001525878899</v>
      </c>
      <c r="CL17">
        <v>47.639999389648402</v>
      </c>
      <c r="CM17">
        <v>37.880001068115199</v>
      </c>
      <c r="CN17">
        <v>35.540000915527301</v>
      </c>
      <c r="CO17">
        <v>18.899999618530199</v>
      </c>
      <c r="CP17">
        <v>41.869998931884702</v>
      </c>
      <c r="CQ17">
        <v>41.840000152587798</v>
      </c>
      <c r="CR17">
        <v>38.400001525878899</v>
      </c>
      <c r="CS17">
        <v>35.492501258849998</v>
      </c>
      <c r="CT17">
        <v>30.639999389648398</v>
      </c>
      <c r="CU17">
        <v>24.530000686645501</v>
      </c>
      <c r="CV17">
        <v>24.2399997711181</v>
      </c>
      <c r="CW17">
        <v>36.200000762939403</v>
      </c>
      <c r="CX17">
        <v>37.5</v>
      </c>
      <c r="CY17">
        <v>32.819999694824197</v>
      </c>
      <c r="CZ17">
        <v>21.090000152587798</v>
      </c>
      <c r="DA17">
        <v>41.900001525878899</v>
      </c>
      <c r="DB17">
        <v>42.919998168945298</v>
      </c>
      <c r="DC17">
        <v>46.5</v>
      </c>
      <c r="DD17">
        <v>43.699999809265101</v>
      </c>
      <c r="DE17">
        <v>35.150001525878899</v>
      </c>
      <c r="DF17">
        <v>28.629999160766602</v>
      </c>
      <c r="DG17">
        <v>32.159999847412102</v>
      </c>
      <c r="DH17" s="35"/>
    </row>
    <row r="18" spans="1:112" s="4" customFormat="1" x14ac:dyDescent="0.25">
      <c r="A18">
        <v>-14</v>
      </c>
      <c r="B18">
        <v>30.860000610351499</v>
      </c>
      <c r="C18">
        <v>34.159999847412102</v>
      </c>
      <c r="D18">
        <v>29.520000457763601</v>
      </c>
      <c r="E18">
        <v>24.6800003051757</v>
      </c>
      <c r="F18">
        <v>23.7600002288818</v>
      </c>
      <c r="G18">
        <v>25.659999847412099</v>
      </c>
      <c r="H18">
        <v>25.360000610351499</v>
      </c>
      <c r="I18">
        <v>24.809999465942301</v>
      </c>
      <c r="J18">
        <v>24.190000534057599</v>
      </c>
      <c r="K18">
        <v>23.569999694824201</v>
      </c>
      <c r="L18">
        <v>21.5100002288818</v>
      </c>
      <c r="M18">
        <v>42.040000915527301</v>
      </c>
      <c r="N18">
        <v>34.799999237060497</v>
      </c>
      <c r="O18">
        <v>30.299999237060501</v>
      </c>
      <c r="P18">
        <v>15.189999580383301</v>
      </c>
      <c r="Q18">
        <v>78.900001525878906</v>
      </c>
      <c r="R18">
        <v>82.819999694824205</v>
      </c>
      <c r="S18">
        <v>97.900001525878906</v>
      </c>
      <c r="T18">
        <v>79</v>
      </c>
      <c r="U18">
        <v>66.980003356933594</v>
      </c>
      <c r="V18">
        <v>25</v>
      </c>
      <c r="W18">
        <v>8.8000001907348597</v>
      </c>
      <c r="X18">
        <v>142.75</v>
      </c>
      <c r="Y18">
        <v>194.600006103515</v>
      </c>
      <c r="Z18">
        <v>194.600006103515</v>
      </c>
      <c r="AA18">
        <v>118.150001525878</v>
      </c>
      <c r="AB18">
        <v>96.5</v>
      </c>
      <c r="AC18">
        <v>93.639999389648395</v>
      </c>
      <c r="AD18">
        <v>122.949996948242</v>
      </c>
      <c r="AE18">
        <v>123.199996948242</v>
      </c>
      <c r="AF18">
        <v>123.900001525878</v>
      </c>
      <c r="AG18">
        <v>78.550003051757798</v>
      </c>
      <c r="AH18">
        <v>57.5</v>
      </c>
      <c r="AI18">
        <v>15630</v>
      </c>
      <c r="AJ18">
        <v>13840</v>
      </c>
      <c r="AK18">
        <v>9800</v>
      </c>
      <c r="AL18">
        <v>5240</v>
      </c>
      <c r="AM18">
        <v>8975</v>
      </c>
      <c r="AN18">
        <v>9170</v>
      </c>
      <c r="AO18">
        <v>8573.849609375</v>
      </c>
      <c r="AP18">
        <v>6575.25</v>
      </c>
      <c r="AQ18">
        <v>5099.9501953125</v>
      </c>
      <c r="AR18">
        <v>4915.14990234375</v>
      </c>
      <c r="AS18">
        <v>5364.5</v>
      </c>
      <c r="AT18">
        <v>489.79998779296801</v>
      </c>
      <c r="AU18">
        <v>320.79998779296801</v>
      </c>
      <c r="AV18">
        <v>235</v>
      </c>
      <c r="AW18">
        <v>115.5</v>
      </c>
      <c r="AX18">
        <v>427.600006103515</v>
      </c>
      <c r="AY18">
        <v>429.39999389648398</v>
      </c>
      <c r="AZ18">
        <v>460.45001220703102</v>
      </c>
      <c r="BA18">
        <v>438</v>
      </c>
      <c r="BB18">
        <v>378</v>
      </c>
      <c r="BC18">
        <v>303.79998779296801</v>
      </c>
      <c r="BD18">
        <v>315</v>
      </c>
      <c r="BE18">
        <v>136.94999694824199</v>
      </c>
      <c r="BF18">
        <v>94.120002746582003</v>
      </c>
      <c r="BG18">
        <v>80.040000915527301</v>
      </c>
      <c r="BH18">
        <v>42.270000457763601</v>
      </c>
      <c r="BI18">
        <v>111.84999847412099</v>
      </c>
      <c r="BJ18">
        <v>116.900001525878</v>
      </c>
      <c r="BK18">
        <v>118.900001525878</v>
      </c>
      <c r="BL18">
        <v>141.89999389648401</v>
      </c>
      <c r="BM18">
        <v>135.30000305175699</v>
      </c>
      <c r="BN18">
        <v>123.34999847412099</v>
      </c>
      <c r="BO18">
        <v>136.89999389648401</v>
      </c>
      <c r="BP18">
        <v>7.5599999427795401</v>
      </c>
      <c r="BQ18">
        <v>8.6800003051757795</v>
      </c>
      <c r="BR18">
        <v>10.1000003814697</v>
      </c>
      <c r="BS18">
        <v>4.5100002288818297</v>
      </c>
      <c r="BT18">
        <v>9.8299999237060494</v>
      </c>
      <c r="BU18">
        <v>10.4700002670288</v>
      </c>
      <c r="BV18">
        <v>13.050000190734799</v>
      </c>
      <c r="BW18">
        <v>11.390000343322701</v>
      </c>
      <c r="BX18">
        <v>10.920000076293899</v>
      </c>
      <c r="BY18">
        <v>12.800000190734799</v>
      </c>
      <c r="BZ18">
        <v>13.800000190734799</v>
      </c>
      <c r="CA18">
        <v>71.720001220703097</v>
      </c>
      <c r="CB18">
        <v>72.940002441406193</v>
      </c>
      <c r="CC18">
        <v>66.720001220703097</v>
      </c>
      <c r="CD18">
        <v>38.099998474121001</v>
      </c>
      <c r="CE18">
        <v>92.639999389648395</v>
      </c>
      <c r="CF18">
        <v>89.699996948242102</v>
      </c>
      <c r="CG18">
        <v>128.69999694824199</v>
      </c>
      <c r="CH18">
        <v>116.650001525878</v>
      </c>
      <c r="CI18">
        <v>81.180000305175696</v>
      </c>
      <c r="CJ18">
        <v>62.450000762939403</v>
      </c>
      <c r="CK18">
        <v>62.25</v>
      </c>
      <c r="CL18">
        <v>48</v>
      </c>
      <c r="CM18">
        <v>37.840000152587798</v>
      </c>
      <c r="CN18">
        <v>35.270000457763601</v>
      </c>
      <c r="CO18">
        <v>18.954999923706001</v>
      </c>
      <c r="CP18">
        <v>41.700000762939403</v>
      </c>
      <c r="CQ18">
        <v>41.840000152587798</v>
      </c>
      <c r="CR18">
        <v>38.75</v>
      </c>
      <c r="CS18">
        <v>35.560001373291001</v>
      </c>
      <c r="CT18">
        <v>30.670000076293899</v>
      </c>
      <c r="CU18">
        <v>23.799999237060501</v>
      </c>
      <c r="CV18">
        <v>24.649999618530199</v>
      </c>
      <c r="CW18">
        <v>36.680000305175703</v>
      </c>
      <c r="CX18">
        <v>37.599998474121001</v>
      </c>
      <c r="CY18">
        <v>32.669998168945298</v>
      </c>
      <c r="CZ18">
        <v>21.600000381469702</v>
      </c>
      <c r="DA18">
        <v>42</v>
      </c>
      <c r="DB18">
        <v>42.919998168945298</v>
      </c>
      <c r="DC18">
        <v>46.9799995422363</v>
      </c>
      <c r="DD18">
        <v>44</v>
      </c>
      <c r="DE18">
        <v>35.200000762939403</v>
      </c>
      <c r="DF18">
        <v>28.2000007629394</v>
      </c>
      <c r="DG18">
        <v>32.340000152587798</v>
      </c>
      <c r="DH18" s="35"/>
    </row>
    <row r="19" spans="1:112" s="4" customFormat="1" x14ac:dyDescent="0.25">
      <c r="A19">
        <v>-13</v>
      </c>
      <c r="B19">
        <v>31.059999465942301</v>
      </c>
      <c r="C19">
        <v>33.933333079020102</v>
      </c>
      <c r="D19">
        <v>29.2850003242492</v>
      </c>
      <c r="E19">
        <v>24.8466669718423</v>
      </c>
      <c r="F19">
        <v>23.780000686645501</v>
      </c>
      <c r="G19">
        <v>25.860000610351499</v>
      </c>
      <c r="H19">
        <v>25.360000610351499</v>
      </c>
      <c r="I19">
        <v>24.574999809265002</v>
      </c>
      <c r="J19">
        <v>23.9899997711181</v>
      </c>
      <c r="K19">
        <v>23.780000050862601</v>
      </c>
      <c r="L19">
        <v>21.670000076293899</v>
      </c>
      <c r="M19">
        <v>46.959999084472599</v>
      </c>
      <c r="N19">
        <v>34.649998982747299</v>
      </c>
      <c r="O19">
        <v>29.9749994277953</v>
      </c>
      <c r="P19">
        <v>15.826666514078701</v>
      </c>
      <c r="Q19">
        <v>79.5</v>
      </c>
      <c r="R19">
        <v>80.459999084472599</v>
      </c>
      <c r="S19">
        <v>97.900001525878906</v>
      </c>
      <c r="T19">
        <v>77.205001831054602</v>
      </c>
      <c r="U19">
        <v>69.699996948242102</v>
      </c>
      <c r="V19">
        <v>25.003333409627199</v>
      </c>
      <c r="W19">
        <v>8.8566668828328403</v>
      </c>
      <c r="X19">
        <v>145</v>
      </c>
      <c r="Y19">
        <v>195.06667073567601</v>
      </c>
      <c r="Z19">
        <v>195.350006103515</v>
      </c>
      <c r="AA19">
        <v>118.83333333333201</v>
      </c>
      <c r="AB19">
        <v>96</v>
      </c>
      <c r="AC19">
        <v>95.800003051757798</v>
      </c>
      <c r="AD19">
        <v>122.949996948242</v>
      </c>
      <c r="AE19">
        <v>120.949996948242</v>
      </c>
      <c r="AF19">
        <v>126.75</v>
      </c>
      <c r="AG19">
        <v>78.643335978189995</v>
      </c>
      <c r="AH19">
        <v>57.086666107177699</v>
      </c>
      <c r="AI19">
        <v>15820</v>
      </c>
      <c r="AJ19">
        <v>13996.666666666601</v>
      </c>
      <c r="AK19">
        <v>9721.25</v>
      </c>
      <c r="AL19">
        <v>5223.3333333333303</v>
      </c>
      <c r="AM19">
        <v>9050</v>
      </c>
      <c r="AN19">
        <v>9480</v>
      </c>
      <c r="AO19">
        <v>8573.849609375</v>
      </c>
      <c r="AP19">
        <v>6380.52490234375</v>
      </c>
      <c r="AQ19">
        <v>5090</v>
      </c>
      <c r="AR19">
        <v>4911.1165364583303</v>
      </c>
      <c r="AS19">
        <v>5379.8333333333303</v>
      </c>
      <c r="AT19">
        <v>487</v>
      </c>
      <c r="AU19">
        <v>322.333323160806</v>
      </c>
      <c r="AV19">
        <v>234.650001525878</v>
      </c>
      <c r="AW19">
        <v>115.86666615804</v>
      </c>
      <c r="AX19">
        <v>430</v>
      </c>
      <c r="AY19">
        <v>450.79998779296801</v>
      </c>
      <c r="AZ19">
        <v>460.45001220703102</v>
      </c>
      <c r="BA19">
        <v>443.225006103515</v>
      </c>
      <c r="BB19">
        <v>391</v>
      </c>
      <c r="BC19">
        <v>306.11665852864502</v>
      </c>
      <c r="BD19">
        <v>314.11666870117102</v>
      </c>
      <c r="BE19">
        <v>137.44999694824199</v>
      </c>
      <c r="BF19">
        <v>94.773335774739493</v>
      </c>
      <c r="BG19">
        <v>79.995000839233299</v>
      </c>
      <c r="BH19">
        <v>42.696666717529197</v>
      </c>
      <c r="BI19">
        <v>110.75</v>
      </c>
      <c r="BJ19">
        <v>117.900001525878</v>
      </c>
      <c r="BK19">
        <v>118.900001525878</v>
      </c>
      <c r="BL19">
        <v>141.07499694824199</v>
      </c>
      <c r="BM19">
        <v>137.05000305175699</v>
      </c>
      <c r="BN19">
        <v>123.34999847412099</v>
      </c>
      <c r="BO19">
        <v>137.73332722981701</v>
      </c>
      <c r="BP19">
        <v>7.4800000190734801</v>
      </c>
      <c r="BQ19">
        <v>8.7200002670287997</v>
      </c>
      <c r="BR19">
        <v>10.130000352859399</v>
      </c>
      <c r="BS19">
        <v>4.5633335113525302</v>
      </c>
      <c r="BT19">
        <v>9.7399997711181605</v>
      </c>
      <c r="BU19">
        <v>10.369999885559</v>
      </c>
      <c r="BV19">
        <v>13.050000190734799</v>
      </c>
      <c r="BW19">
        <v>11.374999999999901</v>
      </c>
      <c r="BX19">
        <v>10.9700002670288</v>
      </c>
      <c r="BY19">
        <v>12.6366669336954</v>
      </c>
      <c r="BZ19">
        <v>13.7166668574014</v>
      </c>
      <c r="CA19">
        <v>71.300003051757798</v>
      </c>
      <c r="CB19">
        <v>72.706667582193901</v>
      </c>
      <c r="CC19">
        <v>66.820001602172795</v>
      </c>
      <c r="CD19">
        <v>38.369998931884702</v>
      </c>
      <c r="CE19">
        <v>93.059997558593693</v>
      </c>
      <c r="CF19">
        <v>87.279998779296804</v>
      </c>
      <c r="CG19">
        <v>128.69999694824199</v>
      </c>
      <c r="CH19">
        <v>117.200000762939</v>
      </c>
      <c r="CI19">
        <v>81.800003051757798</v>
      </c>
      <c r="CJ19">
        <v>62.570000966389898</v>
      </c>
      <c r="CK19">
        <v>61.976666768391901</v>
      </c>
      <c r="CL19">
        <v>49.209999084472599</v>
      </c>
      <c r="CM19">
        <v>37.816666920979699</v>
      </c>
      <c r="CN19">
        <v>34.957500457763601</v>
      </c>
      <c r="CO19">
        <v>19.196666717529201</v>
      </c>
      <c r="CP19">
        <v>42</v>
      </c>
      <c r="CQ19">
        <v>42.080001831054602</v>
      </c>
      <c r="CR19">
        <v>38.75</v>
      </c>
      <c r="CS19">
        <v>36.030000686645501</v>
      </c>
      <c r="CT19">
        <v>31.149999618530199</v>
      </c>
      <c r="CU19">
        <v>23.799999237060501</v>
      </c>
      <c r="CV19">
        <v>24.713333129882699</v>
      </c>
      <c r="CW19">
        <v>37.150001525878899</v>
      </c>
      <c r="CX19">
        <v>37.596665700276603</v>
      </c>
      <c r="CY19">
        <v>32.527498245239201</v>
      </c>
      <c r="CZ19">
        <v>21.786666870117099</v>
      </c>
      <c r="DA19">
        <v>42</v>
      </c>
      <c r="DB19">
        <v>42.25</v>
      </c>
      <c r="DC19">
        <v>46.9799995422363</v>
      </c>
      <c r="DD19">
        <v>44.100000381469698</v>
      </c>
      <c r="DE19">
        <v>35.5</v>
      </c>
      <c r="DF19">
        <v>28.330000559488798</v>
      </c>
      <c r="DG19">
        <v>32.3366673787434</v>
      </c>
      <c r="DH19" s="35"/>
    </row>
    <row r="20" spans="1:112" s="4" customFormat="1" x14ac:dyDescent="0.25">
      <c r="A20">
        <v>-12</v>
      </c>
      <c r="B20">
        <v>30.6800003051757</v>
      </c>
      <c r="C20">
        <v>33.706666310628201</v>
      </c>
      <c r="D20">
        <v>29.050000190734799</v>
      </c>
      <c r="E20">
        <v>25.013333638509</v>
      </c>
      <c r="F20">
        <v>23.540000915527301</v>
      </c>
      <c r="G20">
        <v>25.860000610351499</v>
      </c>
      <c r="H20">
        <v>24.579999923706001</v>
      </c>
      <c r="I20">
        <v>24.340000152587798</v>
      </c>
      <c r="J20">
        <v>23.399999618530199</v>
      </c>
      <c r="K20">
        <v>23.990000406901</v>
      </c>
      <c r="L20">
        <v>21.829999923706001</v>
      </c>
      <c r="M20">
        <v>44.849998474121001</v>
      </c>
      <c r="N20">
        <v>34.4999987284341</v>
      </c>
      <c r="O20">
        <v>29.649999618530199</v>
      </c>
      <c r="P20">
        <v>16.4633334477742</v>
      </c>
      <c r="Q20">
        <v>77.800003051757798</v>
      </c>
      <c r="R20">
        <v>80.459999084472599</v>
      </c>
      <c r="S20">
        <v>99.989997863769503</v>
      </c>
      <c r="T20">
        <v>75.410003662109304</v>
      </c>
      <c r="U20">
        <v>69.989997863769503</v>
      </c>
      <c r="V20">
        <v>25.006666819254502</v>
      </c>
      <c r="W20">
        <v>8.9133335749308191</v>
      </c>
      <c r="X20">
        <v>144.30000305175699</v>
      </c>
      <c r="Y20">
        <v>195.53333536783799</v>
      </c>
      <c r="Z20">
        <v>196.100006103515</v>
      </c>
      <c r="AA20">
        <v>119.516665140787</v>
      </c>
      <c r="AB20">
        <v>91.940002441406193</v>
      </c>
      <c r="AC20">
        <v>95.800003051757798</v>
      </c>
      <c r="AD20">
        <v>122.900001525878</v>
      </c>
      <c r="AE20">
        <v>118.699996948242</v>
      </c>
      <c r="AF20">
        <v>125.5</v>
      </c>
      <c r="AG20">
        <v>78.736668904622306</v>
      </c>
      <c r="AH20">
        <v>56.673332214355398</v>
      </c>
      <c r="AI20">
        <v>15550</v>
      </c>
      <c r="AJ20">
        <v>14153.333333333299</v>
      </c>
      <c r="AK20">
        <v>9642.5</v>
      </c>
      <c r="AL20">
        <v>5206.6666666666597</v>
      </c>
      <c r="AM20">
        <v>9100</v>
      </c>
      <c r="AN20">
        <v>9480</v>
      </c>
      <c r="AO20">
        <v>8475</v>
      </c>
      <c r="AP20">
        <v>6185.7998046875</v>
      </c>
      <c r="AQ20">
        <v>5218</v>
      </c>
      <c r="AR20">
        <v>4907.0831705729097</v>
      </c>
      <c r="AS20">
        <v>5395.1666666666597</v>
      </c>
      <c r="AT20">
        <v>494.79998779296801</v>
      </c>
      <c r="AU20">
        <v>323.86665852864502</v>
      </c>
      <c r="AV20">
        <v>234.30000305175699</v>
      </c>
      <c r="AW20">
        <v>116.23333231607999</v>
      </c>
      <c r="AX20">
        <v>416.600006103515</v>
      </c>
      <c r="AY20">
        <v>450.79998779296801</v>
      </c>
      <c r="AZ20">
        <v>457.95001220703102</v>
      </c>
      <c r="BA20">
        <v>448.45001220703102</v>
      </c>
      <c r="BB20">
        <v>394.79998779296801</v>
      </c>
      <c r="BC20">
        <v>308.43332926432203</v>
      </c>
      <c r="BD20">
        <v>313.23333740234301</v>
      </c>
      <c r="BE20">
        <v>137.64999389648401</v>
      </c>
      <c r="BF20">
        <v>95.426668802896998</v>
      </c>
      <c r="BG20">
        <v>79.950000762939396</v>
      </c>
      <c r="BH20">
        <v>43.123332977294801</v>
      </c>
      <c r="BI20">
        <v>111</v>
      </c>
      <c r="BJ20">
        <v>117.900001525878</v>
      </c>
      <c r="BK20">
        <v>118.5</v>
      </c>
      <c r="BL20">
        <v>140.25</v>
      </c>
      <c r="BM20">
        <v>135.600006103515</v>
      </c>
      <c r="BN20">
        <v>123.34999847412099</v>
      </c>
      <c r="BO20">
        <v>138.56666056315001</v>
      </c>
      <c r="BP20">
        <v>7.9299998283386204</v>
      </c>
      <c r="BQ20">
        <v>8.7600002288818306</v>
      </c>
      <c r="BR20">
        <v>10.1600003242492</v>
      </c>
      <c r="BS20">
        <v>4.6166667938232298</v>
      </c>
      <c r="BT20">
        <v>9.7899999618530202</v>
      </c>
      <c r="BU20">
        <v>10.369999885559</v>
      </c>
      <c r="BV20">
        <v>13.039999961853001</v>
      </c>
      <c r="BW20">
        <v>11.3599996566772</v>
      </c>
      <c r="BX20">
        <v>10.939999580383301</v>
      </c>
      <c r="BY20">
        <v>12.473333676656001</v>
      </c>
      <c r="BZ20">
        <v>13.6333335240681</v>
      </c>
      <c r="CA20">
        <v>71.160003662109304</v>
      </c>
      <c r="CB20">
        <v>72.473332722981695</v>
      </c>
      <c r="CC20">
        <v>66.920001983642507</v>
      </c>
      <c r="CD20">
        <v>38.639999389648402</v>
      </c>
      <c r="CE20">
        <v>91.739997863769503</v>
      </c>
      <c r="CF20">
        <v>87.279998779296804</v>
      </c>
      <c r="CG20">
        <v>129.100006103515</v>
      </c>
      <c r="CH20">
        <v>117.75</v>
      </c>
      <c r="CI20">
        <v>81.699996948242102</v>
      </c>
      <c r="CJ20">
        <v>62.6900011698404</v>
      </c>
      <c r="CK20">
        <v>61.703333536783802</v>
      </c>
      <c r="CL20">
        <v>49.150001525878899</v>
      </c>
      <c r="CM20">
        <v>37.7933336893716</v>
      </c>
      <c r="CN20">
        <v>34.645000457763601</v>
      </c>
      <c r="CO20">
        <v>19.438333511352401</v>
      </c>
      <c r="CP20">
        <v>41.830001831054602</v>
      </c>
      <c r="CQ20">
        <v>42.080001831054602</v>
      </c>
      <c r="CR20">
        <v>37.799999237060497</v>
      </c>
      <c r="CS20">
        <v>36.5</v>
      </c>
      <c r="CT20">
        <v>30.600000381469702</v>
      </c>
      <c r="CU20">
        <v>23.799999237060501</v>
      </c>
      <c r="CV20">
        <v>24.776666641235199</v>
      </c>
      <c r="CW20">
        <v>36.990001678466797</v>
      </c>
      <c r="CX20">
        <v>37.593332926432197</v>
      </c>
      <c r="CY20">
        <v>32.384998321533097</v>
      </c>
      <c r="CZ20">
        <v>21.973333358764599</v>
      </c>
      <c r="DA20">
        <v>41.400001525878899</v>
      </c>
      <c r="DB20">
        <v>42.25</v>
      </c>
      <c r="DC20">
        <v>46.799999237060497</v>
      </c>
      <c r="DD20">
        <v>44.200000762939403</v>
      </c>
      <c r="DE20">
        <v>35.400001525878899</v>
      </c>
      <c r="DF20">
        <v>28.4600003560383</v>
      </c>
      <c r="DG20">
        <v>32.333334604899001</v>
      </c>
      <c r="DH20" s="35"/>
    </row>
    <row r="21" spans="1:112" s="4" customFormat="1" x14ac:dyDescent="0.25">
      <c r="A21">
        <v>-11</v>
      </c>
      <c r="B21">
        <v>30.1800003051757</v>
      </c>
      <c r="C21">
        <v>33.4799995422363</v>
      </c>
      <c r="D21">
        <v>28.815000057220399</v>
      </c>
      <c r="E21">
        <v>25.1800003051757</v>
      </c>
      <c r="F21">
        <v>23.540000915527301</v>
      </c>
      <c r="G21">
        <v>25.5</v>
      </c>
      <c r="H21">
        <v>24.5</v>
      </c>
      <c r="I21">
        <v>24.709999084472599</v>
      </c>
      <c r="J21">
        <v>23.309999465942301</v>
      </c>
      <c r="K21">
        <v>24.2000007629394</v>
      </c>
      <c r="L21">
        <v>21.9899997711181</v>
      </c>
      <c r="M21">
        <v>44.950000762939403</v>
      </c>
      <c r="N21">
        <v>34.349998474121001</v>
      </c>
      <c r="O21">
        <v>29.324999809265101</v>
      </c>
      <c r="P21">
        <v>17.100000381469702</v>
      </c>
      <c r="Q21">
        <v>77</v>
      </c>
      <c r="R21">
        <v>78.419998168945298</v>
      </c>
      <c r="S21">
        <v>97.900001525878906</v>
      </c>
      <c r="T21">
        <v>75.099998474121094</v>
      </c>
      <c r="U21">
        <v>69.099998474121094</v>
      </c>
      <c r="V21">
        <v>25.0100002288818</v>
      </c>
      <c r="W21">
        <v>8.9700002670287997</v>
      </c>
      <c r="X21">
        <v>139.89999389648401</v>
      </c>
      <c r="Y21">
        <v>196</v>
      </c>
      <c r="Z21">
        <v>196.850006103515</v>
      </c>
      <c r="AA21">
        <v>120.199996948242</v>
      </c>
      <c r="AB21">
        <v>92.459999084472599</v>
      </c>
      <c r="AC21">
        <v>92.699996948242202</v>
      </c>
      <c r="AD21">
        <v>122.59999847412099</v>
      </c>
      <c r="AE21">
        <v>118.400001525878</v>
      </c>
      <c r="AF21">
        <v>124.09999847412099</v>
      </c>
      <c r="AG21">
        <v>78.830001831054602</v>
      </c>
      <c r="AH21">
        <v>56.259998321533203</v>
      </c>
      <c r="AI21">
        <v>15350</v>
      </c>
      <c r="AJ21">
        <v>14310</v>
      </c>
      <c r="AK21">
        <v>9563.75</v>
      </c>
      <c r="AL21">
        <v>5190</v>
      </c>
      <c r="AM21">
        <v>9050</v>
      </c>
      <c r="AN21">
        <v>9265</v>
      </c>
      <c r="AO21">
        <v>8401.7001953125</v>
      </c>
      <c r="AP21">
        <v>6270</v>
      </c>
      <c r="AQ21">
        <v>5351</v>
      </c>
      <c r="AR21">
        <v>4903.0498046875</v>
      </c>
      <c r="AS21">
        <v>5410.5</v>
      </c>
      <c r="AT21">
        <v>482</v>
      </c>
      <c r="AU21">
        <v>325.39999389648398</v>
      </c>
      <c r="AV21">
        <v>233.95000457763601</v>
      </c>
      <c r="AW21">
        <v>116.59999847412099</v>
      </c>
      <c r="AX21">
        <v>419.79998779296801</v>
      </c>
      <c r="AY21">
        <v>429</v>
      </c>
      <c r="AZ21">
        <v>448.600006103515</v>
      </c>
      <c r="BA21">
        <v>445</v>
      </c>
      <c r="BB21">
        <v>390.89999389648398</v>
      </c>
      <c r="BC21">
        <v>310.75</v>
      </c>
      <c r="BD21">
        <v>312.350006103515</v>
      </c>
      <c r="BE21">
        <v>134.39999389648401</v>
      </c>
      <c r="BF21">
        <v>96.080001831054602</v>
      </c>
      <c r="BG21">
        <v>79.905000686645394</v>
      </c>
      <c r="BH21">
        <v>43.549999237060497</v>
      </c>
      <c r="BI21">
        <v>111</v>
      </c>
      <c r="BJ21">
        <v>117.09999847412099</v>
      </c>
      <c r="BK21">
        <v>120.199996948242</v>
      </c>
      <c r="BL21">
        <v>139.600006103515</v>
      </c>
      <c r="BM21">
        <v>135.39999389648401</v>
      </c>
      <c r="BN21">
        <v>123.34999847412099</v>
      </c>
      <c r="BO21">
        <v>139.39999389648401</v>
      </c>
      <c r="BP21">
        <v>7.5240001678466797</v>
      </c>
      <c r="BQ21">
        <v>8.8000001907348597</v>
      </c>
      <c r="BR21">
        <v>10.190000295639001</v>
      </c>
      <c r="BS21">
        <v>4.67000007629394</v>
      </c>
      <c r="BT21">
        <v>9.7600002288818306</v>
      </c>
      <c r="BU21">
        <v>10.039999961853001</v>
      </c>
      <c r="BV21">
        <v>13.0100002288818</v>
      </c>
      <c r="BW21">
        <v>11.4799995422363</v>
      </c>
      <c r="BX21">
        <v>10.920000076293899</v>
      </c>
      <c r="BY21">
        <v>12.310000419616699</v>
      </c>
      <c r="BZ21">
        <v>13.550000190734799</v>
      </c>
      <c r="CA21">
        <v>68.919998168945298</v>
      </c>
      <c r="CB21">
        <v>72.239997863769503</v>
      </c>
      <c r="CC21">
        <v>67.020002365112205</v>
      </c>
      <c r="CD21">
        <v>38.909999847412102</v>
      </c>
      <c r="CE21">
        <v>93.779998779296804</v>
      </c>
      <c r="CF21">
        <v>83.779998779296804</v>
      </c>
      <c r="CG21">
        <v>128.69999694824199</v>
      </c>
      <c r="CH21">
        <v>118.5</v>
      </c>
      <c r="CI21">
        <v>83.290000915527301</v>
      </c>
      <c r="CJ21">
        <v>62.810001373291001</v>
      </c>
      <c r="CK21">
        <v>61.430000305175703</v>
      </c>
      <c r="CL21">
        <v>48.009998321533203</v>
      </c>
      <c r="CM21">
        <v>37.770000457763601</v>
      </c>
      <c r="CN21">
        <v>34.332500457763601</v>
      </c>
      <c r="CO21">
        <v>19.6800003051757</v>
      </c>
      <c r="CP21">
        <v>41.450000762939403</v>
      </c>
      <c r="CQ21">
        <v>40.630001068115199</v>
      </c>
      <c r="CR21">
        <v>38.009998321533203</v>
      </c>
      <c r="CS21">
        <v>36.540000915527301</v>
      </c>
      <c r="CT21">
        <v>31.100000381469702</v>
      </c>
      <c r="CU21">
        <v>23.799999237060501</v>
      </c>
      <c r="CV21">
        <v>24.840000152587798</v>
      </c>
      <c r="CW21">
        <v>35.909999847412102</v>
      </c>
      <c r="CX21">
        <v>37.590000152587798</v>
      </c>
      <c r="CY21">
        <v>32.242498397826999</v>
      </c>
      <c r="CZ21">
        <v>22.159999847412099</v>
      </c>
      <c r="DA21">
        <v>41.119998931884702</v>
      </c>
      <c r="DB21">
        <v>41.380001068115199</v>
      </c>
      <c r="DC21">
        <v>46.099998474121001</v>
      </c>
      <c r="DD21">
        <v>44.560001373291001</v>
      </c>
      <c r="DE21">
        <v>35.75</v>
      </c>
      <c r="DF21">
        <v>28.590000152587798</v>
      </c>
      <c r="DG21">
        <v>32.330001831054602</v>
      </c>
      <c r="DH21" s="35"/>
    </row>
    <row r="22" spans="1:112" s="4" customFormat="1" x14ac:dyDescent="0.25">
      <c r="A22">
        <v>-10</v>
      </c>
      <c r="B22">
        <v>30.186667124430201</v>
      </c>
      <c r="C22">
        <v>33.119998931884702</v>
      </c>
      <c r="D22">
        <v>28.579999923706001</v>
      </c>
      <c r="E22">
        <v>25.799999237060501</v>
      </c>
      <c r="F22">
        <v>23.593334197998001</v>
      </c>
      <c r="G22">
        <v>25.4800001780192</v>
      </c>
      <c r="H22">
        <v>24.6166667938232</v>
      </c>
      <c r="I22">
        <v>24.713332494099799</v>
      </c>
      <c r="J22">
        <v>23.566666285196799</v>
      </c>
      <c r="K22">
        <v>23.25</v>
      </c>
      <c r="L22">
        <v>21.540000915527301</v>
      </c>
      <c r="M22">
        <v>45.143333435058501</v>
      </c>
      <c r="N22">
        <v>33.619998931884702</v>
      </c>
      <c r="O22">
        <v>29</v>
      </c>
      <c r="P22">
        <v>19.145000457763601</v>
      </c>
      <c r="Q22">
        <v>77.639999389648395</v>
      </c>
      <c r="R22">
        <v>78.953330993652301</v>
      </c>
      <c r="S22">
        <v>97.696667989095005</v>
      </c>
      <c r="T22">
        <v>74.933331807454394</v>
      </c>
      <c r="U22">
        <v>68.799997965494697</v>
      </c>
      <c r="V22">
        <v>24.5</v>
      </c>
      <c r="W22">
        <v>8.8800001144409109</v>
      </c>
      <c r="X22">
        <v>139.76666259765599</v>
      </c>
      <c r="Y22">
        <v>196.30000305175699</v>
      </c>
      <c r="Z22">
        <v>197.600006103515</v>
      </c>
      <c r="AA22">
        <v>130.94999694824199</v>
      </c>
      <c r="AB22">
        <v>92.466667175292898</v>
      </c>
      <c r="AC22">
        <v>92.459999084472599</v>
      </c>
      <c r="AD22">
        <v>123.316665649413</v>
      </c>
      <c r="AE22">
        <v>116.850001017252</v>
      </c>
      <c r="AF22">
        <v>124.716664632161</v>
      </c>
      <c r="AG22">
        <v>78.199996948242102</v>
      </c>
      <c r="AH22">
        <v>56.159999847412102</v>
      </c>
      <c r="AI22">
        <v>15366.666666666601</v>
      </c>
      <c r="AJ22">
        <v>14580</v>
      </c>
      <c r="AK22">
        <v>9485</v>
      </c>
      <c r="AL22">
        <v>6010</v>
      </c>
      <c r="AM22">
        <v>9008.3333333333303</v>
      </c>
      <c r="AN22">
        <v>9270</v>
      </c>
      <c r="AO22">
        <v>8417.8001302083303</v>
      </c>
      <c r="AP22">
        <v>6303.36669921875</v>
      </c>
      <c r="AQ22">
        <v>5302.3333333333303</v>
      </c>
      <c r="AR22">
        <v>4905</v>
      </c>
      <c r="AS22">
        <v>5259.5498046875</v>
      </c>
      <c r="AT22">
        <v>482</v>
      </c>
      <c r="AU22">
        <v>306</v>
      </c>
      <c r="AV22">
        <v>233.600006103515</v>
      </c>
      <c r="AW22">
        <v>132</v>
      </c>
      <c r="AX22">
        <v>417.266662597655</v>
      </c>
      <c r="AY22">
        <v>431.26666259765602</v>
      </c>
      <c r="AZ22">
        <v>451.49999999999898</v>
      </c>
      <c r="BA22">
        <v>444.54999796549401</v>
      </c>
      <c r="BB22">
        <v>383.93332926432203</v>
      </c>
      <c r="BC22">
        <v>347</v>
      </c>
      <c r="BD22">
        <v>308</v>
      </c>
      <c r="BE22">
        <v>133.96666463216101</v>
      </c>
      <c r="BF22">
        <v>95.099998474121094</v>
      </c>
      <c r="BG22">
        <v>79.860000610351506</v>
      </c>
      <c r="BH22">
        <v>45.099998474121001</v>
      </c>
      <c r="BI22">
        <v>111.166666666666</v>
      </c>
      <c r="BJ22">
        <v>116.39999898274699</v>
      </c>
      <c r="BK22">
        <v>120.59999847412</v>
      </c>
      <c r="BL22">
        <v>139.700002034504</v>
      </c>
      <c r="BM22">
        <v>136.099995930989</v>
      </c>
      <c r="BN22">
        <v>124.75</v>
      </c>
      <c r="BO22">
        <v>135.25</v>
      </c>
      <c r="BP22">
        <v>7.6040000915527299</v>
      </c>
      <c r="BQ22">
        <v>8.8059997558593697</v>
      </c>
      <c r="BR22">
        <v>10.2200002670288</v>
      </c>
      <c r="BS22">
        <v>5.0819997787475497</v>
      </c>
      <c r="BT22">
        <v>9.7800000508626201</v>
      </c>
      <c r="BU22">
        <v>10.066666603088301</v>
      </c>
      <c r="BV22">
        <v>13.0166667302449</v>
      </c>
      <c r="BW22">
        <v>11.429999669392799</v>
      </c>
      <c r="BX22">
        <v>10.8966668446858</v>
      </c>
      <c r="BY22">
        <v>12.5</v>
      </c>
      <c r="BZ22">
        <v>13.4600000381469</v>
      </c>
      <c r="CA22">
        <v>68.779998779296804</v>
      </c>
      <c r="CB22">
        <v>73.680000305175696</v>
      </c>
      <c r="CC22">
        <v>67.120002746582003</v>
      </c>
      <c r="CD22">
        <v>42.770000457763601</v>
      </c>
      <c r="CE22">
        <v>93.620000203450402</v>
      </c>
      <c r="CF22">
        <v>83.019999186197794</v>
      </c>
      <c r="CG22">
        <v>127.799997965494</v>
      </c>
      <c r="CH22">
        <v>119.06666564941401</v>
      </c>
      <c r="CI22">
        <v>83.743334452311103</v>
      </c>
      <c r="CJ22">
        <v>62.549999237060497</v>
      </c>
      <c r="CK22">
        <v>60.369998931884702</v>
      </c>
      <c r="CL22">
        <v>47.8733317057291</v>
      </c>
      <c r="CM22">
        <v>37.630001068115199</v>
      </c>
      <c r="CN22">
        <v>34.020000457763601</v>
      </c>
      <c r="CO22">
        <v>20.9699993133544</v>
      </c>
      <c r="CP22">
        <v>41.673333485921098</v>
      </c>
      <c r="CQ22">
        <v>40.393333435058501</v>
      </c>
      <c r="CR22">
        <v>38.356665293375599</v>
      </c>
      <c r="CS22">
        <v>36.260000864664597</v>
      </c>
      <c r="CT22">
        <v>31.300000508626201</v>
      </c>
      <c r="CU22">
        <v>26.299999237060501</v>
      </c>
      <c r="CV22">
        <v>23.360000610351499</v>
      </c>
      <c r="CW22">
        <v>35.9600003560384</v>
      </c>
      <c r="CX22">
        <v>37.299999237060497</v>
      </c>
      <c r="CY22">
        <v>32.099998474121001</v>
      </c>
      <c r="CZ22">
        <v>23.020000457763601</v>
      </c>
      <c r="DA22">
        <v>41.3533325195312</v>
      </c>
      <c r="DB22">
        <v>41.143333435058501</v>
      </c>
      <c r="DC22">
        <v>46.483332316080599</v>
      </c>
      <c r="DD22">
        <v>44.590001424153598</v>
      </c>
      <c r="DE22">
        <v>35.796666463216098</v>
      </c>
      <c r="DF22">
        <v>29.079999923706001</v>
      </c>
      <c r="DG22">
        <v>31.299999237060501</v>
      </c>
      <c r="DH22" s="35"/>
    </row>
    <row r="23" spans="1:112" s="4" customFormat="1" x14ac:dyDescent="0.25">
      <c r="A23">
        <v>-9</v>
      </c>
      <c r="B23">
        <v>30.193333943684799</v>
      </c>
      <c r="C23">
        <v>33.700000762939403</v>
      </c>
      <c r="D23">
        <v>28.819999694824201</v>
      </c>
      <c r="E23">
        <v>26</v>
      </c>
      <c r="F23">
        <v>23.6466674804687</v>
      </c>
      <c r="G23">
        <v>25.4600003560384</v>
      </c>
      <c r="H23">
        <v>24.733333587646399</v>
      </c>
      <c r="I23">
        <v>24.716665903727101</v>
      </c>
      <c r="J23">
        <v>23.8233331044514</v>
      </c>
      <c r="K23">
        <v>23.5</v>
      </c>
      <c r="L23">
        <v>21.299999237060501</v>
      </c>
      <c r="M23">
        <v>45.336666107177599</v>
      </c>
      <c r="N23">
        <v>33.450000762939403</v>
      </c>
      <c r="O23">
        <v>29.459999084472599</v>
      </c>
      <c r="P23">
        <v>18.2000007629394</v>
      </c>
      <c r="Q23">
        <v>78.279998779296804</v>
      </c>
      <c r="R23">
        <v>79.486663818359304</v>
      </c>
      <c r="S23">
        <v>97.493334452311103</v>
      </c>
      <c r="T23">
        <v>74.766665140787694</v>
      </c>
      <c r="U23">
        <v>68.4999974568684</v>
      </c>
      <c r="V23">
        <v>25.100000381469702</v>
      </c>
      <c r="W23">
        <v>8.9700002670287997</v>
      </c>
      <c r="X23">
        <v>139.63333129882801</v>
      </c>
      <c r="Y23">
        <v>198.25</v>
      </c>
      <c r="Z23">
        <v>209.39999389648401</v>
      </c>
      <c r="AA23">
        <v>128.39999389648401</v>
      </c>
      <c r="AB23">
        <v>92.473335266113196</v>
      </c>
      <c r="AC23">
        <v>92.220001220703097</v>
      </c>
      <c r="AD23">
        <v>124.033332824707</v>
      </c>
      <c r="AE23">
        <v>115.300000508626</v>
      </c>
      <c r="AF23">
        <v>125.333330790201</v>
      </c>
      <c r="AG23">
        <v>77.800003051757798</v>
      </c>
      <c r="AH23">
        <v>57</v>
      </c>
      <c r="AI23">
        <v>15383.333333333299</v>
      </c>
      <c r="AJ23">
        <v>14070</v>
      </c>
      <c r="AK23">
        <v>10500</v>
      </c>
      <c r="AL23">
        <v>5995</v>
      </c>
      <c r="AM23">
        <v>8966.6666666666606</v>
      </c>
      <c r="AN23">
        <v>9275</v>
      </c>
      <c r="AO23">
        <v>8433.9000651041606</v>
      </c>
      <c r="AP23">
        <v>6336.7333984375</v>
      </c>
      <c r="AQ23">
        <v>5253.6666666666597</v>
      </c>
      <c r="AR23">
        <v>5028</v>
      </c>
      <c r="AS23">
        <v>5266.85009765625</v>
      </c>
      <c r="AT23">
        <v>482</v>
      </c>
      <c r="AU23">
        <v>317.20001220703102</v>
      </c>
      <c r="AV23">
        <v>241</v>
      </c>
      <c r="AW23">
        <v>125.5</v>
      </c>
      <c r="AX23">
        <v>414.73333740234301</v>
      </c>
      <c r="AY23">
        <v>433.53332519531199</v>
      </c>
      <c r="AZ23">
        <v>454.39999389648301</v>
      </c>
      <c r="BA23">
        <v>444.099995930989</v>
      </c>
      <c r="BB23">
        <v>376.96666463216098</v>
      </c>
      <c r="BC23">
        <v>349.70001220703102</v>
      </c>
      <c r="BD23">
        <v>313.5</v>
      </c>
      <c r="BE23">
        <v>133.53333536783799</v>
      </c>
      <c r="BF23">
        <v>99</v>
      </c>
      <c r="BG23">
        <v>80.900001525878906</v>
      </c>
      <c r="BH23">
        <v>44.430000305175703</v>
      </c>
      <c r="BI23">
        <v>111.333333333333</v>
      </c>
      <c r="BJ23">
        <v>115.69999949137301</v>
      </c>
      <c r="BK23">
        <v>120.99999999999901</v>
      </c>
      <c r="BL23">
        <v>139.79999796549399</v>
      </c>
      <c r="BM23">
        <v>136.79999796549399</v>
      </c>
      <c r="BN23">
        <v>123</v>
      </c>
      <c r="BO23">
        <v>137.5</v>
      </c>
      <c r="BP23">
        <v>7.6840000152587802</v>
      </c>
      <c r="BQ23">
        <v>8.8559999465942294</v>
      </c>
      <c r="BR23">
        <v>10.1350002288818</v>
      </c>
      <c r="BS23">
        <v>5.1579999923706001</v>
      </c>
      <c r="BT23">
        <v>9.7999998728434203</v>
      </c>
      <c r="BU23">
        <v>10.093333244323601</v>
      </c>
      <c r="BV23">
        <v>13.023333231607999</v>
      </c>
      <c r="BW23">
        <v>11.3799997965494</v>
      </c>
      <c r="BX23">
        <v>10.873333613077699</v>
      </c>
      <c r="BY23">
        <v>12.199999809265099</v>
      </c>
      <c r="BZ23">
        <v>13.7600002288818</v>
      </c>
      <c r="CA23">
        <v>68.639999389648395</v>
      </c>
      <c r="CB23">
        <v>73.919998168945298</v>
      </c>
      <c r="CC23">
        <v>69.059997558593693</v>
      </c>
      <c r="CD23">
        <v>41.009998321533203</v>
      </c>
      <c r="CE23">
        <v>93.4600016276041</v>
      </c>
      <c r="CF23">
        <v>82.259999593098897</v>
      </c>
      <c r="CG23">
        <v>126.89999898274699</v>
      </c>
      <c r="CH23">
        <v>119.633331298828</v>
      </c>
      <c r="CI23">
        <v>84.196667989095005</v>
      </c>
      <c r="CJ23">
        <v>62.319999694824197</v>
      </c>
      <c r="CK23">
        <v>58.610000610351499</v>
      </c>
      <c r="CL23">
        <v>47.736665089924998</v>
      </c>
      <c r="CM23">
        <v>38.110000610351499</v>
      </c>
      <c r="CN23">
        <v>34.659999847412102</v>
      </c>
      <c r="CO23">
        <v>20.440000534057599</v>
      </c>
      <c r="CP23">
        <v>41.8966662089029</v>
      </c>
      <c r="CQ23">
        <v>40.156665802001903</v>
      </c>
      <c r="CR23">
        <v>38.703332265218002</v>
      </c>
      <c r="CS23">
        <v>35.980000813802</v>
      </c>
      <c r="CT23">
        <v>31.500000635782801</v>
      </c>
      <c r="CU23">
        <v>26.860000610351499</v>
      </c>
      <c r="CV23">
        <v>23.370000839233398</v>
      </c>
      <c r="CW23">
        <v>36.010000864664697</v>
      </c>
      <c r="CX23">
        <v>38.270000457763601</v>
      </c>
      <c r="CY23">
        <v>32.680000305175703</v>
      </c>
      <c r="CZ23">
        <v>22.299999237060501</v>
      </c>
      <c r="DA23">
        <v>41.586666107177699</v>
      </c>
      <c r="DB23">
        <v>40.906665802001903</v>
      </c>
      <c r="DC23">
        <v>46.866666158040303</v>
      </c>
      <c r="DD23">
        <v>44.620001475016203</v>
      </c>
      <c r="DE23">
        <v>35.843332926432197</v>
      </c>
      <c r="DF23">
        <v>28.190000534057599</v>
      </c>
      <c r="DG23">
        <v>31.399999618530199</v>
      </c>
      <c r="DH23" s="35"/>
    </row>
    <row r="24" spans="1:112" s="4" customFormat="1" x14ac:dyDescent="0.25">
      <c r="A24">
        <v>-8</v>
      </c>
      <c r="B24">
        <v>30.2000007629394</v>
      </c>
      <c r="C24">
        <v>33.759998321533203</v>
      </c>
      <c r="D24">
        <v>28.9799995422363</v>
      </c>
      <c r="E24">
        <v>26.7199993133544</v>
      </c>
      <c r="F24">
        <v>23.7000007629394</v>
      </c>
      <c r="G24">
        <v>25.440000534057599</v>
      </c>
      <c r="H24">
        <v>24.850000381469702</v>
      </c>
      <c r="I24">
        <v>24.7199993133544</v>
      </c>
      <c r="J24">
        <v>24.079999923706001</v>
      </c>
      <c r="K24">
        <v>23.7600002288818</v>
      </c>
      <c r="L24">
        <v>21.629999160766602</v>
      </c>
      <c r="M24">
        <v>45.529998779296797</v>
      </c>
      <c r="N24">
        <v>34.599998474121001</v>
      </c>
      <c r="O24">
        <v>30.870000839233398</v>
      </c>
      <c r="P24">
        <v>18.329999923706001</v>
      </c>
      <c r="Q24">
        <v>78.919998168945298</v>
      </c>
      <c r="R24">
        <v>80.019996643066406</v>
      </c>
      <c r="S24">
        <v>97.290000915527301</v>
      </c>
      <c r="T24">
        <v>74.599998474121094</v>
      </c>
      <c r="U24">
        <v>68.199996948242102</v>
      </c>
      <c r="V24">
        <v>25.100000381469702</v>
      </c>
      <c r="W24">
        <v>9.2200002670287997</v>
      </c>
      <c r="X24">
        <v>139.5</v>
      </c>
      <c r="Y24">
        <v>194.75</v>
      </c>
      <c r="Z24">
        <v>211.5</v>
      </c>
      <c r="AA24">
        <v>132.30000305175699</v>
      </c>
      <c r="AB24">
        <v>92.480003356933594</v>
      </c>
      <c r="AC24">
        <v>91.980003356933594</v>
      </c>
      <c r="AD24">
        <v>124.75</v>
      </c>
      <c r="AE24">
        <v>113.75</v>
      </c>
      <c r="AF24">
        <v>125.949996948242</v>
      </c>
      <c r="AG24">
        <v>78.849998474121094</v>
      </c>
      <c r="AH24">
        <v>60.200000762939403</v>
      </c>
      <c r="AI24">
        <v>15400</v>
      </c>
      <c r="AJ24">
        <v>14250</v>
      </c>
      <c r="AK24">
        <v>10640</v>
      </c>
      <c r="AL24">
        <v>6585</v>
      </c>
      <c r="AM24">
        <v>8925</v>
      </c>
      <c r="AN24">
        <v>9280</v>
      </c>
      <c r="AO24">
        <v>8450</v>
      </c>
      <c r="AP24">
        <v>6370.10009765625</v>
      </c>
      <c r="AQ24">
        <v>5205</v>
      </c>
      <c r="AR24">
        <v>4689.0498046875</v>
      </c>
      <c r="AS24">
        <v>5369</v>
      </c>
      <c r="AT24">
        <v>482</v>
      </c>
      <c r="AU24">
        <v>320.79998779296801</v>
      </c>
      <c r="AV24">
        <v>246</v>
      </c>
      <c r="AW24">
        <v>125.09999847412099</v>
      </c>
      <c r="AX24">
        <v>412.20001220703102</v>
      </c>
      <c r="AY24">
        <v>435.79998779296801</v>
      </c>
      <c r="AZ24">
        <v>457.29998779296801</v>
      </c>
      <c r="BA24">
        <v>443.64999389648398</v>
      </c>
      <c r="BB24">
        <v>370</v>
      </c>
      <c r="BC24">
        <v>351.95001220703102</v>
      </c>
      <c r="BD24">
        <v>328.20001220703102</v>
      </c>
      <c r="BE24">
        <v>133.100006103515</v>
      </c>
      <c r="BF24">
        <v>98.599998474121094</v>
      </c>
      <c r="BG24">
        <v>81.900001525878906</v>
      </c>
      <c r="BH24">
        <v>45</v>
      </c>
      <c r="BI24">
        <v>111.5</v>
      </c>
      <c r="BJ24">
        <v>115</v>
      </c>
      <c r="BK24">
        <v>121.400001525878</v>
      </c>
      <c r="BL24">
        <v>139.89999389648401</v>
      </c>
      <c r="BM24">
        <v>137.5</v>
      </c>
      <c r="BN24">
        <v>125</v>
      </c>
      <c r="BO24">
        <v>142.30000305175699</v>
      </c>
      <c r="BP24">
        <v>7.7639999389648402</v>
      </c>
      <c r="BQ24">
        <v>9.1280002593994105</v>
      </c>
      <c r="BR24">
        <v>10.1000003814697</v>
      </c>
      <c r="BS24">
        <v>5.2439999580383301</v>
      </c>
      <c r="BT24">
        <v>9.8199996948242205</v>
      </c>
      <c r="BU24">
        <v>10.119999885559</v>
      </c>
      <c r="BV24">
        <v>13.029999732971101</v>
      </c>
      <c r="BW24">
        <v>11.329999923706</v>
      </c>
      <c r="BX24">
        <v>10.8500003814697</v>
      </c>
      <c r="BY24">
        <v>12.619999885559</v>
      </c>
      <c r="BZ24">
        <v>14.2100000381469</v>
      </c>
      <c r="CA24">
        <v>68.5</v>
      </c>
      <c r="CB24">
        <v>74.699996948242102</v>
      </c>
      <c r="CC24">
        <v>68.900001525878906</v>
      </c>
      <c r="CD24">
        <v>40.779998779296797</v>
      </c>
      <c r="CE24">
        <v>93.300003051757798</v>
      </c>
      <c r="CF24">
        <v>81.5</v>
      </c>
      <c r="CG24">
        <v>126</v>
      </c>
      <c r="CH24">
        <v>120.199996948242</v>
      </c>
      <c r="CI24">
        <v>84.650001525878906</v>
      </c>
      <c r="CJ24">
        <v>64.300003051757798</v>
      </c>
      <c r="CK24">
        <v>59.200000762939403</v>
      </c>
      <c r="CL24">
        <v>47.599998474121001</v>
      </c>
      <c r="CM24">
        <v>38.200000762939403</v>
      </c>
      <c r="CN24">
        <v>34.639999389648402</v>
      </c>
      <c r="CO24">
        <v>20.940000534057599</v>
      </c>
      <c r="CP24">
        <v>42.119998931884702</v>
      </c>
      <c r="CQ24">
        <v>39.919998168945298</v>
      </c>
      <c r="CR24">
        <v>39.049999237060497</v>
      </c>
      <c r="CS24">
        <v>35.700000762939403</v>
      </c>
      <c r="CT24">
        <v>31.7000007629394</v>
      </c>
      <c r="CU24">
        <v>27.399999618530199</v>
      </c>
      <c r="CV24">
        <v>24.2600002288818</v>
      </c>
      <c r="CW24">
        <v>36.060001373291001</v>
      </c>
      <c r="CX24">
        <v>38.299999237060497</v>
      </c>
      <c r="CY24">
        <v>33.150001525878899</v>
      </c>
      <c r="CZ24">
        <v>22.299999237060501</v>
      </c>
      <c r="DA24">
        <v>41.819999694824197</v>
      </c>
      <c r="DB24">
        <v>40.669998168945298</v>
      </c>
      <c r="DC24">
        <v>47.25</v>
      </c>
      <c r="DD24">
        <v>44.650001525878899</v>
      </c>
      <c r="DE24">
        <v>35.889999389648402</v>
      </c>
      <c r="DF24">
        <v>28.569999694824201</v>
      </c>
      <c r="DG24">
        <v>32.340000152587798</v>
      </c>
      <c r="DH24" s="35"/>
    </row>
    <row r="25" spans="1:112" s="4" customFormat="1" x14ac:dyDescent="0.25">
      <c r="A25">
        <v>-7</v>
      </c>
      <c r="B25">
        <v>30.399999618530199</v>
      </c>
      <c r="C25">
        <v>33.520000457763601</v>
      </c>
      <c r="D25">
        <v>29.139999389648398</v>
      </c>
      <c r="E25">
        <v>26.959999084472599</v>
      </c>
      <c r="F25">
        <v>23.7000007629394</v>
      </c>
      <c r="G25">
        <v>26.2199993133544</v>
      </c>
      <c r="H25">
        <v>25.549999237060501</v>
      </c>
      <c r="I25">
        <v>24.9899997711181</v>
      </c>
      <c r="J25">
        <v>24.25</v>
      </c>
      <c r="K25">
        <v>23.9699993133544</v>
      </c>
      <c r="L25">
        <v>21.790000915527301</v>
      </c>
      <c r="M25">
        <v>45.9799995422363</v>
      </c>
      <c r="N25">
        <v>34.110000610351499</v>
      </c>
      <c r="O25">
        <v>32.220001220703097</v>
      </c>
      <c r="P25">
        <v>17.780000686645501</v>
      </c>
      <c r="Q25">
        <v>78.839996337890597</v>
      </c>
      <c r="R25">
        <v>79.319999694824205</v>
      </c>
      <c r="S25">
        <v>97.25</v>
      </c>
      <c r="T25">
        <v>77.75</v>
      </c>
      <c r="U25">
        <v>67.169998168945298</v>
      </c>
      <c r="V25">
        <v>24.940000534057599</v>
      </c>
      <c r="W25">
        <v>10.550000190734799</v>
      </c>
      <c r="X25">
        <v>143.100006103515</v>
      </c>
      <c r="Y25">
        <v>194.5</v>
      </c>
      <c r="Z25">
        <v>220.19999694824199</v>
      </c>
      <c r="AA25">
        <v>137.850006103515</v>
      </c>
      <c r="AB25">
        <v>95</v>
      </c>
      <c r="AC25">
        <v>92.5</v>
      </c>
      <c r="AD25">
        <v>122.34999847412099</v>
      </c>
      <c r="AE25">
        <v>116.300003051757</v>
      </c>
      <c r="AF25">
        <v>124.699996948242</v>
      </c>
      <c r="AG25">
        <v>79.339996337890597</v>
      </c>
      <c r="AH25">
        <v>61.619998931884702</v>
      </c>
      <c r="AI25">
        <v>15990</v>
      </c>
      <c r="AJ25">
        <v>14380</v>
      </c>
      <c r="AK25">
        <v>10800</v>
      </c>
      <c r="AL25">
        <v>6490</v>
      </c>
      <c r="AM25">
        <v>9060</v>
      </c>
      <c r="AN25">
        <v>9260</v>
      </c>
      <c r="AO25">
        <v>8619.650390625</v>
      </c>
      <c r="AP25">
        <v>6460.5</v>
      </c>
      <c r="AQ25">
        <v>5221.4501953125</v>
      </c>
      <c r="AR25">
        <v>4450</v>
      </c>
      <c r="AS25">
        <v>5215.4501953125</v>
      </c>
      <c r="AT25">
        <v>495</v>
      </c>
      <c r="AU25">
        <v>320.20001220703102</v>
      </c>
      <c r="AV25">
        <v>253</v>
      </c>
      <c r="AW25">
        <v>123.699996948242</v>
      </c>
      <c r="AX25">
        <v>420.600006103515</v>
      </c>
      <c r="AY25">
        <v>442</v>
      </c>
      <c r="AZ25">
        <v>479</v>
      </c>
      <c r="BA25">
        <v>459.89999389648398</v>
      </c>
      <c r="BB25">
        <v>377.5</v>
      </c>
      <c r="BC25">
        <v>353.39999389648398</v>
      </c>
      <c r="BD25">
        <v>324.64999389648398</v>
      </c>
      <c r="BE25">
        <v>137.600006103515</v>
      </c>
      <c r="BF25">
        <v>99.440002441406193</v>
      </c>
      <c r="BG25">
        <v>83.699996948242102</v>
      </c>
      <c r="BH25">
        <v>44.259998321533203</v>
      </c>
      <c r="BI25">
        <v>110.09999847412099</v>
      </c>
      <c r="BJ25">
        <v>114.699996948242</v>
      </c>
      <c r="BK25">
        <v>123.050003051757</v>
      </c>
      <c r="BL25">
        <v>144.94999694824199</v>
      </c>
      <c r="BM25">
        <v>136</v>
      </c>
      <c r="BN25">
        <v>124.949996948242</v>
      </c>
      <c r="BO25">
        <v>142.100006103515</v>
      </c>
      <c r="BP25">
        <v>7.8319997787475497</v>
      </c>
      <c r="BQ25">
        <v>9.1099996566772408</v>
      </c>
      <c r="BR25">
        <v>9.9600000381469709</v>
      </c>
      <c r="BS25">
        <v>5.1259999275207502</v>
      </c>
      <c r="BT25">
        <v>9.7899999618530202</v>
      </c>
      <c r="BU25">
        <v>10</v>
      </c>
      <c r="BV25">
        <v>13.050000190734799</v>
      </c>
      <c r="BW25">
        <v>11.5100002288818</v>
      </c>
      <c r="BX25">
        <v>10.9099998474121</v>
      </c>
      <c r="BY25">
        <v>12.9300003051757</v>
      </c>
      <c r="BZ25">
        <v>14.170000076293899</v>
      </c>
      <c r="CA25">
        <v>71.599998474121094</v>
      </c>
      <c r="CB25">
        <v>74</v>
      </c>
      <c r="CC25">
        <v>70.019996643066406</v>
      </c>
      <c r="CD25">
        <v>39.459999084472599</v>
      </c>
      <c r="CE25">
        <v>93.080001831054602</v>
      </c>
      <c r="CF25">
        <v>82.300003051757798</v>
      </c>
      <c r="CG25">
        <v>124.050003051757</v>
      </c>
      <c r="CH25">
        <v>118.400001525878</v>
      </c>
      <c r="CI25">
        <v>84.190002441406193</v>
      </c>
      <c r="CJ25">
        <v>64.5</v>
      </c>
      <c r="CK25">
        <v>61.020000457763601</v>
      </c>
      <c r="CL25">
        <v>48.970001220703097</v>
      </c>
      <c r="CM25">
        <v>38.849998474121001</v>
      </c>
      <c r="CN25">
        <v>35.819999694824197</v>
      </c>
      <c r="CO25">
        <v>21</v>
      </c>
      <c r="CP25">
        <v>41.509998321533203</v>
      </c>
      <c r="CQ25">
        <v>41.369998931884702</v>
      </c>
      <c r="CR25">
        <v>39.900001525878899</v>
      </c>
      <c r="CS25">
        <v>37.290000915527301</v>
      </c>
      <c r="CT25">
        <v>31.299999237060501</v>
      </c>
      <c r="CU25">
        <v>27.549999237060501</v>
      </c>
      <c r="CV25">
        <v>24.159999847412099</v>
      </c>
      <c r="CW25">
        <v>36.759998321533203</v>
      </c>
      <c r="CX25">
        <v>38.189998626708899</v>
      </c>
      <c r="CY25">
        <v>33.5</v>
      </c>
      <c r="CZ25">
        <v>22.159999847412099</v>
      </c>
      <c r="DA25">
        <v>41.599998474121001</v>
      </c>
      <c r="DB25">
        <v>39.950000762939403</v>
      </c>
      <c r="DC25">
        <v>47.400001525878899</v>
      </c>
      <c r="DD25">
        <v>45.060001373291001</v>
      </c>
      <c r="DE25">
        <v>36.009998321533203</v>
      </c>
      <c r="DF25">
        <v>28.100000381469702</v>
      </c>
      <c r="DG25">
        <v>32.310001373291001</v>
      </c>
      <c r="DH25" s="35"/>
    </row>
    <row r="26" spans="1:112" s="4" customFormat="1" x14ac:dyDescent="0.25">
      <c r="A26">
        <v>-6</v>
      </c>
      <c r="B26">
        <v>30.440000534057599</v>
      </c>
      <c r="C26">
        <v>33.5866673787434</v>
      </c>
      <c r="D26">
        <v>29.1066665649413</v>
      </c>
      <c r="E26">
        <v>27.086666107177599</v>
      </c>
      <c r="F26">
        <v>23.379999160766602</v>
      </c>
      <c r="G26">
        <v>25.360000610351499</v>
      </c>
      <c r="H26">
        <v>25.5</v>
      </c>
      <c r="I26">
        <v>25.030000686645501</v>
      </c>
      <c r="J26">
        <v>23.75</v>
      </c>
      <c r="K26">
        <v>23.973332722981699</v>
      </c>
      <c r="L26">
        <v>21.6066672007242</v>
      </c>
      <c r="M26">
        <v>48.799999237060497</v>
      </c>
      <c r="N26">
        <v>34.090000152587798</v>
      </c>
      <c r="O26">
        <v>31.660001118977799</v>
      </c>
      <c r="P26">
        <v>18.3866672515869</v>
      </c>
      <c r="Q26">
        <v>77.980003356933594</v>
      </c>
      <c r="R26">
        <v>82.120002746582003</v>
      </c>
      <c r="S26">
        <v>96</v>
      </c>
      <c r="T26">
        <v>79.629997253417898</v>
      </c>
      <c r="U26">
        <v>68.419998168945298</v>
      </c>
      <c r="V26">
        <v>25.193333943684799</v>
      </c>
      <c r="W26">
        <v>10.816666920979699</v>
      </c>
      <c r="X26">
        <v>145.64999389648401</v>
      </c>
      <c r="Y26">
        <v>192.5</v>
      </c>
      <c r="Z26">
        <v>219.63333129882699</v>
      </c>
      <c r="AA26">
        <v>137.71666971842399</v>
      </c>
      <c r="AB26">
        <v>92.400001525878906</v>
      </c>
      <c r="AC26">
        <v>93.5</v>
      </c>
      <c r="AD26">
        <v>121.34999847412099</v>
      </c>
      <c r="AE26">
        <v>114.25</v>
      </c>
      <c r="AF26">
        <v>124</v>
      </c>
      <c r="AG26">
        <v>79.626663208007699</v>
      </c>
      <c r="AH26">
        <v>61.743333180745402</v>
      </c>
      <c r="AI26">
        <v>16000</v>
      </c>
      <c r="AJ26">
        <v>14300</v>
      </c>
      <c r="AK26">
        <v>10933.333333333299</v>
      </c>
      <c r="AL26">
        <v>6836.6666666666597</v>
      </c>
      <c r="AM26">
        <v>8850</v>
      </c>
      <c r="AN26">
        <v>9350</v>
      </c>
      <c r="AO26">
        <v>8421.4501953125</v>
      </c>
      <c r="AP26">
        <v>6215</v>
      </c>
      <c r="AQ26">
        <v>5270</v>
      </c>
      <c r="AR26">
        <v>4460.3333333333303</v>
      </c>
      <c r="AS26">
        <v>5172.9334309895803</v>
      </c>
      <c r="AT26">
        <v>484</v>
      </c>
      <c r="AU26">
        <v>320.13334147135402</v>
      </c>
      <c r="AV26">
        <v>257.599995930989</v>
      </c>
      <c r="AW26">
        <v>133.63333129882801</v>
      </c>
      <c r="AX26">
        <v>405.600006103515</v>
      </c>
      <c r="AY26">
        <v>446</v>
      </c>
      <c r="AZ26">
        <v>465.600006103515</v>
      </c>
      <c r="BA26">
        <v>441.04998779296801</v>
      </c>
      <c r="BB26">
        <v>396</v>
      </c>
      <c r="BC26">
        <v>355.56666056314998</v>
      </c>
      <c r="BD26">
        <v>320.766662597655</v>
      </c>
      <c r="BE26">
        <v>137.89999389648401</v>
      </c>
      <c r="BF26">
        <v>100.443333943684</v>
      </c>
      <c r="BG26">
        <v>84.306663513183494</v>
      </c>
      <c r="BH26">
        <v>45.656665802001903</v>
      </c>
      <c r="BI26">
        <v>117.949996948242</v>
      </c>
      <c r="BJ26">
        <v>116.5</v>
      </c>
      <c r="BK26">
        <v>122.5</v>
      </c>
      <c r="BL26">
        <v>143.600006103515</v>
      </c>
      <c r="BM26">
        <v>136</v>
      </c>
      <c r="BN26">
        <v>125.89999898274699</v>
      </c>
      <c r="BO26">
        <v>141.73333740234301</v>
      </c>
      <c r="BP26">
        <v>8.1000003814697195</v>
      </c>
      <c r="BQ26">
        <v>9.0799999237060494</v>
      </c>
      <c r="BR26">
        <v>9.8466666539510008</v>
      </c>
      <c r="BS26">
        <v>5.3859999974568602</v>
      </c>
      <c r="BT26">
        <v>9.7399997711181605</v>
      </c>
      <c r="BU26">
        <v>10.079999923706</v>
      </c>
      <c r="BV26">
        <v>12.3599996566772</v>
      </c>
      <c r="BW26">
        <v>11.800000190734799</v>
      </c>
      <c r="BX26">
        <v>10.8800001144409</v>
      </c>
      <c r="BY26">
        <v>12.873333613077699</v>
      </c>
      <c r="BZ26">
        <v>14.1099999745686</v>
      </c>
      <c r="CA26">
        <v>73.260002136230398</v>
      </c>
      <c r="CB26">
        <v>73.639999389648395</v>
      </c>
      <c r="CC26">
        <v>70.606664021809806</v>
      </c>
      <c r="CD26">
        <v>41.3533325195312</v>
      </c>
      <c r="CE26">
        <v>93.180000305175696</v>
      </c>
      <c r="CF26">
        <v>86.5</v>
      </c>
      <c r="CG26">
        <v>123.25</v>
      </c>
      <c r="CH26">
        <v>117.949996948242</v>
      </c>
      <c r="CI26">
        <v>83.800003051757798</v>
      </c>
      <c r="CJ26">
        <v>64.723332722981695</v>
      </c>
      <c r="CK26">
        <v>60.930000305175703</v>
      </c>
      <c r="CL26">
        <v>49</v>
      </c>
      <c r="CM26">
        <v>39.1266657511392</v>
      </c>
      <c r="CN26">
        <v>36.2699991861979</v>
      </c>
      <c r="CO26">
        <v>21.596666971842399</v>
      </c>
      <c r="CP26">
        <v>40.180000305175703</v>
      </c>
      <c r="CQ26">
        <v>42.049999237060497</v>
      </c>
      <c r="CR26">
        <v>39.799999237060497</v>
      </c>
      <c r="CS26">
        <v>36.060001373291001</v>
      </c>
      <c r="CT26">
        <v>31.149999618530199</v>
      </c>
      <c r="CU26">
        <v>27.439999262491799</v>
      </c>
      <c r="CV26">
        <v>24.039999643961501</v>
      </c>
      <c r="CW26">
        <v>36.529998779296797</v>
      </c>
      <c r="CX26">
        <v>38.226665496826101</v>
      </c>
      <c r="CY26">
        <v>33.586666107177699</v>
      </c>
      <c r="CZ26">
        <v>22.7933330535888</v>
      </c>
      <c r="DA26">
        <v>42.630001068115199</v>
      </c>
      <c r="DB26">
        <v>40.290000915527301</v>
      </c>
      <c r="DC26">
        <v>47.25</v>
      </c>
      <c r="DD26">
        <v>43.909999847412102</v>
      </c>
      <c r="DE26">
        <v>36.299999237060497</v>
      </c>
      <c r="DF26">
        <v>28.3033332824706</v>
      </c>
      <c r="DG26">
        <v>32.196667353312101</v>
      </c>
      <c r="DH26" s="35"/>
    </row>
    <row r="27" spans="1:112" s="4" customFormat="1" x14ac:dyDescent="0.25">
      <c r="A27">
        <v>-5</v>
      </c>
      <c r="B27">
        <v>30.2000007629394</v>
      </c>
      <c r="C27">
        <v>33.653334299723198</v>
      </c>
      <c r="D27">
        <v>29.0733337402343</v>
      </c>
      <c r="E27">
        <v>27.213333129882699</v>
      </c>
      <c r="F27">
        <v>23.120000839233398</v>
      </c>
      <c r="G27">
        <v>26.139999389648398</v>
      </c>
      <c r="H27">
        <v>25.399999618530199</v>
      </c>
      <c r="I27">
        <v>25.899999618530199</v>
      </c>
      <c r="J27">
        <v>23.9300003051757</v>
      </c>
      <c r="K27">
        <v>23.976666132609001</v>
      </c>
      <c r="L27">
        <v>21.423333485921098</v>
      </c>
      <c r="M27">
        <v>48.799999237060497</v>
      </c>
      <c r="N27">
        <v>34.069999694824098</v>
      </c>
      <c r="O27">
        <v>31.100001017252499</v>
      </c>
      <c r="P27">
        <v>18.993333816528299</v>
      </c>
      <c r="Q27">
        <v>78.019996643066406</v>
      </c>
      <c r="R27">
        <v>84.139999389648395</v>
      </c>
      <c r="S27">
        <v>93.25</v>
      </c>
      <c r="T27">
        <v>76.650001525878906</v>
      </c>
      <c r="U27">
        <v>68.199996948242102</v>
      </c>
      <c r="V27">
        <v>25.446667353312101</v>
      </c>
      <c r="W27">
        <v>11.0833336512247</v>
      </c>
      <c r="X27">
        <v>152.39999389648401</v>
      </c>
      <c r="Y27">
        <v>190.5</v>
      </c>
      <c r="Z27">
        <v>219.06666564941401</v>
      </c>
      <c r="AA27">
        <v>137.583333333333</v>
      </c>
      <c r="AB27">
        <v>94</v>
      </c>
      <c r="AC27">
        <v>97</v>
      </c>
      <c r="AD27">
        <v>120.650001525878</v>
      </c>
      <c r="AE27">
        <v>115.150001525878</v>
      </c>
      <c r="AF27">
        <v>123.84999847412099</v>
      </c>
      <c r="AG27">
        <v>79.913330078124901</v>
      </c>
      <c r="AH27">
        <v>61.866667429605997</v>
      </c>
      <c r="AI27">
        <v>15630</v>
      </c>
      <c r="AJ27">
        <v>14220</v>
      </c>
      <c r="AK27">
        <v>11066.666666666601</v>
      </c>
      <c r="AL27">
        <v>7183.3333333333303</v>
      </c>
      <c r="AM27">
        <v>8820</v>
      </c>
      <c r="AN27">
        <v>9400</v>
      </c>
      <c r="AO27">
        <v>8255.349609375</v>
      </c>
      <c r="AP27">
        <v>6200</v>
      </c>
      <c r="AQ27">
        <v>5180</v>
      </c>
      <c r="AR27">
        <v>4470.6666666666597</v>
      </c>
      <c r="AS27">
        <v>5130.4166666666597</v>
      </c>
      <c r="AT27">
        <v>479.600006103515</v>
      </c>
      <c r="AU27">
        <v>320.06667073567701</v>
      </c>
      <c r="AV27">
        <v>262.19999186197799</v>
      </c>
      <c r="AW27">
        <v>143.56666564941401</v>
      </c>
      <c r="AX27">
        <v>405.20001220703102</v>
      </c>
      <c r="AY27">
        <v>450</v>
      </c>
      <c r="AZ27">
        <v>455.25</v>
      </c>
      <c r="BA27">
        <v>434.54998779296801</v>
      </c>
      <c r="BB27">
        <v>415</v>
      </c>
      <c r="BC27">
        <v>357.73332722981701</v>
      </c>
      <c r="BD27">
        <v>316.88333129882801</v>
      </c>
      <c r="BE27">
        <v>136.19999694824199</v>
      </c>
      <c r="BF27">
        <v>101.44666544596301</v>
      </c>
      <c r="BG27">
        <v>84.913330078124901</v>
      </c>
      <c r="BH27">
        <v>47.053333282470597</v>
      </c>
      <c r="BI27">
        <v>119.949996948242</v>
      </c>
      <c r="BJ27">
        <v>116.34999847412099</v>
      </c>
      <c r="BK27">
        <v>123.5</v>
      </c>
      <c r="BL27">
        <v>143.5</v>
      </c>
      <c r="BM27">
        <v>139.75</v>
      </c>
      <c r="BN27">
        <v>126.850001017252</v>
      </c>
      <c r="BO27">
        <v>141.36666870117099</v>
      </c>
      <c r="BP27">
        <v>8</v>
      </c>
      <c r="BQ27">
        <v>9.0500001907348597</v>
      </c>
      <c r="BR27">
        <v>9.7333332697550397</v>
      </c>
      <c r="BS27">
        <v>5.64600006739298</v>
      </c>
      <c r="BT27">
        <v>9.7799997329711896</v>
      </c>
      <c r="BU27">
        <v>10.689999580383301</v>
      </c>
      <c r="BV27">
        <v>12.2200002670288</v>
      </c>
      <c r="BW27">
        <v>12.520000457763601</v>
      </c>
      <c r="BX27">
        <v>11.329999923706</v>
      </c>
      <c r="BY27">
        <v>12.816666920979699</v>
      </c>
      <c r="BZ27">
        <v>14.0499998728433</v>
      </c>
      <c r="CA27">
        <v>71.220001220703097</v>
      </c>
      <c r="CB27">
        <v>73.279998779296804</v>
      </c>
      <c r="CC27">
        <v>71.193331400553305</v>
      </c>
      <c r="CD27">
        <v>43.246665954589801</v>
      </c>
      <c r="CE27">
        <v>94.379997253417898</v>
      </c>
      <c r="CF27">
        <v>84.900001525878906</v>
      </c>
      <c r="CG27">
        <v>122.59999847412099</v>
      </c>
      <c r="CH27">
        <v>113.5</v>
      </c>
      <c r="CI27">
        <v>86.900001525878906</v>
      </c>
      <c r="CJ27">
        <v>64.946665445963504</v>
      </c>
      <c r="CK27">
        <v>60.840000152587798</v>
      </c>
      <c r="CL27">
        <v>48.150001525878899</v>
      </c>
      <c r="CM27">
        <v>39.403333028157398</v>
      </c>
      <c r="CN27">
        <v>36.719998677571503</v>
      </c>
      <c r="CO27">
        <v>22.193333943684799</v>
      </c>
      <c r="CP27">
        <v>41.099998474121001</v>
      </c>
      <c r="CQ27">
        <v>42.040000915527301</v>
      </c>
      <c r="CR27">
        <v>38.849998474121001</v>
      </c>
      <c r="CS27">
        <v>35.409999847412102</v>
      </c>
      <c r="CT27">
        <v>32.259998321533203</v>
      </c>
      <c r="CU27">
        <v>27.329999287923101</v>
      </c>
      <c r="CV27">
        <v>23.919999440510999</v>
      </c>
      <c r="CW27">
        <v>35.900001525878899</v>
      </c>
      <c r="CX27">
        <v>38.263332366943203</v>
      </c>
      <c r="CY27">
        <v>33.673332214355398</v>
      </c>
      <c r="CZ27">
        <v>23.426666259765501</v>
      </c>
      <c r="DA27">
        <v>43.279998779296797</v>
      </c>
      <c r="DB27">
        <v>40</v>
      </c>
      <c r="DC27">
        <v>45.790000915527301</v>
      </c>
      <c r="DD27">
        <v>44.029998779296797</v>
      </c>
      <c r="DE27">
        <v>36.610000610351499</v>
      </c>
      <c r="DF27">
        <v>28.506666183471602</v>
      </c>
      <c r="DG27">
        <v>32.083333333333201</v>
      </c>
      <c r="DH27" s="35"/>
    </row>
    <row r="28" spans="1:112" s="4" customFormat="1" x14ac:dyDescent="0.25">
      <c r="A28">
        <v>-4</v>
      </c>
      <c r="B28">
        <v>30</v>
      </c>
      <c r="C28">
        <v>33.720001220703097</v>
      </c>
      <c r="D28">
        <v>29.040000915527301</v>
      </c>
      <c r="E28">
        <v>27.340000152587798</v>
      </c>
      <c r="F28">
        <v>22.4799995422363</v>
      </c>
      <c r="G28">
        <v>25.899999618530199</v>
      </c>
      <c r="H28">
        <v>24.9300003051757</v>
      </c>
      <c r="I28">
        <v>26.25</v>
      </c>
      <c r="J28">
        <v>23.879999160766602</v>
      </c>
      <c r="K28">
        <v>23.9799995422363</v>
      </c>
      <c r="L28">
        <v>21.2399997711181</v>
      </c>
      <c r="M28">
        <v>48.310001373291001</v>
      </c>
      <c r="N28">
        <v>34.049999237060497</v>
      </c>
      <c r="O28">
        <v>30.540000915527301</v>
      </c>
      <c r="P28">
        <v>19.600000381469702</v>
      </c>
      <c r="Q28">
        <v>77.099998474121094</v>
      </c>
      <c r="R28">
        <v>83.959999084472599</v>
      </c>
      <c r="S28">
        <v>96.300003051757798</v>
      </c>
      <c r="T28">
        <v>75.139999389648395</v>
      </c>
      <c r="U28">
        <v>67.199996948242102</v>
      </c>
      <c r="V28">
        <v>25.7000007629394</v>
      </c>
      <c r="W28">
        <v>11.3500003814697</v>
      </c>
      <c r="X28">
        <v>153.100006103515</v>
      </c>
      <c r="Y28">
        <v>188.5</v>
      </c>
      <c r="Z28">
        <v>218.5</v>
      </c>
      <c r="AA28">
        <v>137.44999694824199</v>
      </c>
      <c r="AB28">
        <v>90.300003051757798</v>
      </c>
      <c r="AC28">
        <v>97.5</v>
      </c>
      <c r="AD28">
        <v>120.400001525878</v>
      </c>
      <c r="AE28">
        <v>117.5</v>
      </c>
      <c r="AF28">
        <v>126.84999847412099</v>
      </c>
      <c r="AG28">
        <v>80.199996948242102</v>
      </c>
      <c r="AH28">
        <v>61.990001678466797</v>
      </c>
      <c r="AI28">
        <v>15920</v>
      </c>
      <c r="AJ28">
        <v>14140</v>
      </c>
      <c r="AK28">
        <v>11200</v>
      </c>
      <c r="AL28">
        <v>7530</v>
      </c>
      <c r="AM28">
        <v>8700</v>
      </c>
      <c r="AN28">
        <v>9650</v>
      </c>
      <c r="AO28">
        <v>8136.75</v>
      </c>
      <c r="AP28">
        <v>6150</v>
      </c>
      <c r="AQ28">
        <v>5144.9501953125</v>
      </c>
      <c r="AR28">
        <v>4481</v>
      </c>
      <c r="AS28">
        <v>5087.89990234375</v>
      </c>
      <c r="AT28">
        <v>475.39999389648398</v>
      </c>
      <c r="AU28">
        <v>320</v>
      </c>
      <c r="AV28">
        <v>266.79998779296801</v>
      </c>
      <c r="AW28">
        <v>153.5</v>
      </c>
      <c r="AX28">
        <v>394.39999389648398</v>
      </c>
      <c r="AY28">
        <v>459.600006103515</v>
      </c>
      <c r="AZ28">
        <v>456.25</v>
      </c>
      <c r="BA28">
        <v>439.100006103515</v>
      </c>
      <c r="BB28">
        <v>426.64999389648398</v>
      </c>
      <c r="BC28">
        <v>359.89999389648398</v>
      </c>
      <c r="BD28">
        <v>313</v>
      </c>
      <c r="BE28">
        <v>133.14999389648401</v>
      </c>
      <c r="BF28">
        <v>102.449996948242</v>
      </c>
      <c r="BG28">
        <v>85.519996643066406</v>
      </c>
      <c r="BH28">
        <v>48.450000762939403</v>
      </c>
      <c r="BI28">
        <v>115.949996948242</v>
      </c>
      <c r="BJ28">
        <v>119.699996948242</v>
      </c>
      <c r="BK28">
        <v>122.050003051757</v>
      </c>
      <c r="BL28">
        <v>144.350006103515</v>
      </c>
      <c r="BM28">
        <v>142</v>
      </c>
      <c r="BN28">
        <v>127.800003051757</v>
      </c>
      <c r="BO28">
        <v>141</v>
      </c>
      <c r="BP28">
        <v>8</v>
      </c>
      <c r="BQ28">
        <v>9.0200004577636701</v>
      </c>
      <c r="BR28">
        <v>9.6199998855590803</v>
      </c>
      <c r="BS28">
        <v>5.9060001373290998</v>
      </c>
      <c r="BT28">
        <v>9.3999996185302699</v>
      </c>
      <c r="BU28">
        <v>10.6599998474121</v>
      </c>
      <c r="BV28">
        <v>11.9899997711181</v>
      </c>
      <c r="BW28">
        <v>11.5</v>
      </c>
      <c r="BX28">
        <v>11.529999732971101</v>
      </c>
      <c r="BY28">
        <v>12.7600002288818</v>
      </c>
      <c r="BZ28">
        <v>13.9899997711181</v>
      </c>
      <c r="CA28">
        <v>71.620002746582003</v>
      </c>
      <c r="CB28">
        <v>72.919998168945298</v>
      </c>
      <c r="CC28">
        <v>71.779998779296804</v>
      </c>
      <c r="CD28">
        <v>45.139999389648402</v>
      </c>
      <c r="CE28">
        <v>92</v>
      </c>
      <c r="CF28">
        <v>86.5</v>
      </c>
      <c r="CG28">
        <v>123.800003051757</v>
      </c>
      <c r="CH28">
        <v>114</v>
      </c>
      <c r="CI28">
        <v>85.449996948242102</v>
      </c>
      <c r="CJ28">
        <v>65.169998168945298</v>
      </c>
      <c r="CK28">
        <v>60.75</v>
      </c>
      <c r="CL28">
        <v>47.650001525878899</v>
      </c>
      <c r="CM28">
        <v>39.680000305175703</v>
      </c>
      <c r="CN28">
        <v>37.169998168945298</v>
      </c>
      <c r="CO28">
        <v>22.790000915527301</v>
      </c>
      <c r="CP28">
        <v>39.610000610351499</v>
      </c>
      <c r="CQ28">
        <v>42.419998168945298</v>
      </c>
      <c r="CR28">
        <v>38.770000457763601</v>
      </c>
      <c r="CS28">
        <v>35.790000915527301</v>
      </c>
      <c r="CT28">
        <v>33.299999237060497</v>
      </c>
      <c r="CU28">
        <v>27.2199993133544</v>
      </c>
      <c r="CV28">
        <v>23.799999237060501</v>
      </c>
      <c r="CW28">
        <v>36.220001220703097</v>
      </c>
      <c r="CX28">
        <v>38.299999237060497</v>
      </c>
      <c r="CY28">
        <v>33.759998321533203</v>
      </c>
      <c r="CZ28">
        <v>24.059999465942301</v>
      </c>
      <c r="DA28">
        <v>41.099998474121001</v>
      </c>
      <c r="DB28">
        <v>40.209999084472599</v>
      </c>
      <c r="DC28">
        <v>45.389999389648402</v>
      </c>
      <c r="DD28">
        <v>44.150001525878899</v>
      </c>
      <c r="DE28">
        <v>36.970001220703097</v>
      </c>
      <c r="DF28">
        <v>28.709999084472599</v>
      </c>
      <c r="DG28">
        <v>31.9699993133544</v>
      </c>
      <c r="DH28" s="35"/>
    </row>
    <row r="29" spans="1:112" s="4" customFormat="1" x14ac:dyDescent="0.25">
      <c r="A29">
        <v>-3</v>
      </c>
      <c r="B29">
        <v>29.8333333333333</v>
      </c>
      <c r="C29">
        <v>34.159999847412102</v>
      </c>
      <c r="D29">
        <v>29.319999694824201</v>
      </c>
      <c r="E29">
        <v>27.540000915527301</v>
      </c>
      <c r="F29">
        <v>22.4266662597656</v>
      </c>
      <c r="G29">
        <v>25.833333333333201</v>
      </c>
      <c r="H29">
        <v>24.763333638509</v>
      </c>
      <c r="I29">
        <v>26.349999745686802</v>
      </c>
      <c r="J29">
        <v>23.899999618530199</v>
      </c>
      <c r="K29">
        <v>23.889999389648398</v>
      </c>
      <c r="L29">
        <v>21.670000076293899</v>
      </c>
      <c r="M29">
        <v>47.363334655761697</v>
      </c>
      <c r="N29">
        <v>34.360000610351499</v>
      </c>
      <c r="O29">
        <v>31.329999923706001</v>
      </c>
      <c r="P29">
        <v>18.774999618530199</v>
      </c>
      <c r="Q29">
        <v>76.646664937337206</v>
      </c>
      <c r="R29">
        <v>83.639999389648395</v>
      </c>
      <c r="S29">
        <v>96.533335367838504</v>
      </c>
      <c r="T29">
        <v>75.589998881022098</v>
      </c>
      <c r="U29">
        <v>67.599998474120994</v>
      </c>
      <c r="V29">
        <v>29.889999389648398</v>
      </c>
      <c r="W29">
        <v>10.4899997711181</v>
      </c>
      <c r="X29">
        <v>152.30000305175699</v>
      </c>
      <c r="Y29">
        <v>192.44999694824199</v>
      </c>
      <c r="Z29">
        <v>221.30000305175699</v>
      </c>
      <c r="AA29">
        <v>134.64999389648401</v>
      </c>
      <c r="AB29">
        <v>90.446667989095005</v>
      </c>
      <c r="AC29">
        <v>96.6666666666666</v>
      </c>
      <c r="AD29">
        <v>120.950002034504</v>
      </c>
      <c r="AE29">
        <v>117.5</v>
      </c>
      <c r="AF29">
        <v>128.21666463216101</v>
      </c>
      <c r="AG29">
        <v>78.5</v>
      </c>
      <c r="AH29">
        <v>58.900001525878899</v>
      </c>
      <c r="AI29">
        <v>15746.666666666601</v>
      </c>
      <c r="AJ29">
        <v>14210</v>
      </c>
      <c r="AK29">
        <v>11300</v>
      </c>
      <c r="AL29">
        <v>7610</v>
      </c>
      <c r="AM29">
        <v>8691.6666666666606</v>
      </c>
      <c r="AN29">
        <v>9730</v>
      </c>
      <c r="AO29">
        <v>8141.0667317708303</v>
      </c>
      <c r="AP29">
        <v>6150</v>
      </c>
      <c r="AQ29">
        <v>5218.3001302083303</v>
      </c>
      <c r="AR29">
        <v>4524.25</v>
      </c>
      <c r="AS29">
        <v>5090.0498046875</v>
      </c>
      <c r="AT29">
        <v>470.13333129882699</v>
      </c>
      <c r="AU29">
        <v>314.39999389648398</v>
      </c>
      <c r="AV29">
        <v>269.600006103515</v>
      </c>
      <c r="AW29">
        <v>169</v>
      </c>
      <c r="AX29">
        <v>396.86665852864502</v>
      </c>
      <c r="AY29">
        <v>457.73333740234301</v>
      </c>
      <c r="AZ29">
        <v>459.166666666666</v>
      </c>
      <c r="BA29">
        <v>440.06667073567598</v>
      </c>
      <c r="BB29">
        <v>423.416666666666</v>
      </c>
      <c r="BC29">
        <v>359.79998779296801</v>
      </c>
      <c r="BD29">
        <v>318.89999389648398</v>
      </c>
      <c r="BE29">
        <v>132.433329264322</v>
      </c>
      <c r="BF29">
        <v>103.400001525878</v>
      </c>
      <c r="BG29">
        <v>84.540000915527301</v>
      </c>
      <c r="BH29">
        <v>52.060001373291001</v>
      </c>
      <c r="BI29">
        <v>115.633331298828</v>
      </c>
      <c r="BJ29">
        <v>119.966664632161</v>
      </c>
      <c r="BK29">
        <v>122.53333536783801</v>
      </c>
      <c r="BL29">
        <v>144.50000508626201</v>
      </c>
      <c r="BM29">
        <v>142.166666666666</v>
      </c>
      <c r="BN29">
        <v>132.5</v>
      </c>
      <c r="BO29">
        <v>144.69999694824199</v>
      </c>
      <c r="BP29">
        <v>7.9246667226155596</v>
      </c>
      <c r="BQ29">
        <v>8.9799995422363192</v>
      </c>
      <c r="BR29">
        <v>9.7279996871948207</v>
      </c>
      <c r="BS29">
        <v>5.9000000953674299</v>
      </c>
      <c r="BT29">
        <v>9.32999960581461</v>
      </c>
      <c r="BU29">
        <v>10.539999961853001</v>
      </c>
      <c r="BV29">
        <v>11.983333269755001</v>
      </c>
      <c r="BW29">
        <v>11.456666628519599</v>
      </c>
      <c r="BX29">
        <v>11.686666488647401</v>
      </c>
      <c r="BY29">
        <v>12.7600002288818</v>
      </c>
      <c r="BZ29">
        <v>13.699999809265099</v>
      </c>
      <c r="CA29">
        <v>71.273335774739493</v>
      </c>
      <c r="CB29">
        <v>73.940002441406193</v>
      </c>
      <c r="CC29">
        <v>72.199996948242102</v>
      </c>
      <c r="CD29">
        <v>47.939998626708899</v>
      </c>
      <c r="CE29">
        <v>93.106666564941406</v>
      </c>
      <c r="CF29">
        <v>86.800000508626297</v>
      </c>
      <c r="CG29">
        <v>123.766667683918</v>
      </c>
      <c r="CH29">
        <v>114.600001017252</v>
      </c>
      <c r="CI29">
        <v>85.926663716633996</v>
      </c>
      <c r="CJ29">
        <v>65.739997863769503</v>
      </c>
      <c r="CK29">
        <v>59.900001525878899</v>
      </c>
      <c r="CL29">
        <v>47.230000813802</v>
      </c>
      <c r="CM29">
        <v>39.209999084472599</v>
      </c>
      <c r="CN29">
        <v>34.5</v>
      </c>
      <c r="CO29">
        <v>24.2000007629394</v>
      </c>
      <c r="CP29">
        <v>39.6899998982746</v>
      </c>
      <c r="CQ29">
        <v>42.426664988199803</v>
      </c>
      <c r="CR29">
        <v>39.103333791096901</v>
      </c>
      <c r="CS29">
        <v>35.7933336893717</v>
      </c>
      <c r="CT29">
        <v>33.366666158040303</v>
      </c>
      <c r="CU29">
        <v>27.25</v>
      </c>
      <c r="CV29">
        <v>23.7000007629394</v>
      </c>
      <c r="CW29">
        <v>35.870000203450402</v>
      </c>
      <c r="CX29">
        <v>38.799999237060497</v>
      </c>
      <c r="CY29">
        <v>35.189998626708899</v>
      </c>
      <c r="CZ29">
        <v>25</v>
      </c>
      <c r="DA29">
        <v>41.099998474121001</v>
      </c>
      <c r="DB29">
        <v>40.216665903727097</v>
      </c>
      <c r="DC29">
        <v>44.959999084472599</v>
      </c>
      <c r="DD29">
        <v>44.453334808349602</v>
      </c>
      <c r="DE29">
        <v>36.980000813802</v>
      </c>
      <c r="DF29">
        <v>29.030000686645501</v>
      </c>
      <c r="DG29">
        <v>31.600000381469702</v>
      </c>
      <c r="DH29" s="35"/>
    </row>
    <row r="30" spans="1:112" s="4" customFormat="1" x14ac:dyDescent="0.25">
      <c r="A30">
        <v>-2</v>
      </c>
      <c r="B30">
        <v>29.6666666666666</v>
      </c>
      <c r="C30">
        <v>33.919998168945298</v>
      </c>
      <c r="D30">
        <v>28.7600002288818</v>
      </c>
      <c r="E30">
        <v>27.540000915527301</v>
      </c>
      <c r="F30">
        <v>22.373332977294901</v>
      </c>
      <c r="G30">
        <v>25.766667048136298</v>
      </c>
      <c r="H30">
        <v>24.5966669718423</v>
      </c>
      <c r="I30">
        <v>26.4499994913736</v>
      </c>
      <c r="J30">
        <v>23.920000076293899</v>
      </c>
      <c r="K30">
        <v>24.149999618530199</v>
      </c>
      <c r="L30">
        <v>22.069999694824201</v>
      </c>
      <c r="M30">
        <v>46.416667938232401</v>
      </c>
      <c r="N30">
        <v>35.200000762939403</v>
      </c>
      <c r="O30">
        <v>30.959999084472599</v>
      </c>
      <c r="P30">
        <v>18.774999618530199</v>
      </c>
      <c r="Q30">
        <v>76.193331400553305</v>
      </c>
      <c r="R30">
        <v>83.319999694824205</v>
      </c>
      <c r="S30">
        <v>96.766667683919195</v>
      </c>
      <c r="T30">
        <v>76.0399983723958</v>
      </c>
      <c r="U30">
        <v>67.999999999999901</v>
      </c>
      <c r="V30">
        <v>30.389999389648398</v>
      </c>
      <c r="W30">
        <v>10.289999961853001</v>
      </c>
      <c r="X30">
        <v>151.49999999999901</v>
      </c>
      <c r="Y30">
        <v>192.05000305175699</v>
      </c>
      <c r="Z30">
        <v>221.19999694824199</v>
      </c>
      <c r="AA30">
        <v>134.64999389648401</v>
      </c>
      <c r="AB30">
        <v>90.593332926432197</v>
      </c>
      <c r="AC30">
        <v>95.8333333333333</v>
      </c>
      <c r="AD30">
        <v>121.50000254312999</v>
      </c>
      <c r="AE30">
        <v>117.5</v>
      </c>
      <c r="AF30">
        <v>129.58333079020099</v>
      </c>
      <c r="AG30">
        <v>79.949996948242102</v>
      </c>
      <c r="AH30">
        <v>58.580001831054602</v>
      </c>
      <c r="AI30">
        <v>15573.333333333299</v>
      </c>
      <c r="AJ30">
        <v>13820</v>
      </c>
      <c r="AK30">
        <v>10530</v>
      </c>
      <c r="AL30">
        <v>7610</v>
      </c>
      <c r="AM30">
        <v>8683.3333333333303</v>
      </c>
      <c r="AN30">
        <v>9810</v>
      </c>
      <c r="AO30">
        <v>8145.3834635416597</v>
      </c>
      <c r="AP30">
        <v>6150</v>
      </c>
      <c r="AQ30">
        <v>5291.6500651041597</v>
      </c>
      <c r="AR30">
        <v>4648.2998046875</v>
      </c>
      <c r="AS30">
        <v>5011</v>
      </c>
      <c r="AT30">
        <v>464.86666870117102</v>
      </c>
      <c r="AU30">
        <v>322.20001220703102</v>
      </c>
      <c r="AV30">
        <v>287</v>
      </c>
      <c r="AW30">
        <v>169</v>
      </c>
      <c r="AX30">
        <v>399.333323160806</v>
      </c>
      <c r="AY30">
        <v>455.86666870117102</v>
      </c>
      <c r="AZ30">
        <v>462.08333333333297</v>
      </c>
      <c r="BA30">
        <v>441.03333536783799</v>
      </c>
      <c r="BB30">
        <v>420.18333943684797</v>
      </c>
      <c r="BC30">
        <v>362.64999389648398</v>
      </c>
      <c r="BD30">
        <v>311.850006103515</v>
      </c>
      <c r="BE30">
        <v>131.71666463216101</v>
      </c>
      <c r="BF30">
        <v>104.300003051757</v>
      </c>
      <c r="BG30">
        <v>84.160003662109304</v>
      </c>
      <c r="BH30">
        <v>52.060001373291001</v>
      </c>
      <c r="BI30">
        <v>115.31666564941401</v>
      </c>
      <c r="BJ30">
        <v>120.23333231607999</v>
      </c>
      <c r="BK30">
        <v>123.016667683919</v>
      </c>
      <c r="BL30">
        <v>144.65000406900899</v>
      </c>
      <c r="BM30">
        <v>142.333333333333</v>
      </c>
      <c r="BN30">
        <v>131.5</v>
      </c>
      <c r="BO30">
        <v>145</v>
      </c>
      <c r="BP30">
        <v>7.8493334452311201</v>
      </c>
      <c r="BQ30">
        <v>8.92000007629394</v>
      </c>
      <c r="BR30">
        <v>9.6300001144409109</v>
      </c>
      <c r="BS30">
        <v>5.9000000953674299</v>
      </c>
      <c r="BT30">
        <v>9.25999959309895</v>
      </c>
      <c r="BU30">
        <v>10.420000076293899</v>
      </c>
      <c r="BV30">
        <v>11.976666768391899</v>
      </c>
      <c r="BW30">
        <v>11.4133332570393</v>
      </c>
      <c r="BX30">
        <v>11.8433332443237</v>
      </c>
      <c r="BY30">
        <v>12.6300001144409</v>
      </c>
      <c r="BZ30">
        <v>13.770000457763601</v>
      </c>
      <c r="CA30">
        <v>70.926668802896998</v>
      </c>
      <c r="CB30">
        <v>74.5</v>
      </c>
      <c r="CC30">
        <v>73.199996948242102</v>
      </c>
      <c r="CD30">
        <v>47.939998626708899</v>
      </c>
      <c r="CE30">
        <v>94.213333129882798</v>
      </c>
      <c r="CF30">
        <v>87.100001017252595</v>
      </c>
      <c r="CG30">
        <v>123.73333231607999</v>
      </c>
      <c r="CH30">
        <v>115.200002034504</v>
      </c>
      <c r="CI30">
        <v>86.403330485025904</v>
      </c>
      <c r="CJ30">
        <v>66.970001220703097</v>
      </c>
      <c r="CK30">
        <v>58.2299995422363</v>
      </c>
      <c r="CL30">
        <v>46.810000101725201</v>
      </c>
      <c r="CM30">
        <v>40.099998474121001</v>
      </c>
      <c r="CN30">
        <v>33.75</v>
      </c>
      <c r="CO30">
        <v>24.2000007629394</v>
      </c>
      <c r="CP30">
        <v>39.769999186197801</v>
      </c>
      <c r="CQ30">
        <v>42.433331807454302</v>
      </c>
      <c r="CR30">
        <v>39.436667124430201</v>
      </c>
      <c r="CS30">
        <v>35.796666463216098</v>
      </c>
      <c r="CT30">
        <v>33.433333079020102</v>
      </c>
      <c r="CU30">
        <v>27.290000915527301</v>
      </c>
      <c r="CV30">
        <v>23.7199993133544</v>
      </c>
      <c r="CW30">
        <v>35.5199991861979</v>
      </c>
      <c r="CX30">
        <v>39.360000610351499</v>
      </c>
      <c r="CY30">
        <v>34.419998168945298</v>
      </c>
      <c r="CZ30">
        <v>25</v>
      </c>
      <c r="DA30">
        <v>41.099998474121001</v>
      </c>
      <c r="DB30">
        <v>40.223332722981702</v>
      </c>
      <c r="DC30">
        <v>44.529998779296797</v>
      </c>
      <c r="DD30">
        <v>44.756668090820298</v>
      </c>
      <c r="DE30">
        <v>36.990000406900997</v>
      </c>
      <c r="DF30">
        <v>28.850000381469702</v>
      </c>
      <c r="DG30">
        <v>32.020000457763601</v>
      </c>
      <c r="DH30" s="35"/>
    </row>
    <row r="31" spans="1:112" s="4" customFormat="1" x14ac:dyDescent="0.25">
      <c r="A31">
        <v>-1</v>
      </c>
      <c r="B31">
        <v>29.5</v>
      </c>
      <c r="C31">
        <v>34.220001220703097</v>
      </c>
      <c r="D31">
        <v>28.559999465942301</v>
      </c>
      <c r="E31">
        <v>27.399999618530199</v>
      </c>
      <c r="F31">
        <v>22.319999694824201</v>
      </c>
      <c r="G31">
        <v>25.7000007629394</v>
      </c>
      <c r="H31">
        <v>24.4300003051757</v>
      </c>
      <c r="I31">
        <v>26.549999237060501</v>
      </c>
      <c r="J31">
        <v>23.940000534057599</v>
      </c>
      <c r="K31">
        <v>24.139999389648398</v>
      </c>
      <c r="L31">
        <v>21.780000686645501</v>
      </c>
      <c r="M31">
        <v>45.470001220703097</v>
      </c>
      <c r="N31">
        <v>37.4799995422363</v>
      </c>
      <c r="O31">
        <v>30.9500007629394</v>
      </c>
      <c r="P31">
        <v>19.774999618530199</v>
      </c>
      <c r="Q31">
        <v>75.739997863769503</v>
      </c>
      <c r="R31">
        <v>83</v>
      </c>
      <c r="S31">
        <v>97</v>
      </c>
      <c r="T31">
        <v>76.489997863769503</v>
      </c>
      <c r="U31">
        <v>68.400001525878906</v>
      </c>
      <c r="V31">
        <v>29.899999618530199</v>
      </c>
      <c r="W31">
        <v>10.420000076293899</v>
      </c>
      <c r="X31">
        <v>150.69999694824199</v>
      </c>
      <c r="Y31">
        <v>191.89999389648401</v>
      </c>
      <c r="Z31">
        <v>223.80000305175699</v>
      </c>
      <c r="AA31">
        <v>137</v>
      </c>
      <c r="AB31">
        <v>90.739997863769503</v>
      </c>
      <c r="AC31">
        <v>95</v>
      </c>
      <c r="AD31">
        <v>122.050003051757</v>
      </c>
      <c r="AE31">
        <v>117.5</v>
      </c>
      <c r="AF31">
        <v>130.94999694824199</v>
      </c>
      <c r="AG31">
        <v>79.739997863769503</v>
      </c>
      <c r="AH31">
        <v>57.099998474121001</v>
      </c>
      <c r="AI31">
        <v>15400</v>
      </c>
      <c r="AJ31">
        <v>14000</v>
      </c>
      <c r="AK31">
        <v>10900</v>
      </c>
      <c r="AL31">
        <v>7215</v>
      </c>
      <c r="AM31">
        <v>8675</v>
      </c>
      <c r="AN31">
        <v>9890</v>
      </c>
      <c r="AO31">
        <v>8149.7001953125</v>
      </c>
      <c r="AP31">
        <v>6150</v>
      </c>
      <c r="AQ31">
        <v>5365</v>
      </c>
      <c r="AR31">
        <v>4700</v>
      </c>
      <c r="AS31">
        <v>5057</v>
      </c>
      <c r="AT31">
        <v>459.600006103515</v>
      </c>
      <c r="AU31">
        <v>322</v>
      </c>
      <c r="AV31">
        <v>273</v>
      </c>
      <c r="AW31">
        <v>169.19999694824199</v>
      </c>
      <c r="AX31">
        <v>401.79998779296801</v>
      </c>
      <c r="AY31">
        <v>454</v>
      </c>
      <c r="AZ31">
        <v>465</v>
      </c>
      <c r="BA31">
        <v>442</v>
      </c>
      <c r="BB31">
        <v>416.95001220703102</v>
      </c>
      <c r="BC31">
        <v>368.20001220703102</v>
      </c>
      <c r="BD31">
        <v>311.850006103515</v>
      </c>
      <c r="BE31">
        <v>131</v>
      </c>
      <c r="BF31">
        <v>103.050003051757</v>
      </c>
      <c r="BG31">
        <v>84.620002746582003</v>
      </c>
      <c r="BH31">
        <v>53.9799995422363</v>
      </c>
      <c r="BI31">
        <v>115</v>
      </c>
      <c r="BJ31">
        <v>120.5</v>
      </c>
      <c r="BK31">
        <v>123.5</v>
      </c>
      <c r="BL31">
        <v>144.80000305175699</v>
      </c>
      <c r="BM31">
        <v>142.5</v>
      </c>
      <c r="BN31">
        <v>131.600006103515</v>
      </c>
      <c r="BO31">
        <v>142.69999694824199</v>
      </c>
      <c r="BP31">
        <v>7.7740001678466797</v>
      </c>
      <c r="BQ31">
        <v>9.1300001144409109</v>
      </c>
      <c r="BR31">
        <v>9.6440000534057599</v>
      </c>
      <c r="BS31">
        <v>6.0300002098083496</v>
      </c>
      <c r="BT31">
        <v>9.1899995803833008</v>
      </c>
      <c r="BU31">
        <v>10.300000190734799</v>
      </c>
      <c r="BV31">
        <v>11.9700002670288</v>
      </c>
      <c r="BW31">
        <v>11.369999885559</v>
      </c>
      <c r="BX31">
        <v>12</v>
      </c>
      <c r="BY31">
        <v>12.7600002288818</v>
      </c>
      <c r="BZ31">
        <v>13.75</v>
      </c>
      <c r="CA31">
        <v>70.580001831054602</v>
      </c>
      <c r="CB31">
        <v>75.580001831054602</v>
      </c>
      <c r="CC31">
        <v>74</v>
      </c>
      <c r="CD31">
        <v>46.919998168945298</v>
      </c>
      <c r="CE31">
        <v>95.319999694824205</v>
      </c>
      <c r="CF31">
        <v>87.400001525878906</v>
      </c>
      <c r="CG31">
        <v>123.699996948242</v>
      </c>
      <c r="CH31">
        <v>115.800003051757</v>
      </c>
      <c r="CI31">
        <v>86.879997253417898</v>
      </c>
      <c r="CJ31">
        <v>67.120002746582003</v>
      </c>
      <c r="CK31">
        <v>57.900001525878899</v>
      </c>
      <c r="CL31">
        <v>46.389999389648402</v>
      </c>
      <c r="CM31">
        <v>39.680000305175703</v>
      </c>
      <c r="CN31">
        <v>34.110000610351499</v>
      </c>
      <c r="CO31">
        <v>24.860000610351499</v>
      </c>
      <c r="CP31">
        <v>39.849998474121001</v>
      </c>
      <c r="CQ31">
        <v>42.439998626708899</v>
      </c>
      <c r="CR31">
        <v>39.770000457763601</v>
      </c>
      <c r="CS31">
        <v>35.799999237060497</v>
      </c>
      <c r="CT31">
        <v>33.5</v>
      </c>
      <c r="CU31">
        <v>27.600000381469702</v>
      </c>
      <c r="CV31">
        <v>23.9899997711181</v>
      </c>
      <c r="CW31">
        <v>35.169998168945298</v>
      </c>
      <c r="CX31">
        <v>39.880001068115199</v>
      </c>
      <c r="CY31">
        <v>34.25</v>
      </c>
      <c r="CZ31">
        <v>24.559999465942301</v>
      </c>
      <c r="DA31">
        <v>41.099998474121001</v>
      </c>
      <c r="DB31">
        <v>40.2299995422363</v>
      </c>
      <c r="DC31">
        <v>44.099998474121001</v>
      </c>
      <c r="DD31">
        <v>45.060001373291001</v>
      </c>
      <c r="DE31">
        <v>37</v>
      </c>
      <c r="DF31">
        <v>29.159999847412099</v>
      </c>
      <c r="DG31">
        <v>32</v>
      </c>
      <c r="DH31" s="35"/>
    </row>
    <row r="32" spans="1:112" s="8" customFormat="1" x14ac:dyDescent="0.25">
      <c r="A32">
        <v>0</v>
      </c>
      <c r="B32">
        <v>29.920000076293899</v>
      </c>
      <c r="C32">
        <v>34.319999694824197</v>
      </c>
      <c r="D32">
        <v>29</v>
      </c>
      <c r="E32">
        <v>26.860000610351499</v>
      </c>
      <c r="F32">
        <v>22.600000381469702</v>
      </c>
      <c r="G32">
        <v>26.440000534057599</v>
      </c>
      <c r="H32">
        <v>24.059999465942301</v>
      </c>
      <c r="I32">
        <v>27.399999618530199</v>
      </c>
      <c r="J32">
        <v>24.139999389648398</v>
      </c>
      <c r="K32">
        <v>24.290000915527301</v>
      </c>
      <c r="L32">
        <v>22</v>
      </c>
      <c r="M32">
        <v>48</v>
      </c>
      <c r="N32">
        <v>36.5</v>
      </c>
      <c r="O32">
        <v>30.899999618530199</v>
      </c>
      <c r="P32">
        <v>19.030000686645501</v>
      </c>
      <c r="Q32">
        <v>78.459999084472599</v>
      </c>
      <c r="R32">
        <v>80.819999694824205</v>
      </c>
      <c r="S32">
        <v>97.099998474121094</v>
      </c>
      <c r="T32">
        <v>77.489997863769503</v>
      </c>
      <c r="U32">
        <v>68.900001525878906</v>
      </c>
      <c r="V32">
        <v>30.2000007629394</v>
      </c>
      <c r="W32">
        <v>11.4600000381469</v>
      </c>
      <c r="X32">
        <v>154</v>
      </c>
      <c r="Y32">
        <v>191.89999389648401</v>
      </c>
      <c r="Z32">
        <v>212</v>
      </c>
      <c r="AA32">
        <v>135.55000305175699</v>
      </c>
      <c r="AB32">
        <v>89.440002441406193</v>
      </c>
      <c r="AC32">
        <v>92.199996948242202</v>
      </c>
      <c r="AD32">
        <v>119.09999847412099</v>
      </c>
      <c r="AE32">
        <v>114.650001525878</v>
      </c>
      <c r="AF32">
        <v>129</v>
      </c>
      <c r="AG32">
        <v>79.199996948242102</v>
      </c>
      <c r="AH32">
        <v>58.279998779296797</v>
      </c>
      <c r="AI32">
        <v>15770</v>
      </c>
      <c r="AJ32">
        <v>14010</v>
      </c>
      <c r="AK32">
        <v>10470</v>
      </c>
      <c r="AL32">
        <v>6915</v>
      </c>
      <c r="AM32">
        <v>9040</v>
      </c>
      <c r="AN32">
        <v>9465</v>
      </c>
      <c r="AO32">
        <v>8117.39990234375</v>
      </c>
      <c r="AP32">
        <v>6150</v>
      </c>
      <c r="AQ32">
        <v>5400.0498046875</v>
      </c>
      <c r="AR32">
        <v>4706.85009765625</v>
      </c>
      <c r="AS32">
        <v>5064.9501953125</v>
      </c>
      <c r="AT32">
        <v>485.600006103515</v>
      </c>
      <c r="AU32">
        <v>326.39999389648398</v>
      </c>
      <c r="AV32">
        <v>276</v>
      </c>
      <c r="AW32">
        <v>160.69999694824199</v>
      </c>
      <c r="AX32">
        <v>397</v>
      </c>
      <c r="AY32">
        <v>442</v>
      </c>
      <c r="AZ32">
        <v>465.89999389648398</v>
      </c>
      <c r="BA32">
        <v>439.70001220703102</v>
      </c>
      <c r="BB32">
        <v>410.64999389648398</v>
      </c>
      <c r="BC32">
        <v>373</v>
      </c>
      <c r="BD32">
        <v>323.70001220703102</v>
      </c>
      <c r="BE32">
        <v>132.55000305175699</v>
      </c>
      <c r="BF32">
        <v>104.699996948242</v>
      </c>
      <c r="BG32">
        <v>85.220001220703097</v>
      </c>
      <c r="BH32">
        <v>53.900001525878899</v>
      </c>
      <c r="BI32">
        <v>115</v>
      </c>
      <c r="BJ32">
        <v>118.699996948242</v>
      </c>
      <c r="BK32">
        <v>123.300003051757</v>
      </c>
      <c r="BL32">
        <v>143.5</v>
      </c>
      <c r="BM32">
        <v>143</v>
      </c>
      <c r="BN32">
        <v>131.19999694824199</v>
      </c>
      <c r="BO32">
        <v>142.19999694824199</v>
      </c>
      <c r="BP32">
        <v>7.9400000572204501</v>
      </c>
      <c r="BQ32">
        <v>8.9499998092651296</v>
      </c>
      <c r="BR32">
        <v>9.6099996566772408</v>
      </c>
      <c r="BS32">
        <v>6.0900001525878897</v>
      </c>
      <c r="BT32">
        <v>9.3000001907348597</v>
      </c>
      <c r="BU32">
        <v>10.050000190734799</v>
      </c>
      <c r="BV32">
        <v>12.0900001525878</v>
      </c>
      <c r="BW32">
        <v>11.329999923706</v>
      </c>
      <c r="BX32">
        <v>11.770000457763601</v>
      </c>
      <c r="BY32">
        <v>12.75</v>
      </c>
      <c r="BZ32">
        <v>13.9700002670288</v>
      </c>
      <c r="CA32">
        <v>73.279998779296804</v>
      </c>
      <c r="CB32">
        <v>75</v>
      </c>
      <c r="CC32">
        <v>76.459999084472599</v>
      </c>
      <c r="CD32">
        <v>45.759998321533203</v>
      </c>
      <c r="CE32">
        <v>97.800003051757798</v>
      </c>
      <c r="CF32">
        <v>85.239997863769503</v>
      </c>
      <c r="CG32">
        <v>127.09999847412099</v>
      </c>
      <c r="CH32">
        <v>110.900001525878</v>
      </c>
      <c r="CI32">
        <v>87.389999389648395</v>
      </c>
      <c r="CJ32">
        <v>66.529998779296804</v>
      </c>
      <c r="CK32">
        <v>57.639999389648402</v>
      </c>
      <c r="CL32">
        <v>47.270000457763601</v>
      </c>
      <c r="CM32">
        <v>39.639999389648402</v>
      </c>
      <c r="CN32">
        <v>34.439998626708899</v>
      </c>
      <c r="CO32">
        <v>25.149999618530199</v>
      </c>
      <c r="CP32">
        <v>39.419998168945298</v>
      </c>
      <c r="CQ32">
        <v>41.540000915527301</v>
      </c>
      <c r="CR32">
        <v>40.060001373291001</v>
      </c>
      <c r="CS32">
        <v>35.400001525878899</v>
      </c>
      <c r="CT32">
        <v>33.5</v>
      </c>
      <c r="CU32">
        <v>27.4699993133544</v>
      </c>
      <c r="CV32">
        <v>24.639999389648398</v>
      </c>
      <c r="CW32">
        <v>35.419998168945298</v>
      </c>
      <c r="CX32">
        <v>39.939998626708899</v>
      </c>
      <c r="CY32">
        <v>34.400001525878899</v>
      </c>
      <c r="CZ32">
        <v>24.420000076293899</v>
      </c>
      <c r="DA32">
        <v>41.580001831054602</v>
      </c>
      <c r="DB32">
        <v>39.25</v>
      </c>
      <c r="DC32">
        <v>43.959999084472599</v>
      </c>
      <c r="DD32">
        <v>44.869998931884702</v>
      </c>
      <c r="DE32">
        <v>37.299999237060497</v>
      </c>
      <c r="DF32">
        <v>28.889999389648398</v>
      </c>
      <c r="DG32">
        <v>31.590000152587798</v>
      </c>
      <c r="DH32" s="35"/>
    </row>
    <row r="33" spans="1:112" s="4" customFormat="1" x14ac:dyDescent="0.25">
      <c r="A33">
        <v>1</v>
      </c>
      <c r="B33">
        <v>30.120000839233398</v>
      </c>
      <c r="C33">
        <v>34.346666971842403</v>
      </c>
      <c r="D33">
        <v>28.939999898274699</v>
      </c>
      <c r="E33">
        <v>26.946667353312101</v>
      </c>
      <c r="F33">
        <v>22.600000381469702</v>
      </c>
      <c r="G33">
        <v>26.020000457763601</v>
      </c>
      <c r="H33">
        <v>24.159999847412099</v>
      </c>
      <c r="I33">
        <v>27.079999923706001</v>
      </c>
      <c r="J33">
        <v>23.7000007629394</v>
      </c>
      <c r="K33">
        <v>24.292500495910598</v>
      </c>
      <c r="L33">
        <v>21.9899997711181</v>
      </c>
      <c r="M33">
        <v>47.009998321533203</v>
      </c>
      <c r="N33">
        <v>36.756666819254498</v>
      </c>
      <c r="O33">
        <v>31.083333333333201</v>
      </c>
      <c r="P33">
        <v>19.255000432332299</v>
      </c>
      <c r="Q33">
        <v>78.459999084472599</v>
      </c>
      <c r="R33">
        <v>84.160003662109304</v>
      </c>
      <c r="S33">
        <v>93.559997558593693</v>
      </c>
      <c r="T33">
        <v>74.809997558593693</v>
      </c>
      <c r="U33">
        <v>68.639999389648395</v>
      </c>
      <c r="V33">
        <v>30.1025004386901</v>
      </c>
      <c r="W33">
        <v>11.523333231607999</v>
      </c>
      <c r="X33">
        <v>154.30000305175699</v>
      </c>
      <c r="Y33">
        <v>190.46666463216101</v>
      </c>
      <c r="Z33">
        <v>212.70000203450499</v>
      </c>
      <c r="AA33">
        <v>138.666666666666</v>
      </c>
      <c r="AB33">
        <v>89.440002441406193</v>
      </c>
      <c r="AC33">
        <v>92.199996948242202</v>
      </c>
      <c r="AD33">
        <v>112.150001525878</v>
      </c>
      <c r="AE33">
        <v>112.59999847412099</v>
      </c>
      <c r="AF33">
        <v>128.94999694824199</v>
      </c>
      <c r="AG33">
        <v>79.284997940063406</v>
      </c>
      <c r="AH33">
        <v>58.953332265218002</v>
      </c>
      <c r="AI33">
        <v>15840</v>
      </c>
      <c r="AJ33">
        <v>13890</v>
      </c>
      <c r="AK33">
        <v>10413.333333333299</v>
      </c>
      <c r="AL33">
        <v>7061.6666666666597</v>
      </c>
      <c r="AM33">
        <v>9040</v>
      </c>
      <c r="AN33">
        <v>9545</v>
      </c>
      <c r="AO33">
        <v>8080</v>
      </c>
      <c r="AP33">
        <v>6150</v>
      </c>
      <c r="AQ33">
        <v>5450</v>
      </c>
      <c r="AR33">
        <v>4712.6375732421802</v>
      </c>
      <c r="AS33">
        <v>5056.6334635416597</v>
      </c>
      <c r="AT33">
        <v>484</v>
      </c>
      <c r="AU33">
        <v>328.06666056314998</v>
      </c>
      <c r="AV33">
        <v>276.33333333333297</v>
      </c>
      <c r="AW33">
        <v>163.96666463216101</v>
      </c>
      <c r="AX33">
        <v>397</v>
      </c>
      <c r="AY33">
        <v>448</v>
      </c>
      <c r="AZ33">
        <v>451.04998779296801</v>
      </c>
      <c r="BA33">
        <v>432.45001220703102</v>
      </c>
      <c r="BB33">
        <v>403.54998779296801</v>
      </c>
      <c r="BC33">
        <v>372.26249694824202</v>
      </c>
      <c r="BD33">
        <v>325.90000406900998</v>
      </c>
      <c r="BE33">
        <v>135.25</v>
      </c>
      <c r="BF33">
        <v>104.533330281575</v>
      </c>
      <c r="BG33">
        <v>86.413335164388002</v>
      </c>
      <c r="BH33">
        <v>54.880001068115199</v>
      </c>
      <c r="BI33">
        <v>115</v>
      </c>
      <c r="BJ33">
        <v>117.5</v>
      </c>
      <c r="BK33">
        <v>121.59999847412099</v>
      </c>
      <c r="BL33">
        <v>143</v>
      </c>
      <c r="BM33">
        <v>143.80000305175699</v>
      </c>
      <c r="BN33">
        <v>131.41249847412001</v>
      </c>
      <c r="BO33">
        <v>142.76666259765599</v>
      </c>
      <c r="BP33">
        <v>7.9479999542236301</v>
      </c>
      <c r="BQ33">
        <v>8.9499998092651296</v>
      </c>
      <c r="BR33">
        <v>9.6426664988199793</v>
      </c>
      <c r="BS33">
        <v>6.0766668319702104</v>
      </c>
      <c r="BT33">
        <v>9.3000001907348597</v>
      </c>
      <c r="BU33">
        <v>10.270000457763601</v>
      </c>
      <c r="BV33">
        <v>11.9899997711181</v>
      </c>
      <c r="BW33">
        <v>11.149999618530201</v>
      </c>
      <c r="BX33">
        <v>11.560000419616699</v>
      </c>
      <c r="BY33">
        <v>12.642499923706</v>
      </c>
      <c r="BZ33">
        <v>14.070000330607</v>
      </c>
      <c r="CA33">
        <v>73.720001220703097</v>
      </c>
      <c r="CB33">
        <v>74.660001118977803</v>
      </c>
      <c r="CC33">
        <v>76.459999084472599</v>
      </c>
      <c r="CD33">
        <v>47.0399983723958</v>
      </c>
      <c r="CE33">
        <v>97.800003051757798</v>
      </c>
      <c r="CF33">
        <v>84.300003051757798</v>
      </c>
      <c r="CG33">
        <v>122</v>
      </c>
      <c r="CH33">
        <v>106.449996948242</v>
      </c>
      <c r="CI33">
        <v>89.400001525878906</v>
      </c>
      <c r="CJ33">
        <v>66.147499084472599</v>
      </c>
      <c r="CK33">
        <v>57.726666768391901</v>
      </c>
      <c r="CL33">
        <v>47.209999084472599</v>
      </c>
      <c r="CM33">
        <v>39.609999338785698</v>
      </c>
      <c r="CN33">
        <v>34.736666361490798</v>
      </c>
      <c r="CO33">
        <v>25.703332901000898</v>
      </c>
      <c r="CP33">
        <v>39.419998168945298</v>
      </c>
      <c r="CQ33">
        <v>41.169998168945298</v>
      </c>
      <c r="CR33">
        <v>39.599998474121001</v>
      </c>
      <c r="CS33">
        <v>34.840000152587798</v>
      </c>
      <c r="CT33">
        <v>34.580001831054602</v>
      </c>
      <c r="CU33">
        <v>27.364999294280899</v>
      </c>
      <c r="CV33">
        <v>24.783332824706999</v>
      </c>
      <c r="CW33">
        <v>35.880001068115199</v>
      </c>
      <c r="CX33">
        <v>39.883332570393797</v>
      </c>
      <c r="CY33">
        <v>34.516667683919202</v>
      </c>
      <c r="CZ33">
        <v>24.773333231607999</v>
      </c>
      <c r="DA33">
        <v>41.580001831054602</v>
      </c>
      <c r="DB33">
        <v>39.040000915527301</v>
      </c>
      <c r="DC33">
        <v>44.310001373291001</v>
      </c>
      <c r="DD33">
        <v>44.5</v>
      </c>
      <c r="DE33">
        <v>37.349998474121001</v>
      </c>
      <c r="DF33">
        <v>28.9274997711181</v>
      </c>
      <c r="DG33">
        <v>31.789999643961401</v>
      </c>
      <c r="DH33" s="35"/>
    </row>
    <row r="34" spans="1:112" s="4" customFormat="1" x14ac:dyDescent="0.25">
      <c r="A34">
        <v>2</v>
      </c>
      <c r="B34">
        <v>30.319999694824201</v>
      </c>
      <c r="C34">
        <v>34.373334248860601</v>
      </c>
      <c r="D34">
        <v>28.879999796549399</v>
      </c>
      <c r="E34">
        <v>27.0333340962727</v>
      </c>
      <c r="F34">
        <v>21.899999618530199</v>
      </c>
      <c r="G34">
        <v>25.5</v>
      </c>
      <c r="H34">
        <v>24.350000381469702</v>
      </c>
      <c r="I34">
        <v>26.9500007629394</v>
      </c>
      <c r="J34">
        <v>23.520000457763601</v>
      </c>
      <c r="K34">
        <v>24.295000076293899</v>
      </c>
      <c r="L34">
        <v>21.9799995422362</v>
      </c>
      <c r="M34">
        <v>44.549999237060497</v>
      </c>
      <c r="N34">
        <v>37.013333638509003</v>
      </c>
      <c r="O34">
        <v>31.266667048136298</v>
      </c>
      <c r="P34">
        <v>19.4800001780191</v>
      </c>
      <c r="Q34">
        <v>75.199996948242102</v>
      </c>
      <c r="R34">
        <v>88.199996948242102</v>
      </c>
      <c r="S34">
        <v>93.5</v>
      </c>
      <c r="T34">
        <v>73.559997558593693</v>
      </c>
      <c r="U34">
        <v>69.970001220703097</v>
      </c>
      <c r="V34">
        <v>30.005000114440801</v>
      </c>
      <c r="W34">
        <v>11.586666425069099</v>
      </c>
      <c r="X34">
        <v>151.5</v>
      </c>
      <c r="Y34">
        <v>189.03333536783799</v>
      </c>
      <c r="Z34">
        <v>213.40000406901001</v>
      </c>
      <c r="AA34">
        <v>141.78333028157499</v>
      </c>
      <c r="AB34">
        <v>88</v>
      </c>
      <c r="AC34">
        <v>95</v>
      </c>
      <c r="AD34">
        <v>110.699996948242</v>
      </c>
      <c r="AE34">
        <v>112.25</v>
      </c>
      <c r="AF34">
        <v>128.89999389648401</v>
      </c>
      <c r="AG34">
        <v>79.369998931884695</v>
      </c>
      <c r="AH34">
        <v>59.6266657511392</v>
      </c>
      <c r="AI34">
        <v>15610</v>
      </c>
      <c r="AJ34">
        <v>13770</v>
      </c>
      <c r="AK34">
        <v>10356.666666666601</v>
      </c>
      <c r="AL34">
        <v>7208.3333333333303</v>
      </c>
      <c r="AM34">
        <v>8775</v>
      </c>
      <c r="AN34">
        <v>9280</v>
      </c>
      <c r="AO34">
        <v>8068.0498046875</v>
      </c>
      <c r="AP34">
        <v>6228.2001953125</v>
      </c>
      <c r="AQ34">
        <v>5443.64990234375</v>
      </c>
      <c r="AR34">
        <v>4718.4250488281205</v>
      </c>
      <c r="AS34">
        <v>5048.3167317708303</v>
      </c>
      <c r="AT34">
        <v>470</v>
      </c>
      <c r="AU34">
        <v>329.73332722981701</v>
      </c>
      <c r="AV34">
        <v>276.666666666666</v>
      </c>
      <c r="AW34">
        <v>167.23333231608001</v>
      </c>
      <c r="AX34">
        <v>399</v>
      </c>
      <c r="AY34">
        <v>440</v>
      </c>
      <c r="AZ34">
        <v>459.5</v>
      </c>
      <c r="BA34">
        <v>425</v>
      </c>
      <c r="BB34">
        <v>407.850006103515</v>
      </c>
      <c r="BC34">
        <v>371.52499389648398</v>
      </c>
      <c r="BD34">
        <v>328.099995930989</v>
      </c>
      <c r="BE34">
        <v>130.25</v>
      </c>
      <c r="BF34">
        <v>104.36666361490801</v>
      </c>
      <c r="BG34">
        <v>87.606669108072893</v>
      </c>
      <c r="BH34">
        <v>55.860000610351499</v>
      </c>
      <c r="BI34">
        <v>114.09999847412099</v>
      </c>
      <c r="BJ34">
        <v>115.699996948242</v>
      </c>
      <c r="BK34">
        <v>122.75</v>
      </c>
      <c r="BL34">
        <v>140.5</v>
      </c>
      <c r="BM34">
        <v>145</v>
      </c>
      <c r="BN34">
        <v>131.62499999999901</v>
      </c>
      <c r="BO34">
        <v>143.33332824707</v>
      </c>
      <c r="BP34">
        <v>7.5859999656677202</v>
      </c>
      <c r="BQ34">
        <v>8.9499998092651296</v>
      </c>
      <c r="BR34">
        <v>9.6753333409627196</v>
      </c>
      <c r="BS34">
        <v>6.0633335113525302</v>
      </c>
      <c r="BT34">
        <v>8.9799995422363192</v>
      </c>
      <c r="BU34">
        <v>10.1099996566772</v>
      </c>
      <c r="BV34">
        <v>12.140000343322701</v>
      </c>
      <c r="BW34">
        <v>10.9899997711181</v>
      </c>
      <c r="BX34">
        <v>11.75</v>
      </c>
      <c r="BY34">
        <v>12.534999847411999</v>
      </c>
      <c r="BZ34">
        <v>14.170000394185299</v>
      </c>
      <c r="CA34">
        <v>71.779998779296804</v>
      </c>
      <c r="CB34">
        <v>74.320002237955705</v>
      </c>
      <c r="CC34">
        <v>76.459999084472599</v>
      </c>
      <c r="CD34">
        <v>48.319998423258397</v>
      </c>
      <c r="CE34">
        <v>98.099998474121094</v>
      </c>
      <c r="CF34">
        <v>86.419998168945298</v>
      </c>
      <c r="CG34">
        <v>115.949996948242</v>
      </c>
      <c r="CH34">
        <v>109.699996948242</v>
      </c>
      <c r="CI34">
        <v>93.5</v>
      </c>
      <c r="CJ34">
        <v>65.764999389648395</v>
      </c>
      <c r="CK34">
        <v>57.8133341471354</v>
      </c>
      <c r="CL34">
        <v>46.5</v>
      </c>
      <c r="CM34">
        <v>39.579999287923101</v>
      </c>
      <c r="CN34">
        <v>35.033334096272696</v>
      </c>
      <c r="CO34">
        <v>26.256666183471602</v>
      </c>
      <c r="CP34">
        <v>40.310001373291001</v>
      </c>
      <c r="CQ34">
        <v>40.5</v>
      </c>
      <c r="CR34">
        <v>40</v>
      </c>
      <c r="CS34">
        <v>34.549999237060497</v>
      </c>
      <c r="CT34">
        <v>34.939998626708899</v>
      </c>
      <c r="CU34">
        <v>27.259999275207399</v>
      </c>
      <c r="CV34">
        <v>24.9266662597656</v>
      </c>
      <c r="CW34">
        <v>35.310001373291001</v>
      </c>
      <c r="CX34">
        <v>39.826666514078703</v>
      </c>
      <c r="CY34">
        <v>34.633333841959598</v>
      </c>
      <c r="CZ34">
        <v>25.1266663869221</v>
      </c>
      <c r="DA34">
        <v>42</v>
      </c>
      <c r="DB34">
        <v>38.400001525878899</v>
      </c>
      <c r="DC34">
        <v>45.430000305175703</v>
      </c>
      <c r="DD34">
        <v>44</v>
      </c>
      <c r="DE34">
        <v>37.259998321533203</v>
      </c>
      <c r="DF34">
        <v>28.965000152587798</v>
      </c>
      <c r="DG34">
        <v>31.9899991353352</v>
      </c>
      <c r="DH34" s="35"/>
    </row>
    <row r="35" spans="1:112" s="4" customFormat="1" x14ac:dyDescent="0.25">
      <c r="A35">
        <v>3</v>
      </c>
      <c r="B35">
        <v>30.1800003051757</v>
      </c>
      <c r="C35">
        <v>34.400001525878899</v>
      </c>
      <c r="D35">
        <v>28.819999694824201</v>
      </c>
      <c r="E35">
        <v>27.120000839233398</v>
      </c>
      <c r="F35">
        <v>22</v>
      </c>
      <c r="G35">
        <v>24.620000839233398</v>
      </c>
      <c r="H35">
        <v>24.840000152587798</v>
      </c>
      <c r="I35">
        <v>26.299999237060501</v>
      </c>
      <c r="J35">
        <v>23.25</v>
      </c>
      <c r="K35">
        <v>24.2974996566772</v>
      </c>
      <c r="L35">
        <v>21.9699993133544</v>
      </c>
      <c r="M35">
        <v>44.520000457763601</v>
      </c>
      <c r="N35">
        <v>37.270000457763601</v>
      </c>
      <c r="O35">
        <v>31.4500007629394</v>
      </c>
      <c r="P35">
        <v>19.704999923706001</v>
      </c>
      <c r="Q35">
        <v>74.5</v>
      </c>
      <c r="R35">
        <v>84.959999084472599</v>
      </c>
      <c r="S35">
        <v>90.989997863769503</v>
      </c>
      <c r="T35">
        <v>72.680000305175696</v>
      </c>
      <c r="U35">
        <v>68.370002746582003</v>
      </c>
      <c r="V35">
        <v>29.907499790191501</v>
      </c>
      <c r="W35">
        <v>11.649999618530201</v>
      </c>
      <c r="X35">
        <v>153.05000305175699</v>
      </c>
      <c r="Y35">
        <v>187.600006103515</v>
      </c>
      <c r="Z35">
        <v>214.100006103515</v>
      </c>
      <c r="AA35">
        <v>144.89999389648401</v>
      </c>
      <c r="AB35">
        <v>84</v>
      </c>
      <c r="AC35">
        <v>93.5</v>
      </c>
      <c r="AD35">
        <v>112</v>
      </c>
      <c r="AE35">
        <v>115</v>
      </c>
      <c r="AF35">
        <v>127.800003051757</v>
      </c>
      <c r="AG35">
        <v>79.454999923705998</v>
      </c>
      <c r="AH35">
        <v>60.299999237060497</v>
      </c>
      <c r="AI35">
        <v>15000</v>
      </c>
      <c r="AJ35">
        <v>13650</v>
      </c>
      <c r="AK35">
        <v>10300</v>
      </c>
      <c r="AL35">
        <v>7355</v>
      </c>
      <c r="AM35">
        <v>8720</v>
      </c>
      <c r="AN35">
        <v>8990</v>
      </c>
      <c r="AO35">
        <v>8102</v>
      </c>
      <c r="AP35">
        <v>6374.4501953125</v>
      </c>
      <c r="AQ35">
        <v>5440</v>
      </c>
      <c r="AR35">
        <v>4724.2125244140598</v>
      </c>
      <c r="AS35">
        <v>5040</v>
      </c>
      <c r="AT35">
        <v>453.39999389648398</v>
      </c>
      <c r="AU35">
        <v>331.39999389648398</v>
      </c>
      <c r="AV35">
        <v>277</v>
      </c>
      <c r="AW35">
        <v>170.5</v>
      </c>
      <c r="AX35">
        <v>388.600006103515</v>
      </c>
      <c r="AY35">
        <v>430</v>
      </c>
      <c r="AZ35">
        <v>462.14999389648398</v>
      </c>
      <c r="BA35">
        <v>428</v>
      </c>
      <c r="BB35">
        <v>408</v>
      </c>
      <c r="BC35">
        <v>370.78749084472599</v>
      </c>
      <c r="BD35">
        <v>330.29998779296801</v>
      </c>
      <c r="BE35">
        <v>128.14999389648401</v>
      </c>
      <c r="BF35">
        <v>104.199996948242</v>
      </c>
      <c r="BG35">
        <v>88.800003051757798</v>
      </c>
      <c r="BH35">
        <v>56.840000152587798</v>
      </c>
      <c r="BI35">
        <v>111.550003051757</v>
      </c>
      <c r="BJ35">
        <v>115.150001525878</v>
      </c>
      <c r="BK35">
        <v>123.400001525878</v>
      </c>
      <c r="BL35">
        <v>139.5</v>
      </c>
      <c r="BM35">
        <v>143.5</v>
      </c>
      <c r="BN35">
        <v>131.837501525878</v>
      </c>
      <c r="BO35">
        <v>143.89999389648401</v>
      </c>
      <c r="BP35">
        <v>7.5520000457763601</v>
      </c>
      <c r="BQ35">
        <v>8.9499998092651296</v>
      </c>
      <c r="BR35">
        <v>9.7080001831054599</v>
      </c>
      <c r="BS35">
        <v>6.0500001907348597</v>
      </c>
      <c r="BT35">
        <v>8.9700002670287997</v>
      </c>
      <c r="BU35">
        <v>10.270000457763601</v>
      </c>
      <c r="BV35">
        <v>12.0100002288818</v>
      </c>
      <c r="BW35">
        <v>11.539999961853001</v>
      </c>
      <c r="BX35">
        <v>11.649999618530201</v>
      </c>
      <c r="BY35">
        <v>12.4274997711181</v>
      </c>
      <c r="BZ35">
        <v>14.270000457763601</v>
      </c>
      <c r="CA35">
        <v>70.959999084472599</v>
      </c>
      <c r="CB35">
        <v>73.980003356933594</v>
      </c>
      <c r="CC35">
        <v>76.459999084472599</v>
      </c>
      <c r="CD35">
        <v>49.599998474121001</v>
      </c>
      <c r="CE35">
        <v>95.720001220703097</v>
      </c>
      <c r="CF35">
        <v>84</v>
      </c>
      <c r="CG35">
        <v>120.550003051757</v>
      </c>
      <c r="CH35">
        <v>110.050003051757</v>
      </c>
      <c r="CI35">
        <v>92.5</v>
      </c>
      <c r="CJ35">
        <v>65.382499694824205</v>
      </c>
      <c r="CK35">
        <v>57.900001525878899</v>
      </c>
      <c r="CL35">
        <v>45.770000457763601</v>
      </c>
      <c r="CM35">
        <v>39.549999237060497</v>
      </c>
      <c r="CN35">
        <v>35.330001831054602</v>
      </c>
      <c r="CO35">
        <v>26.809999465942301</v>
      </c>
      <c r="CP35">
        <v>39.150001525878899</v>
      </c>
      <c r="CQ35">
        <v>40.669998168945298</v>
      </c>
      <c r="CR35">
        <v>40.770000457763601</v>
      </c>
      <c r="CS35">
        <v>34.549999237060497</v>
      </c>
      <c r="CT35">
        <v>34.119998931884702</v>
      </c>
      <c r="CU35">
        <v>27.154999256133902</v>
      </c>
      <c r="CV35">
        <v>25.069999694824201</v>
      </c>
      <c r="CW35">
        <v>34.509998321533203</v>
      </c>
      <c r="CX35">
        <v>39.770000457763601</v>
      </c>
      <c r="CY35">
        <v>34.75</v>
      </c>
      <c r="CZ35">
        <v>25.4799995422363</v>
      </c>
      <c r="DA35">
        <v>40.830001831054602</v>
      </c>
      <c r="DB35">
        <v>38.569999694824197</v>
      </c>
      <c r="DC35">
        <v>45.849998474121001</v>
      </c>
      <c r="DD35">
        <v>46.049999237060497</v>
      </c>
      <c r="DE35">
        <v>37.270000457763601</v>
      </c>
      <c r="DF35">
        <v>29.0025005340575</v>
      </c>
      <c r="DG35">
        <v>32.189998626708899</v>
      </c>
      <c r="DH35" s="35"/>
    </row>
    <row r="36" spans="1:112" s="4" customFormat="1" x14ac:dyDescent="0.25">
      <c r="A36">
        <v>4</v>
      </c>
      <c r="B36">
        <v>29.893333435058501</v>
      </c>
      <c r="C36">
        <v>34.639999389648402</v>
      </c>
      <c r="D36">
        <v>28.920000076293899</v>
      </c>
      <c r="E36">
        <v>26.879999160766602</v>
      </c>
      <c r="F36">
        <v>22.086666742960599</v>
      </c>
      <c r="G36">
        <v>24.926667531331301</v>
      </c>
      <c r="H36">
        <v>24.7933336893716</v>
      </c>
      <c r="I36">
        <v>26.433333079020102</v>
      </c>
      <c r="J36">
        <v>23.316666920979799</v>
      </c>
      <c r="K36">
        <v>24.299999237060501</v>
      </c>
      <c r="L36">
        <v>21.870000839233398</v>
      </c>
      <c r="M36">
        <v>43.629999796549399</v>
      </c>
      <c r="N36">
        <v>36.119998931884702</v>
      </c>
      <c r="O36">
        <v>31.889999389648398</v>
      </c>
      <c r="P36">
        <v>22.559999465942301</v>
      </c>
      <c r="Q36">
        <v>74.766667683919195</v>
      </c>
      <c r="R36">
        <v>85.439999898274706</v>
      </c>
      <c r="S36">
        <v>91.693331400553305</v>
      </c>
      <c r="T36">
        <v>72.726666768391794</v>
      </c>
      <c r="U36">
        <v>68.650001525878807</v>
      </c>
      <c r="V36">
        <v>29.809999465942301</v>
      </c>
      <c r="W36">
        <v>11.2600002288818</v>
      </c>
      <c r="X36">
        <v>152.850001017252</v>
      </c>
      <c r="Y36">
        <v>186.05000305175699</v>
      </c>
      <c r="Z36">
        <v>214</v>
      </c>
      <c r="AA36">
        <v>142.600006103515</v>
      </c>
      <c r="AB36">
        <v>83.933334350585895</v>
      </c>
      <c r="AC36">
        <v>93.706667582194001</v>
      </c>
      <c r="AD36">
        <v>112</v>
      </c>
      <c r="AE36">
        <v>115.083333333333</v>
      </c>
      <c r="AF36">
        <v>128.666666666666</v>
      </c>
      <c r="AG36">
        <v>79.540000915527301</v>
      </c>
      <c r="AH36">
        <v>60.840000152587798</v>
      </c>
      <c r="AI36">
        <v>14920</v>
      </c>
      <c r="AJ36">
        <v>13820</v>
      </c>
      <c r="AK36">
        <v>10140</v>
      </c>
      <c r="AL36">
        <v>7185</v>
      </c>
      <c r="AM36">
        <v>8706.6666666666606</v>
      </c>
      <c r="AN36">
        <v>9093.3333333333303</v>
      </c>
      <c r="AO36">
        <v>8101.3333333333303</v>
      </c>
      <c r="AP36">
        <v>6370.3001302083303</v>
      </c>
      <c r="AQ36">
        <v>5428.1832682291597</v>
      </c>
      <c r="AR36">
        <v>4730</v>
      </c>
      <c r="AS36">
        <v>5089.10009765625</v>
      </c>
      <c r="AT36">
        <v>444.33333333333297</v>
      </c>
      <c r="AU36">
        <v>329</v>
      </c>
      <c r="AV36">
        <v>283.79998779296801</v>
      </c>
      <c r="AW36">
        <v>170</v>
      </c>
      <c r="AX36">
        <v>387.40000406900998</v>
      </c>
      <c r="AY36">
        <v>431.86666870117102</v>
      </c>
      <c r="AZ36">
        <v>468.43332926432203</v>
      </c>
      <c r="BA36">
        <v>426.416666666666</v>
      </c>
      <c r="BB36">
        <v>408.53333536783799</v>
      </c>
      <c r="BC36">
        <v>370.04998779296801</v>
      </c>
      <c r="BD36">
        <v>333.350006103515</v>
      </c>
      <c r="BE36">
        <v>125.26666259765599</v>
      </c>
      <c r="BF36">
        <v>104.449996948242</v>
      </c>
      <c r="BG36">
        <v>90.800003051757798</v>
      </c>
      <c r="BH36">
        <v>57.180000305175703</v>
      </c>
      <c r="BI36">
        <v>111.96666971842301</v>
      </c>
      <c r="BJ36">
        <v>115.08333333333201</v>
      </c>
      <c r="BK36">
        <v>123.266667683918</v>
      </c>
      <c r="BL36">
        <v>139.73333231608001</v>
      </c>
      <c r="BM36">
        <v>143.183334350585</v>
      </c>
      <c r="BN36">
        <v>132.05000305175699</v>
      </c>
      <c r="BO36">
        <v>146.80000305175699</v>
      </c>
      <c r="BP36">
        <v>7.4346666336059499</v>
      </c>
      <c r="BQ36">
        <v>8.8999996185302699</v>
      </c>
      <c r="BR36">
        <v>9.8299999237060494</v>
      </c>
      <c r="BS36">
        <v>5.9899997711181596</v>
      </c>
      <c r="BT36">
        <v>8.84000015258788</v>
      </c>
      <c r="BU36">
        <v>10.280000368753999</v>
      </c>
      <c r="BV36">
        <v>12.113333384195901</v>
      </c>
      <c r="BW36">
        <v>11.5266666412353</v>
      </c>
      <c r="BX36">
        <v>11.669999758402399</v>
      </c>
      <c r="BY36">
        <v>12.319999694824199</v>
      </c>
      <c r="BZ36">
        <v>13.819999694824199</v>
      </c>
      <c r="CA36">
        <v>70.013333638508996</v>
      </c>
      <c r="CB36">
        <v>74.199996948242102</v>
      </c>
      <c r="CC36">
        <v>76.800003051757798</v>
      </c>
      <c r="CD36">
        <v>50.360000610351499</v>
      </c>
      <c r="CE36">
        <v>96.346666971842396</v>
      </c>
      <c r="CF36">
        <v>84.733332316080705</v>
      </c>
      <c r="CG36">
        <v>120.83333587646401</v>
      </c>
      <c r="CH36">
        <v>110.33333587646401</v>
      </c>
      <c r="CI36">
        <v>92.600001017252595</v>
      </c>
      <c r="CJ36">
        <v>65</v>
      </c>
      <c r="CK36">
        <v>58.909999847412102</v>
      </c>
      <c r="CL36">
        <v>45.133333841959498</v>
      </c>
      <c r="CM36">
        <v>40.040000915527301</v>
      </c>
      <c r="CN36">
        <v>35.25</v>
      </c>
      <c r="CO36">
        <v>26.889999389648398</v>
      </c>
      <c r="CP36">
        <v>39.373334248860601</v>
      </c>
      <c r="CQ36">
        <v>40.929999033610002</v>
      </c>
      <c r="CR36">
        <v>40.930000305175703</v>
      </c>
      <c r="CS36">
        <v>34.849999745686802</v>
      </c>
      <c r="CT36">
        <v>34.0433324178059</v>
      </c>
      <c r="CU36">
        <v>27.049999237060501</v>
      </c>
      <c r="CV36">
        <v>24.780000686645501</v>
      </c>
      <c r="CW36">
        <v>34.076665242513002</v>
      </c>
      <c r="CX36">
        <v>40.029998779296797</v>
      </c>
      <c r="CY36">
        <v>35.020000457763601</v>
      </c>
      <c r="CZ36">
        <v>25.5</v>
      </c>
      <c r="DA36">
        <v>40.863334655761598</v>
      </c>
      <c r="DB36">
        <v>38.713333129882798</v>
      </c>
      <c r="DC36">
        <v>45.899998982747299</v>
      </c>
      <c r="DD36">
        <v>46.266666412353402</v>
      </c>
      <c r="DE36">
        <v>37.256666819254498</v>
      </c>
      <c r="DF36">
        <v>29.040000915527301</v>
      </c>
      <c r="DG36">
        <v>31.850000381469702</v>
      </c>
      <c r="DH36" s="35"/>
    </row>
    <row r="37" spans="1:112" s="4" customFormat="1" x14ac:dyDescent="0.25">
      <c r="A37">
        <v>5</v>
      </c>
      <c r="B37">
        <v>29.6066665649413</v>
      </c>
      <c r="C37">
        <v>34.520000457763601</v>
      </c>
      <c r="D37">
        <v>28.899999618530199</v>
      </c>
      <c r="E37">
        <v>27.2600002288818</v>
      </c>
      <c r="F37">
        <v>22.173333485921201</v>
      </c>
      <c r="G37">
        <v>25.233334223429299</v>
      </c>
      <c r="H37">
        <v>24.746667226155498</v>
      </c>
      <c r="I37">
        <v>26.566666920979699</v>
      </c>
      <c r="J37">
        <v>23.383333841959601</v>
      </c>
      <c r="K37">
        <v>23.889999389648398</v>
      </c>
      <c r="L37">
        <v>22.559999465942301</v>
      </c>
      <c r="M37">
        <v>42.739999135335196</v>
      </c>
      <c r="N37">
        <v>35.349998474121001</v>
      </c>
      <c r="O37">
        <v>32</v>
      </c>
      <c r="P37">
        <v>21.340000152587798</v>
      </c>
      <c r="Q37">
        <v>75.033335367838504</v>
      </c>
      <c r="R37">
        <v>85.920000712076799</v>
      </c>
      <c r="S37">
        <v>92.396664937337206</v>
      </c>
      <c r="T37">
        <v>72.773333231608007</v>
      </c>
      <c r="U37">
        <v>68.930000305175696</v>
      </c>
      <c r="V37">
        <v>29.649999618530199</v>
      </c>
      <c r="W37">
        <v>11.5100002288818</v>
      </c>
      <c r="X37">
        <v>152.64999898274601</v>
      </c>
      <c r="Y37">
        <v>178</v>
      </c>
      <c r="Z37">
        <v>202</v>
      </c>
      <c r="AA37">
        <v>141</v>
      </c>
      <c r="AB37">
        <v>83.866668701171804</v>
      </c>
      <c r="AC37">
        <v>93.913335164388002</v>
      </c>
      <c r="AD37">
        <v>112</v>
      </c>
      <c r="AE37">
        <v>115.166666666666</v>
      </c>
      <c r="AF37">
        <v>129.53333028157499</v>
      </c>
      <c r="AG37">
        <v>78.519996643066406</v>
      </c>
      <c r="AH37">
        <v>64.900001525878906</v>
      </c>
      <c r="AI37">
        <v>14840</v>
      </c>
      <c r="AJ37">
        <v>13460</v>
      </c>
      <c r="AK37">
        <v>10150</v>
      </c>
      <c r="AL37">
        <v>7005</v>
      </c>
      <c r="AM37">
        <v>8693.3333333333303</v>
      </c>
      <c r="AN37">
        <v>9196.6666666666606</v>
      </c>
      <c r="AO37">
        <v>8100.6666666666597</v>
      </c>
      <c r="AP37">
        <v>6366.1500651041597</v>
      </c>
      <c r="AQ37">
        <v>5416.3665364583303</v>
      </c>
      <c r="AR37">
        <v>4666.14990234375</v>
      </c>
      <c r="AS37">
        <v>5290</v>
      </c>
      <c r="AT37">
        <v>435.26667277018203</v>
      </c>
      <c r="AU37">
        <v>329.39999389648398</v>
      </c>
      <c r="AV37">
        <v>283.79998779296801</v>
      </c>
      <c r="AW37">
        <v>166.80000305175699</v>
      </c>
      <c r="AX37">
        <v>386.20000203450502</v>
      </c>
      <c r="AY37">
        <v>433.73333740234301</v>
      </c>
      <c r="AZ37">
        <v>474.71666463216098</v>
      </c>
      <c r="BA37">
        <v>424.83333333333297</v>
      </c>
      <c r="BB37">
        <v>409.06667073567598</v>
      </c>
      <c r="BC37">
        <v>365</v>
      </c>
      <c r="BD37">
        <v>353</v>
      </c>
      <c r="BE37">
        <v>122.383331298828</v>
      </c>
      <c r="BF37">
        <v>104.300003051757</v>
      </c>
      <c r="BG37">
        <v>90</v>
      </c>
      <c r="BH37">
        <v>57.939998626708899</v>
      </c>
      <c r="BI37">
        <v>112.38333638509</v>
      </c>
      <c r="BJ37">
        <v>115.016665140787</v>
      </c>
      <c r="BK37">
        <v>123.133333841959</v>
      </c>
      <c r="BL37">
        <v>139.96666463216101</v>
      </c>
      <c r="BM37">
        <v>142.86666870117099</v>
      </c>
      <c r="BN37">
        <v>131.69999694824199</v>
      </c>
      <c r="BO37">
        <v>150</v>
      </c>
      <c r="BP37">
        <v>7.3173332214355398</v>
      </c>
      <c r="BQ37">
        <v>9.0399999618530202</v>
      </c>
      <c r="BR37">
        <v>9.8599996566772408</v>
      </c>
      <c r="BS37">
        <v>6.0939998626708798</v>
      </c>
      <c r="BT37">
        <v>8.7100000381469602</v>
      </c>
      <c r="BU37">
        <v>10.290000279744399</v>
      </c>
      <c r="BV37">
        <v>12.216666539509999</v>
      </c>
      <c r="BW37">
        <v>11.513333320617599</v>
      </c>
      <c r="BX37">
        <v>11.6899998982746</v>
      </c>
      <c r="BY37">
        <v>11.9700002670288</v>
      </c>
      <c r="BZ37">
        <v>14.069999694824199</v>
      </c>
      <c r="CA37">
        <v>69.066668192545507</v>
      </c>
      <c r="CB37">
        <v>73.379997253417898</v>
      </c>
      <c r="CC37">
        <v>75.199996948242102</v>
      </c>
      <c r="CD37">
        <v>52.400001525878899</v>
      </c>
      <c r="CE37">
        <v>96.973332722981695</v>
      </c>
      <c r="CF37">
        <v>85.466664632161397</v>
      </c>
      <c r="CG37">
        <v>121.11666870117099</v>
      </c>
      <c r="CH37">
        <v>110.61666870117099</v>
      </c>
      <c r="CI37">
        <v>92.700002034505204</v>
      </c>
      <c r="CJ37">
        <v>64.099998474121094</v>
      </c>
      <c r="CK37">
        <v>62.889999389648402</v>
      </c>
      <c r="CL37">
        <v>44.496667226155502</v>
      </c>
      <c r="CM37">
        <v>39.7299995422363</v>
      </c>
      <c r="CN37">
        <v>35.310001373291001</v>
      </c>
      <c r="CO37">
        <v>27.2299995422363</v>
      </c>
      <c r="CP37">
        <v>39.596666971842403</v>
      </c>
      <c r="CQ37">
        <v>41.189999898274699</v>
      </c>
      <c r="CR37">
        <v>41.090000152587798</v>
      </c>
      <c r="CS37">
        <v>35.150000254313099</v>
      </c>
      <c r="CT37">
        <v>33.966665903727097</v>
      </c>
      <c r="CU37">
        <v>26.780000686645501</v>
      </c>
      <c r="CV37">
        <v>25.670000076293899</v>
      </c>
      <c r="CW37">
        <v>33.643332163492801</v>
      </c>
      <c r="CX37">
        <v>40.599998474121001</v>
      </c>
      <c r="CY37">
        <v>35.130001068115199</v>
      </c>
      <c r="CZ37">
        <v>25.899999618530199</v>
      </c>
      <c r="DA37">
        <v>40.896667480468601</v>
      </c>
      <c r="DB37">
        <v>38.856666564941399</v>
      </c>
      <c r="DC37">
        <v>45.949999491373603</v>
      </c>
      <c r="DD37">
        <v>46.483333587646399</v>
      </c>
      <c r="DE37">
        <v>37.243333180745402</v>
      </c>
      <c r="DF37">
        <v>29</v>
      </c>
      <c r="DG37">
        <v>32.419998168945298</v>
      </c>
      <c r="DH37" s="35"/>
    </row>
    <row r="38" spans="1:112" s="4" customFormat="1" x14ac:dyDescent="0.25">
      <c r="A38">
        <v>6</v>
      </c>
      <c r="B38">
        <v>29.319999694824201</v>
      </c>
      <c r="C38">
        <v>35.319999694824197</v>
      </c>
      <c r="D38">
        <v>29.6800003051757</v>
      </c>
      <c r="E38">
        <v>26.860000610351499</v>
      </c>
      <c r="F38">
        <v>22.2600002288818</v>
      </c>
      <c r="G38">
        <v>25.540000915527301</v>
      </c>
      <c r="H38">
        <v>24.7000007629394</v>
      </c>
      <c r="I38">
        <v>26.7000007629394</v>
      </c>
      <c r="J38">
        <v>23.4500007629394</v>
      </c>
      <c r="K38">
        <v>24.090000152587798</v>
      </c>
      <c r="L38">
        <v>22.379999160766602</v>
      </c>
      <c r="M38">
        <v>41.849998474121001</v>
      </c>
      <c r="N38">
        <v>34.099998474121001</v>
      </c>
      <c r="O38">
        <v>31.290000915527301</v>
      </c>
      <c r="P38">
        <v>20.030000686645501</v>
      </c>
      <c r="Q38">
        <v>75.300003051757798</v>
      </c>
      <c r="R38">
        <v>86.400001525878906</v>
      </c>
      <c r="S38">
        <v>93.099998474121094</v>
      </c>
      <c r="T38">
        <v>72.819999694824205</v>
      </c>
      <c r="U38">
        <v>69.209999084472599</v>
      </c>
      <c r="V38">
        <v>27.5</v>
      </c>
      <c r="W38">
        <v>11.020000457763601</v>
      </c>
      <c r="X38">
        <v>152.44999694824199</v>
      </c>
      <c r="Y38">
        <v>172.75</v>
      </c>
      <c r="Z38">
        <v>199.5</v>
      </c>
      <c r="AA38">
        <v>135.94999694824199</v>
      </c>
      <c r="AB38">
        <v>83.800003051757798</v>
      </c>
      <c r="AC38">
        <v>94.120002746582003</v>
      </c>
      <c r="AD38">
        <v>112</v>
      </c>
      <c r="AE38">
        <v>115.25</v>
      </c>
      <c r="AF38">
        <v>130.39999389648401</v>
      </c>
      <c r="AG38">
        <v>79.190002441406193</v>
      </c>
      <c r="AH38">
        <v>66.110000610351506</v>
      </c>
      <c r="AI38">
        <v>14760</v>
      </c>
      <c r="AJ38">
        <v>13380</v>
      </c>
      <c r="AK38">
        <v>10130</v>
      </c>
      <c r="AL38">
        <v>7005</v>
      </c>
      <c r="AM38">
        <v>8680</v>
      </c>
      <c r="AN38">
        <v>9300</v>
      </c>
      <c r="AO38">
        <v>8100</v>
      </c>
      <c r="AP38">
        <v>6362</v>
      </c>
      <c r="AQ38">
        <v>5404.5498046875</v>
      </c>
      <c r="AR38">
        <v>4760</v>
      </c>
      <c r="AS38">
        <v>5370</v>
      </c>
      <c r="AT38">
        <v>426.20001220703102</v>
      </c>
      <c r="AU38">
        <v>325</v>
      </c>
      <c r="AV38">
        <v>298</v>
      </c>
      <c r="AW38">
        <v>167</v>
      </c>
      <c r="AX38">
        <v>385</v>
      </c>
      <c r="AY38">
        <v>435.600006103515</v>
      </c>
      <c r="AZ38">
        <v>481</v>
      </c>
      <c r="BA38">
        <v>423.25</v>
      </c>
      <c r="BB38">
        <v>409.600006103515</v>
      </c>
      <c r="BC38">
        <v>368.79998779296801</v>
      </c>
      <c r="BD38">
        <v>350.64999389648398</v>
      </c>
      <c r="BE38">
        <v>119.5</v>
      </c>
      <c r="BF38">
        <v>102.449996948242</v>
      </c>
      <c r="BG38">
        <v>90.800003051757798</v>
      </c>
      <c r="BH38">
        <v>55.840000152587798</v>
      </c>
      <c r="BI38">
        <v>112.800003051757</v>
      </c>
      <c r="BJ38">
        <v>114.949996948242</v>
      </c>
      <c r="BK38">
        <v>123</v>
      </c>
      <c r="BL38">
        <v>140.19999694824199</v>
      </c>
      <c r="BM38">
        <v>142.55000305175699</v>
      </c>
      <c r="BN38">
        <v>129.80000305175699</v>
      </c>
      <c r="BO38">
        <v>151.30000305175699</v>
      </c>
      <c r="BP38">
        <v>7.1999998092651296</v>
      </c>
      <c r="BQ38">
        <v>8.8640003204345703</v>
      </c>
      <c r="BR38">
        <v>9.8000001907348597</v>
      </c>
      <c r="BS38">
        <v>6.0100002288818297</v>
      </c>
      <c r="BT38">
        <v>8.5799999237060494</v>
      </c>
      <c r="BU38">
        <v>10.300000190734799</v>
      </c>
      <c r="BV38">
        <v>12.319999694824199</v>
      </c>
      <c r="BW38">
        <v>11.5</v>
      </c>
      <c r="BX38">
        <v>11.7100000381469</v>
      </c>
      <c r="BY38">
        <v>12.060000419616699</v>
      </c>
      <c r="BZ38">
        <v>13.4799995422363</v>
      </c>
      <c r="CA38">
        <v>68.120002746582003</v>
      </c>
      <c r="CB38">
        <v>70.739997863769503</v>
      </c>
      <c r="CC38">
        <v>76.900001525878906</v>
      </c>
      <c r="CD38">
        <v>50.279998779296797</v>
      </c>
      <c r="CE38">
        <v>97.599998474121094</v>
      </c>
      <c r="CF38">
        <v>86.199996948242102</v>
      </c>
      <c r="CG38">
        <v>121.400001525878</v>
      </c>
      <c r="CH38">
        <v>110.900001525878</v>
      </c>
      <c r="CI38">
        <v>92.800003051757798</v>
      </c>
      <c r="CJ38">
        <v>64.970001220703097</v>
      </c>
      <c r="CK38">
        <v>63</v>
      </c>
      <c r="CL38">
        <v>43.860000610351499</v>
      </c>
      <c r="CM38">
        <v>38.959999084472599</v>
      </c>
      <c r="CN38">
        <v>35.610000610351499</v>
      </c>
      <c r="CO38">
        <v>26.7600002288818</v>
      </c>
      <c r="CP38">
        <v>39.819999694824197</v>
      </c>
      <c r="CQ38">
        <v>41.450000762939403</v>
      </c>
      <c r="CR38">
        <v>41.25</v>
      </c>
      <c r="CS38">
        <v>35.450000762939403</v>
      </c>
      <c r="CT38">
        <v>33.889999389648402</v>
      </c>
      <c r="CU38">
        <v>26.2000007629394</v>
      </c>
      <c r="CV38">
        <v>25.579999923706001</v>
      </c>
      <c r="CW38">
        <v>33.209999084472599</v>
      </c>
      <c r="CX38">
        <v>39.9799995422363</v>
      </c>
      <c r="CY38">
        <v>35.319999694824197</v>
      </c>
      <c r="CZ38">
        <v>26.25</v>
      </c>
      <c r="DA38">
        <v>40.930000305175703</v>
      </c>
      <c r="DB38">
        <v>39</v>
      </c>
      <c r="DC38">
        <v>46</v>
      </c>
      <c r="DD38">
        <v>46.700000762939403</v>
      </c>
      <c r="DE38">
        <v>37.2299995422363</v>
      </c>
      <c r="DF38">
        <v>28.799999237060501</v>
      </c>
      <c r="DG38">
        <v>34</v>
      </c>
      <c r="DH38" s="35"/>
    </row>
    <row r="39" spans="1:112" s="4" customFormat="1" x14ac:dyDescent="0.25">
      <c r="A39">
        <v>7</v>
      </c>
      <c r="B39">
        <v>29.840000152587798</v>
      </c>
      <c r="C39">
        <v>35.400001525878899</v>
      </c>
      <c r="D39">
        <v>29.299999237060501</v>
      </c>
      <c r="E39">
        <v>26.620000839233398</v>
      </c>
      <c r="F39">
        <v>22.319999694824201</v>
      </c>
      <c r="G39">
        <v>24.899999618530199</v>
      </c>
      <c r="H39">
        <v>25</v>
      </c>
      <c r="I39">
        <v>27</v>
      </c>
      <c r="J39">
        <v>23.600000381469702</v>
      </c>
      <c r="K39">
        <v>24.079999923706001</v>
      </c>
      <c r="L39">
        <v>22.690000534057599</v>
      </c>
      <c r="M39">
        <v>45.180000305175703</v>
      </c>
      <c r="N39">
        <v>34.209999084472599</v>
      </c>
      <c r="O39">
        <v>31.940000534057599</v>
      </c>
      <c r="P39">
        <v>20.799999237060501</v>
      </c>
      <c r="Q39">
        <v>75.379997253417898</v>
      </c>
      <c r="R39">
        <v>87.199996948242102</v>
      </c>
      <c r="S39">
        <v>95.290000915527301</v>
      </c>
      <c r="T39">
        <v>73</v>
      </c>
      <c r="U39">
        <v>72.349998474121094</v>
      </c>
      <c r="V39">
        <v>29</v>
      </c>
      <c r="W39">
        <v>10.800000190734799</v>
      </c>
      <c r="X39">
        <v>157.55000305175699</v>
      </c>
      <c r="Y39">
        <v>172.30000305175699</v>
      </c>
      <c r="Z39">
        <v>198</v>
      </c>
      <c r="AA39">
        <v>142.5</v>
      </c>
      <c r="AB39">
        <v>86.739997863769503</v>
      </c>
      <c r="AC39">
        <v>93.879997253417898</v>
      </c>
      <c r="AD39">
        <v>115.5</v>
      </c>
      <c r="AE39">
        <v>111</v>
      </c>
      <c r="AF39">
        <v>135.5</v>
      </c>
      <c r="AG39">
        <v>77.919998168945298</v>
      </c>
      <c r="AH39">
        <v>66.400001525878906</v>
      </c>
      <c r="AI39">
        <v>14370</v>
      </c>
      <c r="AJ39">
        <v>13420</v>
      </c>
      <c r="AK39">
        <v>10240</v>
      </c>
      <c r="AL39">
        <v>6870</v>
      </c>
      <c r="AM39">
        <v>8975</v>
      </c>
      <c r="AN39">
        <v>9350</v>
      </c>
      <c r="AO39">
        <v>8150</v>
      </c>
      <c r="AP39">
        <v>6310.0498046875</v>
      </c>
      <c r="AQ39">
        <v>5479.9501953125</v>
      </c>
      <c r="AR39">
        <v>4697</v>
      </c>
      <c r="AS39">
        <v>5077.14990234375</v>
      </c>
      <c r="AT39">
        <v>432.20001220703102</v>
      </c>
      <c r="AU39">
        <v>329.79998779296801</v>
      </c>
      <c r="AV39">
        <v>306.600006103515</v>
      </c>
      <c r="AW39">
        <v>162.600006103515</v>
      </c>
      <c r="AX39">
        <v>388.20001220703102</v>
      </c>
      <c r="AY39">
        <v>438</v>
      </c>
      <c r="AZ39">
        <v>474.54998779296801</v>
      </c>
      <c r="BA39">
        <v>420</v>
      </c>
      <c r="BB39">
        <v>419.89999389648398</v>
      </c>
      <c r="BC39">
        <v>366.5</v>
      </c>
      <c r="BD39">
        <v>340</v>
      </c>
      <c r="BE39">
        <v>120.150001525878</v>
      </c>
      <c r="BF39">
        <v>102.150001525878</v>
      </c>
      <c r="BG39">
        <v>91.699996948242202</v>
      </c>
      <c r="BH39">
        <v>57</v>
      </c>
      <c r="BI39">
        <v>115.900001525878</v>
      </c>
      <c r="BJ39">
        <v>114.09999847412099</v>
      </c>
      <c r="BK39">
        <v>128</v>
      </c>
      <c r="BL39">
        <v>139.5</v>
      </c>
      <c r="BM39">
        <v>145</v>
      </c>
      <c r="BN39">
        <v>126.900001525878</v>
      </c>
      <c r="BO39">
        <v>151</v>
      </c>
      <c r="BP39">
        <v>7.48600006103515</v>
      </c>
      <c r="BQ39">
        <v>9.25</v>
      </c>
      <c r="BR39">
        <v>9.1499996185302699</v>
      </c>
      <c r="BS39">
        <v>6.06599998474121</v>
      </c>
      <c r="BT39">
        <v>8.8900003433227504</v>
      </c>
      <c r="BU39">
        <v>10.140000343322701</v>
      </c>
      <c r="BV39">
        <v>12.390000343322701</v>
      </c>
      <c r="BW39">
        <v>11.319999694824199</v>
      </c>
      <c r="BX39">
        <v>11.789999961853001</v>
      </c>
      <c r="BY39">
        <v>11.899999618530201</v>
      </c>
      <c r="BZ39">
        <v>13.399999618530201</v>
      </c>
      <c r="CA39">
        <v>69.699996948242102</v>
      </c>
      <c r="CB39">
        <v>71.419998168945298</v>
      </c>
      <c r="CC39">
        <v>76</v>
      </c>
      <c r="CD39">
        <v>50.040000915527301</v>
      </c>
      <c r="CE39">
        <v>97.139999389648395</v>
      </c>
      <c r="CF39">
        <v>83.239997863769503</v>
      </c>
      <c r="CG39">
        <v>120.59999847412099</v>
      </c>
      <c r="CH39">
        <v>106.050003051757</v>
      </c>
      <c r="CI39">
        <v>96.360000610351506</v>
      </c>
      <c r="CJ39">
        <v>65.5</v>
      </c>
      <c r="CK39">
        <v>63.830001831054602</v>
      </c>
      <c r="CL39">
        <v>43.799999237060497</v>
      </c>
      <c r="CM39">
        <v>38.810001373291001</v>
      </c>
      <c r="CN39">
        <v>37</v>
      </c>
      <c r="CO39">
        <v>26.829999923706001</v>
      </c>
      <c r="CP39">
        <v>41.099998474121001</v>
      </c>
      <c r="CQ39">
        <v>41.180000305175703</v>
      </c>
      <c r="CR39">
        <v>41.439998626708899</v>
      </c>
      <c r="CS39">
        <v>34.580001831054602</v>
      </c>
      <c r="CT39">
        <v>35.090000152587798</v>
      </c>
      <c r="CU39">
        <v>25.860000610351499</v>
      </c>
      <c r="CV39">
        <v>25.110000610351499</v>
      </c>
      <c r="CW39">
        <v>33.860000610351499</v>
      </c>
      <c r="CX39">
        <v>39.880001068115199</v>
      </c>
      <c r="CY39">
        <v>35.439998626708899</v>
      </c>
      <c r="CZ39">
        <v>26.530000686645501</v>
      </c>
      <c r="DA39">
        <v>42.360000610351499</v>
      </c>
      <c r="DB39">
        <v>38.799999237060497</v>
      </c>
      <c r="DC39">
        <v>46.900001525878899</v>
      </c>
      <c r="DD39">
        <v>46.409999847412102</v>
      </c>
      <c r="DE39">
        <v>37.919998168945298</v>
      </c>
      <c r="DF39">
        <v>28.569999694824201</v>
      </c>
      <c r="DG39">
        <v>33.959999084472599</v>
      </c>
      <c r="DH39" s="35"/>
    </row>
    <row r="40" spans="1:112" s="4" customFormat="1" x14ac:dyDescent="0.25">
      <c r="A40">
        <v>8</v>
      </c>
      <c r="B40">
        <v>28.659999847412099</v>
      </c>
      <c r="C40">
        <v>35.353333791097</v>
      </c>
      <c r="D40">
        <v>29.2799994150797</v>
      </c>
      <c r="E40">
        <v>26.653333663940298</v>
      </c>
      <c r="F40">
        <v>22.1800003051757</v>
      </c>
      <c r="G40">
        <v>25.139999389648398</v>
      </c>
      <c r="H40">
        <v>25.120000839233398</v>
      </c>
      <c r="I40">
        <v>27.2199993133544</v>
      </c>
      <c r="J40">
        <v>24.090000152587798</v>
      </c>
      <c r="K40">
        <v>24.083333333333201</v>
      </c>
      <c r="L40">
        <v>22.9600003560384</v>
      </c>
      <c r="M40">
        <v>44.090000152587798</v>
      </c>
      <c r="N40">
        <v>34.789999643961501</v>
      </c>
      <c r="O40">
        <v>32.7933336893717</v>
      </c>
      <c r="P40">
        <v>20.933333079020102</v>
      </c>
      <c r="Q40">
        <v>75.660003662109304</v>
      </c>
      <c r="R40">
        <v>82.599998474121094</v>
      </c>
      <c r="S40">
        <v>94.349998474121094</v>
      </c>
      <c r="T40">
        <v>74.550003051757798</v>
      </c>
      <c r="U40">
        <v>73.75</v>
      </c>
      <c r="V40">
        <v>28.9166666666666</v>
      </c>
      <c r="W40">
        <v>10.8466666539509</v>
      </c>
      <c r="X40">
        <v>151</v>
      </c>
      <c r="Y40">
        <v>173.916666666666</v>
      </c>
      <c r="Z40">
        <v>198.53333536783799</v>
      </c>
      <c r="AA40">
        <v>142</v>
      </c>
      <c r="AB40">
        <v>87.260002136230398</v>
      </c>
      <c r="AC40">
        <v>92.580001831054602</v>
      </c>
      <c r="AD40">
        <v>114.25</v>
      </c>
      <c r="AE40">
        <v>110.449996948242</v>
      </c>
      <c r="AF40">
        <v>133.55000305175699</v>
      </c>
      <c r="AG40">
        <v>77.313331604003807</v>
      </c>
      <c r="AH40">
        <v>67.266667683919195</v>
      </c>
      <c r="AI40">
        <v>12900</v>
      </c>
      <c r="AJ40">
        <v>13463.333333333299</v>
      </c>
      <c r="AK40">
        <v>10226.666666666601</v>
      </c>
      <c r="AL40">
        <v>6848.3333333333303</v>
      </c>
      <c r="AM40">
        <v>8910</v>
      </c>
      <c r="AN40">
        <v>9095</v>
      </c>
      <c r="AO40">
        <v>8149.5</v>
      </c>
      <c r="AP40">
        <v>6314.2001953125</v>
      </c>
      <c r="AQ40">
        <v>5540.10009765625</v>
      </c>
      <c r="AR40">
        <v>4704.6666666666597</v>
      </c>
      <c r="AS40">
        <v>5085.0999348958303</v>
      </c>
      <c r="AT40">
        <v>403.79998779296801</v>
      </c>
      <c r="AU40">
        <v>331.86665852864502</v>
      </c>
      <c r="AV40">
        <v>302.40000406900998</v>
      </c>
      <c r="AW40">
        <v>164.36666870117099</v>
      </c>
      <c r="AX40">
        <v>392.79998779296801</v>
      </c>
      <c r="AY40">
        <v>431.79998779296801</v>
      </c>
      <c r="AZ40">
        <v>475.04998779296801</v>
      </c>
      <c r="BA40">
        <v>420</v>
      </c>
      <c r="BB40">
        <v>427</v>
      </c>
      <c r="BC40">
        <v>365.83333333333297</v>
      </c>
      <c r="BD40">
        <v>342.61666870117102</v>
      </c>
      <c r="BE40">
        <v>118.449996948242</v>
      </c>
      <c r="BF40">
        <v>102.300000508625</v>
      </c>
      <c r="BG40">
        <v>91.466664632161397</v>
      </c>
      <c r="BH40">
        <v>57.580000559488902</v>
      </c>
      <c r="BI40">
        <v>116.050003051757</v>
      </c>
      <c r="BJ40">
        <v>113.900001525878</v>
      </c>
      <c r="BK40">
        <v>127.84999847412099</v>
      </c>
      <c r="BL40">
        <v>140</v>
      </c>
      <c r="BM40">
        <v>145.30000305175699</v>
      </c>
      <c r="BN40">
        <v>127.133333841959</v>
      </c>
      <c r="BO40">
        <v>151.183334350585</v>
      </c>
      <c r="BP40">
        <v>7.2140002250671298</v>
      </c>
      <c r="BQ40">
        <v>9.4266665776570608</v>
      </c>
      <c r="BR40">
        <v>9.2226664225260304</v>
      </c>
      <c r="BS40">
        <v>6.0866665840148899</v>
      </c>
      <c r="BT40">
        <v>8.8000001907348597</v>
      </c>
      <c r="BU40">
        <v>9.4700002670287997</v>
      </c>
      <c r="BV40">
        <v>12.3599996566772</v>
      </c>
      <c r="BW40">
        <v>11.6599998474121</v>
      </c>
      <c r="BX40">
        <v>11.9600000381469</v>
      </c>
      <c r="BY40">
        <v>11.9799998601277</v>
      </c>
      <c r="BZ40">
        <v>13.426666259765501</v>
      </c>
      <c r="CA40">
        <v>68.199996948242102</v>
      </c>
      <c r="CB40">
        <v>71.779998779296804</v>
      </c>
      <c r="CC40">
        <v>75.899998982747306</v>
      </c>
      <c r="CD40">
        <v>50.873334248860601</v>
      </c>
      <c r="CE40">
        <v>98.199996948242202</v>
      </c>
      <c r="CF40">
        <v>82.680000305175696</v>
      </c>
      <c r="CG40">
        <v>120.050003051757</v>
      </c>
      <c r="CH40">
        <v>105.900001525878</v>
      </c>
      <c r="CI40">
        <v>94</v>
      </c>
      <c r="CJ40">
        <v>65.766667683919195</v>
      </c>
      <c r="CK40">
        <v>64.136667887369697</v>
      </c>
      <c r="CL40">
        <v>43.220001220703097</v>
      </c>
      <c r="CM40">
        <v>39.170000712076799</v>
      </c>
      <c r="CN40">
        <v>37.013333638509103</v>
      </c>
      <c r="CO40">
        <v>27.170000076293899</v>
      </c>
      <c r="CP40">
        <v>41.639999389648402</v>
      </c>
      <c r="CQ40">
        <v>40.25</v>
      </c>
      <c r="CR40">
        <v>41.840000152587798</v>
      </c>
      <c r="CS40">
        <v>36.169998168945298</v>
      </c>
      <c r="CT40">
        <v>35.450000762939403</v>
      </c>
      <c r="CU40">
        <v>25.906667073567601</v>
      </c>
      <c r="CV40">
        <v>25.173333485921098</v>
      </c>
      <c r="CW40">
        <v>33.119998931884702</v>
      </c>
      <c r="CX40">
        <v>39.990000406900997</v>
      </c>
      <c r="CY40">
        <v>35.283332824706903</v>
      </c>
      <c r="CZ40">
        <v>26.620000203450498</v>
      </c>
      <c r="DA40">
        <v>43.099998474121001</v>
      </c>
      <c r="DB40">
        <v>37.540000915527301</v>
      </c>
      <c r="DC40">
        <v>46.9799995422363</v>
      </c>
      <c r="DD40">
        <v>46.599998474121001</v>
      </c>
      <c r="DE40">
        <v>38.099998474121001</v>
      </c>
      <c r="DF40">
        <v>28.429999669392799</v>
      </c>
      <c r="DG40">
        <v>34.073332468668497</v>
      </c>
      <c r="DH40" s="35"/>
    </row>
    <row r="41" spans="1:112" s="4" customFormat="1" x14ac:dyDescent="0.25">
      <c r="A41">
        <v>9</v>
      </c>
      <c r="B41">
        <v>27.2199993133544</v>
      </c>
      <c r="C41">
        <v>35.306666056315102</v>
      </c>
      <c r="D41">
        <v>29.2599995930989</v>
      </c>
      <c r="E41">
        <v>26.686666488647401</v>
      </c>
      <c r="F41">
        <v>22.579999923706001</v>
      </c>
      <c r="G41">
        <v>24.899999618530199</v>
      </c>
      <c r="H41">
        <v>24.809999465942301</v>
      </c>
      <c r="I41">
        <v>27.780000686645501</v>
      </c>
      <c r="J41">
        <v>24.030000686645501</v>
      </c>
      <c r="K41">
        <v>24.086666742960499</v>
      </c>
      <c r="L41">
        <v>23.2300001780192</v>
      </c>
      <c r="M41">
        <v>38.069999694824197</v>
      </c>
      <c r="N41">
        <v>35.370000203450402</v>
      </c>
      <c r="O41">
        <v>33.646666844685797</v>
      </c>
      <c r="P41">
        <v>21.066666920979699</v>
      </c>
      <c r="Q41">
        <v>75.739997863769503</v>
      </c>
      <c r="R41">
        <v>82.900001525878906</v>
      </c>
      <c r="S41">
        <v>92.440002441406193</v>
      </c>
      <c r="T41">
        <v>75.190002441406193</v>
      </c>
      <c r="U41">
        <v>72.599998474121094</v>
      </c>
      <c r="V41">
        <v>28.8333333333333</v>
      </c>
      <c r="W41">
        <v>10.893333117167099</v>
      </c>
      <c r="X41">
        <v>142.39999389648401</v>
      </c>
      <c r="Y41">
        <v>175.53333028157499</v>
      </c>
      <c r="Z41">
        <v>199.06667073567601</v>
      </c>
      <c r="AA41">
        <v>141.5</v>
      </c>
      <c r="AB41">
        <v>86.739997863769503</v>
      </c>
      <c r="AC41">
        <v>93.5</v>
      </c>
      <c r="AD41">
        <v>112.699996948242</v>
      </c>
      <c r="AE41">
        <v>114.199996948242</v>
      </c>
      <c r="AF41">
        <v>133</v>
      </c>
      <c r="AG41">
        <v>76.7066650390625</v>
      </c>
      <c r="AH41">
        <v>68.133333841959598</v>
      </c>
      <c r="AI41">
        <v>9650</v>
      </c>
      <c r="AJ41">
        <v>13506.666666666601</v>
      </c>
      <c r="AK41">
        <v>10213.333333333299</v>
      </c>
      <c r="AL41">
        <v>6826.6666666666597</v>
      </c>
      <c r="AM41">
        <v>8960</v>
      </c>
      <c r="AN41">
        <v>9360</v>
      </c>
      <c r="AO41">
        <v>8279.349609375</v>
      </c>
      <c r="AP41">
        <v>6485</v>
      </c>
      <c r="AQ41">
        <v>5860</v>
      </c>
      <c r="AR41">
        <v>4712.3333333333303</v>
      </c>
      <c r="AS41">
        <v>5093.0499674479097</v>
      </c>
      <c r="AT41">
        <v>345</v>
      </c>
      <c r="AU41">
        <v>333.93332926432203</v>
      </c>
      <c r="AV41">
        <v>298.20000203450502</v>
      </c>
      <c r="AW41">
        <v>166.13333129882699</v>
      </c>
      <c r="AX41">
        <v>403.39999389648398</v>
      </c>
      <c r="AY41">
        <v>437.39999389648398</v>
      </c>
      <c r="AZ41">
        <v>472</v>
      </c>
      <c r="BA41">
        <v>433.54998779296801</v>
      </c>
      <c r="BB41">
        <v>424.5</v>
      </c>
      <c r="BC41">
        <v>365.166666666666</v>
      </c>
      <c r="BD41">
        <v>345.23333740234301</v>
      </c>
      <c r="BE41">
        <v>101.25</v>
      </c>
      <c r="BF41">
        <v>102.44999949137301</v>
      </c>
      <c r="BG41">
        <v>91.233332316080705</v>
      </c>
      <c r="BH41">
        <v>58.160001118977803</v>
      </c>
      <c r="BI41">
        <v>118.84999847412099</v>
      </c>
      <c r="BJ41">
        <v>113.800003051757</v>
      </c>
      <c r="BK41">
        <v>131.30000305175699</v>
      </c>
      <c r="BL41">
        <v>141.30000305175699</v>
      </c>
      <c r="BM41">
        <v>144.75</v>
      </c>
      <c r="BN41">
        <v>127.366666158039</v>
      </c>
      <c r="BO41">
        <v>151.36666870117099</v>
      </c>
      <c r="BP41">
        <v>6.57200002670288</v>
      </c>
      <c r="BQ41">
        <v>9.6033331553141199</v>
      </c>
      <c r="BR41">
        <v>9.2953332265217998</v>
      </c>
      <c r="BS41">
        <v>6.1073331832885698</v>
      </c>
      <c r="BT41">
        <v>8.8000001907348597</v>
      </c>
      <c r="BU41">
        <v>9.5100002288818306</v>
      </c>
      <c r="BV41">
        <v>12.529999732971101</v>
      </c>
      <c r="BW41">
        <v>11.699999809265099</v>
      </c>
      <c r="BX41">
        <v>11.890000343322701</v>
      </c>
      <c r="BY41">
        <v>12.060000101725199</v>
      </c>
      <c r="BZ41">
        <v>13.4533329010009</v>
      </c>
      <c r="CA41">
        <v>62.959999084472599</v>
      </c>
      <c r="CB41">
        <v>72.139999389648395</v>
      </c>
      <c r="CC41">
        <v>75.799997965494697</v>
      </c>
      <c r="CD41">
        <v>51.706667582193901</v>
      </c>
      <c r="CE41">
        <v>96.660003662109304</v>
      </c>
      <c r="CF41">
        <v>84.639999389648395</v>
      </c>
      <c r="CG41">
        <v>122.5</v>
      </c>
      <c r="CH41">
        <v>108.5</v>
      </c>
      <c r="CI41">
        <v>96.400001525878906</v>
      </c>
      <c r="CJ41">
        <v>66.033335367838504</v>
      </c>
      <c r="CK41">
        <v>64.443333943684806</v>
      </c>
      <c r="CL41">
        <v>35.950000762939403</v>
      </c>
      <c r="CM41">
        <v>39.530000050862597</v>
      </c>
      <c r="CN41">
        <v>37.026667277018198</v>
      </c>
      <c r="CO41">
        <v>27.5100002288818</v>
      </c>
      <c r="CP41">
        <v>42.4799995422363</v>
      </c>
      <c r="CQ41">
        <v>38.930000305175703</v>
      </c>
      <c r="CR41">
        <v>42.200000762939403</v>
      </c>
      <c r="CS41">
        <v>36.049999237060497</v>
      </c>
      <c r="CT41">
        <v>34.959999084472599</v>
      </c>
      <c r="CU41">
        <v>25.953333536783799</v>
      </c>
      <c r="CV41">
        <v>25.236666361490801</v>
      </c>
      <c r="CW41">
        <v>30.879999160766602</v>
      </c>
      <c r="CX41">
        <v>40.099999745686802</v>
      </c>
      <c r="CY41">
        <v>35.126667022705</v>
      </c>
      <c r="CZ41">
        <v>26.7099997202555</v>
      </c>
      <c r="DA41">
        <v>44</v>
      </c>
      <c r="DB41">
        <v>38.130001068115199</v>
      </c>
      <c r="DC41">
        <v>46.409999847412102</v>
      </c>
      <c r="DD41">
        <v>46.779998779296797</v>
      </c>
      <c r="DE41">
        <v>37.5</v>
      </c>
      <c r="DF41">
        <v>28.289999643961501</v>
      </c>
      <c r="DG41">
        <v>34.1866658528645</v>
      </c>
      <c r="DH41" s="35"/>
    </row>
    <row r="42" spans="1:112" s="4" customFormat="1" x14ac:dyDescent="0.25">
      <c r="A42" s="5">
        <v>10</v>
      </c>
      <c r="B42">
        <v>27.5</v>
      </c>
      <c r="C42">
        <v>35.259998321533203</v>
      </c>
      <c r="D42">
        <v>29.2399997711181</v>
      </c>
      <c r="E42">
        <v>26.7199993133544</v>
      </c>
      <c r="F42">
        <v>22.440000534057599</v>
      </c>
      <c r="G42">
        <v>25.780000686645501</v>
      </c>
      <c r="H42">
        <v>24.909999847412099</v>
      </c>
      <c r="I42">
        <v>26.649999618530199</v>
      </c>
      <c r="J42">
        <v>23.5</v>
      </c>
      <c r="K42">
        <v>24.090000152587798</v>
      </c>
      <c r="L42">
        <v>23.5</v>
      </c>
      <c r="M42">
        <v>41.799999237060497</v>
      </c>
      <c r="N42">
        <v>35.950000762939403</v>
      </c>
      <c r="O42">
        <v>34.5</v>
      </c>
      <c r="P42">
        <v>21.2000007629394</v>
      </c>
      <c r="Q42">
        <v>74</v>
      </c>
      <c r="R42">
        <v>83</v>
      </c>
      <c r="S42">
        <v>93.319999694824205</v>
      </c>
      <c r="T42">
        <v>71.879997253417898</v>
      </c>
      <c r="U42">
        <v>71.599998474121094</v>
      </c>
      <c r="V42">
        <v>28.75</v>
      </c>
      <c r="W42">
        <v>10.939999580383301</v>
      </c>
      <c r="X42">
        <v>155.69999694824199</v>
      </c>
      <c r="Y42">
        <v>177.14999389648401</v>
      </c>
      <c r="Z42">
        <v>199.600006103515</v>
      </c>
      <c r="AA42">
        <v>141</v>
      </c>
      <c r="AB42">
        <v>88.059997558593693</v>
      </c>
      <c r="AC42">
        <v>91.319999694824205</v>
      </c>
      <c r="AD42">
        <v>113.75</v>
      </c>
      <c r="AE42">
        <v>110.75</v>
      </c>
      <c r="AF42">
        <v>130.5</v>
      </c>
      <c r="AG42">
        <v>76.099998474121094</v>
      </c>
      <c r="AH42">
        <v>69</v>
      </c>
      <c r="AI42">
        <v>9590</v>
      </c>
      <c r="AJ42">
        <v>13550</v>
      </c>
      <c r="AK42">
        <v>10200</v>
      </c>
      <c r="AL42">
        <v>6805</v>
      </c>
      <c r="AM42">
        <v>8965</v>
      </c>
      <c r="AN42">
        <v>9495</v>
      </c>
      <c r="AO42">
        <v>8270</v>
      </c>
      <c r="AP42">
        <v>6436.14990234375</v>
      </c>
      <c r="AQ42">
        <v>5699</v>
      </c>
      <c r="AR42">
        <v>4720</v>
      </c>
      <c r="AS42">
        <v>5101</v>
      </c>
      <c r="AT42">
        <v>389.20001220703102</v>
      </c>
      <c r="AU42">
        <v>336</v>
      </c>
      <c r="AV42">
        <v>294</v>
      </c>
      <c r="AW42">
        <v>167.89999389648401</v>
      </c>
      <c r="AX42">
        <v>401.600006103515</v>
      </c>
      <c r="AY42">
        <v>435.20001220703102</v>
      </c>
      <c r="AZ42">
        <v>467.20001220703102</v>
      </c>
      <c r="BA42">
        <v>428.100006103515</v>
      </c>
      <c r="BB42">
        <v>406.04998779296801</v>
      </c>
      <c r="BC42">
        <v>364.5</v>
      </c>
      <c r="BD42">
        <v>347.850006103515</v>
      </c>
      <c r="BE42">
        <v>118.59999847412099</v>
      </c>
      <c r="BF42">
        <v>102.59999847412099</v>
      </c>
      <c r="BG42">
        <v>91</v>
      </c>
      <c r="BH42">
        <v>58.740001678466797</v>
      </c>
      <c r="BI42">
        <v>117.150001525878</v>
      </c>
      <c r="BJ42">
        <v>113.5</v>
      </c>
      <c r="BK42">
        <v>130</v>
      </c>
      <c r="BL42">
        <v>139.600006103515</v>
      </c>
      <c r="BM42">
        <v>141.05000305175699</v>
      </c>
      <c r="BN42">
        <v>127.59999847412099</v>
      </c>
      <c r="BO42">
        <v>151.55000305175699</v>
      </c>
      <c r="BP42">
        <v>7.0840001106262198</v>
      </c>
      <c r="BQ42">
        <v>9.7799997329711896</v>
      </c>
      <c r="BR42">
        <v>9.3680000305175692</v>
      </c>
      <c r="BS42">
        <v>6.1279997825622496</v>
      </c>
      <c r="BT42">
        <v>8.6999998092651296</v>
      </c>
      <c r="BU42">
        <v>9.1199998855590803</v>
      </c>
      <c r="BV42">
        <v>12.3400001525878</v>
      </c>
      <c r="BW42">
        <v>11.5</v>
      </c>
      <c r="BX42">
        <v>11.649999618530201</v>
      </c>
      <c r="BY42">
        <v>12.140000343322701</v>
      </c>
      <c r="BZ42">
        <v>13.4799995422363</v>
      </c>
      <c r="CA42">
        <v>69.860000610351506</v>
      </c>
      <c r="CB42">
        <v>72.5</v>
      </c>
      <c r="CC42">
        <v>75.699996948242102</v>
      </c>
      <c r="CD42">
        <v>52.540000915527301</v>
      </c>
      <c r="CE42">
        <v>98.480003356933594</v>
      </c>
      <c r="CF42">
        <v>84.180000305175696</v>
      </c>
      <c r="CG42">
        <v>119.150001525878</v>
      </c>
      <c r="CH42">
        <v>105.09999847412099</v>
      </c>
      <c r="CI42">
        <v>94.5</v>
      </c>
      <c r="CJ42">
        <v>66.300003051757798</v>
      </c>
      <c r="CK42">
        <v>64.75</v>
      </c>
      <c r="CL42">
        <v>40.720001220703097</v>
      </c>
      <c r="CM42">
        <v>39.889999389648402</v>
      </c>
      <c r="CN42">
        <v>37.040000915527301</v>
      </c>
      <c r="CO42">
        <v>27.850000381469702</v>
      </c>
      <c r="CP42">
        <v>42.270000457763601</v>
      </c>
      <c r="CQ42">
        <v>39.349998474121001</v>
      </c>
      <c r="CR42">
        <v>42</v>
      </c>
      <c r="CS42">
        <v>36.099998474121001</v>
      </c>
      <c r="CT42">
        <v>33.919998168945298</v>
      </c>
      <c r="CU42">
        <v>26</v>
      </c>
      <c r="CV42">
        <v>25.299999237060501</v>
      </c>
      <c r="CW42">
        <v>33.299999237060497</v>
      </c>
      <c r="CX42">
        <v>40.209999084472599</v>
      </c>
      <c r="CY42">
        <v>34.970001220703097</v>
      </c>
      <c r="CZ42">
        <v>26.799999237060501</v>
      </c>
      <c r="DA42">
        <v>43.4799995422363</v>
      </c>
      <c r="DB42">
        <v>38.049999237060497</v>
      </c>
      <c r="DC42">
        <v>45.799999237060497</v>
      </c>
      <c r="DD42">
        <v>46</v>
      </c>
      <c r="DE42">
        <v>36.950000762939403</v>
      </c>
      <c r="DF42">
        <v>28.149999618530199</v>
      </c>
      <c r="DG42">
        <v>34.299999237060497</v>
      </c>
      <c r="DH42" s="35"/>
    </row>
    <row r="43" spans="1:112" s="2" customFormat="1" x14ac:dyDescent="0.2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  <c r="AF43" s="3">
        <v>31</v>
      </c>
      <c r="AG43" s="3">
        <v>32</v>
      </c>
      <c r="AH43" s="3">
        <v>33</v>
      </c>
      <c r="AI43" s="3">
        <v>34</v>
      </c>
      <c r="AJ43" s="3">
        <v>35</v>
      </c>
      <c r="AK43" s="3">
        <v>36</v>
      </c>
      <c r="AL43" s="3">
        <v>37</v>
      </c>
      <c r="AM43" s="3">
        <v>38</v>
      </c>
      <c r="AN43" s="3">
        <v>39</v>
      </c>
      <c r="AO43" s="3">
        <v>40</v>
      </c>
      <c r="AP43" s="3">
        <v>41</v>
      </c>
      <c r="AQ43" s="3">
        <v>42</v>
      </c>
      <c r="AR43" s="3">
        <v>43</v>
      </c>
      <c r="AS43" s="3">
        <v>44</v>
      </c>
      <c r="AT43" s="3">
        <v>45</v>
      </c>
      <c r="AU43" s="3">
        <v>46</v>
      </c>
      <c r="AV43" s="3">
        <v>47</v>
      </c>
      <c r="AW43" s="3">
        <v>48</v>
      </c>
      <c r="AX43" s="3">
        <v>49</v>
      </c>
      <c r="AY43" s="3">
        <v>50</v>
      </c>
      <c r="AZ43" s="3">
        <v>51</v>
      </c>
      <c r="BA43" s="3">
        <v>52</v>
      </c>
      <c r="BB43" s="3">
        <v>53</v>
      </c>
      <c r="BC43" s="3">
        <v>54</v>
      </c>
      <c r="BD43" s="3">
        <v>55</v>
      </c>
      <c r="BE43" s="3">
        <v>56</v>
      </c>
      <c r="BF43" s="3">
        <v>57</v>
      </c>
      <c r="BG43" s="3">
        <v>58</v>
      </c>
      <c r="BH43" s="3">
        <v>59</v>
      </c>
      <c r="BI43" s="3">
        <v>60</v>
      </c>
      <c r="BJ43" s="3">
        <v>1</v>
      </c>
      <c r="BK43" s="3">
        <v>2</v>
      </c>
      <c r="BL43" s="3">
        <v>3</v>
      </c>
      <c r="BM43" s="3">
        <v>4</v>
      </c>
      <c r="BN43" s="3">
        <v>5</v>
      </c>
      <c r="BO43" s="3">
        <v>6</v>
      </c>
      <c r="BP43" s="3">
        <v>7</v>
      </c>
      <c r="BQ43" s="3">
        <v>8</v>
      </c>
      <c r="BR43" s="3">
        <v>9</v>
      </c>
      <c r="BS43" s="3">
        <v>10</v>
      </c>
      <c r="BT43" s="3">
        <v>11</v>
      </c>
      <c r="BU43" s="3">
        <v>12</v>
      </c>
      <c r="BV43" s="3">
        <v>13</v>
      </c>
      <c r="BW43" s="3">
        <v>14</v>
      </c>
      <c r="BX43" s="3">
        <v>15</v>
      </c>
      <c r="BY43" s="3">
        <v>16</v>
      </c>
      <c r="BZ43" s="3">
        <v>17</v>
      </c>
      <c r="CA43" s="3">
        <v>18</v>
      </c>
      <c r="CB43" s="3">
        <v>19</v>
      </c>
      <c r="CC43" s="3">
        <v>20</v>
      </c>
      <c r="CD43" s="3">
        <v>21</v>
      </c>
      <c r="CE43" s="3">
        <v>22</v>
      </c>
      <c r="CF43" s="3">
        <v>23</v>
      </c>
      <c r="CG43" s="3">
        <v>24</v>
      </c>
      <c r="CH43" s="3">
        <v>25</v>
      </c>
      <c r="CI43" s="3">
        <v>26</v>
      </c>
      <c r="CJ43" s="3">
        <v>27</v>
      </c>
      <c r="CK43" s="3">
        <v>28</v>
      </c>
      <c r="CL43" s="3">
        <v>29</v>
      </c>
      <c r="CM43" s="3">
        <v>30</v>
      </c>
      <c r="CN43" s="3">
        <v>31</v>
      </c>
      <c r="CO43" s="3">
        <v>32</v>
      </c>
      <c r="CP43" s="3">
        <v>33</v>
      </c>
      <c r="CQ43" s="3">
        <v>34</v>
      </c>
      <c r="CR43" s="3">
        <v>35</v>
      </c>
      <c r="CS43" s="3">
        <v>36</v>
      </c>
      <c r="CT43" s="3">
        <v>37</v>
      </c>
      <c r="CU43" s="3">
        <v>38</v>
      </c>
      <c r="CV43" s="3">
        <v>39</v>
      </c>
      <c r="CW43" s="3">
        <v>40</v>
      </c>
      <c r="CX43" s="3">
        <v>41</v>
      </c>
      <c r="CY43" s="3">
        <v>42</v>
      </c>
      <c r="CZ43" s="3">
        <v>43</v>
      </c>
      <c r="DA43" s="3">
        <v>44</v>
      </c>
      <c r="DB43" s="3">
        <v>45</v>
      </c>
      <c r="DC43" s="3">
        <v>46</v>
      </c>
      <c r="DD43" s="3">
        <v>47</v>
      </c>
      <c r="DE43" s="3">
        <v>48</v>
      </c>
      <c r="DF43" s="3">
        <v>49</v>
      </c>
      <c r="DG43" s="3">
        <v>50</v>
      </c>
      <c r="DH43" s="26"/>
    </row>
    <row r="45" spans="1:112" x14ac:dyDescent="0.25">
      <c r="A45" s="10" t="s">
        <v>0</v>
      </c>
    </row>
    <row r="46" spans="1:112" x14ac:dyDescent="0.25">
      <c r="A46" s="11">
        <v>-30</v>
      </c>
      <c r="B46" s="4">
        <f>LN(B3/B2)</f>
        <v>-4.8192968366422423E-3</v>
      </c>
      <c r="C46" s="4">
        <f t="shared" ref="C46:BI46" si="0">LN(C3/C2)</f>
        <v>-2.3075481963223211E-2</v>
      </c>
      <c r="D46" s="4">
        <f t="shared" si="0"/>
        <v>-1.3106461550931507E-3</v>
      </c>
      <c r="E46" s="4">
        <f t="shared" si="0"/>
        <v>-3.997461123581076E-2</v>
      </c>
      <c r="F46" s="4">
        <f t="shared" si="0"/>
        <v>-1.0649111185679147E-2</v>
      </c>
      <c r="G46" s="4">
        <f t="shared" si="0"/>
        <v>-2.6431159460694868E-4</v>
      </c>
      <c r="H46" s="4">
        <f t="shared" si="0"/>
        <v>1.8181991406740576E-3</v>
      </c>
      <c r="I46" s="4">
        <f t="shared" si="0"/>
        <v>8.2793633144198831E-5</v>
      </c>
      <c r="J46" s="4">
        <f t="shared" si="0"/>
        <v>3.383220283913033E-3</v>
      </c>
      <c r="K46" s="4">
        <f t="shared" si="0"/>
        <v>-2.2157880050510527E-3</v>
      </c>
      <c r="L46" s="4">
        <f t="shared" si="0"/>
        <v>2.067745378665305E-2</v>
      </c>
      <c r="M46" s="4">
        <f t="shared" si="0"/>
        <v>1.2275051209094168E-2</v>
      </c>
      <c r="N46" s="4">
        <f t="shared" si="0"/>
        <v>-6.553650661031433E-3</v>
      </c>
      <c r="O46" s="4">
        <f t="shared" si="0"/>
        <v>1.2959088204550176E-2</v>
      </c>
      <c r="P46" s="4">
        <f t="shared" si="0"/>
        <v>-9.4727261902606386E-2</v>
      </c>
      <c r="Q46" s="4">
        <f t="shared" si="0"/>
        <v>3.6268768770982649E-3</v>
      </c>
      <c r="R46" s="4">
        <f t="shared" si="0"/>
        <v>2.8556212775914815E-3</v>
      </c>
      <c r="S46" s="4">
        <f t="shared" si="0"/>
        <v>-1.3297925398344991E-3</v>
      </c>
      <c r="T46" s="4">
        <f t="shared" si="0"/>
        <v>-5.4102947293458731E-3</v>
      </c>
      <c r="U46" s="4">
        <f t="shared" si="0"/>
        <v>-4.0188156963036157E-3</v>
      </c>
      <c r="V46" s="4">
        <f t="shared" si="0"/>
        <v>1.597484177642633E-2</v>
      </c>
      <c r="W46" s="4">
        <f t="shared" si="0"/>
        <v>2.3609869978949399E-2</v>
      </c>
      <c r="X46" s="4">
        <f t="shared" si="0"/>
        <v>5.4418940352724786E-3</v>
      </c>
      <c r="Y46" s="4">
        <f t="shared" si="0"/>
        <v>1.2208235665025444E-2</v>
      </c>
      <c r="Z46" s="4">
        <f t="shared" si="0"/>
        <v>2.7461088186888197E-2</v>
      </c>
      <c r="AA46" s="4">
        <f t="shared" si="0"/>
        <v>0</v>
      </c>
      <c r="AB46" s="4">
        <f t="shared" si="0"/>
        <v>1.1242386549435352E-3</v>
      </c>
      <c r="AC46" s="4">
        <f t="shared" si="0"/>
        <v>2.1551677257473571E-3</v>
      </c>
      <c r="AD46" s="4">
        <f t="shared" si="0"/>
        <v>1.4169603327447855E-2</v>
      </c>
      <c r="AE46" s="4">
        <f t="shared" si="0"/>
        <v>-5.7966255891301463E-3</v>
      </c>
      <c r="AF46" s="4">
        <f t="shared" si="0"/>
        <v>3.0349036951600882E-3</v>
      </c>
      <c r="AG46" s="4">
        <f t="shared" si="0"/>
        <v>1.1829667126913884E-2</v>
      </c>
      <c r="AH46" s="4">
        <f t="shared" si="0"/>
        <v>3.5713778717466967E-3</v>
      </c>
      <c r="AI46" s="4">
        <f t="shared" si="0"/>
        <v>-4.4717793913934007E-3</v>
      </c>
      <c r="AJ46" s="4">
        <f t="shared" si="0"/>
        <v>-7.3260400920728977E-3</v>
      </c>
      <c r="AK46" s="4">
        <f t="shared" si="0"/>
        <v>-2.4692612590371522E-2</v>
      </c>
      <c r="AL46" s="4">
        <f t="shared" si="0"/>
        <v>-8.46689715093603E-2</v>
      </c>
      <c r="AM46" s="4">
        <f t="shared" si="0"/>
        <v>-2.7647239064826248E-3</v>
      </c>
      <c r="AN46" s="4">
        <f t="shared" si="0"/>
        <v>2.2333900964136774E-3</v>
      </c>
      <c r="AO46" s="4">
        <f t="shared" si="0"/>
        <v>1.8680111119414207E-3</v>
      </c>
      <c r="AP46" s="4">
        <f t="shared" si="0"/>
        <v>7.6146961833313508E-3</v>
      </c>
      <c r="AQ46" s="4">
        <f t="shared" si="0"/>
        <v>-1.8590847061127362E-3</v>
      </c>
      <c r="AR46" s="4">
        <f t="shared" si="0"/>
        <v>2.1203449418966021E-2</v>
      </c>
      <c r="AS46" s="4">
        <f t="shared" si="0"/>
        <v>-6.8915760603880608E-3</v>
      </c>
      <c r="AT46" s="4">
        <f t="shared" si="0"/>
        <v>-1.396812781600367E-4</v>
      </c>
      <c r="AU46" s="4">
        <f t="shared" si="0"/>
        <v>-1.1100322474709597E-2</v>
      </c>
      <c r="AV46" s="4">
        <f t="shared" si="0"/>
        <v>-1.4388737452099556E-2</v>
      </c>
      <c r="AW46" s="4">
        <f t="shared" si="0"/>
        <v>-2.9911241671993761E-2</v>
      </c>
      <c r="AX46" s="4">
        <f t="shared" si="0"/>
        <v>-5.2342984570385147E-3</v>
      </c>
      <c r="AY46" s="4">
        <f t="shared" si="0"/>
        <v>-1.6976481227505894E-3</v>
      </c>
      <c r="AZ46" s="4">
        <f t="shared" si="0"/>
        <v>7.5216823876602902E-3</v>
      </c>
      <c r="BA46" s="4">
        <f t="shared" si="0"/>
        <v>-1.1946639769584513E-3</v>
      </c>
      <c r="BB46" s="4">
        <f t="shared" si="0"/>
        <v>-1.2528081542353945E-2</v>
      </c>
      <c r="BC46" s="4">
        <f t="shared" si="0"/>
        <v>1.7083241700871627E-2</v>
      </c>
      <c r="BD46" s="4">
        <f t="shared" si="0"/>
        <v>-1.0837067113731129E-2</v>
      </c>
      <c r="BE46" s="4">
        <f t="shared" si="0"/>
        <v>-4.4659620289815424E-3</v>
      </c>
      <c r="BF46" s="4">
        <f t="shared" si="0"/>
        <v>-1.2663964895791148E-2</v>
      </c>
      <c r="BG46" s="4">
        <f t="shared" si="0"/>
        <v>1.0582149912424697E-2</v>
      </c>
      <c r="BH46" s="4">
        <f t="shared" si="0"/>
        <v>-5.1772429229454693E-2</v>
      </c>
      <c r="BI46" s="4">
        <f t="shared" si="0"/>
        <v>-4.3342181896653198E-3</v>
      </c>
      <c r="BJ46" s="4">
        <f>LN(BJ3/BJ2)</f>
        <v>-2.7173929764972432E-3</v>
      </c>
      <c r="BK46" s="4">
        <f t="shared" ref="BK46:DG46" si="1">LN(BK3/BK2)</f>
        <v>-5.4708968117882159E-3</v>
      </c>
      <c r="BL46" s="4">
        <f t="shared" si="1"/>
        <v>3.6440704991469643E-3</v>
      </c>
      <c r="BM46" s="4">
        <f t="shared" si="1"/>
        <v>6.5322115126644122E-3</v>
      </c>
      <c r="BN46" s="4">
        <f t="shared" si="1"/>
        <v>3.9604012160969143E-3</v>
      </c>
      <c r="BO46" s="4">
        <f t="shared" si="1"/>
        <v>2.4426458479938112E-2</v>
      </c>
      <c r="BP46" s="4">
        <f t="shared" si="1"/>
        <v>-5.4719569650641805E-3</v>
      </c>
      <c r="BQ46" s="4">
        <f t="shared" si="1"/>
        <v>6.776872521134736E-4</v>
      </c>
      <c r="BR46" s="4">
        <f t="shared" si="1"/>
        <v>1.4224852362517541E-3</v>
      </c>
      <c r="BS46" s="4">
        <f t="shared" si="1"/>
        <v>-4.8843890975677422E-2</v>
      </c>
      <c r="BT46" s="4">
        <f t="shared" si="1"/>
        <v>-4.5895972224402545E-3</v>
      </c>
      <c r="BU46" s="4">
        <f t="shared" si="1"/>
        <v>-8.8328562292651711E-3</v>
      </c>
      <c r="BV46" s="4">
        <f t="shared" si="1"/>
        <v>3.0280086104625304E-3</v>
      </c>
      <c r="BW46" s="4">
        <f t="shared" si="1"/>
        <v>5.2672696792681762E-4</v>
      </c>
      <c r="BX46" s="4">
        <f t="shared" si="1"/>
        <v>-3.2295266356319245E-4</v>
      </c>
      <c r="BY46" s="4">
        <f t="shared" si="1"/>
        <v>1.3804529577791866E-2</v>
      </c>
      <c r="BZ46" s="4">
        <f t="shared" si="1"/>
        <v>6.2500142915111875E-3</v>
      </c>
      <c r="CA46" s="4">
        <f t="shared" si="1"/>
        <v>-2.4492057062339878E-3</v>
      </c>
      <c r="CB46" s="4">
        <f t="shared" si="1"/>
        <v>-1.6068864006435986E-2</v>
      </c>
      <c r="CC46" s="4">
        <f t="shared" si="1"/>
        <v>2.677252452614004E-2</v>
      </c>
      <c r="CD46" s="4">
        <f t="shared" si="1"/>
        <v>-5.9470554677975886E-2</v>
      </c>
      <c r="CE46" s="4">
        <f t="shared" si="1"/>
        <v>-3.5276322738516299E-3</v>
      </c>
      <c r="CF46" s="4">
        <f t="shared" si="1"/>
        <v>1.6779106191358328E-3</v>
      </c>
      <c r="CG46" s="4">
        <f t="shared" si="1"/>
        <v>-2.5412974286700839E-3</v>
      </c>
      <c r="CH46" s="4">
        <f t="shared" si="1"/>
        <v>2.5207098900749542E-3</v>
      </c>
      <c r="CI46" s="4">
        <f t="shared" si="1"/>
        <v>-5.7064804899376051E-3</v>
      </c>
      <c r="CJ46" s="4">
        <f t="shared" si="1"/>
        <v>-4.5723144611889331E-2</v>
      </c>
      <c r="CK46" s="4">
        <f t="shared" si="1"/>
        <v>-1.6290471880453739E-2</v>
      </c>
      <c r="CL46" s="4">
        <f t="shared" si="1"/>
        <v>1.2335287685951019E-3</v>
      </c>
      <c r="CM46" s="4">
        <f t="shared" si="1"/>
        <v>7.8073060980547396E-3</v>
      </c>
      <c r="CN46" s="4">
        <f t="shared" si="1"/>
        <v>7.8883392574946847E-3</v>
      </c>
      <c r="CO46" s="4">
        <f t="shared" si="1"/>
        <v>-3.8738886971762795E-2</v>
      </c>
      <c r="CP46" s="4">
        <f t="shared" si="1"/>
        <v>-7.3389780162368004E-3</v>
      </c>
      <c r="CQ46" s="4">
        <f t="shared" si="1"/>
        <v>-3.2586712201672411E-3</v>
      </c>
      <c r="CR46" s="4">
        <f t="shared" si="1"/>
        <v>-1.1878211524351506E-3</v>
      </c>
      <c r="CS46" s="4">
        <f t="shared" si="1"/>
        <v>1.4940346188517767E-3</v>
      </c>
      <c r="CT46" s="4">
        <f t="shared" si="1"/>
        <v>1.0018172721003081E-3</v>
      </c>
      <c r="CU46" s="4">
        <f t="shared" si="1"/>
        <v>2.102629638441569E-2</v>
      </c>
      <c r="CV46" s="4">
        <f t="shared" si="1"/>
        <v>1.2007480753419546E-3</v>
      </c>
      <c r="CW46" s="4">
        <f t="shared" si="1"/>
        <v>-1.9683052015493159E-3</v>
      </c>
      <c r="CX46" s="4">
        <f t="shared" si="1"/>
        <v>1.0632886877142763E-3</v>
      </c>
      <c r="CY46" s="4">
        <f t="shared" si="1"/>
        <v>-1.494163114686468E-2</v>
      </c>
      <c r="CZ46" s="4">
        <f t="shared" si="1"/>
        <v>-4.8104578170793319E-2</v>
      </c>
      <c r="DA46" s="4">
        <f t="shared" si="1"/>
        <v>-3.697822158462729E-3</v>
      </c>
      <c r="DB46" s="4">
        <f t="shared" si="1"/>
        <v>-2.1304340120876161E-3</v>
      </c>
      <c r="DC46" s="4">
        <f t="shared" si="1"/>
        <v>2.1163975525613052E-3</v>
      </c>
      <c r="DD46" s="4">
        <f t="shared" si="1"/>
        <v>2.1412870707861022E-4</v>
      </c>
      <c r="DE46" s="4">
        <f t="shared" si="1"/>
        <v>1.3044503327207899E-2</v>
      </c>
      <c r="DF46" s="4">
        <f t="shared" si="1"/>
        <v>1.1984887021115644E-2</v>
      </c>
      <c r="DG46" s="4">
        <f t="shared" si="1"/>
        <v>2.6396171092168259E-2</v>
      </c>
    </row>
    <row r="47" spans="1:112" x14ac:dyDescent="0.25">
      <c r="A47" s="11">
        <v>-29</v>
      </c>
      <c r="B47" s="4">
        <f t="shared" ref="B47:BI47" si="2">LN(B4/B3)</f>
        <v>6.2993569842763374E-4</v>
      </c>
      <c r="C47" s="4">
        <f t="shared" si="2"/>
        <v>9.4191978490030456E-3</v>
      </c>
      <c r="D47" s="4">
        <f t="shared" si="2"/>
        <v>0</v>
      </c>
      <c r="E47" s="4">
        <f t="shared" si="2"/>
        <v>-5.5052985278674291E-3</v>
      </c>
      <c r="F47" s="4">
        <f t="shared" si="2"/>
        <v>2.5708291155183735E-2</v>
      </c>
      <c r="G47" s="4">
        <f t="shared" si="2"/>
        <v>1.3391305304517742E-2</v>
      </c>
      <c r="H47" s="4">
        <f t="shared" si="2"/>
        <v>-1.5297466332569593E-2</v>
      </c>
      <c r="I47" s="4">
        <f t="shared" si="2"/>
        <v>8.2786778925834426E-5</v>
      </c>
      <c r="J47" s="4">
        <f t="shared" si="2"/>
        <v>-3.8979649630119652E-4</v>
      </c>
      <c r="K47" s="4">
        <f t="shared" si="2"/>
        <v>-4.8921870917120252E-3</v>
      </c>
      <c r="L47" s="4">
        <f t="shared" si="2"/>
        <v>-1.6413047677727544E-2</v>
      </c>
      <c r="M47" s="4">
        <f t="shared" si="2"/>
        <v>-3.2549013645807562E-2</v>
      </c>
      <c r="N47" s="4">
        <f t="shared" si="2"/>
        <v>-2.0506107259937126E-2</v>
      </c>
      <c r="O47" s="4">
        <f t="shared" si="2"/>
        <v>-3.6854751129909787E-3</v>
      </c>
      <c r="P47" s="4">
        <f t="shared" si="2"/>
        <v>1.6349165381547726E-2</v>
      </c>
      <c r="Q47" s="4">
        <f t="shared" si="2"/>
        <v>-1.3253610039481109E-3</v>
      </c>
      <c r="R47" s="4">
        <f t="shared" si="2"/>
        <v>-1.3827644072552235E-2</v>
      </c>
      <c r="S47" s="4">
        <f t="shared" si="2"/>
        <v>-3.9999442979440488E-3</v>
      </c>
      <c r="T47" s="4">
        <f t="shared" si="2"/>
        <v>-5.4397253187467775E-3</v>
      </c>
      <c r="U47" s="4">
        <f t="shared" si="2"/>
        <v>-4.9678901989513614E-2</v>
      </c>
      <c r="V47" s="4">
        <f t="shared" si="2"/>
        <v>2.9153520433409259E-2</v>
      </c>
      <c r="W47" s="4">
        <f t="shared" si="2"/>
        <v>7.3869805262357591E-2</v>
      </c>
      <c r="X47" s="4">
        <f t="shared" si="2"/>
        <v>-3.5126228883675469E-2</v>
      </c>
      <c r="Y47" s="4">
        <f t="shared" si="2"/>
        <v>-1.4614315930583276E-2</v>
      </c>
      <c r="Z47" s="4">
        <f t="shared" si="2"/>
        <v>-8.4851867278825394E-3</v>
      </c>
      <c r="AA47" s="4">
        <f t="shared" si="2"/>
        <v>1.475010585283607E-2</v>
      </c>
      <c r="AB47" s="4">
        <f t="shared" si="2"/>
        <v>4.5037798161204741E-2</v>
      </c>
      <c r="AC47" s="4">
        <f t="shared" si="2"/>
        <v>-6.461202839019727E-4</v>
      </c>
      <c r="AD47" s="4">
        <f t="shared" si="2"/>
        <v>-6.3316639025902052E-3</v>
      </c>
      <c r="AE47" s="4">
        <f t="shared" si="2"/>
        <v>-5.8304224603443963E-3</v>
      </c>
      <c r="AF47" s="4">
        <f t="shared" si="2"/>
        <v>-2.2753138371355394E-3</v>
      </c>
      <c r="AG47" s="4">
        <f t="shared" si="2"/>
        <v>2.5490083592700365E-2</v>
      </c>
      <c r="AH47" s="4">
        <f t="shared" si="2"/>
        <v>-5.8732417620536236E-2</v>
      </c>
      <c r="AI47" s="4">
        <f t="shared" si="2"/>
        <v>-1.7519521281611151E-2</v>
      </c>
      <c r="AJ47" s="4">
        <f t="shared" si="2"/>
        <v>2.2034529664349137E-3</v>
      </c>
      <c r="AK47" s="4">
        <f t="shared" si="2"/>
        <v>1.0985944546784369E-2</v>
      </c>
      <c r="AL47" s="4">
        <f t="shared" si="2"/>
        <v>1.5567704813370819E-2</v>
      </c>
      <c r="AM47" s="4">
        <f t="shared" si="2"/>
        <v>7.7220460939103185E-3</v>
      </c>
      <c r="AN47" s="4">
        <f t="shared" si="2"/>
        <v>4.4518715708231748E-3</v>
      </c>
      <c r="AO47" s="4">
        <f t="shared" si="2"/>
        <v>-2.6012033529990163E-2</v>
      </c>
      <c r="AP47" s="4">
        <f t="shared" si="2"/>
        <v>7.5571505022880136E-3</v>
      </c>
      <c r="AQ47" s="4">
        <f t="shared" si="2"/>
        <v>6.6224365628469051E-3</v>
      </c>
      <c r="AR47" s="4">
        <f t="shared" si="2"/>
        <v>-1.5968403178731112E-2</v>
      </c>
      <c r="AS47" s="4">
        <f t="shared" si="2"/>
        <v>-2.786415162124006E-2</v>
      </c>
      <c r="AT47" s="4">
        <f t="shared" si="2"/>
        <v>-4.5004379195938984E-2</v>
      </c>
      <c r="AU47" s="4">
        <f t="shared" si="2"/>
        <v>-1.3218962875549906E-2</v>
      </c>
      <c r="AV47" s="4">
        <f t="shared" si="2"/>
        <v>5.7803482576797675E-3</v>
      </c>
      <c r="AW47" s="4">
        <f t="shared" si="2"/>
        <v>-2.0674335344958605E-2</v>
      </c>
      <c r="AX47" s="4">
        <f t="shared" si="2"/>
        <v>1.7120303260676508E-2</v>
      </c>
      <c r="AY47" s="4">
        <f t="shared" si="2"/>
        <v>1.7455670463526377E-2</v>
      </c>
      <c r="AZ47" s="4">
        <f t="shared" si="2"/>
        <v>-3.1023814573328014E-2</v>
      </c>
      <c r="BA47" s="4">
        <f t="shared" si="2"/>
        <v>-1.1960929062367364E-3</v>
      </c>
      <c r="BB47" s="4">
        <f t="shared" si="2"/>
        <v>2.6049925413189619E-3</v>
      </c>
      <c r="BC47" s="4">
        <f t="shared" si="2"/>
        <v>-1.9563296408525231E-3</v>
      </c>
      <c r="BD47" s="4">
        <f t="shared" si="2"/>
        <v>-6.7611505909145928E-2</v>
      </c>
      <c r="BE47" s="4">
        <f t="shared" si="2"/>
        <v>-1.3896983114596083E-2</v>
      </c>
      <c r="BF47" s="4">
        <f t="shared" si="2"/>
        <v>2.1520267446035021E-2</v>
      </c>
      <c r="BG47" s="4">
        <f t="shared" si="2"/>
        <v>3.1528910398028269E-3</v>
      </c>
      <c r="BH47" s="4">
        <f t="shared" si="2"/>
        <v>5.8175683103006103E-3</v>
      </c>
      <c r="BI47" s="4">
        <f t="shared" si="2"/>
        <v>-1.0674516518357926E-2</v>
      </c>
      <c r="BJ47" s="4">
        <f t="shared" ref="BJ47:DG47" si="3">LN(BJ4/BJ3)</f>
        <v>8.534927150419919E-3</v>
      </c>
      <c r="BK47" s="4">
        <f t="shared" si="3"/>
        <v>-4.7132724937986948E-3</v>
      </c>
      <c r="BL47" s="4">
        <f t="shared" si="3"/>
        <v>3.630839449640641E-3</v>
      </c>
      <c r="BM47" s="4">
        <f t="shared" si="3"/>
        <v>-1.5331313177318956E-3</v>
      </c>
      <c r="BN47" s="4">
        <f t="shared" si="3"/>
        <v>6.3042213687392124E-3</v>
      </c>
      <c r="BO47" s="4">
        <f t="shared" si="3"/>
        <v>-3.1725760961549686E-2</v>
      </c>
      <c r="BP47" s="4">
        <f t="shared" si="3"/>
        <v>-1.5859807119000358E-2</v>
      </c>
      <c r="BQ47" s="4">
        <f t="shared" si="3"/>
        <v>-1.3559419086150886E-3</v>
      </c>
      <c r="BR47" s="4">
        <f t="shared" si="3"/>
        <v>6.8468700450954783E-3</v>
      </c>
      <c r="BS47" s="4">
        <f t="shared" si="3"/>
        <v>7.1254952723215437E-3</v>
      </c>
      <c r="BT47" s="4">
        <f t="shared" si="3"/>
        <v>2.1208390190706841E-3</v>
      </c>
      <c r="BU47" s="4">
        <f t="shared" si="3"/>
        <v>-9.5104415682734837E-4</v>
      </c>
      <c r="BV47" s="4">
        <f t="shared" si="3"/>
        <v>-1.6000271587515567E-2</v>
      </c>
      <c r="BW47" s="4">
        <f t="shared" si="3"/>
        <v>5.2644967268932277E-4</v>
      </c>
      <c r="BX47" s="4">
        <f t="shared" si="3"/>
        <v>-1.9398167285860719E-3</v>
      </c>
      <c r="BY47" s="4">
        <f t="shared" si="3"/>
        <v>1.996074317051617E-2</v>
      </c>
      <c r="BZ47" s="4">
        <f t="shared" si="3"/>
        <v>-1.3328309790934509E-2</v>
      </c>
      <c r="CA47" s="4">
        <f t="shared" si="3"/>
        <v>-1.9312281098503959E-2</v>
      </c>
      <c r="CB47" s="4">
        <f t="shared" si="3"/>
        <v>5.398234178574028E-4</v>
      </c>
      <c r="CC47" s="4">
        <f t="shared" si="3"/>
        <v>-3.2703104783640457E-3</v>
      </c>
      <c r="CD47" s="4">
        <f t="shared" si="3"/>
        <v>3.1365641733560129E-2</v>
      </c>
      <c r="CE47" s="4">
        <f t="shared" si="3"/>
        <v>3.3457599588403421E-2</v>
      </c>
      <c r="CF47" s="4">
        <f t="shared" si="3"/>
        <v>-3.9019552941660311E-2</v>
      </c>
      <c r="CG47" s="4">
        <f t="shared" si="3"/>
        <v>-3.8240964384033942E-3</v>
      </c>
      <c r="CH47" s="4">
        <f t="shared" si="3"/>
        <v>2.5143718846504732E-3</v>
      </c>
      <c r="CI47" s="4">
        <f t="shared" si="3"/>
        <v>7.7310451944208628E-3</v>
      </c>
      <c r="CJ47" s="4">
        <f t="shared" si="3"/>
        <v>1.4365733354209096E-2</v>
      </c>
      <c r="CK47" s="4">
        <f t="shared" si="3"/>
        <v>4.6374395790632654E-3</v>
      </c>
      <c r="CL47" s="4">
        <f t="shared" si="3"/>
        <v>-1.7827934861587718E-2</v>
      </c>
      <c r="CM47" s="4">
        <f t="shared" si="3"/>
        <v>-1.8789347312084407E-3</v>
      </c>
      <c r="CN47" s="4">
        <f t="shared" si="3"/>
        <v>1.811636116582568E-3</v>
      </c>
      <c r="CO47" s="4">
        <f t="shared" si="3"/>
        <v>1.1970456428032026E-2</v>
      </c>
      <c r="CP47" s="4">
        <f t="shared" si="3"/>
        <v>-4.2689456832682316E-3</v>
      </c>
      <c r="CQ47" s="4">
        <f t="shared" si="3"/>
        <v>1.987461753977143E-2</v>
      </c>
      <c r="CR47" s="4">
        <f t="shared" si="3"/>
        <v>9.2820803027774887E-3</v>
      </c>
      <c r="CS47" s="4">
        <f t="shared" si="3"/>
        <v>1.491805808914603E-3</v>
      </c>
      <c r="CT47" s="4">
        <f t="shared" si="3"/>
        <v>-1.7169192086836937E-2</v>
      </c>
      <c r="CU47" s="4">
        <f t="shared" si="3"/>
        <v>8.8777160616719808E-3</v>
      </c>
      <c r="CV47" s="4">
        <f t="shared" si="3"/>
        <v>-4.2490089831612329E-2</v>
      </c>
      <c r="CW47" s="4">
        <f t="shared" si="3"/>
        <v>-2.9169293196646576E-2</v>
      </c>
      <c r="CX47" s="4">
        <f t="shared" si="3"/>
        <v>5.3122067560895712E-4</v>
      </c>
      <c r="CY47" s="4">
        <f t="shared" si="3"/>
        <v>-3.0768785542479834E-3</v>
      </c>
      <c r="CZ47" s="4">
        <f t="shared" si="3"/>
        <v>2.6132186405471666E-3</v>
      </c>
      <c r="DA47" s="4">
        <f t="shared" si="3"/>
        <v>-1.5890197445050675E-3</v>
      </c>
      <c r="DB47" s="4">
        <f t="shared" si="3"/>
        <v>2.5732378267495283E-2</v>
      </c>
      <c r="DC47" s="4">
        <f t="shared" si="3"/>
        <v>-1.3408758640448442E-2</v>
      </c>
      <c r="DD47" s="4">
        <f t="shared" si="3"/>
        <v>2.1408286579385134E-4</v>
      </c>
      <c r="DE47" s="4">
        <f t="shared" si="3"/>
        <v>-1.6429241129031706E-2</v>
      </c>
      <c r="DF47" s="4">
        <f t="shared" si="3"/>
        <v>1.7889564262425127E-2</v>
      </c>
      <c r="DG47" s="4">
        <f t="shared" si="3"/>
        <v>-2.0335638958838432E-2</v>
      </c>
    </row>
    <row r="48" spans="1:112" x14ac:dyDescent="0.25">
      <c r="A48" s="11">
        <v>-28</v>
      </c>
      <c r="B48" s="4">
        <f t="shared" ref="B48:BI48" si="4">LN(B5/B4)</f>
        <v>2.4876939726040069E-2</v>
      </c>
      <c r="C48" s="4">
        <f t="shared" si="4"/>
        <v>1.6652777322487026E-3</v>
      </c>
      <c r="D48" s="4">
        <f t="shared" si="4"/>
        <v>-2.1860813087215306E-4</v>
      </c>
      <c r="E48" s="4">
        <f t="shared" si="4"/>
        <v>2.3631401372532631E-3</v>
      </c>
      <c r="F48" s="4">
        <f t="shared" si="4"/>
        <v>-1.7926220020857028E-2</v>
      </c>
      <c r="G48" s="4">
        <f t="shared" si="4"/>
        <v>-2.2953122242834422E-2</v>
      </c>
      <c r="H48" s="4">
        <f t="shared" si="4"/>
        <v>-1.1928540709561945E-2</v>
      </c>
      <c r="I48" s="4">
        <f t="shared" si="4"/>
        <v>1.5198519511578799E-2</v>
      </c>
      <c r="J48" s="4">
        <f t="shared" si="4"/>
        <v>-6.0259192441930787E-2</v>
      </c>
      <c r="K48" s="4">
        <f t="shared" si="4"/>
        <v>5.335726366362723E-3</v>
      </c>
      <c r="L48" s="4">
        <f t="shared" si="4"/>
        <v>-4.8977026607993314E-3</v>
      </c>
      <c r="M48" s="4">
        <f t="shared" si="4"/>
        <v>1.8728943775941656E-2</v>
      </c>
      <c r="N48" s="4">
        <f t="shared" si="4"/>
        <v>-1.7366150808915709E-2</v>
      </c>
      <c r="O48" s="4">
        <f t="shared" si="4"/>
        <v>5.4211638174898715E-3</v>
      </c>
      <c r="P48" s="4">
        <f t="shared" si="4"/>
        <v>-1.2084756189477215E-2</v>
      </c>
      <c r="Q48" s="4">
        <f t="shared" si="4"/>
        <v>8.9781470535931392E-3</v>
      </c>
      <c r="R48" s="4">
        <f t="shared" si="4"/>
        <v>5.9171387567730398E-3</v>
      </c>
      <c r="S48" s="4">
        <f t="shared" si="4"/>
        <v>-3.0105697316061809E-3</v>
      </c>
      <c r="T48" s="4">
        <f t="shared" si="4"/>
        <v>3.1180408441819824E-2</v>
      </c>
      <c r="U48" s="4">
        <f t="shared" si="4"/>
        <v>1.0450056660900714E-3</v>
      </c>
      <c r="V48" s="4">
        <f t="shared" si="4"/>
        <v>-6.6924212410882306E-3</v>
      </c>
      <c r="W48" s="4">
        <f t="shared" si="4"/>
        <v>-1.3506678146792407E-2</v>
      </c>
      <c r="X48" s="4">
        <f t="shared" si="4"/>
        <v>1.2068554346808275E-2</v>
      </c>
      <c r="Y48" s="4">
        <f t="shared" si="4"/>
        <v>-9.5025421084237206E-3</v>
      </c>
      <c r="Z48" s="4">
        <f t="shared" si="4"/>
        <v>-1.3375742736583909E-3</v>
      </c>
      <c r="AA48" s="4">
        <f t="shared" si="4"/>
        <v>-3.5678887871461412E-3</v>
      </c>
      <c r="AB48" s="4">
        <f t="shared" si="4"/>
        <v>-8.8467478160447963E-3</v>
      </c>
      <c r="AC48" s="4">
        <f t="shared" si="4"/>
        <v>2.8248705525832491E-2</v>
      </c>
      <c r="AD48" s="4">
        <f t="shared" si="4"/>
        <v>4.3573295988726017E-3</v>
      </c>
      <c r="AE48" s="4">
        <f t="shared" si="4"/>
        <v>2.5105921131076261E-2</v>
      </c>
      <c r="AF48" s="4">
        <f t="shared" si="4"/>
        <v>3.227531153659853E-2</v>
      </c>
      <c r="AG48" s="4">
        <f t="shared" si="4"/>
        <v>2.3252200134542878E-3</v>
      </c>
      <c r="AH48" s="4">
        <f t="shared" si="4"/>
        <v>1.8885698350823712E-3</v>
      </c>
      <c r="AI48" s="4">
        <f t="shared" si="4"/>
        <v>-2.2831060145686323E-3</v>
      </c>
      <c r="AJ48" s="4">
        <f t="shared" si="4"/>
        <v>-9.8305043324860494E-3</v>
      </c>
      <c r="AK48" s="4">
        <f t="shared" si="4"/>
        <v>-4.4184107996996808E-3</v>
      </c>
      <c r="AL48" s="4">
        <f t="shared" si="4"/>
        <v>1.6246957270019829E-3</v>
      </c>
      <c r="AM48" s="4">
        <f t="shared" si="4"/>
        <v>-1.3831479148461737E-2</v>
      </c>
      <c r="AN48" s="4">
        <f t="shared" si="4"/>
        <v>2.9542629865579411E-2</v>
      </c>
      <c r="AO48" s="4">
        <f t="shared" si="4"/>
        <v>-2.1820505476482295E-2</v>
      </c>
      <c r="AP48" s="4">
        <f t="shared" si="4"/>
        <v>2.0055990323060727E-2</v>
      </c>
      <c r="AQ48" s="4">
        <f t="shared" si="4"/>
        <v>3.634470052948229E-3</v>
      </c>
      <c r="AR48" s="4">
        <f t="shared" si="4"/>
        <v>6.0180723255629448E-3</v>
      </c>
      <c r="AS48" s="4">
        <f t="shared" si="4"/>
        <v>-9.6522215995339233E-3</v>
      </c>
      <c r="AT48" s="4">
        <f t="shared" si="4"/>
        <v>1.4795717477877893E-2</v>
      </c>
      <c r="AU48" s="4">
        <f t="shared" si="4"/>
        <v>-1.4745588920933344E-2</v>
      </c>
      <c r="AV48" s="4">
        <f t="shared" si="4"/>
        <v>5.4287362770384711E-3</v>
      </c>
      <c r="AW48" s="4">
        <f t="shared" si="4"/>
        <v>2.9157878697565237E-3</v>
      </c>
      <c r="AX48" s="4">
        <f t="shared" si="4"/>
        <v>-1.2559823290593462E-2</v>
      </c>
      <c r="AY48" s="4">
        <f t="shared" si="4"/>
        <v>9.0662449869067657E-3</v>
      </c>
      <c r="AZ48" s="4">
        <f t="shared" si="4"/>
        <v>-2.368898377309438E-2</v>
      </c>
      <c r="BA48" s="4">
        <f t="shared" si="4"/>
        <v>3.2189061910610967E-2</v>
      </c>
      <c r="BB48" s="4">
        <f t="shared" si="4"/>
        <v>-2.7498741989952198E-3</v>
      </c>
      <c r="BC48" s="4">
        <f t="shared" si="4"/>
        <v>3.2583933028611303E-3</v>
      </c>
      <c r="BD48" s="4">
        <f t="shared" si="4"/>
        <v>-1.4076945378202007E-2</v>
      </c>
      <c r="BE48" s="4">
        <f t="shared" si="4"/>
        <v>9.7855735071211598E-3</v>
      </c>
      <c r="BF48" s="4">
        <f t="shared" si="4"/>
        <v>-1.1028322193881017E-2</v>
      </c>
      <c r="BG48" s="4">
        <f t="shared" si="4"/>
        <v>-1.1373836958289347E-3</v>
      </c>
      <c r="BH48" s="4">
        <f t="shared" si="4"/>
        <v>-3.8053059401873383E-3</v>
      </c>
      <c r="BI48" s="4">
        <f t="shared" si="4"/>
        <v>-8.3272434930104743E-3</v>
      </c>
      <c r="BJ48" s="4">
        <f t="shared" ref="BJ48:DG48" si="5">LN(BJ5/BJ4)</f>
        <v>-8.5349271504198739E-3</v>
      </c>
      <c r="BK48" s="4">
        <f t="shared" si="5"/>
        <v>-7.8769971399408445E-4</v>
      </c>
      <c r="BL48" s="4">
        <f t="shared" si="5"/>
        <v>1.3225784791436128E-2</v>
      </c>
      <c r="BM48" s="4">
        <f t="shared" si="5"/>
        <v>-1.0410782841888119E-2</v>
      </c>
      <c r="BN48" s="4">
        <f t="shared" si="5"/>
        <v>-7.8586263576436587E-4</v>
      </c>
      <c r="BO48" s="4">
        <f t="shared" si="5"/>
        <v>-1.0926379482351556E-2</v>
      </c>
      <c r="BP48" s="4">
        <f t="shared" si="5"/>
        <v>-5.1992555153886427E-2</v>
      </c>
      <c r="BQ48" s="4">
        <f t="shared" si="5"/>
        <v>-1.6876122798916367E-2</v>
      </c>
      <c r="BR48" s="4">
        <f t="shared" si="5"/>
        <v>6.3328347136214153E-3</v>
      </c>
      <c r="BS48" s="4">
        <f t="shared" si="5"/>
        <v>2.4242838918394238E-2</v>
      </c>
      <c r="BT48" s="4">
        <f t="shared" si="5"/>
        <v>1.0587856155802506E-3</v>
      </c>
      <c r="BU48" s="4">
        <f t="shared" si="5"/>
        <v>1.2293309514283082E-2</v>
      </c>
      <c r="BV48" s="4">
        <f t="shared" si="5"/>
        <v>-6.9364555530091127E-3</v>
      </c>
      <c r="BW48" s="4">
        <f t="shared" si="5"/>
        <v>2.5120417650435455E-2</v>
      </c>
      <c r="BX48" s="4">
        <f t="shared" si="5"/>
        <v>-2.1590658679158301E-2</v>
      </c>
      <c r="BY48" s="4">
        <f t="shared" si="5"/>
        <v>6.0423276263770129E-3</v>
      </c>
      <c r="BZ48" s="4">
        <f t="shared" si="5"/>
        <v>-1.3775064380108049E-2</v>
      </c>
      <c r="CA48" s="4">
        <f t="shared" si="5"/>
        <v>1.0692637086993303E-2</v>
      </c>
      <c r="CB48" s="4">
        <f t="shared" si="5"/>
        <v>-1.1033856918484384E-2</v>
      </c>
      <c r="CC48" s="4">
        <f t="shared" si="5"/>
        <v>-4.4769585800532837E-3</v>
      </c>
      <c r="CD48" s="4">
        <f t="shared" si="5"/>
        <v>4.2664276859754584E-3</v>
      </c>
      <c r="CE48" s="4">
        <f t="shared" si="5"/>
        <v>2.1436272438195066E-3</v>
      </c>
      <c r="CF48" s="4">
        <f t="shared" si="5"/>
        <v>5.6683068124515961E-3</v>
      </c>
      <c r="CG48" s="4">
        <f t="shared" si="5"/>
        <v>-3.8387763071657129E-3</v>
      </c>
      <c r="CH48" s="4">
        <f t="shared" si="5"/>
        <v>0</v>
      </c>
      <c r="CI48" s="4">
        <f t="shared" si="5"/>
        <v>5.8329605209284866E-4</v>
      </c>
      <c r="CJ48" s="4">
        <f t="shared" si="5"/>
        <v>1.1815813215428411E-2</v>
      </c>
      <c r="CK48" s="4">
        <f t="shared" si="5"/>
        <v>-6.7572930092075177E-3</v>
      </c>
      <c r="CL48" s="4">
        <f t="shared" si="5"/>
        <v>-8.8236282617759308E-3</v>
      </c>
      <c r="CM48" s="4">
        <f t="shared" si="5"/>
        <v>-4.6678759957933524E-3</v>
      </c>
      <c r="CN48" s="4">
        <f t="shared" si="5"/>
        <v>-2.8194821290316824E-3</v>
      </c>
      <c r="CO48" s="4">
        <f t="shared" si="5"/>
        <v>-7.005291044461728E-3</v>
      </c>
      <c r="CP48" s="4">
        <f t="shared" si="5"/>
        <v>-6.9762057286339805E-3</v>
      </c>
      <c r="CQ48" s="4">
        <f t="shared" si="5"/>
        <v>-4.7999624396469524E-4</v>
      </c>
      <c r="CR48" s="4">
        <f t="shared" si="5"/>
        <v>-8.1855638543874999E-3</v>
      </c>
      <c r="CS48" s="4">
        <f t="shared" si="5"/>
        <v>3.0884531576699254E-2</v>
      </c>
      <c r="CT48" s="4">
        <f t="shared" si="5"/>
        <v>2.0352607070672039E-3</v>
      </c>
      <c r="CU48" s="4">
        <f t="shared" si="5"/>
        <v>5.595980128519514E-3</v>
      </c>
      <c r="CV48" s="4">
        <f t="shared" si="5"/>
        <v>-1.8676383255460442E-2</v>
      </c>
      <c r="CW48" s="4">
        <f t="shared" si="5"/>
        <v>-1.3841677437062059E-3</v>
      </c>
      <c r="CX48" s="4">
        <f t="shared" si="5"/>
        <v>-9.247806650280117E-3</v>
      </c>
      <c r="CY48" s="4">
        <f t="shared" si="5"/>
        <v>-1.1305886204439675E-3</v>
      </c>
      <c r="CZ48" s="4">
        <f t="shared" si="5"/>
        <v>-6.6918941318285328E-3</v>
      </c>
      <c r="DA48" s="4">
        <f t="shared" si="5"/>
        <v>1.8535605983566034E-3</v>
      </c>
      <c r="DB48" s="4">
        <f t="shared" si="5"/>
        <v>-2.7751852344083715E-3</v>
      </c>
      <c r="DC48" s="4">
        <f t="shared" si="5"/>
        <v>4.4896473251447829E-3</v>
      </c>
      <c r="DD48" s="4">
        <f t="shared" si="5"/>
        <v>3.4971404834699751E-2</v>
      </c>
      <c r="DE48" s="4">
        <f t="shared" si="5"/>
        <v>-3.2018834462236084E-3</v>
      </c>
      <c r="DF48" s="4">
        <f t="shared" si="5"/>
        <v>8.8261823905340271E-3</v>
      </c>
      <c r="DG48" s="4">
        <f t="shared" si="5"/>
        <v>-1.1139340668610201E-2</v>
      </c>
    </row>
    <row r="49" spans="1:111" x14ac:dyDescent="0.25">
      <c r="A49" s="11">
        <v>-27</v>
      </c>
      <c r="B49" s="4">
        <f t="shared" ref="B49:BI49" si="6">LN(B6/B5)</f>
        <v>7.3439088181662532E-3</v>
      </c>
      <c r="C49" s="4">
        <f t="shared" si="6"/>
        <v>1.6625091920726227E-3</v>
      </c>
      <c r="D49" s="4">
        <f t="shared" si="6"/>
        <v>-2.1865593083651491E-4</v>
      </c>
      <c r="E49" s="4">
        <f t="shared" si="6"/>
        <v>2.3575688690499262E-3</v>
      </c>
      <c r="F49" s="4">
        <f t="shared" si="6"/>
        <v>3.4393811290253681E-3</v>
      </c>
      <c r="G49" s="4">
        <f t="shared" si="6"/>
        <v>3.0747423749092565E-2</v>
      </c>
      <c r="H49" s="4">
        <f t="shared" si="6"/>
        <v>-2.0202707317519466E-2</v>
      </c>
      <c r="I49" s="4">
        <f t="shared" si="6"/>
        <v>-1.2237687117871503E-3</v>
      </c>
      <c r="J49" s="4">
        <f t="shared" si="6"/>
        <v>1.029875236241717E-2</v>
      </c>
      <c r="K49" s="4">
        <f t="shared" si="6"/>
        <v>5.3074074257937658E-3</v>
      </c>
      <c r="L49" s="4">
        <f t="shared" si="6"/>
        <v>-4.9218082626416651E-3</v>
      </c>
      <c r="M49" s="4">
        <f t="shared" si="6"/>
        <v>-1.6244508358373114E-2</v>
      </c>
      <c r="N49" s="4">
        <f t="shared" si="6"/>
        <v>-1.7673071890345095E-2</v>
      </c>
      <c r="O49" s="4">
        <f t="shared" si="6"/>
        <v>5.391933193154873E-3</v>
      </c>
      <c r="P49" s="4">
        <f t="shared" si="6"/>
        <v>-1.2232585827871234E-2</v>
      </c>
      <c r="Q49" s="4">
        <f t="shared" si="6"/>
        <v>-3.286867704619735E-2</v>
      </c>
      <c r="R49" s="4">
        <f t="shared" si="6"/>
        <v>-1.5550286185481378E-2</v>
      </c>
      <c r="S49" s="4">
        <f t="shared" si="6"/>
        <v>0</v>
      </c>
      <c r="T49" s="4">
        <f t="shared" si="6"/>
        <v>3.4051943421285263E-3</v>
      </c>
      <c r="U49" s="4">
        <f t="shared" si="6"/>
        <v>2.8390527758233374E-2</v>
      </c>
      <c r="V49" s="4">
        <f t="shared" si="6"/>
        <v>-6.7375116767737098E-3</v>
      </c>
      <c r="W49" s="4">
        <f t="shared" si="6"/>
        <v>-1.3691609154844738E-2</v>
      </c>
      <c r="X49" s="4">
        <f t="shared" si="6"/>
        <v>6.6423358116589754E-3</v>
      </c>
      <c r="Y49" s="4">
        <f t="shared" si="6"/>
        <v>-9.593707409644027E-3</v>
      </c>
      <c r="Z49" s="4">
        <f t="shared" si="6"/>
        <v>-1.339365775124702E-3</v>
      </c>
      <c r="AA49" s="4">
        <f t="shared" si="6"/>
        <v>-3.5806642124410087E-3</v>
      </c>
      <c r="AB49" s="4">
        <f t="shared" si="6"/>
        <v>-2.0583135799977569E-2</v>
      </c>
      <c r="AC49" s="4">
        <f t="shared" si="6"/>
        <v>4.1797503138539319E-3</v>
      </c>
      <c r="AD49" s="4">
        <f t="shared" si="6"/>
        <v>-2.2787301859850596E-2</v>
      </c>
      <c r="AE49" s="4">
        <f t="shared" si="6"/>
        <v>6.1792163659581184E-3</v>
      </c>
      <c r="AF49" s="4">
        <f t="shared" si="6"/>
        <v>-5.7509695247470027E-3</v>
      </c>
      <c r="AG49" s="4">
        <f t="shared" si="6"/>
        <v>2.3198259054062966E-3</v>
      </c>
      <c r="AH49" s="4">
        <f t="shared" si="6"/>
        <v>1.8850098612634076E-3</v>
      </c>
      <c r="AI49" s="4">
        <f t="shared" si="6"/>
        <v>-5.8840500022933465E-2</v>
      </c>
      <c r="AJ49" s="4">
        <f t="shared" si="6"/>
        <v>-9.9281033896518045E-3</v>
      </c>
      <c r="AK49" s="4">
        <f t="shared" si="6"/>
        <v>-4.4380198264719634E-3</v>
      </c>
      <c r="AL49" s="4">
        <f t="shared" si="6"/>
        <v>1.6220603718680509E-3</v>
      </c>
      <c r="AM49" s="4">
        <f t="shared" si="6"/>
        <v>4.4469222809381329E-3</v>
      </c>
      <c r="AN49" s="4">
        <f t="shared" si="6"/>
        <v>1.6159443322484074E-3</v>
      </c>
      <c r="AO49" s="4">
        <f t="shared" si="6"/>
        <v>-2.6432964051251288E-2</v>
      </c>
      <c r="AP49" s="4">
        <f t="shared" si="6"/>
        <v>1.7352742765778195E-2</v>
      </c>
      <c r="AQ49" s="4">
        <f t="shared" si="6"/>
        <v>9.3791193991309418E-3</v>
      </c>
      <c r="AR49" s="4">
        <f t="shared" si="6"/>
        <v>5.9820716775474689E-3</v>
      </c>
      <c r="AS49" s="4">
        <f t="shared" si="6"/>
        <v>-9.746295743307036E-3</v>
      </c>
      <c r="AT49" s="4">
        <f t="shared" si="6"/>
        <v>-1.8749200111326123E-2</v>
      </c>
      <c r="AU49" s="4">
        <f t="shared" si="6"/>
        <v>-1.4966279585958217E-2</v>
      </c>
      <c r="AV49" s="4">
        <f t="shared" si="6"/>
        <v>5.3994241556495938E-3</v>
      </c>
      <c r="AW49" s="4">
        <f t="shared" si="6"/>
        <v>2.9073107623135935E-3</v>
      </c>
      <c r="AX49" s="4">
        <f t="shared" si="6"/>
        <v>3.0287294699698213E-3</v>
      </c>
      <c r="AY49" s="4">
        <f t="shared" si="6"/>
        <v>1.032551392863146E-2</v>
      </c>
      <c r="AZ49" s="4">
        <f t="shared" si="6"/>
        <v>2.1801024700896832E-2</v>
      </c>
      <c r="BA49" s="4">
        <f t="shared" si="6"/>
        <v>1.6094403755609488E-2</v>
      </c>
      <c r="BB49" s="4">
        <f t="shared" si="6"/>
        <v>1.9944737706772391E-2</v>
      </c>
      <c r="BC49" s="4">
        <f t="shared" si="6"/>
        <v>3.2478106490606423E-3</v>
      </c>
      <c r="BD49" s="4">
        <f t="shared" si="6"/>
        <v>-1.4277938505077416E-2</v>
      </c>
      <c r="BE49" s="4">
        <f t="shared" si="6"/>
        <v>7.8344220138216632E-3</v>
      </c>
      <c r="BF49" s="4">
        <f t="shared" si="6"/>
        <v>-1.1151303623469808E-2</v>
      </c>
      <c r="BG49" s="4">
        <f t="shared" si="6"/>
        <v>-1.138678810682778E-3</v>
      </c>
      <c r="BH49" s="4">
        <f t="shared" si="6"/>
        <v>-3.8198416238162392E-3</v>
      </c>
      <c r="BI49" s="4">
        <f t="shared" si="6"/>
        <v>7.8392898116766245E-3</v>
      </c>
      <c r="BJ49" s="4">
        <f t="shared" ref="BJ49:DG49" si="7">LN(BJ6/BJ5)</f>
        <v>0</v>
      </c>
      <c r="BK49" s="4">
        <f t="shared" si="7"/>
        <v>3.9389736703512911E-4</v>
      </c>
      <c r="BL49" s="4">
        <f t="shared" si="7"/>
        <v>-1.4706147389695449E-2</v>
      </c>
      <c r="BM49" s="4">
        <f t="shared" si="7"/>
        <v>-5.4411089539788534E-3</v>
      </c>
      <c r="BN49" s="4">
        <f t="shared" si="7"/>
        <v>-7.8648070158530579E-4</v>
      </c>
      <c r="BO49" s="4">
        <f t="shared" si="7"/>
        <v>-1.1047085343123699E-2</v>
      </c>
      <c r="BP49" s="4">
        <f t="shared" si="7"/>
        <v>4.0614741586788752E-2</v>
      </c>
      <c r="BQ49" s="4">
        <f t="shared" si="7"/>
        <v>-1.7165822317844415E-2</v>
      </c>
      <c r="BR49" s="4">
        <f t="shared" si="7"/>
        <v>6.2929821653610043E-3</v>
      </c>
      <c r="BS49" s="4">
        <f t="shared" si="7"/>
        <v>2.3669007543064842E-2</v>
      </c>
      <c r="BT49" s="4">
        <f t="shared" si="7"/>
        <v>-9.5694675123489826E-3</v>
      </c>
      <c r="BU49" s="4">
        <f t="shared" si="7"/>
        <v>1.8778882429675695E-3</v>
      </c>
      <c r="BV49" s="4">
        <f t="shared" si="7"/>
        <v>1.3062042941021665E-2</v>
      </c>
      <c r="BW49" s="4">
        <f t="shared" si="7"/>
        <v>8.5508591296068871E-4</v>
      </c>
      <c r="BX49" s="4">
        <f t="shared" si="7"/>
        <v>-3.9761446102921094E-3</v>
      </c>
      <c r="BY49" s="4">
        <f t="shared" si="7"/>
        <v>6.0060370728968644E-3</v>
      </c>
      <c r="BZ49" s="4">
        <f t="shared" si="7"/>
        <v>-1.3967470267180713E-2</v>
      </c>
      <c r="CA49" s="4">
        <f t="shared" si="7"/>
        <v>-1.2374518646486295E-3</v>
      </c>
      <c r="CB49" s="4">
        <f t="shared" si="7"/>
        <v>-1.115696250935074E-2</v>
      </c>
      <c r="CC49" s="4">
        <f t="shared" si="7"/>
        <v>-4.4970919080356093E-3</v>
      </c>
      <c r="CD49" s="4">
        <f t="shared" si="7"/>
        <v>4.248302582841236E-3</v>
      </c>
      <c r="CE49" s="4">
        <f t="shared" si="7"/>
        <v>-4.2918594985936753E-3</v>
      </c>
      <c r="CF49" s="4">
        <f t="shared" si="7"/>
        <v>6.5352551589311948E-3</v>
      </c>
      <c r="CG49" s="4">
        <f t="shared" si="7"/>
        <v>-7.3398139691979072E-2</v>
      </c>
      <c r="CH49" s="4">
        <f t="shared" si="7"/>
        <v>4.4742803949211069E-3</v>
      </c>
      <c r="CI49" s="4">
        <f t="shared" si="7"/>
        <v>8.7083278917844138E-3</v>
      </c>
      <c r="CJ49" s="4">
        <f t="shared" si="7"/>
        <v>1.1677828587459894E-2</v>
      </c>
      <c r="CK49" s="4">
        <f t="shared" si="7"/>
        <v>-6.8032648392622542E-3</v>
      </c>
      <c r="CL49" s="4">
        <f t="shared" si="7"/>
        <v>-6.3321963692410154E-4</v>
      </c>
      <c r="CM49" s="4">
        <f t="shared" si="7"/>
        <v>-4.6897672878751647E-3</v>
      </c>
      <c r="CN49" s="4">
        <f t="shared" si="7"/>
        <v>-2.8274540906069526E-3</v>
      </c>
      <c r="CO49" s="4">
        <f t="shared" si="7"/>
        <v>-7.0547115556747596E-3</v>
      </c>
      <c r="CP49" s="4">
        <f t="shared" si="7"/>
        <v>1.5230747501406324E-2</v>
      </c>
      <c r="CQ49" s="4">
        <f t="shared" si="7"/>
        <v>-7.206099466211726E-4</v>
      </c>
      <c r="CR49" s="4">
        <f t="shared" si="7"/>
        <v>2.4091012076650351E-2</v>
      </c>
      <c r="CS49" s="4">
        <f t="shared" si="7"/>
        <v>-6.0242346560213903E-4</v>
      </c>
      <c r="CT49" s="4">
        <f t="shared" si="7"/>
        <v>1.6468184951231514E-2</v>
      </c>
      <c r="CU49" s="4">
        <f t="shared" si="7"/>
        <v>5.5648393174723464E-3</v>
      </c>
      <c r="CV49" s="4">
        <f t="shared" si="7"/>
        <v>-1.9031839716674662E-2</v>
      </c>
      <c r="CW49" s="4">
        <f t="shared" si="7"/>
        <v>9.3742116346748547E-3</v>
      </c>
      <c r="CX49" s="4">
        <f t="shared" si="7"/>
        <v>-9.334127477373234E-3</v>
      </c>
      <c r="CY49" s="4">
        <f t="shared" si="7"/>
        <v>-1.1318682979980571E-3</v>
      </c>
      <c r="CZ49" s="4">
        <f t="shared" si="7"/>
        <v>-6.7369774410023535E-3</v>
      </c>
      <c r="DA49" s="4">
        <f t="shared" si="7"/>
        <v>2.3530537307975247E-2</v>
      </c>
      <c r="DB49" s="4">
        <f t="shared" si="7"/>
        <v>1.8812201764075401E-2</v>
      </c>
      <c r="DC49" s="4">
        <f t="shared" si="7"/>
        <v>-1.2449223438770978E-2</v>
      </c>
      <c r="DD49" s="4">
        <f t="shared" si="7"/>
        <v>1.4621260496812847E-2</v>
      </c>
      <c r="DE49" s="4">
        <f t="shared" si="7"/>
        <v>8.7432887770520632E-4</v>
      </c>
      <c r="DF49" s="4">
        <f t="shared" si="7"/>
        <v>8.7489619596391802E-3</v>
      </c>
      <c r="DG49" s="4">
        <f t="shared" si="7"/>
        <v>-1.126482470068494E-2</v>
      </c>
    </row>
    <row r="50" spans="1:111" x14ac:dyDescent="0.25">
      <c r="A50" s="11">
        <v>-26</v>
      </c>
      <c r="B50" s="4">
        <f t="shared" ref="B50:BI50" si="8">LN(B7/B6)</f>
        <v>-2.0949636305087605E-2</v>
      </c>
      <c r="C50" s="4">
        <f t="shared" si="8"/>
        <v>1.6597498420692336E-3</v>
      </c>
      <c r="D50" s="4">
        <f t="shared" si="8"/>
        <v>-2.1870375170601576E-4</v>
      </c>
      <c r="E50" s="4">
        <f t="shared" si="8"/>
        <v>2.3520238083776942E-3</v>
      </c>
      <c r="F50" s="4">
        <f t="shared" si="8"/>
        <v>2.0391592310081363E-2</v>
      </c>
      <c r="G50" s="4">
        <f t="shared" si="8"/>
        <v>-4.6693018735114973E-3</v>
      </c>
      <c r="H50" s="4">
        <f t="shared" si="8"/>
        <v>-3.2706457438844341E-3</v>
      </c>
      <c r="I50" s="4">
        <f t="shared" si="8"/>
        <v>-2.6888884221794425E-2</v>
      </c>
      <c r="J50" s="4">
        <f t="shared" si="8"/>
        <v>-6.1664992816555719E-3</v>
      </c>
      <c r="K50" s="4">
        <f t="shared" si="8"/>
        <v>5.279387499951352E-3</v>
      </c>
      <c r="L50" s="4">
        <f t="shared" si="8"/>
        <v>-4.946152325411104E-3</v>
      </c>
      <c r="M50" s="4">
        <f t="shared" si="8"/>
        <v>-4.180463550830333E-2</v>
      </c>
      <c r="N50" s="4">
        <f t="shared" si="8"/>
        <v>-1.7991037209125406E-2</v>
      </c>
      <c r="O50" s="4">
        <f t="shared" si="8"/>
        <v>5.3630160989524157E-3</v>
      </c>
      <c r="P50" s="4">
        <f t="shared" si="8"/>
        <v>-1.2384077025410336E-2</v>
      </c>
      <c r="Q50" s="4">
        <f t="shared" si="8"/>
        <v>1.3223721497147518E-2</v>
      </c>
      <c r="R50" s="4">
        <f t="shared" si="8"/>
        <v>1.6004017087055837E-2</v>
      </c>
      <c r="S50" s="4">
        <f t="shared" si="8"/>
        <v>1.9901154317295021E-2</v>
      </c>
      <c r="T50" s="4">
        <f t="shared" si="8"/>
        <v>9.1646962625793176E-3</v>
      </c>
      <c r="U50" s="4">
        <f t="shared" si="8"/>
        <v>-3.7684480516369759E-2</v>
      </c>
      <c r="V50" s="4">
        <f t="shared" si="8"/>
        <v>-6.7832138332321618E-3</v>
      </c>
      <c r="W50" s="4">
        <f t="shared" si="8"/>
        <v>-1.3881674628605133E-2</v>
      </c>
      <c r="X50" s="4">
        <f t="shared" si="8"/>
        <v>-4.467752225080085E-2</v>
      </c>
      <c r="Y50" s="4">
        <f t="shared" si="8"/>
        <v>-9.6866389087976647E-3</v>
      </c>
      <c r="Z50" s="4">
        <f t="shared" si="8"/>
        <v>-1.3411620819851408E-3</v>
      </c>
      <c r="AA50" s="4">
        <f t="shared" si="8"/>
        <v>-3.593531455710109E-3</v>
      </c>
      <c r="AB50" s="4">
        <f t="shared" si="8"/>
        <v>6.6152222395279734E-3</v>
      </c>
      <c r="AC50" s="4">
        <f t="shared" si="8"/>
        <v>-1.8787220075128417E-3</v>
      </c>
      <c r="AD50" s="4">
        <f t="shared" si="8"/>
        <v>-1.0160623763175169E-2</v>
      </c>
      <c r="AE50" s="4">
        <f t="shared" si="8"/>
        <v>-9.4904903220105735E-3</v>
      </c>
      <c r="AF50" s="4">
        <f t="shared" si="8"/>
        <v>2.2158219282165581E-3</v>
      </c>
      <c r="AG50" s="4">
        <f t="shared" si="8"/>
        <v>2.3144567662421061E-3</v>
      </c>
      <c r="AH50" s="4">
        <f t="shared" si="8"/>
        <v>1.8814632833742285E-3</v>
      </c>
      <c r="AI50" s="4">
        <f t="shared" si="8"/>
        <v>6.0587702550160799E-4</v>
      </c>
      <c r="AJ50" s="4">
        <f t="shared" si="8"/>
        <v>-1.0027659859439058E-2</v>
      </c>
      <c r="AK50" s="4">
        <f t="shared" si="8"/>
        <v>-4.4578036802038279E-3</v>
      </c>
      <c r="AL50" s="4">
        <f t="shared" si="8"/>
        <v>1.6194335523029759E-3</v>
      </c>
      <c r="AM50" s="4">
        <f t="shared" si="8"/>
        <v>3.8749010565541568E-3</v>
      </c>
      <c r="AN50" s="4">
        <f t="shared" si="8"/>
        <v>3.2240758717526847E-3</v>
      </c>
      <c r="AO50" s="4">
        <f t="shared" si="8"/>
        <v>-1.067942042587551E-2</v>
      </c>
      <c r="AP50" s="4">
        <f t="shared" si="8"/>
        <v>-4.3500872722531765E-3</v>
      </c>
      <c r="AQ50" s="4">
        <f t="shared" si="8"/>
        <v>-4.7480057880719068E-3</v>
      </c>
      <c r="AR50" s="4">
        <f t="shared" si="8"/>
        <v>5.9464991877263033E-3</v>
      </c>
      <c r="AS50" s="4">
        <f t="shared" si="8"/>
        <v>-9.842221713706337E-3</v>
      </c>
      <c r="AT50" s="4">
        <f t="shared" si="8"/>
        <v>-1.8658901954843963E-2</v>
      </c>
      <c r="AU50" s="4">
        <f t="shared" si="8"/>
        <v>-1.5193676708506902E-2</v>
      </c>
      <c r="AV50" s="4">
        <f t="shared" si="8"/>
        <v>5.3704268729957809E-3</v>
      </c>
      <c r="AW50" s="4">
        <f t="shared" si="8"/>
        <v>2.8988828032219935E-3</v>
      </c>
      <c r="AX50" s="4">
        <f t="shared" si="8"/>
        <v>8.0322024609541971E-3</v>
      </c>
      <c r="AY50" s="4">
        <f t="shared" si="8"/>
        <v>-8.5221144724204126E-3</v>
      </c>
      <c r="AZ50" s="4">
        <f t="shared" si="8"/>
        <v>-8.8966621666435009E-4</v>
      </c>
      <c r="BA50" s="4">
        <f t="shared" si="8"/>
        <v>-5.2087225086079212E-3</v>
      </c>
      <c r="BB50" s="4">
        <f t="shared" si="8"/>
        <v>2.5539000064681134E-3</v>
      </c>
      <c r="BC50" s="4">
        <f t="shared" si="8"/>
        <v>3.237296513756789E-3</v>
      </c>
      <c r="BD50" s="4">
        <f t="shared" si="8"/>
        <v>-1.4484754503445108E-2</v>
      </c>
      <c r="BE50" s="4">
        <f t="shared" si="8"/>
        <v>-3.3500640518408752E-3</v>
      </c>
      <c r="BF50" s="4">
        <f t="shared" si="8"/>
        <v>-1.127705884851209E-2</v>
      </c>
      <c r="BG50" s="4">
        <f t="shared" si="8"/>
        <v>-1.1399768783380505E-3</v>
      </c>
      <c r="BH50" s="4">
        <f t="shared" si="8"/>
        <v>-3.8344887815461386E-3</v>
      </c>
      <c r="BI50" s="4">
        <f t="shared" si="8"/>
        <v>1.501605424424381E-2</v>
      </c>
      <c r="BJ50" s="4">
        <f t="shared" ref="BJ50:DG50" si="9">LN(BJ7/BJ6)</f>
        <v>-7.7853041156401865E-3</v>
      </c>
      <c r="BK50" s="4">
        <f t="shared" si="9"/>
        <v>-1.5479546809331318E-2</v>
      </c>
      <c r="BL50" s="4">
        <f t="shared" si="9"/>
        <v>-2.2472855852058628E-2</v>
      </c>
      <c r="BM50" s="4">
        <f t="shared" si="9"/>
        <v>1.5576089275812937E-3</v>
      </c>
      <c r="BN50" s="4">
        <f t="shared" si="9"/>
        <v>-7.8709974037331797E-4</v>
      </c>
      <c r="BO50" s="4">
        <f t="shared" si="9"/>
        <v>-1.1170487945781035E-2</v>
      </c>
      <c r="BP50" s="4">
        <f t="shared" si="9"/>
        <v>-8.2428323574148497E-3</v>
      </c>
      <c r="BQ50" s="4">
        <f t="shared" si="9"/>
        <v>-1.7465641914294051E-2</v>
      </c>
      <c r="BR50" s="4">
        <f t="shared" si="9"/>
        <v>6.2536280664086639E-3</v>
      </c>
      <c r="BS50" s="4">
        <f t="shared" si="9"/>
        <v>2.3121714548039973E-2</v>
      </c>
      <c r="BT50" s="4">
        <f t="shared" si="9"/>
        <v>2.6358933446909219E-2</v>
      </c>
      <c r="BU50" s="4">
        <f t="shared" si="9"/>
        <v>-2.5654566268930208E-2</v>
      </c>
      <c r="BV50" s="4">
        <f t="shared" si="9"/>
        <v>6.8466755890480039E-3</v>
      </c>
      <c r="BW50" s="4">
        <f t="shared" si="9"/>
        <v>-2.5098675000770437E-2</v>
      </c>
      <c r="BX50" s="4">
        <f t="shared" si="9"/>
        <v>1.3847930636261578E-2</v>
      </c>
      <c r="BY50" s="4">
        <f t="shared" si="9"/>
        <v>5.9701798442833428E-3</v>
      </c>
      <c r="BZ50" s="4">
        <f t="shared" si="9"/>
        <v>-1.416532731751125E-2</v>
      </c>
      <c r="CA50" s="4">
        <f t="shared" si="9"/>
        <v>-3.7597506862932083E-2</v>
      </c>
      <c r="CB50" s="4">
        <f t="shared" si="9"/>
        <v>-1.1282846121057144E-2</v>
      </c>
      <c r="CC50" s="4">
        <f t="shared" si="9"/>
        <v>-4.5174071375111164E-3</v>
      </c>
      <c r="CD50" s="4">
        <f t="shared" si="9"/>
        <v>4.2303308305323565E-3</v>
      </c>
      <c r="CE50" s="4">
        <f t="shared" si="9"/>
        <v>3.8669177619822623E-2</v>
      </c>
      <c r="CF50" s="4">
        <f t="shared" si="9"/>
        <v>-1.2885895199101102E-2</v>
      </c>
      <c r="CG50" s="4">
        <f t="shared" si="9"/>
        <v>7.4226641538054717E-3</v>
      </c>
      <c r="CH50" s="4">
        <f t="shared" si="9"/>
        <v>9.773498335565409E-3</v>
      </c>
      <c r="CI50" s="4">
        <f t="shared" si="9"/>
        <v>-4.734612059719831E-2</v>
      </c>
      <c r="CJ50" s="4">
        <f t="shared" si="9"/>
        <v>1.1543029552759843E-2</v>
      </c>
      <c r="CK50" s="4">
        <f t="shared" si="9"/>
        <v>-6.8498664759867817E-3</v>
      </c>
      <c r="CL50" s="4">
        <f t="shared" si="9"/>
        <v>-1.6906561839928362E-3</v>
      </c>
      <c r="CM50" s="4">
        <f t="shared" si="9"/>
        <v>-4.7118648783382811E-3</v>
      </c>
      <c r="CN50" s="4">
        <f t="shared" si="9"/>
        <v>-2.8354712607751059E-3</v>
      </c>
      <c r="CO50" s="4">
        <f t="shared" si="9"/>
        <v>-7.1048343218175179E-3</v>
      </c>
      <c r="CP50" s="4">
        <f t="shared" si="9"/>
        <v>3.0811845481189894E-2</v>
      </c>
      <c r="CQ50" s="4">
        <f t="shared" si="9"/>
        <v>-1.8918798269278871E-2</v>
      </c>
      <c r="CR50" s="4">
        <f t="shared" si="9"/>
        <v>-6.4394604278724815E-3</v>
      </c>
      <c r="CS50" s="4">
        <f t="shared" si="9"/>
        <v>-1.6403681898368151E-2</v>
      </c>
      <c r="CT50" s="4">
        <f t="shared" si="9"/>
        <v>-4.0080494843330395E-3</v>
      </c>
      <c r="CU50" s="4">
        <f t="shared" si="9"/>
        <v>5.534043177381205E-3</v>
      </c>
      <c r="CV50" s="4">
        <f t="shared" si="9"/>
        <v>-1.9401089504001313E-2</v>
      </c>
      <c r="CW50" s="4">
        <f t="shared" si="9"/>
        <v>-2.360233089591323E-2</v>
      </c>
      <c r="CX50" s="4">
        <f t="shared" si="9"/>
        <v>-9.4220749708051246E-3</v>
      </c>
      <c r="CY50" s="4">
        <f t="shared" si="9"/>
        <v>-1.1331508756881397E-3</v>
      </c>
      <c r="CZ50" s="4">
        <f t="shared" si="9"/>
        <v>-6.7826723254492812E-3</v>
      </c>
      <c r="DA50" s="4">
        <f t="shared" si="9"/>
        <v>2.5007670357659585E-2</v>
      </c>
      <c r="DB50" s="4">
        <f t="shared" si="9"/>
        <v>-2.2524499437961306E-2</v>
      </c>
      <c r="DC50" s="4">
        <f t="shared" si="9"/>
        <v>1.3728216552555699E-2</v>
      </c>
      <c r="DD50" s="4">
        <f t="shared" si="9"/>
        <v>-9.4665903966668265E-3</v>
      </c>
      <c r="DE50" s="4">
        <f t="shared" si="9"/>
        <v>1.0431760587671606E-2</v>
      </c>
      <c r="DF50" s="4">
        <f t="shared" si="9"/>
        <v>8.673081023867095E-3</v>
      </c>
      <c r="DG50" s="4">
        <f t="shared" si="9"/>
        <v>-1.1393168114931134E-2</v>
      </c>
    </row>
    <row r="51" spans="1:111" x14ac:dyDescent="0.25">
      <c r="A51" s="11">
        <v>-25</v>
      </c>
      <c r="B51" s="4">
        <f t="shared" ref="B51:BI51" si="10">LN(B8/B7)</f>
        <v>-2.0776951278446633E-3</v>
      </c>
      <c r="C51" s="4">
        <f t="shared" si="10"/>
        <v>8.0520202622410848E-3</v>
      </c>
      <c r="D51" s="4">
        <f t="shared" si="10"/>
        <v>6.5596781341472927E-4</v>
      </c>
      <c r="E51" s="4">
        <f t="shared" si="10"/>
        <v>-8.651301227974988E-3</v>
      </c>
      <c r="F51" s="4">
        <f t="shared" si="10"/>
        <v>-6.4688874394930674E-3</v>
      </c>
      <c r="G51" s="4">
        <f t="shared" si="10"/>
        <v>-2.6002536491265109E-4</v>
      </c>
      <c r="H51" s="4">
        <f t="shared" si="10"/>
        <v>-4.0959365297296512E-4</v>
      </c>
      <c r="I51" s="4">
        <f t="shared" si="10"/>
        <v>-8.4211076377483565E-3</v>
      </c>
      <c r="J51" s="4">
        <f t="shared" si="10"/>
        <v>-1.9262442535603835E-3</v>
      </c>
      <c r="K51" s="4">
        <f t="shared" si="10"/>
        <v>1.1343852913411683E-2</v>
      </c>
      <c r="L51" s="4">
        <f t="shared" si="10"/>
        <v>-9.6017567803408359E-4</v>
      </c>
      <c r="M51" s="4">
        <f t="shared" si="10"/>
        <v>-3.7342356124260692E-2</v>
      </c>
      <c r="N51" s="4">
        <f t="shared" si="10"/>
        <v>2.1309809566853272E-2</v>
      </c>
      <c r="O51" s="4">
        <f t="shared" si="10"/>
        <v>-3.1680299645562598E-2</v>
      </c>
      <c r="P51" s="4">
        <f t="shared" si="10"/>
        <v>-5.7213418087297976E-2</v>
      </c>
      <c r="Q51" s="4">
        <f t="shared" si="10"/>
        <v>7.1468496910250207E-4</v>
      </c>
      <c r="R51" s="4">
        <f t="shared" si="10"/>
        <v>-3.9391040773124383E-3</v>
      </c>
      <c r="S51" s="4">
        <f t="shared" si="10"/>
        <v>-4.1135393257954863E-3</v>
      </c>
      <c r="T51" s="4">
        <f t="shared" si="10"/>
        <v>2.8963990285176384E-3</v>
      </c>
      <c r="U51" s="4">
        <f t="shared" si="10"/>
        <v>-7.8115706678019729E-3</v>
      </c>
      <c r="V51" s="4">
        <f t="shared" si="10"/>
        <v>-2.1164790365381179E-2</v>
      </c>
      <c r="W51" s="4">
        <f t="shared" si="10"/>
        <v>-3.8360909692729685E-2</v>
      </c>
      <c r="X51" s="4">
        <f t="shared" si="10"/>
        <v>-2.1930177901997167E-2</v>
      </c>
      <c r="Y51" s="4">
        <f t="shared" si="10"/>
        <v>-1.9302700569801233E-3</v>
      </c>
      <c r="Z51" s="4">
        <f t="shared" si="10"/>
        <v>-8.8462602773253882E-3</v>
      </c>
      <c r="AA51" s="4">
        <f t="shared" si="10"/>
        <v>2.5277783379603635E-2</v>
      </c>
      <c r="AB51" s="4">
        <f t="shared" si="10"/>
        <v>7.0811057380919026E-3</v>
      </c>
      <c r="AC51" s="4">
        <f t="shared" si="10"/>
        <v>-1.4663328830534856E-2</v>
      </c>
      <c r="AD51" s="4">
        <f t="shared" si="10"/>
        <v>-1.0899225104090784E-3</v>
      </c>
      <c r="AE51" s="4">
        <f t="shared" si="10"/>
        <v>4.137366318200884E-3</v>
      </c>
      <c r="AF51" s="4">
        <f t="shared" si="10"/>
        <v>1.4755603975936488E-4</v>
      </c>
      <c r="AG51" s="4">
        <f t="shared" si="10"/>
        <v>-9.4662979287818572E-3</v>
      </c>
      <c r="AH51" s="4">
        <f t="shared" si="10"/>
        <v>1.8806965695148399E-2</v>
      </c>
      <c r="AI51" s="4">
        <f t="shared" si="10"/>
        <v>-1.3619480770555956E-2</v>
      </c>
      <c r="AJ51" s="4">
        <f t="shared" si="10"/>
        <v>3.125254350410453E-2</v>
      </c>
      <c r="AK51" s="4">
        <f t="shared" si="10"/>
        <v>-2.9180061557141528E-3</v>
      </c>
      <c r="AL51" s="4">
        <f t="shared" si="10"/>
        <v>7.2551708811720156E-3</v>
      </c>
      <c r="AM51" s="4">
        <f t="shared" si="10"/>
        <v>-3.1356661310038779E-3</v>
      </c>
      <c r="AN51" s="4">
        <f t="shared" si="10"/>
        <v>1.7881090794117106E-4</v>
      </c>
      <c r="AO51" s="4">
        <f t="shared" si="10"/>
        <v>1.3916199845370529E-2</v>
      </c>
      <c r="AP51" s="4">
        <f t="shared" si="10"/>
        <v>-1.2184561843993314E-2</v>
      </c>
      <c r="AQ51" s="4">
        <f t="shared" si="10"/>
        <v>5.5847394337401246E-4</v>
      </c>
      <c r="AR51" s="4">
        <f t="shared" si="10"/>
        <v>9.2456643661327394E-3</v>
      </c>
      <c r="AS51" s="4">
        <f t="shared" si="10"/>
        <v>3.1614453120857443E-2</v>
      </c>
      <c r="AT51" s="4">
        <f t="shared" si="10"/>
        <v>-1.5667680918555707E-2</v>
      </c>
      <c r="AU51" s="4">
        <f t="shared" si="10"/>
        <v>3.3530401509142355E-2</v>
      </c>
      <c r="AV51" s="4">
        <f t="shared" si="10"/>
        <v>-2.8395953526662429E-3</v>
      </c>
      <c r="AW51" s="4">
        <f t="shared" si="10"/>
        <v>2.3110966346641861E-2</v>
      </c>
      <c r="AX51" s="4">
        <f t="shared" si="10"/>
        <v>-4.6775946612215846E-3</v>
      </c>
      <c r="AY51" s="4">
        <f t="shared" si="10"/>
        <v>-4.5055651801692332E-4</v>
      </c>
      <c r="AZ51" s="4">
        <f t="shared" si="10"/>
        <v>2.296727172631176E-3</v>
      </c>
      <c r="BA51" s="4">
        <f t="shared" si="10"/>
        <v>5.1242142753200916E-3</v>
      </c>
      <c r="BB51" s="4">
        <f t="shared" si="10"/>
        <v>-9.4917895728541292E-3</v>
      </c>
      <c r="BC51" s="4">
        <f t="shared" si="10"/>
        <v>1.1568272128130152E-2</v>
      </c>
      <c r="BD51" s="4">
        <f t="shared" si="10"/>
        <v>5.7950403268792351E-3</v>
      </c>
      <c r="BE51" s="4">
        <f t="shared" si="10"/>
        <v>-1.5278959395677026E-2</v>
      </c>
      <c r="BF51" s="4">
        <f t="shared" si="10"/>
        <v>1.9993375535921763E-3</v>
      </c>
      <c r="BG51" s="4">
        <f t="shared" si="10"/>
        <v>2.6314834504699612E-4</v>
      </c>
      <c r="BH51" s="4">
        <f t="shared" si="10"/>
        <v>-2.7279644709306042E-3</v>
      </c>
      <c r="BI51" s="4">
        <f t="shared" si="10"/>
        <v>4.7961722634930135E-3</v>
      </c>
      <c r="BJ51" s="4">
        <f t="shared" ref="BJ51:DG51" si="11">LN(BJ8/BJ7)</f>
        <v>-6.8582402721938563E-4</v>
      </c>
      <c r="BK51" s="4">
        <f t="shared" si="11"/>
        <v>5.3318302797552056E-4</v>
      </c>
      <c r="BL51" s="4">
        <f t="shared" si="11"/>
        <v>6.9204428445686847E-3</v>
      </c>
      <c r="BM51" s="4">
        <f t="shared" si="11"/>
        <v>3.8901355005050131E-4</v>
      </c>
      <c r="BN51" s="4">
        <f t="shared" si="11"/>
        <v>-3.9380234695880951E-4</v>
      </c>
      <c r="BO51" s="4">
        <f t="shared" si="11"/>
        <v>-1.6030924250353008E-2</v>
      </c>
      <c r="BP51" s="4">
        <f t="shared" si="11"/>
        <v>-1.5672706195349956E-2</v>
      </c>
      <c r="BQ51" s="4">
        <f t="shared" si="11"/>
        <v>-1.9065537873935172E-3</v>
      </c>
      <c r="BR51" s="4">
        <f t="shared" si="11"/>
        <v>-3.0713948005458219E-2</v>
      </c>
      <c r="BS51" s="4">
        <f t="shared" si="11"/>
        <v>-1.4373565573704819E-2</v>
      </c>
      <c r="BT51" s="4">
        <f t="shared" si="11"/>
        <v>6.5687544427223193E-3</v>
      </c>
      <c r="BU51" s="4">
        <f t="shared" si="11"/>
        <v>-6.1142758266597604E-3</v>
      </c>
      <c r="BV51" s="4">
        <f t="shared" si="11"/>
        <v>-1.0113771559188769E-3</v>
      </c>
      <c r="BW51" s="4">
        <f t="shared" si="11"/>
        <v>3.499562841367038E-3</v>
      </c>
      <c r="BX51" s="4">
        <f t="shared" si="11"/>
        <v>9.8182734784284698E-4</v>
      </c>
      <c r="BY51" s="4">
        <f t="shared" si="11"/>
        <v>3.1007746981857949E-3</v>
      </c>
      <c r="BZ51" s="4">
        <f t="shared" si="11"/>
        <v>1.3894794944744708E-2</v>
      </c>
      <c r="CA51" s="4">
        <f t="shared" si="11"/>
        <v>-2.1573267932586595E-2</v>
      </c>
      <c r="CB51" s="4">
        <f t="shared" si="11"/>
        <v>1.1374788936480612E-2</v>
      </c>
      <c r="CC51" s="4">
        <f t="shared" si="11"/>
        <v>-9.0601226797043489E-4</v>
      </c>
      <c r="CD51" s="4">
        <f t="shared" si="11"/>
        <v>-4.465834813511294E-3</v>
      </c>
      <c r="CE51" s="4">
        <f t="shared" si="11"/>
        <v>9.9123895170429681E-3</v>
      </c>
      <c r="CF51" s="4">
        <f t="shared" si="11"/>
        <v>3.9361223164024765E-3</v>
      </c>
      <c r="CG51" s="4">
        <f t="shared" si="11"/>
        <v>5.4630019778090285E-3</v>
      </c>
      <c r="CH51" s="4">
        <f t="shared" si="11"/>
        <v>1.4338216612428725E-2</v>
      </c>
      <c r="CI51" s="4">
        <f t="shared" si="11"/>
        <v>-8.083951410685009E-4</v>
      </c>
      <c r="CJ51" s="4">
        <f t="shared" si="11"/>
        <v>1.4281653343343616E-2</v>
      </c>
      <c r="CK51" s="4">
        <f t="shared" si="11"/>
        <v>2.9010065730787498E-2</v>
      </c>
      <c r="CL51" s="4">
        <f t="shared" si="11"/>
        <v>-1.4558360203787221E-2</v>
      </c>
      <c r="CM51" s="4">
        <f t="shared" si="11"/>
        <v>3.5360043242975208E-3</v>
      </c>
      <c r="CN51" s="4">
        <f t="shared" si="11"/>
        <v>4.8558472643029328E-3</v>
      </c>
      <c r="CO51" s="4">
        <f t="shared" si="11"/>
        <v>4.8603786981138962E-4</v>
      </c>
      <c r="CP51" s="4">
        <f t="shared" si="11"/>
        <v>5.3000546739891477E-3</v>
      </c>
      <c r="CQ51" s="4">
        <f t="shared" si="11"/>
        <v>3.4221346076351864E-3</v>
      </c>
      <c r="CR51" s="4">
        <f t="shared" si="11"/>
        <v>-4.316195392563736E-3</v>
      </c>
      <c r="CS51" s="4">
        <f t="shared" si="11"/>
        <v>5.3963248386906717E-3</v>
      </c>
      <c r="CT51" s="4">
        <f t="shared" si="11"/>
        <v>-7.0529167321531144E-3</v>
      </c>
      <c r="CU51" s="4">
        <f t="shared" si="11"/>
        <v>8.2441011462865092E-3</v>
      </c>
      <c r="CV51" s="4">
        <f t="shared" si="11"/>
        <v>-5.3167574738058774E-3</v>
      </c>
      <c r="CW51" s="4">
        <f t="shared" si="11"/>
        <v>-1.3199037002962573E-2</v>
      </c>
      <c r="CX51" s="4">
        <f t="shared" si="11"/>
        <v>-4.3787659387688489E-3</v>
      </c>
      <c r="CY51" s="4">
        <f t="shared" si="11"/>
        <v>-6.8260030425387423E-3</v>
      </c>
      <c r="CZ51" s="4">
        <f t="shared" si="11"/>
        <v>-1.5656789239824918E-2</v>
      </c>
      <c r="DA51" s="4">
        <f t="shared" si="11"/>
        <v>-4.2010870269290726E-4</v>
      </c>
      <c r="DB51" s="4">
        <f t="shared" si="11"/>
        <v>-1.9389620790467689E-3</v>
      </c>
      <c r="DC51" s="4">
        <f t="shared" si="11"/>
        <v>-1.4203862236425403E-4</v>
      </c>
      <c r="DD51" s="4">
        <f t="shared" si="11"/>
        <v>2.5673888838162588E-3</v>
      </c>
      <c r="DE51" s="4">
        <f t="shared" si="11"/>
        <v>-4.805539893239402E-4</v>
      </c>
      <c r="DF51" s="4">
        <f t="shared" si="11"/>
        <v>1.725599613777455E-3</v>
      </c>
      <c r="DG51" s="4">
        <f t="shared" si="11"/>
        <v>3.1200798010712072E-3</v>
      </c>
    </row>
    <row r="52" spans="1:111" x14ac:dyDescent="0.25">
      <c r="A52" s="11">
        <v>-24</v>
      </c>
      <c r="B52" s="4">
        <f t="shared" ref="B52:BI52" si="12">LN(B9/B8)</f>
        <v>-2.0820209341517438E-3</v>
      </c>
      <c r="C52" s="4">
        <f t="shared" si="12"/>
        <v>3.079838927623123E-3</v>
      </c>
      <c r="D52" s="4">
        <f t="shared" si="12"/>
        <v>-3.2840877495386943E-3</v>
      </c>
      <c r="E52" s="4">
        <f t="shared" si="12"/>
        <v>5.5139719465988309E-3</v>
      </c>
      <c r="F52" s="4">
        <f t="shared" si="12"/>
        <v>-6.511006555850532E-3</v>
      </c>
      <c r="G52" s="4">
        <f t="shared" si="12"/>
        <v>-2.6009299568930359E-4</v>
      </c>
      <c r="H52" s="4">
        <f t="shared" si="12"/>
        <v>-4.0976148867617545E-4</v>
      </c>
      <c r="I52" s="4">
        <f t="shared" si="12"/>
        <v>-8.4926253763981333E-3</v>
      </c>
      <c r="J52" s="4">
        <f t="shared" si="12"/>
        <v>-1.9299618326015378E-3</v>
      </c>
      <c r="K52" s="4">
        <f t="shared" si="12"/>
        <v>2.1884599772072466E-2</v>
      </c>
      <c r="L52" s="4">
        <f t="shared" si="12"/>
        <v>-6.2635309591983195E-3</v>
      </c>
      <c r="M52" s="4">
        <f t="shared" si="12"/>
        <v>-3.8791081365682725E-2</v>
      </c>
      <c r="N52" s="4">
        <f t="shared" si="12"/>
        <v>-9.0410114571704741E-4</v>
      </c>
      <c r="O52" s="4">
        <f t="shared" si="12"/>
        <v>-3.4979731241327854E-2</v>
      </c>
      <c r="P52" s="4">
        <f t="shared" si="12"/>
        <v>2.964496932397827E-3</v>
      </c>
      <c r="Q52" s="4">
        <f t="shared" si="12"/>
        <v>7.141745592577389E-4</v>
      </c>
      <c r="R52" s="4">
        <f t="shared" si="12"/>
        <v>-3.9546820015305458E-3</v>
      </c>
      <c r="S52" s="4">
        <f t="shared" si="12"/>
        <v>-4.1305304492931768E-3</v>
      </c>
      <c r="T52" s="4">
        <f t="shared" si="12"/>
        <v>2.8880341234573488E-3</v>
      </c>
      <c r="U52" s="4">
        <f t="shared" si="12"/>
        <v>-7.8730720416265148E-3</v>
      </c>
      <c r="V52" s="4">
        <f t="shared" si="12"/>
        <v>1.5388948111996576E-2</v>
      </c>
      <c r="W52" s="4">
        <f t="shared" si="12"/>
        <v>5.5710663606142715E-3</v>
      </c>
      <c r="X52" s="4">
        <f t="shared" si="12"/>
        <v>-2.2421914627776963E-2</v>
      </c>
      <c r="Y52" s="4">
        <f t="shared" si="12"/>
        <v>1.9678176180385819E-2</v>
      </c>
      <c r="Z52" s="4">
        <f t="shared" si="12"/>
        <v>-7.6187379677640705E-4</v>
      </c>
      <c r="AA52" s="4">
        <f t="shared" si="12"/>
        <v>2.3131332567732987E-2</v>
      </c>
      <c r="AB52" s="4">
        <f t="shared" si="12"/>
        <v>7.0313160391577223E-3</v>
      </c>
      <c r="AC52" s="4">
        <f t="shared" si="12"/>
        <v>-1.4881545798185425E-2</v>
      </c>
      <c r="AD52" s="4">
        <f t="shared" si="12"/>
        <v>-1.0911117377630829E-3</v>
      </c>
      <c r="AE52" s="4">
        <f t="shared" si="12"/>
        <v>4.1203190248298759E-3</v>
      </c>
      <c r="AF52" s="4">
        <f t="shared" si="12"/>
        <v>1.4753427018668848E-4</v>
      </c>
      <c r="AG52" s="4">
        <f t="shared" si="12"/>
        <v>-5.0324203923311191E-3</v>
      </c>
      <c r="AH52" s="4">
        <f t="shared" si="12"/>
        <v>-3.6060210675024233E-2</v>
      </c>
      <c r="AI52" s="4">
        <f t="shared" si="12"/>
        <v>-1.3807535177351093E-2</v>
      </c>
      <c r="AJ52" s="4">
        <f t="shared" si="12"/>
        <v>-1.0309369658861213E-2</v>
      </c>
      <c r="AK52" s="4">
        <f t="shared" si="12"/>
        <v>1.2776015823412553E-2</v>
      </c>
      <c r="AL52" s="4">
        <f t="shared" si="12"/>
        <v>4.0080213975388678E-3</v>
      </c>
      <c r="AM52" s="4">
        <f t="shared" si="12"/>
        <v>-3.145529469331092E-3</v>
      </c>
      <c r="AN52" s="4">
        <f t="shared" si="12"/>
        <v>1.7877894031735533E-4</v>
      </c>
      <c r="AO52" s="4">
        <f t="shared" si="12"/>
        <v>1.3725194258962552E-2</v>
      </c>
      <c r="AP52" s="4">
        <f t="shared" si="12"/>
        <v>-1.2334858573505299E-2</v>
      </c>
      <c r="AQ52" s="4">
        <f t="shared" si="12"/>
        <v>5.5816222430747164E-4</v>
      </c>
      <c r="AR52" s="4">
        <f t="shared" si="12"/>
        <v>1.8046477921874735E-2</v>
      </c>
      <c r="AS52" s="4">
        <f t="shared" si="12"/>
        <v>-1.85308424007504E-2</v>
      </c>
      <c r="AT52" s="4">
        <f t="shared" si="12"/>
        <v>-1.5917069670027477E-2</v>
      </c>
      <c r="AU52" s="4">
        <f t="shared" si="12"/>
        <v>5.5624410755610067E-2</v>
      </c>
      <c r="AV52" s="4">
        <f t="shared" si="12"/>
        <v>-2.7873035051567147E-2</v>
      </c>
      <c r="AW52" s="4">
        <f t="shared" si="12"/>
        <v>-4.3354573040176557E-2</v>
      </c>
      <c r="AX52" s="4">
        <f t="shared" si="12"/>
        <v>-4.6995774197427682E-3</v>
      </c>
      <c r="AY52" s="4">
        <f t="shared" si="12"/>
        <v>-4.5075961069885944E-4</v>
      </c>
      <c r="AZ52" s="4">
        <f t="shared" si="12"/>
        <v>2.291464301997398E-3</v>
      </c>
      <c r="BA52" s="4">
        <f t="shared" si="12"/>
        <v>5.0980905102798232E-3</v>
      </c>
      <c r="BB52" s="4">
        <f t="shared" si="12"/>
        <v>-9.5827476868647257E-3</v>
      </c>
      <c r="BC52" s="4">
        <f t="shared" si="12"/>
        <v>4.7808856003418946E-3</v>
      </c>
      <c r="BD52" s="4">
        <f t="shared" si="12"/>
        <v>-5.795040326879275E-3</v>
      </c>
      <c r="BE52" s="4">
        <f t="shared" si="12"/>
        <v>-1.5516032916083002E-2</v>
      </c>
      <c r="BF52" s="4">
        <f t="shared" si="12"/>
        <v>3.3390963622785659E-2</v>
      </c>
      <c r="BG52" s="4">
        <f t="shared" si="12"/>
        <v>3.6774244429611581E-3</v>
      </c>
      <c r="BH52" s="4">
        <f t="shared" si="12"/>
        <v>-1.4604950352354259E-2</v>
      </c>
      <c r="BI52" s="4">
        <f t="shared" si="12"/>
        <v>4.7732787526575905E-3</v>
      </c>
      <c r="BJ52" s="4">
        <f t="shared" ref="BJ52:DG52" si="13">LN(BJ9/BJ8)</f>
        <v>-6.862947046277722E-4</v>
      </c>
      <c r="BK52" s="4">
        <f t="shared" si="13"/>
        <v>5.3289889532201419E-4</v>
      </c>
      <c r="BL52" s="4">
        <f t="shared" si="13"/>
        <v>6.8728792877644765E-3</v>
      </c>
      <c r="BM52" s="4">
        <f t="shared" si="13"/>
        <v>3.8886227736143744E-4</v>
      </c>
      <c r="BN52" s="4">
        <f t="shared" si="13"/>
        <v>9.4081210705418642E-3</v>
      </c>
      <c r="BO52" s="4">
        <f t="shared" si="13"/>
        <v>-2.6117239946086078E-2</v>
      </c>
      <c r="BP52" s="4">
        <f t="shared" si="13"/>
        <v>-1.5922256228617055E-2</v>
      </c>
      <c r="BQ52" s="4">
        <f t="shared" si="13"/>
        <v>2.310879795899182E-2</v>
      </c>
      <c r="BR52" s="4">
        <f t="shared" si="13"/>
        <v>-4.7732744069100951E-3</v>
      </c>
      <c r="BS52" s="4">
        <f t="shared" si="13"/>
        <v>-3.0109841543079469E-2</v>
      </c>
      <c r="BT52" s="4">
        <f t="shared" si="13"/>
        <v>6.5258873381458483E-3</v>
      </c>
      <c r="BU52" s="4">
        <f t="shared" si="13"/>
        <v>-6.1518902986949855E-3</v>
      </c>
      <c r="BV52" s="4">
        <f t="shared" si="13"/>
        <v>-1.0124010753264935E-3</v>
      </c>
      <c r="BW52" s="4">
        <f t="shared" si="13"/>
        <v>3.4873585983898948E-3</v>
      </c>
      <c r="BX52" s="4">
        <f t="shared" si="13"/>
        <v>9.8086430836324284E-4</v>
      </c>
      <c r="BY52" s="4">
        <f t="shared" si="13"/>
        <v>-6.9903315785428497E-3</v>
      </c>
      <c r="BZ52" s="4">
        <f t="shared" si="13"/>
        <v>3.1165154868081954E-2</v>
      </c>
      <c r="CA52" s="4">
        <f t="shared" si="13"/>
        <v>-2.2048954797365794E-2</v>
      </c>
      <c r="CB52" s="4">
        <f t="shared" si="13"/>
        <v>-2.8825243573251929E-2</v>
      </c>
      <c r="CC52" s="4">
        <f t="shared" si="13"/>
        <v>3.3177715368791342E-3</v>
      </c>
      <c r="CD52" s="4">
        <f t="shared" si="13"/>
        <v>-1.5430609451446567E-2</v>
      </c>
      <c r="CE52" s="4">
        <f t="shared" si="13"/>
        <v>9.8150976571204258E-3</v>
      </c>
      <c r="CF52" s="4">
        <f t="shared" si="13"/>
        <v>3.9206899812252024E-3</v>
      </c>
      <c r="CG52" s="4">
        <f t="shared" si="13"/>
        <v>5.4333196683034836E-3</v>
      </c>
      <c r="CH52" s="4">
        <f t="shared" si="13"/>
        <v>1.4135534828895353E-2</v>
      </c>
      <c r="CI52" s="4">
        <f t="shared" si="13"/>
        <v>-8.0904917252388737E-4</v>
      </c>
      <c r="CJ52" s="4">
        <f t="shared" si="13"/>
        <v>-2.5824682896102007E-2</v>
      </c>
      <c r="CK52" s="4">
        <f t="shared" si="13"/>
        <v>-1.6496167908262489E-2</v>
      </c>
      <c r="CL52" s="4">
        <f t="shared" si="13"/>
        <v>-1.4773441136170596E-2</v>
      </c>
      <c r="CM52" s="4">
        <f t="shared" si="13"/>
        <v>3.1010231207977308E-2</v>
      </c>
      <c r="CN52" s="4">
        <f t="shared" si="13"/>
        <v>7.8408766432152641E-3</v>
      </c>
      <c r="CO52" s="4">
        <f t="shared" si="13"/>
        <v>-1.9627696650568485E-2</v>
      </c>
      <c r="CP52" s="4">
        <f t="shared" si="13"/>
        <v>5.2721121264091763E-3</v>
      </c>
      <c r="CQ52" s="4">
        <f t="shared" si="13"/>
        <v>3.4104635310087407E-3</v>
      </c>
      <c r="CR52" s="4">
        <f t="shared" si="13"/>
        <v>-4.3349057218403106E-3</v>
      </c>
      <c r="CS52" s="4">
        <f t="shared" si="13"/>
        <v>5.3673607466654749E-3</v>
      </c>
      <c r="CT52" s="4">
        <f t="shared" si="13"/>
        <v>-7.1030139069250941E-3</v>
      </c>
      <c r="CU52" s="4">
        <f t="shared" si="13"/>
        <v>4.9139710474514035E-3</v>
      </c>
      <c r="CV52" s="4">
        <f t="shared" si="13"/>
        <v>1.367766597411081E-2</v>
      </c>
      <c r="CW52" s="4">
        <f t="shared" si="13"/>
        <v>-1.337558443420115E-2</v>
      </c>
      <c r="CX52" s="4">
        <f t="shared" si="13"/>
        <v>2.892483648080859E-2</v>
      </c>
      <c r="CY52" s="4">
        <f t="shared" si="13"/>
        <v>-6.2287322386168562E-4</v>
      </c>
      <c r="CZ52" s="4">
        <f t="shared" si="13"/>
        <v>-2.1878699976358613E-2</v>
      </c>
      <c r="DA52" s="4">
        <f t="shared" si="13"/>
        <v>-4.2028526819427918E-4</v>
      </c>
      <c r="DB52" s="4">
        <f t="shared" si="13"/>
        <v>-1.9427289580063642E-3</v>
      </c>
      <c r="DC52" s="4">
        <f t="shared" si="13"/>
        <v>-1.4205880019842635E-4</v>
      </c>
      <c r="DD52" s="4">
        <f t="shared" si="13"/>
        <v>2.5608142741131573E-3</v>
      </c>
      <c r="DE52" s="4">
        <f t="shared" si="13"/>
        <v>-4.8078503249362683E-4</v>
      </c>
      <c r="DF52" s="4">
        <f t="shared" si="13"/>
        <v>1.8449478109558815E-2</v>
      </c>
      <c r="DG52" s="4">
        <f t="shared" si="13"/>
        <v>-3.0041749613557246E-2</v>
      </c>
    </row>
    <row r="53" spans="1:111" x14ac:dyDescent="0.25">
      <c r="A53" s="11">
        <v>-23</v>
      </c>
      <c r="B53" s="4">
        <f t="shared" ref="B53:BI53" si="14">LN(B10/B9)</f>
        <v>-2.0863647908952771E-3</v>
      </c>
      <c r="C53" s="4">
        <f t="shared" si="14"/>
        <v>2.4302509383722918E-2</v>
      </c>
      <c r="D53" s="4">
        <f t="shared" si="14"/>
        <v>-8.5894229160288649E-3</v>
      </c>
      <c r="E53" s="4">
        <f t="shared" si="14"/>
        <v>3.8525566916560582E-2</v>
      </c>
      <c r="F53" s="4">
        <f t="shared" si="14"/>
        <v>-6.5536777463568972E-3</v>
      </c>
      <c r="G53" s="4">
        <f t="shared" si="14"/>
        <v>-2.6016066165154703E-4</v>
      </c>
      <c r="H53" s="4">
        <f t="shared" si="14"/>
        <v>-4.0992946198515679E-4</v>
      </c>
      <c r="I53" s="4">
        <f t="shared" si="14"/>
        <v>-8.5653682813750225E-3</v>
      </c>
      <c r="J53" s="4">
        <f t="shared" si="14"/>
        <v>-1.9336937889668426E-3</v>
      </c>
      <c r="K53" s="4">
        <f t="shared" si="14"/>
        <v>-9.3817027193827379E-3</v>
      </c>
      <c r="L53" s="4">
        <f t="shared" si="14"/>
        <v>-1.1178801793510426E-2</v>
      </c>
      <c r="M53" s="4">
        <f t="shared" si="14"/>
        <v>-4.0356768286592674E-2</v>
      </c>
      <c r="N53" s="4">
        <f t="shared" si="14"/>
        <v>-5.4412616382914182E-3</v>
      </c>
      <c r="O53" s="4">
        <f t="shared" si="14"/>
        <v>5.4865420243558503E-3</v>
      </c>
      <c r="P53" s="4">
        <f t="shared" si="14"/>
        <v>-3.8214816680682009E-2</v>
      </c>
      <c r="Q53" s="4">
        <f t="shared" si="14"/>
        <v>7.1366487793766856E-4</v>
      </c>
      <c r="R53" s="4">
        <f t="shared" si="14"/>
        <v>-3.970383626743644E-3</v>
      </c>
      <c r="S53" s="4">
        <f t="shared" si="14"/>
        <v>-4.1476625200747956E-3</v>
      </c>
      <c r="T53" s="4">
        <f t="shared" si="14"/>
        <v>2.879717395588973E-3</v>
      </c>
      <c r="U53" s="4">
        <f t="shared" si="14"/>
        <v>-7.9355495199693992E-3</v>
      </c>
      <c r="V53" s="4">
        <f t="shared" si="14"/>
        <v>0.1171392447706316</v>
      </c>
      <c r="W53" s="4">
        <f t="shared" si="14"/>
        <v>1.1049878106333486E-2</v>
      </c>
      <c r="X53" s="4">
        <f t="shared" si="14"/>
        <v>-2.2936210419864624E-2</v>
      </c>
      <c r="Y53" s="4">
        <f t="shared" si="14"/>
        <v>5.1288920965414393E-3</v>
      </c>
      <c r="Z53" s="4">
        <f t="shared" si="14"/>
        <v>4.0568160769525506E-3</v>
      </c>
      <c r="AA53" s="4">
        <f t="shared" si="14"/>
        <v>-3.1748687059571741E-2</v>
      </c>
      <c r="AB53" s="4">
        <f t="shared" si="14"/>
        <v>6.9822216313592941E-3</v>
      </c>
      <c r="AC53" s="4">
        <f t="shared" si="14"/>
        <v>-1.5106355937418638E-2</v>
      </c>
      <c r="AD53" s="4">
        <f t="shared" si="14"/>
        <v>-1.0923035631203849E-3</v>
      </c>
      <c r="AE53" s="4">
        <f t="shared" si="14"/>
        <v>4.1034116359779174E-3</v>
      </c>
      <c r="AF53" s="4">
        <f t="shared" si="14"/>
        <v>1.4751250704566558E-4</v>
      </c>
      <c r="AG53" s="4">
        <f t="shared" si="14"/>
        <v>1.8807686730078182E-2</v>
      </c>
      <c r="AH53" s="4">
        <f t="shared" si="14"/>
        <v>1.2731728632914973E-2</v>
      </c>
      <c r="AI53" s="4">
        <f t="shared" si="14"/>
        <v>-1.4000855597849762E-2</v>
      </c>
      <c r="AJ53" s="4">
        <f t="shared" si="14"/>
        <v>-7.4046652772369499E-4</v>
      </c>
      <c r="AK53" s="4">
        <f t="shared" si="14"/>
        <v>1.5459798316591404E-2</v>
      </c>
      <c r="AL53" s="4">
        <f t="shared" si="14"/>
        <v>-2.5112700815075328E-2</v>
      </c>
      <c r="AM53" s="4">
        <f t="shared" si="14"/>
        <v>-3.1554550544036159E-3</v>
      </c>
      <c r="AN53" s="4">
        <f t="shared" si="14"/>
        <v>1.7874698412088686E-4</v>
      </c>
      <c r="AO53" s="4">
        <f t="shared" si="14"/>
        <v>1.353936102104506E-2</v>
      </c>
      <c r="AP53" s="4">
        <f t="shared" si="14"/>
        <v>-1.2488909483319164E-2</v>
      </c>
      <c r="AQ53" s="4">
        <f t="shared" si="14"/>
        <v>5.5785085302631997E-4</v>
      </c>
      <c r="AR53" s="4">
        <f t="shared" si="14"/>
        <v>-1.1800117577289104E-2</v>
      </c>
      <c r="AS53" s="4">
        <f t="shared" si="14"/>
        <v>7.8895126601718525E-3</v>
      </c>
      <c r="AT53" s="4">
        <f t="shared" si="14"/>
        <v>-1.6174526254772569E-2</v>
      </c>
      <c r="AU53" s="4">
        <f t="shared" si="14"/>
        <v>-2.7098511096059694E-2</v>
      </c>
      <c r="AV53" s="4">
        <f t="shared" si="14"/>
        <v>1.7391772199678735E-2</v>
      </c>
      <c r="AW53" s="4">
        <f t="shared" si="14"/>
        <v>1.2195293896531567E-2</v>
      </c>
      <c r="AX53" s="4">
        <f t="shared" si="14"/>
        <v>-4.7217677739837373E-3</v>
      </c>
      <c r="AY53" s="4">
        <f t="shared" si="14"/>
        <v>-4.5096288655740595E-4</v>
      </c>
      <c r="AZ53" s="4">
        <f t="shared" si="14"/>
        <v>2.2862254956010214E-3</v>
      </c>
      <c r="BA53" s="4">
        <f t="shared" si="14"/>
        <v>5.0722317579681882E-3</v>
      </c>
      <c r="BB53" s="4">
        <f t="shared" si="14"/>
        <v>-9.6754659522183904E-3</v>
      </c>
      <c r="BC53" s="4">
        <f t="shared" si="14"/>
        <v>-1.1030444424064497E-2</v>
      </c>
      <c r="BD53" s="4">
        <f t="shared" si="14"/>
        <v>-2.6314865140365167E-2</v>
      </c>
      <c r="BE53" s="4">
        <f t="shared" si="14"/>
        <v>-1.5760579570907894E-2</v>
      </c>
      <c r="BF53" s="4">
        <f t="shared" si="14"/>
        <v>-1.9068856789211316E-2</v>
      </c>
      <c r="BG53" s="4">
        <f t="shared" si="14"/>
        <v>5.2301574280119792E-3</v>
      </c>
      <c r="BH53" s="4">
        <f t="shared" si="14"/>
        <v>4.2552606388252421E-3</v>
      </c>
      <c r="BI53" s="4">
        <f t="shared" si="14"/>
        <v>4.7506027585977988E-3</v>
      </c>
      <c r="BJ53" s="4">
        <f t="shared" ref="BJ53:DG53" si="15">LN(BJ10/BJ9)</f>
        <v>-6.8676602853499349E-4</v>
      </c>
      <c r="BK53" s="4">
        <f t="shared" si="15"/>
        <v>5.3261506533551679E-4</v>
      </c>
      <c r="BL53" s="4">
        <f t="shared" si="15"/>
        <v>6.8259650704023157E-3</v>
      </c>
      <c r="BM53" s="4">
        <f t="shared" si="15"/>
        <v>3.8871112226741844E-4</v>
      </c>
      <c r="BN53" s="4">
        <f t="shared" si="15"/>
        <v>5.4475792853488454E-3</v>
      </c>
      <c r="BO53" s="4">
        <f t="shared" si="15"/>
        <v>1.6840041886526522E-2</v>
      </c>
      <c r="BP53" s="4">
        <f t="shared" si="15"/>
        <v>-1.6179881986076092E-2</v>
      </c>
      <c r="BQ53" s="4">
        <f t="shared" si="15"/>
        <v>2.3283430086031968E-3</v>
      </c>
      <c r="BR53" s="4">
        <f t="shared" si="15"/>
        <v>2.2472919227545681E-2</v>
      </c>
      <c r="BS53" s="4">
        <f t="shared" si="15"/>
        <v>-6.9380650755942082E-3</v>
      </c>
      <c r="BT53" s="4">
        <f t="shared" si="15"/>
        <v>6.4835761017714624E-3</v>
      </c>
      <c r="BU53" s="4">
        <f t="shared" si="15"/>
        <v>-6.1899704386264133E-3</v>
      </c>
      <c r="BV53" s="4">
        <f t="shared" si="15"/>
        <v>-1.0134270700695722E-3</v>
      </c>
      <c r="BW53" s="4">
        <f t="shared" si="15"/>
        <v>3.4752391809107341E-3</v>
      </c>
      <c r="BX53" s="4">
        <f t="shared" si="15"/>
        <v>9.7990315625453043E-4</v>
      </c>
      <c r="BY53" s="4">
        <f t="shared" si="15"/>
        <v>-1.0971924021439419E-2</v>
      </c>
      <c r="BZ53" s="4">
        <f t="shared" si="15"/>
        <v>7.8649070211365816E-4</v>
      </c>
      <c r="CA53" s="4">
        <f t="shared" si="15"/>
        <v>-2.2546093180952385E-2</v>
      </c>
      <c r="CB53" s="4">
        <f t="shared" si="15"/>
        <v>-2.472102284794472E-2</v>
      </c>
      <c r="CC53" s="4">
        <f t="shared" si="15"/>
        <v>7.798543873960802E-3</v>
      </c>
      <c r="CD53" s="4">
        <f t="shared" si="15"/>
        <v>9.5650212503408554E-4</v>
      </c>
      <c r="CE53" s="4">
        <f t="shared" si="15"/>
        <v>9.7196971222389197E-3</v>
      </c>
      <c r="CF53" s="4">
        <f t="shared" si="15"/>
        <v>3.9053781845677046E-3</v>
      </c>
      <c r="CG53" s="4">
        <f t="shared" si="15"/>
        <v>5.4039581642816746E-3</v>
      </c>
      <c r="CH53" s="4">
        <f t="shared" si="15"/>
        <v>1.3938503393680616E-2</v>
      </c>
      <c r="CI53" s="4">
        <f t="shared" si="15"/>
        <v>-8.0970426312273103E-4</v>
      </c>
      <c r="CJ53" s="4">
        <f t="shared" si="15"/>
        <v>3.0912632851163697E-3</v>
      </c>
      <c r="CK53" s="4">
        <f t="shared" si="15"/>
        <v>1.7107615715670724E-2</v>
      </c>
      <c r="CL53" s="4">
        <f t="shared" si="15"/>
        <v>-1.4994972570335344E-2</v>
      </c>
      <c r="CM53" s="4">
        <f t="shared" si="15"/>
        <v>-1.51177394679113E-2</v>
      </c>
      <c r="CN53" s="4">
        <f t="shared" si="15"/>
        <v>-1.1480520769776462E-2</v>
      </c>
      <c r="CO53" s="4">
        <f t="shared" si="15"/>
        <v>1.0842852102526924E-2</v>
      </c>
      <c r="CP53" s="4">
        <f t="shared" si="15"/>
        <v>5.2444626674759886E-3</v>
      </c>
      <c r="CQ53" s="4">
        <f t="shared" si="15"/>
        <v>3.398871791519994E-3</v>
      </c>
      <c r="CR53" s="4">
        <f t="shared" si="15"/>
        <v>-4.3537789729023195E-3</v>
      </c>
      <c r="CS53" s="4">
        <f t="shared" si="15"/>
        <v>5.3387059176605977E-3</v>
      </c>
      <c r="CT53" s="4">
        <f t="shared" si="15"/>
        <v>-7.153827860878678E-3</v>
      </c>
      <c r="CU53" s="4">
        <f t="shared" si="15"/>
        <v>-1.2261918196815674E-3</v>
      </c>
      <c r="CV53" s="4">
        <f t="shared" si="15"/>
        <v>1.2195302980830802E-2</v>
      </c>
      <c r="CW53" s="4">
        <f t="shared" si="15"/>
        <v>-1.3556918887562006E-2</v>
      </c>
      <c r="CX53" s="4">
        <f t="shared" si="15"/>
        <v>-1.8285003393362153E-2</v>
      </c>
      <c r="CY53" s="4">
        <f t="shared" si="15"/>
        <v>3.1104936433348999E-3</v>
      </c>
      <c r="CZ53" s="4">
        <f t="shared" si="15"/>
        <v>1.0087169855464925E-2</v>
      </c>
      <c r="DA53" s="4">
        <f t="shared" si="15"/>
        <v>-4.2046198217375656E-4</v>
      </c>
      <c r="DB53" s="4">
        <f t="shared" si="15"/>
        <v>-1.9465105015163413E-3</v>
      </c>
      <c r="DC53" s="4">
        <f t="shared" si="15"/>
        <v>-1.4207898376856668E-4</v>
      </c>
      <c r="DD53" s="4">
        <f t="shared" si="15"/>
        <v>2.5542732511487183E-3</v>
      </c>
      <c r="DE53" s="4">
        <f t="shared" si="15"/>
        <v>-4.8101629793466648E-4</v>
      </c>
      <c r="DF53" s="4">
        <f t="shared" si="15"/>
        <v>5.4017634008159199E-3</v>
      </c>
      <c r="DG53" s="4">
        <f t="shared" si="15"/>
        <v>-1.4551553542643149E-2</v>
      </c>
    </row>
    <row r="54" spans="1:111" x14ac:dyDescent="0.25">
      <c r="A54" s="11">
        <v>-22</v>
      </c>
      <c r="B54" s="4">
        <f t="shared" ref="B54:BI54" si="16">LN(B11/B10)</f>
        <v>-8.8106513628206009E-3</v>
      </c>
      <c r="C54" s="4">
        <f t="shared" si="16"/>
        <v>-8.4388317772631991E-3</v>
      </c>
      <c r="D54" s="4">
        <f t="shared" si="16"/>
        <v>-3.3233155749241125E-3</v>
      </c>
      <c r="E54" s="4">
        <f t="shared" si="16"/>
        <v>2.6847295864570183E-2</v>
      </c>
      <c r="F54" s="4">
        <f t="shared" si="16"/>
        <v>-1.4687095895332781E-2</v>
      </c>
      <c r="G54" s="4">
        <f t="shared" si="16"/>
        <v>-3.0918066017446937E-2</v>
      </c>
      <c r="H54" s="4">
        <f t="shared" si="16"/>
        <v>-3.285420843773462E-3</v>
      </c>
      <c r="I54" s="4">
        <f t="shared" si="16"/>
        <v>2.5479101295521459E-2</v>
      </c>
      <c r="J54" s="4">
        <f t="shared" si="16"/>
        <v>1.4821131885505427E-2</v>
      </c>
      <c r="K54" s="4">
        <f t="shared" si="16"/>
        <v>0</v>
      </c>
      <c r="L54" s="4">
        <f t="shared" si="16"/>
        <v>2.6050721947128441E-2</v>
      </c>
      <c r="M54" s="4">
        <f t="shared" si="16"/>
        <v>3.0066665763402767E-2</v>
      </c>
      <c r="N54" s="4">
        <f t="shared" si="16"/>
        <v>2.3960391702284447E-2</v>
      </c>
      <c r="O54" s="4">
        <f t="shared" si="16"/>
        <v>-2.3116740951521293E-2</v>
      </c>
      <c r="P54" s="4">
        <f t="shared" si="16"/>
        <v>3.8708046214709434E-2</v>
      </c>
      <c r="Q54" s="4">
        <f t="shared" si="16"/>
        <v>3.2116406338314946E-2</v>
      </c>
      <c r="R54" s="4">
        <f t="shared" si="16"/>
        <v>-5.2928334961568919E-3</v>
      </c>
      <c r="S54" s="4">
        <f t="shared" si="16"/>
        <v>-3.1925706603909289E-2</v>
      </c>
      <c r="T54" s="4">
        <f t="shared" si="16"/>
        <v>1.8071493197315178E-3</v>
      </c>
      <c r="U54" s="4">
        <f t="shared" si="16"/>
        <v>2.3103826625430631E-3</v>
      </c>
      <c r="V54" s="4">
        <f t="shared" si="16"/>
        <v>3.6785721726964857E-2</v>
      </c>
      <c r="W54" s="4">
        <f t="shared" si="16"/>
        <v>3.4560641244863161E-2</v>
      </c>
      <c r="X54" s="4">
        <f t="shared" si="16"/>
        <v>2.3780157901061052E-2</v>
      </c>
      <c r="Y54" s="4">
        <f t="shared" si="16"/>
        <v>2.3943682141442275E-2</v>
      </c>
      <c r="Z54" s="4">
        <f t="shared" si="16"/>
        <v>1.656242523802141E-2</v>
      </c>
      <c r="AA54" s="4">
        <f t="shared" si="16"/>
        <v>-4.731858022491077E-3</v>
      </c>
      <c r="AB54" s="4">
        <f t="shared" si="16"/>
        <v>4.3787209657310255E-2</v>
      </c>
      <c r="AC54" s="4">
        <f t="shared" si="16"/>
        <v>1.3670627450588817E-2</v>
      </c>
      <c r="AD54" s="4">
        <f t="shared" si="16"/>
        <v>1.6379770307682956E-3</v>
      </c>
      <c r="AE54" s="4">
        <f t="shared" si="16"/>
        <v>1.5441196985339578E-2</v>
      </c>
      <c r="AF54" s="4">
        <f t="shared" si="16"/>
        <v>3.9901203777024254E-2</v>
      </c>
      <c r="AG54" s="4">
        <f t="shared" si="16"/>
        <v>3.2520353863773159E-3</v>
      </c>
      <c r="AH54" s="4">
        <f t="shared" si="16"/>
        <v>4.1426072762811704E-2</v>
      </c>
      <c r="AI54" s="4">
        <f t="shared" si="16"/>
        <v>1.0050335853501506E-2</v>
      </c>
      <c r="AJ54" s="4">
        <f t="shared" si="16"/>
        <v>3.6968618813262026E-3</v>
      </c>
      <c r="AK54" s="4">
        <f t="shared" si="16"/>
        <v>1.0175328041652446E-2</v>
      </c>
      <c r="AL54" s="4">
        <f t="shared" si="16"/>
        <v>-5.8268908123975761E-2</v>
      </c>
      <c r="AM54" s="4">
        <f t="shared" si="16"/>
        <v>-1.1781342440106665E-2</v>
      </c>
      <c r="AN54" s="4">
        <f t="shared" si="16"/>
        <v>-1.3495481474884621E-2</v>
      </c>
      <c r="AO54" s="4">
        <f t="shared" si="16"/>
        <v>1.2928347623068015E-2</v>
      </c>
      <c r="AP54" s="4">
        <f t="shared" si="16"/>
        <v>2.5096309287507123E-2</v>
      </c>
      <c r="AQ54" s="4">
        <f t="shared" si="16"/>
        <v>-5.3850664172435574E-3</v>
      </c>
      <c r="AR54" s="4">
        <f t="shared" si="16"/>
        <v>1.7497817237877723E-3</v>
      </c>
      <c r="AS54" s="4">
        <f t="shared" si="16"/>
        <v>-1.460617108617368E-2</v>
      </c>
      <c r="AT54" s="4">
        <f t="shared" si="16"/>
        <v>3.1939737898463098E-2</v>
      </c>
      <c r="AU54" s="4">
        <f t="shared" si="16"/>
        <v>7.1685293969650909E-3</v>
      </c>
      <c r="AV54" s="4">
        <f t="shared" si="16"/>
        <v>1.5209404047834437E-2</v>
      </c>
      <c r="AW54" s="4">
        <f t="shared" si="16"/>
        <v>-1.3476885206012055E-3</v>
      </c>
      <c r="AX54" s="4">
        <f t="shared" si="16"/>
        <v>2.305869634910325E-2</v>
      </c>
      <c r="AY54" s="4">
        <f t="shared" si="16"/>
        <v>-5.4274079701056412E-3</v>
      </c>
      <c r="AZ54" s="4">
        <f t="shared" si="16"/>
        <v>2.4280027292822321E-3</v>
      </c>
      <c r="BA54" s="4">
        <f t="shared" si="16"/>
        <v>4.9793187105422458E-2</v>
      </c>
      <c r="BB54" s="4">
        <f t="shared" si="16"/>
        <v>3.454299092194036E-2</v>
      </c>
      <c r="BC54" s="4">
        <f t="shared" si="16"/>
        <v>-4.5110240433766866E-3</v>
      </c>
      <c r="BD54" s="4">
        <f t="shared" si="16"/>
        <v>6.7587199045939794E-2</v>
      </c>
      <c r="BE54" s="4">
        <f t="shared" si="16"/>
        <v>1.4349721193490353E-2</v>
      </c>
      <c r="BF54" s="4">
        <f t="shared" si="16"/>
        <v>5.0190950531931108E-3</v>
      </c>
      <c r="BG54" s="4">
        <f t="shared" si="16"/>
        <v>-9.1707302160199018E-3</v>
      </c>
      <c r="BH54" s="4">
        <f t="shared" si="16"/>
        <v>1.892804228210114E-2</v>
      </c>
      <c r="BI54" s="4">
        <f t="shared" si="16"/>
        <v>2.3420274208098422E-2</v>
      </c>
      <c r="BJ54" s="4">
        <f t="shared" ref="BJ54:DG54" si="17">LN(BJ11/BJ10)</f>
        <v>-6.6170881780495908E-3</v>
      </c>
      <c r="BK54" s="4">
        <f t="shared" si="17"/>
        <v>-5.7111406918891647E-2</v>
      </c>
      <c r="BL54" s="4">
        <f t="shared" si="17"/>
        <v>2.7088017785552729E-2</v>
      </c>
      <c r="BM54" s="4">
        <f t="shared" si="17"/>
        <v>1.0054246318451223E-2</v>
      </c>
      <c r="BN54" s="4">
        <f t="shared" si="17"/>
        <v>-6.6187205479060034E-3</v>
      </c>
      <c r="BO54" s="4">
        <f t="shared" si="17"/>
        <v>1.8469120230599247E-2</v>
      </c>
      <c r="BP54" s="4">
        <f t="shared" si="17"/>
        <v>1.592095992424418E-2</v>
      </c>
      <c r="BQ54" s="4">
        <f t="shared" si="17"/>
        <v>5.4752336313064122E-2</v>
      </c>
      <c r="BR54" s="4">
        <f t="shared" si="17"/>
        <v>-9.3615427346630117E-4</v>
      </c>
      <c r="BS54" s="4">
        <f t="shared" si="17"/>
        <v>-3.4672689747834766E-2</v>
      </c>
      <c r="BT54" s="4">
        <f t="shared" si="17"/>
        <v>-1.5424529318914989E-2</v>
      </c>
      <c r="BU54" s="4">
        <f t="shared" si="17"/>
        <v>-1.2827025165696671E-2</v>
      </c>
      <c r="BV54" s="4">
        <f t="shared" si="17"/>
        <v>1.5197919335334811E-3</v>
      </c>
      <c r="BW54" s="4">
        <f t="shared" si="17"/>
        <v>1.8049483782568217E-2</v>
      </c>
      <c r="BX54" s="4">
        <f t="shared" si="17"/>
        <v>1.7476202241903022E-2</v>
      </c>
      <c r="BY54" s="4">
        <f t="shared" si="17"/>
        <v>2.336556440308038E-2</v>
      </c>
      <c r="BZ54" s="4">
        <f t="shared" si="17"/>
        <v>4.4588470663864344E-2</v>
      </c>
      <c r="CA54" s="4">
        <f t="shared" si="17"/>
        <v>2.2277467448626707E-2</v>
      </c>
      <c r="CB54" s="4">
        <f t="shared" si="17"/>
        <v>9.8465940600537347E-3</v>
      </c>
      <c r="CC54" s="4">
        <f t="shared" si="17"/>
        <v>-6.5947845929309763E-3</v>
      </c>
      <c r="CD54" s="4">
        <f t="shared" si="17"/>
        <v>-1.9139200223913513E-3</v>
      </c>
      <c r="CE54" s="4">
        <f t="shared" si="17"/>
        <v>1.1981526053755697E-2</v>
      </c>
      <c r="CF54" s="4">
        <f t="shared" si="17"/>
        <v>-1.9528336122286955E-2</v>
      </c>
      <c r="CG54" s="4">
        <f t="shared" si="17"/>
        <v>-3.238819806839939E-3</v>
      </c>
      <c r="CH54" s="4">
        <f t="shared" si="17"/>
        <v>1.6807118316381191E-2</v>
      </c>
      <c r="CI54" s="4">
        <f t="shared" si="17"/>
        <v>1.2143255951789809E-4</v>
      </c>
      <c r="CJ54" s="4">
        <f t="shared" si="17"/>
        <v>-1.60227829477219E-2</v>
      </c>
      <c r="CK54" s="4">
        <f t="shared" si="17"/>
        <v>-7.0541477000619539E-3</v>
      </c>
      <c r="CL54" s="4">
        <f t="shared" si="17"/>
        <v>1.796717276472912E-2</v>
      </c>
      <c r="CM54" s="4">
        <f t="shared" si="17"/>
        <v>-6.703336865895795E-3</v>
      </c>
      <c r="CN54" s="4">
        <f t="shared" si="17"/>
        <v>-6.4014570840401977E-3</v>
      </c>
      <c r="CO54" s="4">
        <f t="shared" si="17"/>
        <v>2.7557930018970587E-2</v>
      </c>
      <c r="CP54" s="4">
        <f t="shared" si="17"/>
        <v>3.1392766117890721E-2</v>
      </c>
      <c r="CQ54" s="4">
        <f t="shared" si="17"/>
        <v>-2.4265597042027972E-3</v>
      </c>
      <c r="CR54" s="4">
        <f t="shared" si="17"/>
        <v>-1.5389079957989511E-2</v>
      </c>
      <c r="CS54" s="4">
        <f t="shared" si="17"/>
        <v>2.9400718580703793E-2</v>
      </c>
      <c r="CT54" s="4">
        <f t="shared" si="17"/>
        <v>1.9299725424796511E-2</v>
      </c>
      <c r="CU54" s="4">
        <f t="shared" si="17"/>
        <v>-7.3892085251423493E-3</v>
      </c>
      <c r="CV54" s="4">
        <f t="shared" si="17"/>
        <v>3.3627301747716526E-2</v>
      </c>
      <c r="CW54" s="4">
        <f t="shared" si="17"/>
        <v>1.6534088625128989E-2</v>
      </c>
      <c r="CX54" s="4">
        <f t="shared" si="17"/>
        <v>1.8977828119502457E-3</v>
      </c>
      <c r="CY54" s="4">
        <f t="shared" si="17"/>
        <v>9.2736130915591266E-3</v>
      </c>
      <c r="CZ54" s="4">
        <f t="shared" si="17"/>
        <v>2.7448319360718662E-2</v>
      </c>
      <c r="DA54" s="4">
        <f t="shared" si="17"/>
        <v>-2.0207592313740601E-3</v>
      </c>
      <c r="DB54" s="4">
        <f t="shared" si="17"/>
        <v>-8.9244619756655118E-3</v>
      </c>
      <c r="DC54" s="4">
        <f t="shared" si="17"/>
        <v>-4.9140051903524612E-3</v>
      </c>
      <c r="DD54" s="4">
        <f t="shared" si="17"/>
        <v>2.2699530001520855E-2</v>
      </c>
      <c r="DE54" s="4">
        <f t="shared" si="17"/>
        <v>3.1705059364167979E-3</v>
      </c>
      <c r="DF54" s="4">
        <f t="shared" si="17"/>
        <v>-1.0152410127376367E-2</v>
      </c>
      <c r="DG54" s="4">
        <f t="shared" si="17"/>
        <v>2.6042283588368718E-2</v>
      </c>
    </row>
    <row r="55" spans="1:111" x14ac:dyDescent="0.25">
      <c r="A55" s="11">
        <v>-21</v>
      </c>
      <c r="B55" s="4">
        <f t="shared" ref="B55:BI55" si="18">LN(B12/B11)</f>
        <v>3.1555842781659329E-3</v>
      </c>
      <c r="C55" s="4">
        <f t="shared" si="18"/>
        <v>-3.2336293884931235E-3</v>
      </c>
      <c r="D55" s="4">
        <f t="shared" si="18"/>
        <v>3.1021382363369361E-3</v>
      </c>
      <c r="E55" s="4">
        <f t="shared" si="18"/>
        <v>-1.3084984255889571E-2</v>
      </c>
      <c r="F55" s="4">
        <f t="shared" si="18"/>
        <v>7.802393615852464E-3</v>
      </c>
      <c r="G55" s="4">
        <f t="shared" si="18"/>
        <v>2.7007213205930101E-2</v>
      </c>
      <c r="H55" s="4">
        <f t="shared" si="18"/>
        <v>7.7853511912921352E-3</v>
      </c>
      <c r="I55" s="4">
        <f t="shared" si="18"/>
        <v>-8.3894541983063565E-4</v>
      </c>
      <c r="J55" s="4">
        <f t="shared" si="18"/>
        <v>5.29860905134654E-3</v>
      </c>
      <c r="K55" s="4">
        <f t="shared" si="18"/>
        <v>5.1282250057082803E-3</v>
      </c>
      <c r="L55" s="4">
        <f t="shared" si="18"/>
        <v>3.1741720137733474E-4</v>
      </c>
      <c r="M55" s="4">
        <f t="shared" si="18"/>
        <v>6.4185807942258019E-2</v>
      </c>
      <c r="N55" s="4">
        <f t="shared" si="18"/>
        <v>-4.6472740066836318E-3</v>
      </c>
      <c r="O55" s="4">
        <f t="shared" si="18"/>
        <v>5.3654633169964014E-3</v>
      </c>
      <c r="P55" s="4">
        <f t="shared" si="18"/>
        <v>-2.3869091780389682E-2</v>
      </c>
      <c r="Q55" s="4">
        <f t="shared" si="18"/>
        <v>1.797226252175602E-2</v>
      </c>
      <c r="R55" s="4">
        <f t="shared" si="18"/>
        <v>-4.8213518135052758E-2</v>
      </c>
      <c r="S55" s="4">
        <f t="shared" si="18"/>
        <v>1.6850044198462082E-2</v>
      </c>
      <c r="T55" s="4">
        <f t="shared" si="18"/>
        <v>-6.9472809766054364E-4</v>
      </c>
      <c r="U55" s="4">
        <f t="shared" si="18"/>
        <v>6.8377275521189024E-2</v>
      </c>
      <c r="V55" s="4">
        <f t="shared" si="18"/>
        <v>9.7342533001205309E-3</v>
      </c>
      <c r="W55" s="4">
        <f t="shared" si="18"/>
        <v>1.0609986095226254E-3</v>
      </c>
      <c r="X55" s="4">
        <f t="shared" si="18"/>
        <v>3.1319242360036741E-2</v>
      </c>
      <c r="Y55" s="4">
        <f t="shared" si="18"/>
        <v>6.4634638803452507E-3</v>
      </c>
      <c r="Z55" s="4">
        <f t="shared" si="18"/>
        <v>6.120294154860006E-3</v>
      </c>
      <c r="AA55" s="4">
        <f t="shared" si="18"/>
        <v>-3.9604012160969048E-3</v>
      </c>
      <c r="AB55" s="4">
        <f t="shared" si="18"/>
        <v>-7.2351421376500901E-3</v>
      </c>
      <c r="AC55" s="4">
        <f t="shared" si="18"/>
        <v>-1.9587166160625429E-2</v>
      </c>
      <c r="AD55" s="4">
        <f t="shared" si="18"/>
        <v>-7.3921806552656715E-3</v>
      </c>
      <c r="AE55" s="4">
        <f t="shared" si="18"/>
        <v>1.5603412963665429E-2</v>
      </c>
      <c r="AF55" s="4">
        <f t="shared" si="18"/>
        <v>4.2045760656046496E-2</v>
      </c>
      <c r="AG55" s="4">
        <f t="shared" si="18"/>
        <v>-4.3298755294767844E-4</v>
      </c>
      <c r="AH55" s="4">
        <f t="shared" si="18"/>
        <v>2.4152225008066257E-4</v>
      </c>
      <c r="AI55" s="4">
        <f t="shared" si="18"/>
        <v>1.242251999855711E-2</v>
      </c>
      <c r="AJ55" s="4">
        <f t="shared" si="18"/>
        <v>-1.9699587754662641E-3</v>
      </c>
      <c r="AK55" s="4">
        <f t="shared" si="18"/>
        <v>1.3037994338129143E-2</v>
      </c>
      <c r="AL55" s="4">
        <f t="shared" si="18"/>
        <v>-2.0202707317519466E-2</v>
      </c>
      <c r="AM55" s="4">
        <f t="shared" si="18"/>
        <v>1.9005602811904519E-2</v>
      </c>
      <c r="AN55" s="4">
        <f t="shared" si="18"/>
        <v>-8.7336799687545534E-3</v>
      </c>
      <c r="AO55" s="4">
        <f t="shared" si="18"/>
        <v>1.8781445268938254E-2</v>
      </c>
      <c r="AP55" s="4">
        <f t="shared" si="18"/>
        <v>2.0607727580864644E-2</v>
      </c>
      <c r="AQ55" s="4">
        <f t="shared" si="18"/>
        <v>1.8570107472126892E-3</v>
      </c>
      <c r="AR55" s="4">
        <f t="shared" si="18"/>
        <v>3.3613477027042635E-3</v>
      </c>
      <c r="AS55" s="4">
        <f t="shared" si="18"/>
        <v>4.4605381439260672E-3</v>
      </c>
      <c r="AT55" s="4">
        <f t="shared" si="18"/>
        <v>4.5421863893983956E-2</v>
      </c>
      <c r="AU55" s="4">
        <f t="shared" si="18"/>
        <v>-1.9499386322216078E-3</v>
      </c>
      <c r="AV55" s="4">
        <f t="shared" si="18"/>
        <v>1.1257149779984215E-2</v>
      </c>
      <c r="AW55" s="4">
        <f t="shared" si="18"/>
        <v>6.4971525893849488E-3</v>
      </c>
      <c r="AX55" s="4">
        <f t="shared" si="18"/>
        <v>1.0842870802024531E-2</v>
      </c>
      <c r="AY55" s="4">
        <f t="shared" si="18"/>
        <v>0</v>
      </c>
      <c r="AZ55" s="4">
        <f t="shared" si="18"/>
        <v>-2.3307466457881249E-2</v>
      </c>
      <c r="BA55" s="4">
        <f t="shared" si="18"/>
        <v>7.253703839514211E-3</v>
      </c>
      <c r="BB55" s="4">
        <f t="shared" si="18"/>
        <v>7.0963332672097618E-2</v>
      </c>
      <c r="BC55" s="4">
        <f t="shared" si="18"/>
        <v>4.6182214535283083E-3</v>
      </c>
      <c r="BD55" s="4">
        <f t="shared" si="18"/>
        <v>-9.8806334460155537E-4</v>
      </c>
      <c r="BE55" s="4">
        <f t="shared" si="18"/>
        <v>2.2087675008940745E-2</v>
      </c>
      <c r="BF55" s="4">
        <f t="shared" si="18"/>
        <v>7.2571278478527395E-5</v>
      </c>
      <c r="BG55" s="4">
        <f t="shared" si="18"/>
        <v>2.541271943089929E-3</v>
      </c>
      <c r="BH55" s="4">
        <f t="shared" si="18"/>
        <v>-8.3367332492446217E-4</v>
      </c>
      <c r="BI55" s="4">
        <f t="shared" si="18"/>
        <v>-4.1753430352415724E-3</v>
      </c>
      <c r="BJ55" s="4">
        <f t="shared" ref="BJ55:DG55" si="19">LN(BJ12/BJ11)</f>
        <v>-2.8194574951911529E-2</v>
      </c>
      <c r="BK55" s="4">
        <f t="shared" si="19"/>
        <v>-1.2693170889544745E-3</v>
      </c>
      <c r="BL55" s="4">
        <f t="shared" si="19"/>
        <v>1.3630118721047576E-2</v>
      </c>
      <c r="BM55" s="4">
        <f t="shared" si="19"/>
        <v>5.6837771953706713E-2</v>
      </c>
      <c r="BN55" s="4">
        <f t="shared" si="19"/>
        <v>-1.3022475950097588E-4</v>
      </c>
      <c r="BO55" s="4">
        <f t="shared" si="19"/>
        <v>-4.8407584217850571E-3</v>
      </c>
      <c r="BP55" s="4">
        <f t="shared" si="19"/>
        <v>-1.0362561773832025E-3</v>
      </c>
      <c r="BQ55" s="4">
        <f t="shared" si="19"/>
        <v>-1.5979006122712264E-2</v>
      </c>
      <c r="BR55" s="4">
        <f t="shared" si="19"/>
        <v>1.0920390553350728E-3</v>
      </c>
      <c r="BS55" s="4">
        <f t="shared" si="19"/>
        <v>9.1888360076949286E-3</v>
      </c>
      <c r="BT55" s="4">
        <f t="shared" si="19"/>
        <v>1.5424529318915104E-2</v>
      </c>
      <c r="BU55" s="4">
        <f t="shared" si="19"/>
        <v>1.9841730631649703E-3</v>
      </c>
      <c r="BV55" s="4">
        <f t="shared" si="19"/>
        <v>6.8104804705907216E-3</v>
      </c>
      <c r="BW55" s="4">
        <f t="shared" si="19"/>
        <v>-1.6316341422409512E-2</v>
      </c>
      <c r="BX55" s="4">
        <f t="shared" si="19"/>
        <v>1.3384462632307643E-2</v>
      </c>
      <c r="BY55" s="4">
        <f t="shared" si="19"/>
        <v>-3.0840396456791228E-3</v>
      </c>
      <c r="BZ55" s="4">
        <f t="shared" si="19"/>
        <v>2.7530903529710033E-3</v>
      </c>
      <c r="CA55" s="4">
        <f t="shared" si="19"/>
        <v>2.6859157799460063E-4</v>
      </c>
      <c r="CB55" s="4">
        <f t="shared" si="19"/>
        <v>4.5047030844590722E-3</v>
      </c>
      <c r="CC55" s="4">
        <f t="shared" si="19"/>
        <v>1.3024203355832791E-3</v>
      </c>
      <c r="CD55" s="4">
        <f t="shared" si="19"/>
        <v>-1.3177110575191763E-2</v>
      </c>
      <c r="CE55" s="4">
        <f t="shared" si="19"/>
        <v>2.4186833240012199E-2</v>
      </c>
      <c r="CF55" s="4">
        <f t="shared" si="19"/>
        <v>-5.9798278228564913E-3</v>
      </c>
      <c r="CG55" s="4">
        <f t="shared" si="19"/>
        <v>1.4492970354627748E-2</v>
      </c>
      <c r="CH55" s="4">
        <f t="shared" si="19"/>
        <v>1.2833983087095598E-2</v>
      </c>
      <c r="CI55" s="4">
        <f t="shared" si="19"/>
        <v>1.2142558895343887E-3</v>
      </c>
      <c r="CJ55" s="4">
        <f t="shared" si="19"/>
        <v>6.8241942181428853E-3</v>
      </c>
      <c r="CK55" s="4">
        <f t="shared" si="19"/>
        <v>4.5040367586452554E-3</v>
      </c>
      <c r="CL55" s="4">
        <f t="shared" si="19"/>
        <v>3.5203667755149465E-2</v>
      </c>
      <c r="CM55" s="4">
        <f t="shared" si="19"/>
        <v>1.702455038493311E-3</v>
      </c>
      <c r="CN55" s="4">
        <f t="shared" si="19"/>
        <v>6.1140894537526096E-4</v>
      </c>
      <c r="CO55" s="4">
        <f t="shared" si="19"/>
        <v>-1.9092915075857554E-3</v>
      </c>
      <c r="CP55" s="4">
        <f t="shared" si="19"/>
        <v>-5.4107663124764033E-3</v>
      </c>
      <c r="CQ55" s="4">
        <f t="shared" si="19"/>
        <v>-6.5813878087806086E-3</v>
      </c>
      <c r="CR55" s="4">
        <f t="shared" si="19"/>
        <v>1.3205131009392588E-2</v>
      </c>
      <c r="CS55" s="4">
        <f t="shared" si="19"/>
        <v>2.485678982144764E-2</v>
      </c>
      <c r="CT55" s="4">
        <f t="shared" si="19"/>
        <v>5.449072874187167E-2</v>
      </c>
      <c r="CU55" s="4">
        <f t="shared" si="19"/>
        <v>5.0688364933510043E-3</v>
      </c>
      <c r="CV55" s="4">
        <f t="shared" si="19"/>
        <v>-7.1413906077395098E-3</v>
      </c>
      <c r="CW55" s="4">
        <f t="shared" si="19"/>
        <v>2.9480619985612206E-2</v>
      </c>
      <c r="CX55" s="4">
        <f t="shared" si="19"/>
        <v>-2.7088158204063557E-4</v>
      </c>
      <c r="CY55" s="4">
        <f t="shared" si="19"/>
        <v>2.9699536825584668E-3</v>
      </c>
      <c r="CZ55" s="4">
        <f t="shared" si="19"/>
        <v>-1.0410575068889292E-2</v>
      </c>
      <c r="DA55" s="4">
        <f t="shared" si="19"/>
        <v>-6.5956180509995042E-3</v>
      </c>
      <c r="DB55" s="4">
        <f t="shared" si="19"/>
        <v>9.6256137959967736E-3</v>
      </c>
      <c r="DC55" s="4">
        <f t="shared" si="19"/>
        <v>-4.2438534849020916E-2</v>
      </c>
      <c r="DD55" s="4">
        <f t="shared" si="19"/>
        <v>4.3909567084571409E-2</v>
      </c>
      <c r="DE55" s="4">
        <f t="shared" si="19"/>
        <v>2.697113814564369E-2</v>
      </c>
      <c r="DF55" s="4">
        <f t="shared" si="19"/>
        <v>1.1274076718678387E-2</v>
      </c>
      <c r="DG55" s="4">
        <f t="shared" si="19"/>
        <v>8.2174996571334046E-3</v>
      </c>
    </row>
    <row r="56" spans="1:111" x14ac:dyDescent="0.25">
      <c r="A56" s="11">
        <v>-20</v>
      </c>
      <c r="B56" s="4">
        <f t="shared" ref="B56:BI56" si="20">LN(B13/B12)</f>
        <v>7.5329852046330179E-3</v>
      </c>
      <c r="C56" s="4">
        <f t="shared" si="20"/>
        <v>-3.2441196783985255E-3</v>
      </c>
      <c r="D56" s="4">
        <f t="shared" si="20"/>
        <v>3.092544727420926E-3</v>
      </c>
      <c r="E56" s="4">
        <f t="shared" si="20"/>
        <v>-1.3258473683451753E-2</v>
      </c>
      <c r="F56" s="4">
        <f t="shared" si="20"/>
        <v>9.4542740321963276E-3</v>
      </c>
      <c r="G56" s="4">
        <f t="shared" si="20"/>
        <v>-1.9786953079361975E-2</v>
      </c>
      <c r="H56" s="4">
        <f t="shared" si="20"/>
        <v>3.6863151211960141E-2</v>
      </c>
      <c r="I56" s="4">
        <f t="shared" si="20"/>
        <v>1.7471329474436116E-2</v>
      </c>
      <c r="J56" s="4">
        <f t="shared" si="20"/>
        <v>2.0304265680351516E-3</v>
      </c>
      <c r="K56" s="4">
        <f t="shared" si="20"/>
        <v>5.102060434757456E-3</v>
      </c>
      <c r="L56" s="4">
        <f t="shared" si="20"/>
        <v>3.1731647966740676E-4</v>
      </c>
      <c r="M56" s="4">
        <f t="shared" si="20"/>
        <v>5.231136072333975E-2</v>
      </c>
      <c r="N56" s="4">
        <f t="shared" si="20"/>
        <v>-4.6689720383086605E-3</v>
      </c>
      <c r="O56" s="4">
        <f t="shared" si="20"/>
        <v>5.3368286901022488E-3</v>
      </c>
      <c r="P56" s="4">
        <f t="shared" si="20"/>
        <v>-2.4452785962167132E-2</v>
      </c>
      <c r="Q56" s="4">
        <f t="shared" si="20"/>
        <v>1.4399635141316957E-2</v>
      </c>
      <c r="R56" s="4">
        <f t="shared" si="20"/>
        <v>7.2376490935579163E-3</v>
      </c>
      <c r="S56" s="4">
        <f t="shared" si="20"/>
        <v>-1.4792383224855108E-2</v>
      </c>
      <c r="T56" s="4">
        <f t="shared" si="20"/>
        <v>2.2673614084385358E-2</v>
      </c>
      <c r="U56" s="4">
        <f t="shared" si="20"/>
        <v>2.5533345299565299E-2</v>
      </c>
      <c r="V56" s="4">
        <f t="shared" si="20"/>
        <v>9.6404103697982895E-3</v>
      </c>
      <c r="W56" s="4">
        <f t="shared" si="20"/>
        <v>1.0598740844885417E-3</v>
      </c>
      <c r="X56" s="4">
        <f t="shared" si="20"/>
        <v>2.7985955611245786E-2</v>
      </c>
      <c r="Y56" s="4">
        <f t="shared" si="20"/>
        <v>6.4219556583346559E-3</v>
      </c>
      <c r="Z56" s="4">
        <f t="shared" si="20"/>
        <v>6.0830638989336902E-3</v>
      </c>
      <c r="AA56" s="4">
        <f t="shared" si="20"/>
        <v>-3.9761483796394064E-3</v>
      </c>
      <c r="AB56" s="4">
        <f t="shared" si="20"/>
        <v>1.1141045749037947E-2</v>
      </c>
      <c r="AC56" s="4">
        <f t="shared" si="20"/>
        <v>2.4317284739611023E-2</v>
      </c>
      <c r="AD56" s="4">
        <f t="shared" si="20"/>
        <v>-4.958738289101457E-3</v>
      </c>
      <c r="AE56" s="4">
        <f t="shared" si="20"/>
        <v>-2.6957967512586452E-2</v>
      </c>
      <c r="AF56" s="4">
        <f t="shared" si="20"/>
        <v>-4.9039613022885805E-3</v>
      </c>
      <c r="AG56" s="4">
        <f t="shared" si="20"/>
        <v>-4.3317511238119414E-4</v>
      </c>
      <c r="AH56" s="4">
        <f t="shared" si="20"/>
        <v>2.4146393116865615E-4</v>
      </c>
      <c r="AI56" s="4">
        <f t="shared" si="20"/>
        <v>-1.2422519998557209E-2</v>
      </c>
      <c r="AJ56" s="4">
        <f t="shared" si="20"/>
        <v>-1.9738471742884465E-3</v>
      </c>
      <c r="AK56" s="4">
        <f t="shared" si="20"/>
        <v>1.2870190520535174E-2</v>
      </c>
      <c r="AL56" s="4">
        <f t="shared" si="20"/>
        <v>-2.0619287202735703E-2</v>
      </c>
      <c r="AM56" s="4">
        <f t="shared" si="20"/>
        <v>1.2654914413934959E-2</v>
      </c>
      <c r="AN56" s="4">
        <f t="shared" si="20"/>
        <v>1.1989244428520668E-2</v>
      </c>
      <c r="AO56" s="4">
        <f t="shared" si="20"/>
        <v>6.0483514060030823E-3</v>
      </c>
      <c r="AP56" s="4">
        <f t="shared" si="20"/>
        <v>-4.3299416134388614E-4</v>
      </c>
      <c r="AQ56" s="4">
        <f t="shared" si="20"/>
        <v>-3.7361167333130746E-3</v>
      </c>
      <c r="AR56" s="4">
        <f t="shared" si="20"/>
        <v>3.3500868852811417E-3</v>
      </c>
      <c r="AS56" s="4">
        <f t="shared" si="20"/>
        <v>4.4407300653859999E-3</v>
      </c>
      <c r="AT56" s="4">
        <f t="shared" si="20"/>
        <v>-3.0520928549703724E-3</v>
      </c>
      <c r="AU56" s="4">
        <f t="shared" si="20"/>
        <v>-1.9537483227631035E-3</v>
      </c>
      <c r="AV56" s="4">
        <f t="shared" si="20"/>
        <v>1.1131835729241547E-2</v>
      </c>
      <c r="AW56" s="4">
        <f t="shared" si="20"/>
        <v>6.4552119457989918E-3</v>
      </c>
      <c r="AX56" s="4">
        <f t="shared" si="20"/>
        <v>1.9418085857101516E-2</v>
      </c>
      <c r="AY56" s="4">
        <f t="shared" si="20"/>
        <v>1.6640802139392476E-2</v>
      </c>
      <c r="AZ56" s="4">
        <f t="shared" si="20"/>
        <v>-8.1568508858520048E-3</v>
      </c>
      <c r="BA56" s="4">
        <f t="shared" si="20"/>
        <v>1.3065898014830652E-2</v>
      </c>
      <c r="BB56" s="4">
        <f t="shared" si="20"/>
        <v>-1.1217537620096141E-2</v>
      </c>
      <c r="BC56" s="4">
        <f t="shared" si="20"/>
        <v>4.5969914912428276E-3</v>
      </c>
      <c r="BD56" s="4">
        <f t="shared" si="20"/>
        <v>-9.8904057942417059E-4</v>
      </c>
      <c r="BE56" s="4">
        <f t="shared" si="20"/>
        <v>1.6807118316381191E-2</v>
      </c>
      <c r="BF56" s="4">
        <f t="shared" si="20"/>
        <v>7.256601227020583E-5</v>
      </c>
      <c r="BG56" s="4">
        <f t="shared" si="20"/>
        <v>2.5348302466468879E-3</v>
      </c>
      <c r="BH56" s="4">
        <f t="shared" si="20"/>
        <v>-8.343689160731977E-4</v>
      </c>
      <c r="BI56" s="4">
        <f t="shared" si="20"/>
        <v>1.3936717376355262E-3</v>
      </c>
      <c r="BJ56" s="4">
        <f t="shared" ref="BJ56:DG56" si="21">LN(BJ13/BJ12)</f>
        <v>5.9574384557049284E-3</v>
      </c>
      <c r="BK56" s="4">
        <f t="shared" si="21"/>
        <v>-6.7969286069746917E-3</v>
      </c>
      <c r="BL56" s="4">
        <f t="shared" si="21"/>
        <v>9.9255963121548055E-3</v>
      </c>
      <c r="BM56" s="4">
        <f t="shared" si="21"/>
        <v>-6.9305177387612316E-3</v>
      </c>
      <c r="BN56" s="4">
        <f t="shared" si="21"/>
        <v>-1.3024172018985322E-4</v>
      </c>
      <c r="BO56" s="4">
        <f t="shared" si="21"/>
        <v>-4.8643053952981017E-3</v>
      </c>
      <c r="BP56" s="4">
        <f t="shared" si="21"/>
        <v>-3.375314467185404E-3</v>
      </c>
      <c r="BQ56" s="4">
        <f t="shared" si="21"/>
        <v>-1.6238486610330404E-2</v>
      </c>
      <c r="BR56" s="4">
        <f t="shared" si="21"/>
        <v>1.0908478068095829E-3</v>
      </c>
      <c r="BS56" s="4">
        <f t="shared" si="21"/>
        <v>9.1051695148651034E-3</v>
      </c>
      <c r="BT56" s="4">
        <f t="shared" si="21"/>
        <v>1.1161927805264229E-2</v>
      </c>
      <c r="BU56" s="4">
        <f t="shared" si="21"/>
        <v>1.2801761415427295E-2</v>
      </c>
      <c r="BV56" s="4">
        <f t="shared" si="21"/>
        <v>-7.5700877164413269E-3</v>
      </c>
      <c r="BW56" s="4">
        <f t="shared" si="21"/>
        <v>9.4787143542675173E-3</v>
      </c>
      <c r="BX56" s="4">
        <f t="shared" si="21"/>
        <v>4.7296736606591144E-2</v>
      </c>
      <c r="BY56" s="4">
        <f t="shared" si="21"/>
        <v>-3.093580377789059E-3</v>
      </c>
      <c r="BZ56" s="4">
        <f t="shared" si="21"/>
        <v>2.7455316515138128E-3</v>
      </c>
      <c r="CA56" s="4">
        <f t="shared" si="21"/>
        <v>-8.9032831908530466E-3</v>
      </c>
      <c r="CB56" s="4">
        <f t="shared" si="21"/>
        <v>4.4845017018028174E-3</v>
      </c>
      <c r="CC56" s="4">
        <f t="shared" si="21"/>
        <v>1.3007262430356418E-3</v>
      </c>
      <c r="CD56" s="4">
        <f t="shared" si="21"/>
        <v>-1.3353068008887107E-2</v>
      </c>
      <c r="CE56" s="4">
        <f t="shared" si="21"/>
        <v>1.6864545174978759E-2</v>
      </c>
      <c r="CF56" s="4">
        <f t="shared" si="21"/>
        <v>3.6911268326622525E-2</v>
      </c>
      <c r="CG56" s="4">
        <f t="shared" si="21"/>
        <v>1.4285981469006032E-2</v>
      </c>
      <c r="CH56" s="4">
        <f t="shared" si="21"/>
        <v>-4.7597962357965345E-2</v>
      </c>
      <c r="CI56" s="4">
        <f t="shared" si="21"/>
        <v>-1.1103812966155365E-2</v>
      </c>
      <c r="CJ56" s="4">
        <f t="shared" si="21"/>
        <v>6.7779400604850064E-3</v>
      </c>
      <c r="CK56" s="4">
        <f t="shared" si="21"/>
        <v>4.483841338450755E-3</v>
      </c>
      <c r="CL56" s="4">
        <f t="shared" si="21"/>
        <v>9.1820057874148833E-3</v>
      </c>
      <c r="CM56" s="4">
        <f t="shared" si="21"/>
        <v>1.69956161056861E-3</v>
      </c>
      <c r="CN56" s="4">
        <f t="shared" si="21"/>
        <v>6.1103535288261842E-4</v>
      </c>
      <c r="CO56" s="4">
        <f t="shared" si="21"/>
        <v>-1.9129438761946473E-3</v>
      </c>
      <c r="CP56" s="4">
        <f t="shared" si="21"/>
        <v>1.7842329855370834E-2</v>
      </c>
      <c r="CQ56" s="4">
        <f t="shared" si="21"/>
        <v>2.4638938846253771E-2</v>
      </c>
      <c r="CR56" s="4">
        <f t="shared" si="21"/>
        <v>-1.1821451897142662E-2</v>
      </c>
      <c r="CS56" s="4">
        <f t="shared" si="21"/>
        <v>2.2859790002172212E-2</v>
      </c>
      <c r="CT56" s="4">
        <f t="shared" si="21"/>
        <v>4.1198304780126274E-3</v>
      </c>
      <c r="CU56" s="4">
        <f t="shared" si="21"/>
        <v>5.0432729131052066E-3</v>
      </c>
      <c r="CV56" s="4">
        <f t="shared" si="21"/>
        <v>-7.1927571157202486E-3</v>
      </c>
      <c r="CW56" s="4">
        <f t="shared" si="21"/>
        <v>2.7006313891358911E-2</v>
      </c>
      <c r="CX56" s="4">
        <f t="shared" si="21"/>
        <v>-2.7095497875450871E-4</v>
      </c>
      <c r="CY56" s="4">
        <f t="shared" si="21"/>
        <v>2.9611591705297653E-3</v>
      </c>
      <c r="CZ56" s="4">
        <f t="shared" si="21"/>
        <v>-1.0520096320930837E-2</v>
      </c>
      <c r="DA56" s="4">
        <f t="shared" si="21"/>
        <v>4.868105590853266E-2</v>
      </c>
      <c r="DB56" s="4">
        <f t="shared" si="21"/>
        <v>-7.9756500490667497E-3</v>
      </c>
      <c r="DC56" s="4">
        <f t="shared" si="21"/>
        <v>-6.5015567769733705E-3</v>
      </c>
      <c r="DD56" s="4">
        <f t="shared" si="21"/>
        <v>2.5681706206131936E-2</v>
      </c>
      <c r="DE56" s="4">
        <f t="shared" si="21"/>
        <v>-5.6180136750746705E-3</v>
      </c>
      <c r="DF56" s="4">
        <f t="shared" si="21"/>
        <v>1.1148387624849253E-2</v>
      </c>
      <c r="DG56" s="4">
        <f t="shared" si="21"/>
        <v>8.1505223685380147E-3</v>
      </c>
    </row>
    <row r="57" spans="1:111" x14ac:dyDescent="0.25">
      <c r="A57" s="11">
        <v>-19</v>
      </c>
      <c r="B57" s="4">
        <f t="shared" ref="B57:BI57" si="22">LN(B14/B13)</f>
        <v>-1.9577478146800147E-2</v>
      </c>
      <c r="C57" s="4">
        <f t="shared" si="22"/>
        <v>-3.2546782534518138E-3</v>
      </c>
      <c r="D57" s="4">
        <f t="shared" si="22"/>
        <v>3.0830103723739665E-3</v>
      </c>
      <c r="E57" s="4">
        <f t="shared" si="22"/>
        <v>-1.3436625473461531E-2</v>
      </c>
      <c r="F57" s="4">
        <f t="shared" si="22"/>
        <v>8.5179717251194602E-3</v>
      </c>
      <c r="G57" s="4">
        <f t="shared" si="22"/>
        <v>-8.8319009274256816E-3</v>
      </c>
      <c r="H57" s="4">
        <f t="shared" si="22"/>
        <v>2.1020587806398049E-2</v>
      </c>
      <c r="I57" s="4">
        <f t="shared" si="22"/>
        <v>1.6481633221197974E-3</v>
      </c>
      <c r="J57" s="4">
        <f t="shared" si="22"/>
        <v>-6.5120233951073614E-3</v>
      </c>
      <c r="K57" s="4">
        <f t="shared" si="22"/>
        <v>5.0761614961359414E-3</v>
      </c>
      <c r="L57" s="4">
        <f t="shared" si="22"/>
        <v>3.1721582186346718E-4</v>
      </c>
      <c r="M57" s="4">
        <f t="shared" si="22"/>
        <v>1.1731006855838957E-2</v>
      </c>
      <c r="N57" s="4">
        <f t="shared" si="22"/>
        <v>-4.6908736361243857E-3</v>
      </c>
      <c r="O57" s="4">
        <f t="shared" si="22"/>
        <v>5.3084980783713095E-3</v>
      </c>
      <c r="P57" s="4">
        <f t="shared" si="22"/>
        <v>-2.5065744556073462E-2</v>
      </c>
      <c r="Q57" s="4">
        <f t="shared" si="22"/>
        <v>1.0975476594005202E-2</v>
      </c>
      <c r="R57" s="4">
        <f t="shared" si="22"/>
        <v>3.5993207094300599E-3</v>
      </c>
      <c r="S57" s="4">
        <f t="shared" si="22"/>
        <v>4.1025072563542105E-3</v>
      </c>
      <c r="T57" s="4">
        <f t="shared" si="22"/>
        <v>6.1902636969171962E-2</v>
      </c>
      <c r="U57" s="4">
        <f t="shared" si="22"/>
        <v>-2.9852940483625873E-2</v>
      </c>
      <c r="V57" s="4">
        <f t="shared" si="22"/>
        <v>9.5483595591853189E-3</v>
      </c>
      <c r="W57" s="4">
        <f t="shared" si="22"/>
        <v>1.0587519406396958E-3</v>
      </c>
      <c r="X57" s="4">
        <f t="shared" si="22"/>
        <v>-3.1495962800092384E-2</v>
      </c>
      <c r="Y57" s="4">
        <f t="shared" si="22"/>
        <v>6.3809771659822595E-3</v>
      </c>
      <c r="Z57" s="4">
        <f t="shared" si="22"/>
        <v>6.0462838551611922E-3</v>
      </c>
      <c r="AA57" s="4">
        <f t="shared" si="22"/>
        <v>-3.9920212695374498E-3</v>
      </c>
      <c r="AB57" s="4">
        <f t="shared" si="22"/>
        <v>0</v>
      </c>
      <c r="AC57" s="4">
        <f t="shared" si="22"/>
        <v>-1.0782938455138429E-2</v>
      </c>
      <c r="AD57" s="4">
        <f t="shared" si="22"/>
        <v>-4.5671279374047127E-3</v>
      </c>
      <c r="AE57" s="4">
        <f t="shared" si="22"/>
        <v>4.0700097388492408E-3</v>
      </c>
      <c r="AF57" s="4">
        <f t="shared" si="22"/>
        <v>2.3882915459178356E-2</v>
      </c>
      <c r="AG57" s="4">
        <f t="shared" si="22"/>
        <v>-4.3336283437846494E-4</v>
      </c>
      <c r="AH57" s="4">
        <f t="shared" si="22"/>
        <v>2.4140564041502801E-4</v>
      </c>
      <c r="AI57" s="4">
        <f t="shared" si="22"/>
        <v>-1.8291269972251393E-2</v>
      </c>
      <c r="AJ57" s="4">
        <f t="shared" si="22"/>
        <v>-1.9777509536825278E-3</v>
      </c>
      <c r="AK57" s="4">
        <f t="shared" si="22"/>
        <v>1.2706651269115101E-2</v>
      </c>
      <c r="AL57" s="4">
        <f t="shared" si="22"/>
        <v>-2.1053409197832381E-2</v>
      </c>
      <c r="AM57" s="4">
        <f t="shared" si="22"/>
        <v>-4.9328683200246994E-3</v>
      </c>
      <c r="AN57" s="4">
        <f t="shared" si="22"/>
        <v>-7.6128698287219404E-3</v>
      </c>
      <c r="AO57" s="4">
        <f t="shared" si="22"/>
        <v>9.3894918382384073E-3</v>
      </c>
      <c r="AP57" s="4">
        <f t="shared" si="22"/>
        <v>1.8749554782452407E-3</v>
      </c>
      <c r="AQ57" s="4">
        <f t="shared" si="22"/>
        <v>-1.2536570032599821E-2</v>
      </c>
      <c r="AR57" s="4">
        <f t="shared" si="22"/>
        <v>3.3389012655159582E-3</v>
      </c>
      <c r="AS57" s="4">
        <f t="shared" si="22"/>
        <v>4.4210971342988244E-3</v>
      </c>
      <c r="AT57" s="4">
        <f t="shared" si="22"/>
        <v>-4.3763745997988882E-3</v>
      </c>
      <c r="AU57" s="4">
        <f t="shared" si="22"/>
        <v>-1.9575729288052765E-3</v>
      </c>
      <c r="AV57" s="4">
        <f t="shared" si="22"/>
        <v>1.1009280970368435E-2</v>
      </c>
      <c r="AW57" s="4">
        <f t="shared" si="22"/>
        <v>6.4138093045107E-3</v>
      </c>
      <c r="AX57" s="4">
        <f t="shared" si="22"/>
        <v>-1.2578811922128286E-2</v>
      </c>
      <c r="AY57" s="4">
        <f t="shared" si="22"/>
        <v>-6.263975275868419E-3</v>
      </c>
      <c r="AZ57" s="4">
        <f t="shared" si="22"/>
        <v>7.8183215196058753E-3</v>
      </c>
      <c r="BA57" s="4">
        <f t="shared" si="22"/>
        <v>1.2666515951647445E-2</v>
      </c>
      <c r="BB57" s="4">
        <f t="shared" si="22"/>
        <v>2.7359549422239761E-2</v>
      </c>
      <c r="BC57" s="4">
        <f t="shared" si="22"/>
        <v>4.5759558243789319E-3</v>
      </c>
      <c r="BD57" s="4">
        <f t="shared" si="22"/>
        <v>-9.9001974920690417E-4</v>
      </c>
      <c r="BE57" s="4">
        <f t="shared" si="22"/>
        <v>-1.7560743866864209E-2</v>
      </c>
      <c r="BF57" s="4">
        <f t="shared" si="22"/>
        <v>7.2560746827410769E-5</v>
      </c>
      <c r="BG57" s="4">
        <f t="shared" si="22"/>
        <v>2.5284211248801656E-3</v>
      </c>
      <c r="BH57" s="4">
        <f t="shared" si="22"/>
        <v>-8.3506566895074426E-4</v>
      </c>
      <c r="BI57" s="4">
        <f t="shared" si="22"/>
        <v>-9.3284261201996392E-3</v>
      </c>
      <c r="BJ57" s="4">
        <f t="shared" ref="BJ57:DG57" si="23">LN(BJ14/BJ13)</f>
        <v>-2.9742828502895206E-3</v>
      </c>
      <c r="BK57" s="4">
        <f t="shared" si="23"/>
        <v>6.7969286069747923E-3</v>
      </c>
      <c r="BL57" s="4">
        <f t="shared" si="23"/>
        <v>-8.5016235423574921E-3</v>
      </c>
      <c r="BM57" s="4">
        <f t="shared" si="23"/>
        <v>9.8342867227405959E-3</v>
      </c>
      <c r="BN57" s="4">
        <f t="shared" si="23"/>
        <v>-1.3025868530505469E-4</v>
      </c>
      <c r="BO57" s="4">
        <f t="shared" si="23"/>
        <v>-4.8880825688231017E-3</v>
      </c>
      <c r="BP57" s="4">
        <f t="shared" si="23"/>
        <v>-6.7850006568091594E-3</v>
      </c>
      <c r="BQ57" s="4">
        <f t="shared" si="23"/>
        <v>-1.650653372442154E-2</v>
      </c>
      <c r="BR57" s="4">
        <f t="shared" si="23"/>
        <v>1.0896591543929862E-3</v>
      </c>
      <c r="BS57" s="4">
        <f t="shared" si="23"/>
        <v>9.0230128904960124E-3</v>
      </c>
      <c r="BT57" s="4">
        <f t="shared" si="23"/>
        <v>-1.2182880298637115E-2</v>
      </c>
      <c r="BU57" s="4">
        <f t="shared" si="23"/>
        <v>1.2639945664732645E-2</v>
      </c>
      <c r="BV57" s="4">
        <f t="shared" si="23"/>
        <v>3.0349008403655888E-3</v>
      </c>
      <c r="BW57" s="4">
        <f t="shared" si="23"/>
        <v>-1.1211856714426233E-2</v>
      </c>
      <c r="BX57" s="4">
        <f t="shared" si="23"/>
        <v>9.9144262999840381E-3</v>
      </c>
      <c r="BY57" s="4">
        <f t="shared" si="23"/>
        <v>-3.1031803232255072E-3</v>
      </c>
      <c r="BZ57" s="4">
        <f t="shared" si="23"/>
        <v>2.7380143417668318E-3</v>
      </c>
      <c r="CA57" s="4">
        <f t="shared" si="23"/>
        <v>-2.7752904244870973E-2</v>
      </c>
      <c r="CB57" s="4">
        <f t="shared" si="23"/>
        <v>4.4644806971154121E-3</v>
      </c>
      <c r="CC57" s="4">
        <f t="shared" si="23"/>
        <v>1.2990365518641205E-3</v>
      </c>
      <c r="CD57" s="4">
        <f t="shared" si="23"/>
        <v>-1.3533788326412215E-2</v>
      </c>
      <c r="CE57" s="4">
        <f t="shared" si="23"/>
        <v>-1.2996893133377714E-2</v>
      </c>
      <c r="CF57" s="4">
        <f t="shared" si="23"/>
        <v>-1.1122064798020676E-3</v>
      </c>
      <c r="CG57" s="4">
        <f t="shared" si="23"/>
        <v>2.143907816320657E-2</v>
      </c>
      <c r="CH57" s="4">
        <f t="shared" si="23"/>
        <v>8.6242759518854756E-4</v>
      </c>
      <c r="CI57" s="4">
        <f t="shared" si="23"/>
        <v>2.1965540434919301E-2</v>
      </c>
      <c r="CJ57" s="4">
        <f t="shared" si="23"/>
        <v>6.7323087021176351E-3</v>
      </c>
      <c r="CK57" s="4">
        <f t="shared" si="23"/>
        <v>4.4638262165495376E-3</v>
      </c>
      <c r="CL57" s="4">
        <f t="shared" si="23"/>
        <v>-1.8237565187082576E-2</v>
      </c>
      <c r="CM57" s="4">
        <f t="shared" si="23"/>
        <v>1.6966780010793916E-3</v>
      </c>
      <c r="CN57" s="4">
        <f t="shared" si="23"/>
        <v>6.1066221667161141E-4</v>
      </c>
      <c r="CO57" s="4">
        <f t="shared" si="23"/>
        <v>-1.9166102451414423E-3</v>
      </c>
      <c r="CP57" s="4">
        <f t="shared" si="23"/>
        <v>-9.6939175327911237E-4</v>
      </c>
      <c r="CQ57" s="4">
        <f t="shared" si="23"/>
        <v>-1.2002064423465242E-2</v>
      </c>
      <c r="CR57" s="4">
        <f t="shared" si="23"/>
        <v>1.9173437496140068E-2</v>
      </c>
      <c r="CS57" s="4">
        <f t="shared" si="23"/>
        <v>-1.5464928734056506E-2</v>
      </c>
      <c r="CT57" s="4">
        <f t="shared" si="23"/>
        <v>-1.6260527793859191E-2</v>
      </c>
      <c r="CU57" s="4">
        <f t="shared" si="23"/>
        <v>5.0179658882957071E-3</v>
      </c>
      <c r="CV57" s="4">
        <f t="shared" si="23"/>
        <v>-7.2448679172777515E-3</v>
      </c>
      <c r="CW57" s="4">
        <f t="shared" si="23"/>
        <v>-2.4495497833512764E-2</v>
      </c>
      <c r="CX57" s="4">
        <f t="shared" si="23"/>
        <v>-2.7102841525062738E-4</v>
      </c>
      <c r="CY57" s="4">
        <f t="shared" si="23"/>
        <v>2.9524165887067138E-3</v>
      </c>
      <c r="CZ57" s="4">
        <f t="shared" si="23"/>
        <v>-1.0631946464337025E-2</v>
      </c>
      <c r="DA57" s="4">
        <f t="shared" si="23"/>
        <v>-9.7443288278978198E-3</v>
      </c>
      <c r="DB57" s="4">
        <f t="shared" si="23"/>
        <v>5.4022338879574482E-3</v>
      </c>
      <c r="DC57" s="4">
        <f t="shared" si="23"/>
        <v>3.643997151158062E-2</v>
      </c>
      <c r="DD57" s="4">
        <f t="shared" si="23"/>
        <v>-4.4294847893191196E-3</v>
      </c>
      <c r="DE57" s="4">
        <f t="shared" si="23"/>
        <v>-2.8208332377185437E-3</v>
      </c>
      <c r="DF57" s="4">
        <f t="shared" si="23"/>
        <v>1.1025470150826784E-2</v>
      </c>
      <c r="DG57" s="4">
        <f t="shared" si="23"/>
        <v>8.0846280648223731E-3</v>
      </c>
    </row>
    <row r="58" spans="1:111" x14ac:dyDescent="0.25">
      <c r="A58" s="11">
        <v>-18</v>
      </c>
      <c r="B58" s="4">
        <f t="shared" ref="B58:BI58" si="24">LN(B15/B14)</f>
        <v>1.062344442695806E-3</v>
      </c>
      <c r="C58" s="4">
        <f t="shared" si="24"/>
        <v>1.094237646570731E-2</v>
      </c>
      <c r="D58" s="4">
        <f t="shared" si="24"/>
        <v>-2.4033176491501412E-2</v>
      </c>
      <c r="E58" s="4">
        <f t="shared" si="24"/>
        <v>-4.6047985166634674E-3</v>
      </c>
      <c r="F58" s="4">
        <f t="shared" si="24"/>
        <v>1.4126345268132587E-3</v>
      </c>
      <c r="G58" s="4">
        <f t="shared" si="24"/>
        <v>1.149285178769051E-2</v>
      </c>
      <c r="H58" s="4">
        <f t="shared" si="24"/>
        <v>-9.1583884951861715E-3</v>
      </c>
      <c r="I58" s="4">
        <f t="shared" si="24"/>
        <v>5.3377106276835647E-3</v>
      </c>
      <c r="J58" s="4">
        <f t="shared" si="24"/>
        <v>0</v>
      </c>
      <c r="K58" s="4">
        <f t="shared" si="24"/>
        <v>-3.259294535076878E-2</v>
      </c>
      <c r="L58" s="4">
        <f t="shared" si="24"/>
        <v>-9.5194950290798587E-4</v>
      </c>
      <c r="M58" s="4">
        <f t="shared" si="24"/>
        <v>-6.2227955564432202E-3</v>
      </c>
      <c r="N58" s="4">
        <f t="shared" si="24"/>
        <v>-1.5729316009957164E-2</v>
      </c>
      <c r="O58" s="4">
        <f t="shared" si="24"/>
        <v>-1.8319107452159838E-2</v>
      </c>
      <c r="P58" s="4">
        <f t="shared" si="24"/>
        <v>-2.3896946399725682E-2</v>
      </c>
      <c r="Q58" s="4">
        <f t="shared" si="24"/>
        <v>-6.6177377660596177E-4</v>
      </c>
      <c r="R58" s="4">
        <f t="shared" si="24"/>
        <v>-2.7182632087397137E-3</v>
      </c>
      <c r="S58" s="4">
        <f t="shared" si="24"/>
        <v>3.0659249075197454E-3</v>
      </c>
      <c r="T58" s="4">
        <f t="shared" si="24"/>
        <v>2.23248992227455E-3</v>
      </c>
      <c r="U58" s="4">
        <f t="shared" si="24"/>
        <v>-1.112467563350626E-2</v>
      </c>
      <c r="V58" s="4">
        <f t="shared" si="24"/>
        <v>8.7337134310138641E-3</v>
      </c>
      <c r="W58" s="4">
        <f t="shared" si="24"/>
        <v>-1.6000300653732216E-2</v>
      </c>
      <c r="X58" s="4">
        <f t="shared" si="24"/>
        <v>-6.2312680246094454E-3</v>
      </c>
      <c r="Y58" s="4">
        <f t="shared" si="24"/>
        <v>4.1173659330413261E-3</v>
      </c>
      <c r="Z58" s="4">
        <f t="shared" si="24"/>
        <v>7.3046341617732588E-3</v>
      </c>
      <c r="AA58" s="4">
        <f t="shared" si="24"/>
        <v>6.7769721544387205E-3</v>
      </c>
      <c r="AB58" s="4">
        <f t="shared" si="24"/>
        <v>-5.0737281086540324E-3</v>
      </c>
      <c r="AC58" s="4">
        <f t="shared" si="24"/>
        <v>5.0465162048881915E-3</v>
      </c>
      <c r="AD58" s="4">
        <f t="shared" si="24"/>
        <v>5.1193427739477633E-3</v>
      </c>
      <c r="AE58" s="4">
        <f t="shared" si="24"/>
        <v>2.0306320612855581E-4</v>
      </c>
      <c r="AF58" s="4">
        <f t="shared" si="24"/>
        <v>-7.2260368947050391E-3</v>
      </c>
      <c r="AG58" s="4">
        <f t="shared" si="24"/>
        <v>-1.4314610890436444E-3</v>
      </c>
      <c r="AH58" s="4">
        <f t="shared" si="24"/>
        <v>1.5448426403301208E-2</v>
      </c>
      <c r="AI58" s="4">
        <f t="shared" si="24"/>
        <v>3.8119487074173061E-3</v>
      </c>
      <c r="AJ58" s="4">
        <f t="shared" si="24"/>
        <v>-8.9486055760140334E-3</v>
      </c>
      <c r="AK58" s="4">
        <f t="shared" si="24"/>
        <v>-1.6366977464205359E-2</v>
      </c>
      <c r="AL58" s="4">
        <f t="shared" si="24"/>
        <v>3.0070602848020961E-2</v>
      </c>
      <c r="AM58" s="4">
        <f t="shared" si="24"/>
        <v>2.7434859457508339E-3</v>
      </c>
      <c r="AN58" s="4">
        <f t="shared" si="24"/>
        <v>3.6383482300537566E-4</v>
      </c>
      <c r="AO58" s="4">
        <f t="shared" si="24"/>
        <v>-3.6889192389447218E-3</v>
      </c>
      <c r="AP58" s="4">
        <f t="shared" si="24"/>
        <v>-1.3226494936989547E-2</v>
      </c>
      <c r="AQ58" s="4">
        <f t="shared" si="24"/>
        <v>-4.0152159567859187E-3</v>
      </c>
      <c r="AR58" s="4">
        <f t="shared" si="24"/>
        <v>0</v>
      </c>
      <c r="AS58" s="4">
        <f t="shared" si="24"/>
        <v>1.0673546092401761E-2</v>
      </c>
      <c r="AT58" s="4">
        <f t="shared" si="24"/>
        <v>6.7026421455316666E-3</v>
      </c>
      <c r="AU58" s="4">
        <f t="shared" si="24"/>
        <v>5.2116586560202564E-3</v>
      </c>
      <c r="AV58" s="4">
        <f t="shared" si="24"/>
        <v>-2.2141140422851955E-2</v>
      </c>
      <c r="AW58" s="4">
        <f t="shared" si="24"/>
        <v>-7.6961020952543396E-2</v>
      </c>
      <c r="AX58" s="4">
        <f t="shared" si="24"/>
        <v>1.0011406610460549E-2</v>
      </c>
      <c r="AY58" s="4">
        <f t="shared" si="24"/>
        <v>-1.2192528596236712E-2</v>
      </c>
      <c r="AZ58" s="4">
        <f t="shared" si="24"/>
        <v>7.1228042471603303E-3</v>
      </c>
      <c r="BA58" s="4">
        <f t="shared" si="24"/>
        <v>2.8826771187245117E-3</v>
      </c>
      <c r="BB58" s="4">
        <f t="shared" si="24"/>
        <v>-7.9950292609688584E-3</v>
      </c>
      <c r="BC58" s="4">
        <f t="shared" si="24"/>
        <v>6.508437144708122E-3</v>
      </c>
      <c r="BD58" s="4">
        <f t="shared" si="24"/>
        <v>8.0084631883905934E-3</v>
      </c>
      <c r="BE58" s="4">
        <f t="shared" si="24"/>
        <v>7.1361960743105005E-3</v>
      </c>
      <c r="BF58" s="4">
        <f t="shared" si="24"/>
        <v>-7.8654678330749E-3</v>
      </c>
      <c r="BG58" s="4">
        <f t="shared" si="24"/>
        <v>7.5472296119222879E-3</v>
      </c>
      <c r="BH58" s="4">
        <f t="shared" si="24"/>
        <v>-3.8970156864259864E-2</v>
      </c>
      <c r="BI58" s="4">
        <f t="shared" si="24"/>
        <v>9.9472521977575674E-3</v>
      </c>
      <c r="BJ58" s="4">
        <f t="shared" ref="BJ58:DG58" si="25">LN(BJ15/BJ14)</f>
        <v>-1.7035735886713175E-3</v>
      </c>
      <c r="BK58" s="4">
        <f t="shared" si="25"/>
        <v>3.9436714236195458E-3</v>
      </c>
      <c r="BL58" s="4">
        <f t="shared" si="25"/>
        <v>2.3983859179215004E-3</v>
      </c>
      <c r="BM58" s="4">
        <f t="shared" si="25"/>
        <v>-7.1537061738570964E-3</v>
      </c>
      <c r="BN58" s="4">
        <f t="shared" si="25"/>
        <v>-3.5231741561404951E-3</v>
      </c>
      <c r="BO58" s="4">
        <f t="shared" si="25"/>
        <v>-1.5485635760508871E-3</v>
      </c>
      <c r="BP58" s="4">
        <f t="shared" si="25"/>
        <v>5.2356388121719308E-4</v>
      </c>
      <c r="BQ58" s="4">
        <f t="shared" si="25"/>
        <v>-1.6783616194155075E-2</v>
      </c>
      <c r="BR58" s="4">
        <f t="shared" si="25"/>
        <v>1.8497620415896532E-2</v>
      </c>
      <c r="BS58" s="4">
        <f t="shared" si="25"/>
        <v>-5.931047613957708E-2</v>
      </c>
      <c r="BT58" s="4">
        <f t="shared" si="25"/>
        <v>1.3191476341805702E-2</v>
      </c>
      <c r="BU58" s="4">
        <f t="shared" si="25"/>
        <v>3.8572815863529711E-3</v>
      </c>
      <c r="BV58" s="4">
        <f t="shared" si="25"/>
        <v>-4.302172368120397E-3</v>
      </c>
      <c r="BW58" s="4">
        <f t="shared" si="25"/>
        <v>-3.0401628620542174E-3</v>
      </c>
      <c r="BX58" s="4">
        <f t="shared" si="25"/>
        <v>-4.4943782864000775E-3</v>
      </c>
      <c r="BY58" s="4">
        <f t="shared" si="25"/>
        <v>7.7671684540996707E-4</v>
      </c>
      <c r="BZ58" s="4">
        <f t="shared" si="25"/>
        <v>-1.9578956300259014E-2</v>
      </c>
      <c r="CA58" s="4">
        <f t="shared" si="25"/>
        <v>-3.628749226694308E-3</v>
      </c>
      <c r="CB58" s="4">
        <f t="shared" si="25"/>
        <v>-1.2877469472270323E-2</v>
      </c>
      <c r="CC58" s="4">
        <f t="shared" si="25"/>
        <v>2.3937179644856893E-3</v>
      </c>
      <c r="CD58" s="4">
        <f t="shared" si="25"/>
        <v>-3.732812195788851E-2</v>
      </c>
      <c r="CE58" s="4">
        <f t="shared" si="25"/>
        <v>7.4778628266651461E-3</v>
      </c>
      <c r="CF58" s="4">
        <f t="shared" si="25"/>
        <v>-5.9370562823545209E-4</v>
      </c>
      <c r="CG58" s="4">
        <f t="shared" si="25"/>
        <v>3.9771766288174875E-3</v>
      </c>
      <c r="CH58" s="4">
        <f t="shared" si="25"/>
        <v>1.399885061018495E-3</v>
      </c>
      <c r="CI58" s="4">
        <f t="shared" si="25"/>
        <v>-8.0344306331648387E-3</v>
      </c>
      <c r="CJ58" s="4">
        <f t="shared" si="25"/>
        <v>9.3294335836701259E-3</v>
      </c>
      <c r="CK58" s="4">
        <f t="shared" si="25"/>
        <v>-1.4067481946129039E-2</v>
      </c>
      <c r="CL58" s="4">
        <f t="shared" si="25"/>
        <v>2.6057194904654888E-3</v>
      </c>
      <c r="CM58" s="4">
        <f t="shared" si="25"/>
        <v>-1.238903729946092E-2</v>
      </c>
      <c r="CN58" s="4">
        <f t="shared" si="25"/>
        <v>2.7434907311078317E-3</v>
      </c>
      <c r="CO58" s="4">
        <f t="shared" si="25"/>
        <v>-3.8443066130451199E-3</v>
      </c>
      <c r="CP58" s="4">
        <f t="shared" si="25"/>
        <v>5.0792001388328982E-3</v>
      </c>
      <c r="CQ58" s="4">
        <f t="shared" si="25"/>
        <v>3.4553476158918294E-3</v>
      </c>
      <c r="CR58" s="4">
        <f t="shared" si="25"/>
        <v>1.3830493324964893E-2</v>
      </c>
      <c r="CS58" s="4">
        <f t="shared" si="25"/>
        <v>1.9108994124915619E-3</v>
      </c>
      <c r="CT58" s="4">
        <f t="shared" si="25"/>
        <v>-5.0486300322084548E-3</v>
      </c>
      <c r="CU58" s="4">
        <f t="shared" si="25"/>
        <v>-2.2574290933703525E-2</v>
      </c>
      <c r="CV58" s="4">
        <f t="shared" si="25"/>
        <v>-1.2048286106979195E-2</v>
      </c>
      <c r="CW58" s="4">
        <f t="shared" si="25"/>
        <v>2.8750437293511241E-3</v>
      </c>
      <c r="CX58" s="4">
        <f t="shared" si="25"/>
        <v>2.7109733480565096E-4</v>
      </c>
      <c r="CY58" s="4">
        <f t="shared" si="25"/>
        <v>-1.0115084895829381E-2</v>
      </c>
      <c r="CZ58" s="4">
        <f t="shared" si="25"/>
        <v>-3.0227812485003773E-2</v>
      </c>
      <c r="DA58" s="4">
        <f t="shared" si="25"/>
        <v>8.531460057387575E-3</v>
      </c>
      <c r="DB58" s="4">
        <f t="shared" si="25"/>
        <v>1.7942786733629317E-3</v>
      </c>
      <c r="DC58" s="4">
        <f t="shared" si="25"/>
        <v>2.8153737084124168E-3</v>
      </c>
      <c r="DD58" s="4">
        <f t="shared" si="25"/>
        <v>6.9848990714291561E-3</v>
      </c>
      <c r="DE58" s="4">
        <f t="shared" si="25"/>
        <v>-2.3568239918240947E-3</v>
      </c>
      <c r="DF58" s="4">
        <f t="shared" si="25"/>
        <v>-1.0582099318557773E-2</v>
      </c>
      <c r="DG58" s="4">
        <f t="shared" si="25"/>
        <v>-2.6994752604289289E-2</v>
      </c>
    </row>
    <row r="59" spans="1:111" x14ac:dyDescent="0.25">
      <c r="A59" s="11">
        <v>-17</v>
      </c>
      <c r="B59" s="4">
        <f t="shared" ref="B59:BI59" si="26">LN(B16/B15)</f>
        <v>1.0612170645387102E-3</v>
      </c>
      <c r="C59" s="4">
        <f t="shared" si="26"/>
        <v>0</v>
      </c>
      <c r="D59" s="4">
        <f t="shared" si="26"/>
        <v>2.0249573477129699E-3</v>
      </c>
      <c r="E59" s="4">
        <f t="shared" si="26"/>
        <v>-4.6261008166574935E-3</v>
      </c>
      <c r="F59" s="4">
        <f t="shared" si="26"/>
        <v>1.4106418051634438E-3</v>
      </c>
      <c r="G59" s="4">
        <f t="shared" si="26"/>
        <v>1.1362265532909151E-2</v>
      </c>
      <c r="H59" s="4">
        <f t="shared" si="26"/>
        <v>-9.2430404476382417E-3</v>
      </c>
      <c r="I59" s="4">
        <f t="shared" si="26"/>
        <v>5.3093706764722774E-3</v>
      </c>
      <c r="J59" s="4">
        <f t="shared" si="26"/>
        <v>0</v>
      </c>
      <c r="K59" s="4">
        <f t="shared" si="26"/>
        <v>2.0281140002902272E-2</v>
      </c>
      <c r="L59" s="4">
        <f t="shared" si="26"/>
        <v>-7.6482135163855637E-3</v>
      </c>
      <c r="M59" s="4">
        <f t="shared" si="26"/>
        <v>-6.2617613436349246E-3</v>
      </c>
      <c r="N59" s="4">
        <f t="shared" si="26"/>
        <v>2.141535953093605E-2</v>
      </c>
      <c r="O59" s="4">
        <f t="shared" si="26"/>
        <v>2.5103145261609214E-2</v>
      </c>
      <c r="P59" s="4">
        <f t="shared" si="26"/>
        <v>-0.13944952289676157</v>
      </c>
      <c r="Q59" s="4">
        <f t="shared" si="26"/>
        <v>-6.622120111656381E-4</v>
      </c>
      <c r="R59" s="4">
        <f t="shared" si="26"/>
        <v>-2.7256723080674242E-3</v>
      </c>
      <c r="S59" s="4">
        <f t="shared" si="26"/>
        <v>3.0565537359711222E-3</v>
      </c>
      <c r="T59" s="4">
        <f t="shared" si="26"/>
        <v>2.227517010936379E-3</v>
      </c>
      <c r="U59" s="4">
        <f t="shared" si="26"/>
        <v>-1.1249827621963528E-2</v>
      </c>
      <c r="V59" s="4">
        <f t="shared" si="26"/>
        <v>2.1506205220963682E-2</v>
      </c>
      <c r="W59" s="4">
        <f t="shared" si="26"/>
        <v>-3.8360909692729685E-2</v>
      </c>
      <c r="X59" s="4">
        <f t="shared" si="26"/>
        <v>-6.2703403229804099E-3</v>
      </c>
      <c r="Y59" s="4">
        <f t="shared" si="26"/>
        <v>-1.0584857313722005E-2</v>
      </c>
      <c r="Z59" s="4">
        <f t="shared" si="26"/>
        <v>-5.3515383723424011E-3</v>
      </c>
      <c r="AA59" s="4">
        <f t="shared" si="26"/>
        <v>-2.0470274535776517E-2</v>
      </c>
      <c r="AB59" s="4">
        <f t="shared" si="26"/>
        <v>-5.0996021592591735E-3</v>
      </c>
      <c r="AC59" s="4">
        <f t="shared" si="26"/>
        <v>5.02117670178875E-3</v>
      </c>
      <c r="AD59" s="4">
        <f t="shared" si="26"/>
        <v>5.0932685298565828E-3</v>
      </c>
      <c r="AE59" s="4">
        <f t="shared" si="26"/>
        <v>2.0302197983419537E-4</v>
      </c>
      <c r="AF59" s="4">
        <f t="shared" si="26"/>
        <v>-7.2786327943457057E-3</v>
      </c>
      <c r="AG59" s="4">
        <f t="shared" si="26"/>
        <v>2.7866948265467831E-2</v>
      </c>
      <c r="AH59" s="4">
        <f t="shared" si="26"/>
        <v>1.6792277605530832E-2</v>
      </c>
      <c r="AI59" s="4">
        <f t="shared" si="26"/>
        <v>3.7974729179738351E-3</v>
      </c>
      <c r="AJ59" s="4">
        <f t="shared" si="26"/>
        <v>1.7817843316793893E-2</v>
      </c>
      <c r="AK59" s="4">
        <f t="shared" si="26"/>
        <v>3.1404854828745818E-2</v>
      </c>
      <c r="AL59" s="4">
        <f t="shared" si="26"/>
        <v>-1.6289952979268458E-2</v>
      </c>
      <c r="AM59" s="4">
        <f t="shared" si="26"/>
        <v>2.7359798188748455E-3</v>
      </c>
      <c r="AN59" s="4">
        <f t="shared" si="26"/>
        <v>3.6370249537088497E-4</v>
      </c>
      <c r="AO59" s="4">
        <f t="shared" si="26"/>
        <v>-3.7025777648402041E-3</v>
      </c>
      <c r="AP59" s="4">
        <f t="shared" si="26"/>
        <v>-1.3403782619119399E-2</v>
      </c>
      <c r="AQ59" s="4">
        <f t="shared" si="26"/>
        <v>-4.0314029320015323E-3</v>
      </c>
      <c r="AR59" s="4">
        <f t="shared" si="26"/>
        <v>-1.9418085857101627E-2</v>
      </c>
      <c r="AS59" s="4">
        <f t="shared" si="26"/>
        <v>-2.4984639195405204E-3</v>
      </c>
      <c r="AT59" s="4">
        <f t="shared" si="26"/>
        <v>6.6580156830499029E-3</v>
      </c>
      <c r="AU59" s="4">
        <f t="shared" si="26"/>
        <v>2.8820439662167442E-2</v>
      </c>
      <c r="AV59" s="4">
        <f t="shared" si="26"/>
        <v>2.5784145623606682E-2</v>
      </c>
      <c r="AW59" s="4">
        <f t="shared" si="26"/>
        <v>-0.1045671917389777</v>
      </c>
      <c r="AX59" s="4">
        <f t="shared" si="26"/>
        <v>9.9121710154017294E-3</v>
      </c>
      <c r="AY59" s="4">
        <f t="shared" si="26"/>
        <v>-1.2343023146255405E-2</v>
      </c>
      <c r="AZ59" s="4">
        <f t="shared" si="26"/>
        <v>7.0724285118458317E-3</v>
      </c>
      <c r="BA59" s="4">
        <f t="shared" si="26"/>
        <v>2.8743911713430821E-3</v>
      </c>
      <c r="BB59" s="4">
        <f t="shared" si="26"/>
        <v>-8.0594652676055107E-3</v>
      </c>
      <c r="BC59" s="4">
        <f t="shared" si="26"/>
        <v>-5.5533661165553388E-3</v>
      </c>
      <c r="BD59" s="4">
        <f t="shared" si="26"/>
        <v>2.905194004916611E-2</v>
      </c>
      <c r="BE59" s="4">
        <f t="shared" si="26"/>
        <v>7.0856314062214491E-3</v>
      </c>
      <c r="BF59" s="4">
        <f t="shared" si="26"/>
        <v>2.3413123155330607E-2</v>
      </c>
      <c r="BG59" s="4">
        <f t="shared" si="26"/>
        <v>3.2898565789152422E-2</v>
      </c>
      <c r="BH59" s="4">
        <f t="shared" si="26"/>
        <v>-6.8527630440120169E-2</v>
      </c>
      <c r="BI59" s="4">
        <f t="shared" si="26"/>
        <v>9.8492781441924873E-3</v>
      </c>
      <c r="BJ59" s="4">
        <f t="shared" ref="BJ59:DG59" si="27">LN(BJ16/BJ15)</f>
        <v>-1.7064807048339636E-3</v>
      </c>
      <c r="BK59" s="4">
        <f t="shared" si="27"/>
        <v>3.9281799526117026E-3</v>
      </c>
      <c r="BL59" s="4">
        <f t="shared" si="27"/>
        <v>2.3926474232977045E-3</v>
      </c>
      <c r="BM59" s="4">
        <f t="shared" si="27"/>
        <v>-7.2052506412550298E-3</v>
      </c>
      <c r="BN59" s="4">
        <f t="shared" si="27"/>
        <v>-3.1065831920189888E-2</v>
      </c>
      <c r="BO59" s="4">
        <f t="shared" si="27"/>
        <v>1.1173276950260418E-2</v>
      </c>
      <c r="BP59" s="4">
        <f t="shared" si="27"/>
        <v>5.2328990551826196E-4</v>
      </c>
      <c r="BQ59" s="4">
        <f t="shared" si="27"/>
        <v>1.7938667163811907E-2</v>
      </c>
      <c r="BR59" s="4">
        <f t="shared" si="27"/>
        <v>8.7679372230490882E-2</v>
      </c>
      <c r="BS59" s="4">
        <f t="shared" si="27"/>
        <v>-7.6068388846656121E-2</v>
      </c>
      <c r="BT59" s="4">
        <f t="shared" si="27"/>
        <v>1.3019724495971849E-2</v>
      </c>
      <c r="BU59" s="4">
        <f t="shared" si="27"/>
        <v>3.8424601173894825E-3</v>
      </c>
      <c r="BV59" s="4">
        <f t="shared" si="27"/>
        <v>-4.3207610557384367E-3</v>
      </c>
      <c r="BW59" s="4">
        <f t="shared" si="27"/>
        <v>-3.0494336441316558E-3</v>
      </c>
      <c r="BX59" s="4">
        <f t="shared" si="27"/>
        <v>-4.5146689508118332E-3</v>
      </c>
      <c r="BY59" s="4">
        <f t="shared" si="27"/>
        <v>7.7611402453512952E-4</v>
      </c>
      <c r="BZ59" s="4">
        <f t="shared" si="27"/>
        <v>2.700843929910246E-2</v>
      </c>
      <c r="CA59" s="4">
        <f t="shared" si="27"/>
        <v>-3.6419650189936765E-3</v>
      </c>
      <c r="CB59" s="4">
        <f t="shared" si="27"/>
        <v>2.9793641117696362E-2</v>
      </c>
      <c r="CC59" s="4">
        <f t="shared" si="27"/>
        <v>3.5800379806926238E-3</v>
      </c>
      <c r="CD59" s="4">
        <f t="shared" si="27"/>
        <v>-2.3826230097951411E-2</v>
      </c>
      <c r="CE59" s="4">
        <f t="shared" si="27"/>
        <v>7.4223591861021111E-3</v>
      </c>
      <c r="CF59" s="4">
        <f t="shared" si="27"/>
        <v>-5.9405832401612714E-4</v>
      </c>
      <c r="CG59" s="4">
        <f t="shared" si="27"/>
        <v>3.9614213357780578E-3</v>
      </c>
      <c r="CH59" s="4">
        <f t="shared" si="27"/>
        <v>1.3979281220135897E-3</v>
      </c>
      <c r="CI59" s="4">
        <f t="shared" si="27"/>
        <v>-8.0995059044129316E-3</v>
      </c>
      <c r="CJ59" s="4">
        <f t="shared" si="27"/>
        <v>-4.4244622753149198E-3</v>
      </c>
      <c r="CK59" s="4">
        <f t="shared" si="27"/>
        <v>-1.5518682115611058E-2</v>
      </c>
      <c r="CL59" s="4">
        <f t="shared" si="27"/>
        <v>2.5989473588559557E-3</v>
      </c>
      <c r="CM59" s="4">
        <f t="shared" si="27"/>
        <v>2.911141898312665E-2</v>
      </c>
      <c r="CN59" s="4">
        <f t="shared" si="27"/>
        <v>1.989215317995801E-2</v>
      </c>
      <c r="CO59" s="4">
        <f t="shared" si="27"/>
        <v>-6.9268096769151799E-2</v>
      </c>
      <c r="CP59" s="4">
        <f t="shared" si="27"/>
        <v>5.0535321825659774E-3</v>
      </c>
      <c r="CQ59" s="4">
        <f t="shared" si="27"/>
        <v>3.4434492898029606E-3</v>
      </c>
      <c r="CR59" s="4">
        <f t="shared" si="27"/>
        <v>1.3641817295440629E-2</v>
      </c>
      <c r="CS59" s="4">
        <f t="shared" si="27"/>
        <v>1.9072548392331306E-3</v>
      </c>
      <c r="CT59" s="4">
        <f t="shared" si="27"/>
        <v>-5.0742480881875596E-3</v>
      </c>
      <c r="CU59" s="4">
        <f t="shared" si="27"/>
        <v>4.5558417282096416E-3</v>
      </c>
      <c r="CV59" s="4">
        <f t="shared" si="27"/>
        <v>1.7167787108525741E-2</v>
      </c>
      <c r="CW59" s="4">
        <f t="shared" si="27"/>
        <v>2.8668015438879303E-3</v>
      </c>
      <c r="CX59" s="4">
        <f t="shared" si="27"/>
        <v>1.719546314819766E-2</v>
      </c>
      <c r="CY59" s="4">
        <f t="shared" si="27"/>
        <v>1.1638755348970894E-2</v>
      </c>
      <c r="CZ59" s="4">
        <f t="shared" si="27"/>
        <v>-3.0196450765700277E-2</v>
      </c>
      <c r="DA59" s="4">
        <f t="shared" si="27"/>
        <v>8.4592895325817895E-3</v>
      </c>
      <c r="DB59" s="4">
        <f t="shared" si="27"/>
        <v>1.791065002762624E-3</v>
      </c>
      <c r="DC59" s="4">
        <f t="shared" si="27"/>
        <v>2.8074696270313682E-3</v>
      </c>
      <c r="DD59" s="4">
        <f t="shared" si="27"/>
        <v>6.936448483241711E-3</v>
      </c>
      <c r="DE59" s="4">
        <f t="shared" si="27"/>
        <v>-2.3623917359259115E-3</v>
      </c>
      <c r="DF59" s="4">
        <f t="shared" si="27"/>
        <v>-2.6614304448294164E-2</v>
      </c>
      <c r="DG59" s="4">
        <f t="shared" si="27"/>
        <v>1.3274533476072253E-2</v>
      </c>
    </row>
    <row r="60" spans="1:111" x14ac:dyDescent="0.25">
      <c r="A60" s="11">
        <v>-16</v>
      </c>
      <c r="B60" s="4">
        <f t="shared" ref="B60:BI60" si="28">LN(B17/B16)</f>
        <v>1.060092076634782E-3</v>
      </c>
      <c r="C60" s="4">
        <f t="shared" si="28"/>
        <v>-2.4213640413244808E-3</v>
      </c>
      <c r="D60" s="4">
        <f t="shared" si="28"/>
        <v>2.6936017706953213E-3</v>
      </c>
      <c r="E60" s="4">
        <f t="shared" si="28"/>
        <v>-3.7799740224019177E-2</v>
      </c>
      <c r="F60" s="4">
        <f t="shared" si="28"/>
        <v>1.4086546976290603E-3</v>
      </c>
      <c r="G60" s="4">
        <f t="shared" si="28"/>
        <v>1.1234613513116609E-2</v>
      </c>
      <c r="H60" s="4">
        <f t="shared" si="28"/>
        <v>-9.3292719048462171E-3</v>
      </c>
      <c r="I60" s="4">
        <f t="shared" si="28"/>
        <v>5.2813300719288091E-3</v>
      </c>
      <c r="J60" s="4">
        <f t="shared" si="28"/>
        <v>0</v>
      </c>
      <c r="K60" s="4">
        <f t="shared" si="28"/>
        <v>4.3466972140191573E-2</v>
      </c>
      <c r="L60" s="4">
        <f t="shared" si="28"/>
        <v>-1.6449338062674977E-2</v>
      </c>
      <c r="M60" s="4">
        <f t="shared" si="28"/>
        <v>-6.301218197900616E-3</v>
      </c>
      <c r="N60" s="4">
        <f t="shared" si="28"/>
        <v>4.8349542762235354E-2</v>
      </c>
      <c r="O60" s="4">
        <f t="shared" si="28"/>
        <v>1.287030924942585E-3</v>
      </c>
      <c r="P60" s="4">
        <f t="shared" si="28"/>
        <v>-2.819757526822439E-2</v>
      </c>
      <c r="Q60" s="4">
        <f t="shared" si="28"/>
        <v>-6.6265082651684724E-4</v>
      </c>
      <c r="R60" s="4">
        <f t="shared" si="28"/>
        <v>-2.7331219073894021E-3</v>
      </c>
      <c r="S60" s="4">
        <f t="shared" si="28"/>
        <v>3.0472396769230413E-3</v>
      </c>
      <c r="T60" s="4">
        <f t="shared" si="28"/>
        <v>2.2225662048630766E-3</v>
      </c>
      <c r="U60" s="4">
        <f t="shared" si="28"/>
        <v>-1.1377827586329816E-2</v>
      </c>
      <c r="V60" s="4">
        <f t="shared" si="28"/>
        <v>6.1875403718087453E-2</v>
      </c>
      <c r="W60" s="4">
        <f t="shared" si="28"/>
        <v>1.5521414000128859E-2</v>
      </c>
      <c r="X60" s="4">
        <f t="shared" si="28"/>
        <v>-6.3099057096367038E-3</v>
      </c>
      <c r="Y60" s="4">
        <f t="shared" si="28"/>
        <v>3.9939207356347095E-2</v>
      </c>
      <c r="Z60" s="4">
        <f t="shared" si="28"/>
        <v>-2.4192707046397133E-2</v>
      </c>
      <c r="AA60" s="4">
        <f t="shared" si="28"/>
        <v>-4.5207818486460272E-2</v>
      </c>
      <c r="AB60" s="4">
        <f t="shared" si="28"/>
        <v>-5.1257414584076552E-3</v>
      </c>
      <c r="AC60" s="4">
        <f t="shared" si="28"/>
        <v>4.9960903966455488E-3</v>
      </c>
      <c r="AD60" s="4">
        <f t="shared" si="28"/>
        <v>5.0674585471990182E-3</v>
      </c>
      <c r="AE60" s="4">
        <f t="shared" si="28"/>
        <v>2.0298077027623455E-4</v>
      </c>
      <c r="AF60" s="4">
        <f t="shared" si="28"/>
        <v>-7.3319999670823331E-3</v>
      </c>
      <c r="AG60" s="4">
        <f t="shared" si="28"/>
        <v>1.0080768906411387E-2</v>
      </c>
      <c r="AH60" s="4">
        <f t="shared" si="28"/>
        <v>-1.8576372199762593E-2</v>
      </c>
      <c r="AI60" s="4">
        <f t="shared" si="28"/>
        <v>3.7831066557038992E-3</v>
      </c>
      <c r="AJ60" s="4">
        <f t="shared" si="28"/>
        <v>2.255461197359377E-2</v>
      </c>
      <c r="AK60" s="4">
        <f t="shared" si="28"/>
        <v>3.04485464470696E-2</v>
      </c>
      <c r="AL60" s="4">
        <f t="shared" si="28"/>
        <v>-3.6563112031105433E-3</v>
      </c>
      <c r="AM60" s="4">
        <f t="shared" si="28"/>
        <v>2.7285146532039142E-3</v>
      </c>
      <c r="AN60" s="4">
        <f t="shared" si="28"/>
        <v>3.6357026395820942E-4</v>
      </c>
      <c r="AO60" s="4">
        <f t="shared" si="28"/>
        <v>-3.7163378103617427E-3</v>
      </c>
      <c r="AP60" s="4">
        <f t="shared" si="28"/>
        <v>-1.3585887667556692E-2</v>
      </c>
      <c r="AQ60" s="4">
        <f t="shared" si="28"/>
        <v>-4.0477209482901854E-3</v>
      </c>
      <c r="AR60" s="4">
        <f t="shared" si="28"/>
        <v>-1.2429872966766606E-2</v>
      </c>
      <c r="AS60" s="4">
        <f t="shared" si="28"/>
        <v>9.2141444224263219E-3</v>
      </c>
      <c r="AT60" s="4">
        <f t="shared" si="28"/>
        <v>6.6139795419347044E-3</v>
      </c>
      <c r="AU60" s="4">
        <f t="shared" si="28"/>
        <v>5.6657952252733975E-3</v>
      </c>
      <c r="AV60" s="4">
        <f t="shared" si="28"/>
        <v>5.3109825313948332E-2</v>
      </c>
      <c r="AW60" s="4">
        <f t="shared" si="28"/>
        <v>-4.9583488088280621E-2</v>
      </c>
      <c r="AX60" s="4">
        <f t="shared" si="28"/>
        <v>9.8148834236832464E-3</v>
      </c>
      <c r="AY60" s="4">
        <f t="shared" si="28"/>
        <v>-1.2497279337254048E-2</v>
      </c>
      <c r="AZ60" s="4">
        <f t="shared" si="28"/>
        <v>7.0227603358389941E-3</v>
      </c>
      <c r="BA60" s="4">
        <f t="shared" si="28"/>
        <v>2.8661527216084595E-3</v>
      </c>
      <c r="BB60" s="4">
        <f t="shared" si="28"/>
        <v>-8.1249483640799484E-3</v>
      </c>
      <c r="BC60" s="4">
        <f t="shared" si="28"/>
        <v>-9.753015940442979E-3</v>
      </c>
      <c r="BD60" s="4">
        <f t="shared" si="28"/>
        <v>4.9776206531858283E-2</v>
      </c>
      <c r="BE60" s="4">
        <f t="shared" si="28"/>
        <v>7.0357782676586196E-3</v>
      </c>
      <c r="BF60" s="4">
        <f t="shared" si="28"/>
        <v>9.5959959477109578E-3</v>
      </c>
      <c r="BG60" s="4">
        <f t="shared" si="28"/>
        <v>1.7655539599121618E-2</v>
      </c>
      <c r="BH60" s="4">
        <f t="shared" si="28"/>
        <v>-2.0914859025508672E-2</v>
      </c>
      <c r="BI60" s="4">
        <f t="shared" si="28"/>
        <v>9.7532152454518593E-3</v>
      </c>
      <c r="BJ60" s="4">
        <f t="shared" ref="BJ60:DG60" si="29">LN(BJ17/BJ16)</f>
        <v>-1.7093977598371386E-3</v>
      </c>
      <c r="BK60" s="4">
        <f t="shared" si="29"/>
        <v>3.9128097122461724E-3</v>
      </c>
      <c r="BL60" s="4">
        <f t="shared" si="29"/>
        <v>2.3869363235354589E-3</v>
      </c>
      <c r="BM60" s="4">
        <f t="shared" si="29"/>
        <v>-7.2575432875494452E-3</v>
      </c>
      <c r="BN60" s="4">
        <f t="shared" si="29"/>
        <v>9.661947710217219E-3</v>
      </c>
      <c r="BO60" s="4">
        <f t="shared" si="29"/>
        <v>4.1281658973303825E-2</v>
      </c>
      <c r="BP60" s="4">
        <f t="shared" si="29"/>
        <v>5.2301621640554177E-4</v>
      </c>
      <c r="BQ60" s="4">
        <f t="shared" si="29"/>
        <v>3.5831497076779087E-2</v>
      </c>
      <c r="BR60" s="4">
        <f t="shared" si="29"/>
        <v>6.0068962904622186E-2</v>
      </c>
      <c r="BS60" s="4">
        <f t="shared" si="29"/>
        <v>-5.1159848496603363E-2</v>
      </c>
      <c r="BT60" s="4">
        <f t="shared" si="29"/>
        <v>1.285238761667125E-2</v>
      </c>
      <c r="BU60" s="4">
        <f t="shared" si="29"/>
        <v>3.8277521145328422E-3</v>
      </c>
      <c r="BV60" s="4">
        <f t="shared" si="29"/>
        <v>-4.3395110754911132E-3</v>
      </c>
      <c r="BW60" s="4">
        <f t="shared" si="29"/>
        <v>-3.0587611405131273E-3</v>
      </c>
      <c r="BX60" s="4">
        <f t="shared" si="29"/>
        <v>-4.5351436580066849E-3</v>
      </c>
      <c r="BY60" s="4">
        <f t="shared" si="29"/>
        <v>-1.3276264681099569E-2</v>
      </c>
      <c r="BZ60" s="4">
        <f t="shared" si="29"/>
        <v>-7.4294829988434362E-3</v>
      </c>
      <c r="CA60" s="4">
        <f t="shared" si="29"/>
        <v>-3.6552774262833044E-3</v>
      </c>
      <c r="CB60" s="4">
        <f t="shared" si="29"/>
        <v>1.3881399847465907E-2</v>
      </c>
      <c r="CC60" s="4">
        <f t="shared" si="29"/>
        <v>5.049711141014184E-3</v>
      </c>
      <c r="CD60" s="4">
        <f t="shared" si="29"/>
        <v>3.2584661628272213E-2</v>
      </c>
      <c r="CE60" s="4">
        <f t="shared" si="29"/>
        <v>7.3676734184154264E-3</v>
      </c>
      <c r="CF60" s="4">
        <f t="shared" si="29"/>
        <v>-5.9441143908873595E-4</v>
      </c>
      <c r="CG60" s="4">
        <f t="shared" si="29"/>
        <v>3.9457903772382643E-3</v>
      </c>
      <c r="CH60" s="4">
        <f t="shared" si="29"/>
        <v>1.3959766466755999E-3</v>
      </c>
      <c r="CI60" s="4">
        <f t="shared" si="29"/>
        <v>-8.165643950317528E-3</v>
      </c>
      <c r="CJ60" s="4">
        <f t="shared" si="29"/>
        <v>-3.4376242741999116E-2</v>
      </c>
      <c r="CK60" s="4">
        <f t="shared" si="29"/>
        <v>-2.437982232531704E-2</v>
      </c>
      <c r="CL60" s="4">
        <f t="shared" si="29"/>
        <v>2.5922103368672096E-3</v>
      </c>
      <c r="CM60" s="4">
        <f t="shared" si="29"/>
        <v>-2.8997148661228699E-3</v>
      </c>
      <c r="CN60" s="4">
        <f t="shared" si="29"/>
        <v>5.8814996826297497E-2</v>
      </c>
      <c r="CO60" s="4">
        <f t="shared" si="29"/>
        <v>-2.5079661276513236E-2</v>
      </c>
      <c r="CP60" s="4">
        <f t="shared" si="29"/>
        <v>5.0281223506466136E-3</v>
      </c>
      <c r="CQ60" s="4">
        <f t="shared" si="29"/>
        <v>3.4316326252405681E-3</v>
      </c>
      <c r="CR60" s="4">
        <f t="shared" si="29"/>
        <v>1.3458219909386599E-2</v>
      </c>
      <c r="CS60" s="4">
        <f t="shared" si="29"/>
        <v>1.9036241417779856E-3</v>
      </c>
      <c r="CT60" s="4">
        <f t="shared" si="29"/>
        <v>-5.1001274559922269E-3</v>
      </c>
      <c r="CU60" s="4">
        <f t="shared" si="29"/>
        <v>1.3544221573406895E-2</v>
      </c>
      <c r="CV60" s="4">
        <f t="shared" si="29"/>
        <v>3.100373060867781E-2</v>
      </c>
      <c r="CW60" s="4">
        <f t="shared" si="29"/>
        <v>2.8586064808187946E-3</v>
      </c>
      <c r="CX60" s="4">
        <f t="shared" si="29"/>
        <v>-1.0661225700448096E-3</v>
      </c>
      <c r="CY60" s="4">
        <f t="shared" si="29"/>
        <v>-6.0921286715385538E-4</v>
      </c>
      <c r="CZ60" s="4">
        <f t="shared" si="29"/>
        <v>2.593809790952821E-2</v>
      </c>
      <c r="DA60" s="4">
        <f t="shared" si="29"/>
        <v>8.3883298024873491E-3</v>
      </c>
      <c r="DB60" s="4">
        <f t="shared" si="29"/>
        <v>1.787862823380344E-3</v>
      </c>
      <c r="DC60" s="4">
        <f t="shared" si="29"/>
        <v>2.7996098023952893E-3</v>
      </c>
      <c r="DD60" s="4">
        <f t="shared" si="29"/>
        <v>6.8886654201691057E-3</v>
      </c>
      <c r="DE60" s="4">
        <f t="shared" si="29"/>
        <v>-2.3679858487335947E-3</v>
      </c>
      <c r="DF60" s="4">
        <f t="shared" si="29"/>
        <v>-2.2791102300029138E-2</v>
      </c>
      <c r="DG60" s="4">
        <f t="shared" si="29"/>
        <v>9.6860455708740936E-3</v>
      </c>
    </row>
    <row r="61" spans="1:111" x14ac:dyDescent="0.25">
      <c r="A61" s="11">
        <v>-15</v>
      </c>
      <c r="B61" s="4">
        <f>LN(B18/B17)</f>
        <v>-1.9256001815722432E-2</v>
      </c>
      <c r="C61" s="4">
        <f t="shared" ref="C61:BI61" si="30">LN(C18/C17)</f>
        <v>3.4547802987030002E-2</v>
      </c>
      <c r="D61" s="4">
        <f t="shared" si="30"/>
        <v>-7.4249180967440997E-3</v>
      </c>
      <c r="E61" s="4">
        <f t="shared" si="30"/>
        <v>-9.6774855783144514E-3</v>
      </c>
      <c r="F61" s="4">
        <f t="shared" si="30"/>
        <v>3.3726812242242969E-3</v>
      </c>
      <c r="G61" s="4">
        <f t="shared" si="30"/>
        <v>0</v>
      </c>
      <c r="H61" s="4">
        <f t="shared" si="30"/>
        <v>4.3469979151441705E-3</v>
      </c>
      <c r="I61" s="4">
        <f t="shared" si="30"/>
        <v>5.253584096107859E-3</v>
      </c>
      <c r="J61" s="4">
        <f t="shared" si="30"/>
        <v>-1.2325514918588826E-2</v>
      </c>
      <c r="K61" s="4">
        <f t="shared" si="30"/>
        <v>-3.6655543124543048E-2</v>
      </c>
      <c r="L61" s="4">
        <f t="shared" si="30"/>
        <v>4.8093067775992107E-2</v>
      </c>
      <c r="M61" s="4">
        <f t="shared" si="30"/>
        <v>6.1055892863121748E-2</v>
      </c>
      <c r="N61" s="4">
        <f t="shared" si="30"/>
        <v>-1.0576029566038932E-2</v>
      </c>
      <c r="O61" s="4">
        <f t="shared" si="30"/>
        <v>-2.6060144115293466E-2</v>
      </c>
      <c r="P61" s="4">
        <f t="shared" si="30"/>
        <v>-2.406625673475412E-2</v>
      </c>
      <c r="Q61" s="4">
        <f t="shared" si="30"/>
        <v>-1.9578907951745467E-2</v>
      </c>
      <c r="R61" s="4">
        <f t="shared" si="30"/>
        <v>0</v>
      </c>
      <c r="S61" s="4">
        <f t="shared" si="30"/>
        <v>-7.1246810105826397E-3</v>
      </c>
      <c r="T61" s="4">
        <f t="shared" si="30"/>
        <v>2.2176373569957903E-3</v>
      </c>
      <c r="U61" s="4">
        <f t="shared" si="30"/>
        <v>-2.9850190646157784E-4</v>
      </c>
      <c r="V61" s="4">
        <f t="shared" si="30"/>
        <v>0</v>
      </c>
      <c r="W61" s="4">
        <f t="shared" si="30"/>
        <v>-3.2423181817157531E-2</v>
      </c>
      <c r="X61" s="4">
        <f t="shared" si="30"/>
        <v>2.2671866685232595E-2</v>
      </c>
      <c r="Y61" s="4">
        <f t="shared" si="30"/>
        <v>-2.9868045630305554E-2</v>
      </c>
      <c r="Z61" s="4">
        <f t="shared" si="30"/>
        <v>-2.787107097569275E-2</v>
      </c>
      <c r="AA61" s="4">
        <f t="shared" si="30"/>
        <v>2.5424001131660041E-3</v>
      </c>
      <c r="AB61" s="4">
        <f t="shared" si="30"/>
        <v>5.19481687710393E-3</v>
      </c>
      <c r="AC61" s="4">
        <f t="shared" si="30"/>
        <v>0</v>
      </c>
      <c r="AD61" s="4">
        <f t="shared" si="30"/>
        <v>7.7566991078142486E-3</v>
      </c>
      <c r="AE61" s="4">
        <f t="shared" si="30"/>
        <v>2.0293957745245542E-4</v>
      </c>
      <c r="AF61" s="4">
        <f t="shared" si="30"/>
        <v>1.2997733304328168E-2</v>
      </c>
      <c r="AG61" s="4">
        <f t="shared" si="30"/>
        <v>-1.5286748884033167E-2</v>
      </c>
      <c r="AH61" s="4">
        <f t="shared" si="30"/>
        <v>2.6433257068155431E-2</v>
      </c>
      <c r="AI61" s="4">
        <f t="shared" si="30"/>
        <v>-1.6497836115239355E-2</v>
      </c>
      <c r="AJ61" s="4">
        <f t="shared" si="30"/>
        <v>-4.3258899471226063E-3</v>
      </c>
      <c r="AK61" s="4">
        <f t="shared" si="30"/>
        <v>1.3354076211323295E-2</v>
      </c>
      <c r="AL61" s="4">
        <f t="shared" si="30"/>
        <v>-4.1127291423862844E-2</v>
      </c>
      <c r="AM61" s="4">
        <f t="shared" si="30"/>
        <v>-2.2039459566291386E-2</v>
      </c>
      <c r="AN61" s="4">
        <f t="shared" si="30"/>
        <v>0</v>
      </c>
      <c r="AO61" s="4">
        <f t="shared" si="30"/>
        <v>3.4179655884484843E-2</v>
      </c>
      <c r="AP61" s="4">
        <f t="shared" si="30"/>
        <v>-1.3773009140379896E-2</v>
      </c>
      <c r="AQ61" s="4">
        <f t="shared" si="30"/>
        <v>-2.694758426031919E-2</v>
      </c>
      <c r="AR61" s="4">
        <f t="shared" si="30"/>
        <v>-2.448841467855159E-2</v>
      </c>
      <c r="AS61" s="4">
        <f t="shared" si="30"/>
        <v>-4.0090663161372123E-3</v>
      </c>
      <c r="AT61" s="4">
        <f t="shared" si="30"/>
        <v>5.1529672710682047E-2</v>
      </c>
      <c r="AU61" s="4">
        <f t="shared" si="30"/>
        <v>6.8814213072678912E-3</v>
      </c>
      <c r="AV61" s="4">
        <f t="shared" si="30"/>
        <v>1.2848142477849059E-2</v>
      </c>
      <c r="AW61" s="4">
        <f t="shared" si="30"/>
        <v>-3.8221212820197741E-2</v>
      </c>
      <c r="AX61" s="4">
        <f t="shared" si="30"/>
        <v>1.0343284036098625E-2</v>
      </c>
      <c r="AY61" s="4">
        <f t="shared" si="30"/>
        <v>0</v>
      </c>
      <c r="AZ61" s="4">
        <f t="shared" si="30"/>
        <v>1.741653553848398E-2</v>
      </c>
      <c r="BA61" s="4">
        <f t="shared" si="30"/>
        <v>2.8579613622801191E-3</v>
      </c>
      <c r="BB61" s="4">
        <f t="shared" si="30"/>
        <v>1.3225158339750005E-4</v>
      </c>
      <c r="BC61" s="4">
        <f t="shared" si="30"/>
        <v>-2.4066281549387621E-2</v>
      </c>
      <c r="BD61" s="4">
        <f t="shared" si="30"/>
        <v>9.5694510161506725E-3</v>
      </c>
      <c r="BE61" s="4">
        <f t="shared" si="30"/>
        <v>1.0644233105592748E-2</v>
      </c>
      <c r="BF61" s="4">
        <f t="shared" si="30"/>
        <v>-1.2741041944301259E-3</v>
      </c>
      <c r="BG61" s="4">
        <f t="shared" si="30"/>
        <v>-1.364952910219277E-2</v>
      </c>
      <c r="BH61" s="4">
        <f t="shared" si="30"/>
        <v>3.7923687401597351E-3</v>
      </c>
      <c r="BI61" s="4">
        <f t="shared" si="30"/>
        <v>1.7587799000132229E-2</v>
      </c>
      <c r="BJ61" s="4">
        <f>LN(BJ18/BJ17)</f>
        <v>0</v>
      </c>
      <c r="BK61" s="4">
        <f t="shared" ref="BK61:DG61" si="31">LN(BK18/BK17)</f>
        <v>-5.0335548415408101E-3</v>
      </c>
      <c r="BL61" s="4">
        <f t="shared" si="31"/>
        <v>2.3812524229397261E-3</v>
      </c>
      <c r="BM61" s="4">
        <f t="shared" si="31"/>
        <v>2.2197792937966435E-3</v>
      </c>
      <c r="BN61" s="4">
        <f t="shared" si="31"/>
        <v>-1.1686649783462795E-2</v>
      </c>
      <c r="BO61" s="4">
        <f t="shared" si="31"/>
        <v>6.5958019745957159E-3</v>
      </c>
      <c r="BP61" s="4">
        <f t="shared" si="31"/>
        <v>-1.1834477682177443E-2</v>
      </c>
      <c r="BQ61" s="4">
        <f t="shared" si="31"/>
        <v>-3.3755541687682952E-2</v>
      </c>
      <c r="BR61" s="4">
        <f t="shared" si="31"/>
        <v>-1.9781909344299478E-3</v>
      </c>
      <c r="BS61" s="4">
        <f t="shared" si="31"/>
        <v>3.1091332478188397E-3</v>
      </c>
      <c r="BT61" s="4">
        <f t="shared" si="31"/>
        <v>-3.498611470260541E-2</v>
      </c>
      <c r="BU61" s="4">
        <f t="shared" si="31"/>
        <v>0</v>
      </c>
      <c r="BV61" s="4">
        <f t="shared" si="31"/>
        <v>1.5337777410343483E-3</v>
      </c>
      <c r="BW61" s="4">
        <f t="shared" si="31"/>
        <v>-3.0681458732228174E-3</v>
      </c>
      <c r="BX61" s="4">
        <f t="shared" si="31"/>
        <v>-7.2992954949908061E-3</v>
      </c>
      <c r="BY61" s="4">
        <f t="shared" si="31"/>
        <v>6.2696069219214945E-3</v>
      </c>
      <c r="BZ61" s="4">
        <f t="shared" si="31"/>
        <v>2.8667920069599298E-2</v>
      </c>
      <c r="CA61" s="4">
        <f t="shared" si="31"/>
        <v>1.0089788716016599E-2</v>
      </c>
      <c r="CB61" s="4">
        <f t="shared" si="31"/>
        <v>5.4990723762092302E-3</v>
      </c>
      <c r="CC61" s="4">
        <f t="shared" si="31"/>
        <v>-1.1622821532083223E-2</v>
      </c>
      <c r="CD61" s="4">
        <f t="shared" si="31"/>
        <v>-2.3091003959816416E-2</v>
      </c>
      <c r="CE61" s="4">
        <f t="shared" si="31"/>
        <v>-2.893820248127672E-2</v>
      </c>
      <c r="CF61" s="4">
        <f t="shared" si="31"/>
        <v>0</v>
      </c>
      <c r="CG61" s="4">
        <f t="shared" si="31"/>
        <v>-1.9238762359740421E-2</v>
      </c>
      <c r="CH61" s="4">
        <f t="shared" si="31"/>
        <v>1.3940306121893601E-3</v>
      </c>
      <c r="CI61" s="4">
        <f t="shared" si="31"/>
        <v>-1.6000650238420474E-3</v>
      </c>
      <c r="CJ61" s="4">
        <f t="shared" si="31"/>
        <v>-1.1779790264244815E-2</v>
      </c>
      <c r="CK61" s="4">
        <f t="shared" si="31"/>
        <v>-2.4067644837521373E-3</v>
      </c>
      <c r="CL61" s="4">
        <f t="shared" si="31"/>
        <v>7.528279232537966E-3</v>
      </c>
      <c r="CM61" s="4">
        <f t="shared" si="31"/>
        <v>-1.0565482990914183E-3</v>
      </c>
      <c r="CN61" s="4">
        <f t="shared" si="31"/>
        <v>-7.6260912601824058E-3</v>
      </c>
      <c r="CO61" s="4">
        <f t="shared" si="31"/>
        <v>2.9058430612825988E-3</v>
      </c>
      <c r="CP61" s="4">
        <f t="shared" si="31"/>
        <v>-4.0684074201100644E-3</v>
      </c>
      <c r="CQ61" s="4">
        <f t="shared" si="31"/>
        <v>0</v>
      </c>
      <c r="CR61" s="4">
        <f t="shared" si="31"/>
        <v>9.0732564692458505E-3</v>
      </c>
      <c r="CS61" s="4">
        <f t="shared" si="31"/>
        <v>1.9000072410372956E-3</v>
      </c>
      <c r="CT61" s="4">
        <f t="shared" si="31"/>
        <v>9.7865566143535239E-4</v>
      </c>
      <c r="CU61" s="4">
        <f t="shared" si="31"/>
        <v>-3.0211337641321532E-2</v>
      </c>
      <c r="CV61" s="4">
        <f t="shared" si="31"/>
        <v>1.6772733254459628E-2</v>
      </c>
      <c r="CW61" s="4">
        <f t="shared" si="31"/>
        <v>1.3172515800813059E-2</v>
      </c>
      <c r="CX61" s="4">
        <f t="shared" si="31"/>
        <v>2.6630768375945561E-3</v>
      </c>
      <c r="CY61" s="4">
        <f t="shared" si="31"/>
        <v>-4.5809067974729462E-3</v>
      </c>
      <c r="CZ61" s="4">
        <f t="shared" si="31"/>
        <v>2.3894330624992122E-2</v>
      </c>
      <c r="DA61" s="4">
        <f t="shared" si="31"/>
        <v>2.3837549381193332E-3</v>
      </c>
      <c r="DB61" s="4">
        <f t="shared" si="31"/>
        <v>0</v>
      </c>
      <c r="DC61" s="4">
        <f t="shared" si="31"/>
        <v>1.0269656893656508E-2</v>
      </c>
      <c r="DD61" s="4">
        <f t="shared" si="31"/>
        <v>6.8415361813597853E-3</v>
      </c>
      <c r="DE61" s="4">
        <f t="shared" si="31"/>
        <v>1.421442611298038E-3</v>
      </c>
      <c r="DF61" s="4">
        <f t="shared" si="31"/>
        <v>-1.513308479828988E-2</v>
      </c>
      <c r="DG61" s="4">
        <f t="shared" si="31"/>
        <v>5.5814193010811919E-3</v>
      </c>
    </row>
    <row r="62" spans="1:111" x14ac:dyDescent="0.25">
      <c r="A62" s="11">
        <v>-14</v>
      </c>
      <c r="B62" s="4">
        <f t="shared" ref="B62:BI62" si="32">LN(B19/B18)</f>
        <v>6.45993381305971E-3</v>
      </c>
      <c r="C62" s="4">
        <f t="shared" si="32"/>
        <v>-6.6575564996935906E-3</v>
      </c>
      <c r="D62" s="4">
        <f t="shared" si="32"/>
        <v>-7.9925646252291919E-3</v>
      </c>
      <c r="E62" s="4">
        <f t="shared" si="32"/>
        <v>6.7304062628688816E-3</v>
      </c>
      <c r="F62" s="4">
        <f t="shared" si="32"/>
        <v>8.4141601003464661E-4</v>
      </c>
      <c r="G62" s="4">
        <f t="shared" si="32"/>
        <v>7.7640437048945576E-3</v>
      </c>
      <c r="H62" s="4">
        <f t="shared" si="32"/>
        <v>0</v>
      </c>
      <c r="I62" s="4">
        <f t="shared" si="32"/>
        <v>-9.5171179059171003E-3</v>
      </c>
      <c r="J62" s="4">
        <f t="shared" si="32"/>
        <v>-8.3022793886724702E-3</v>
      </c>
      <c r="K62" s="4">
        <f t="shared" si="32"/>
        <v>8.8701894011142968E-3</v>
      </c>
      <c r="L62" s="4">
        <f t="shared" si="32"/>
        <v>7.4108651486282633E-3</v>
      </c>
      <c r="M62" s="4">
        <f t="shared" si="32"/>
        <v>0.11067458823766343</v>
      </c>
      <c r="N62" s="4">
        <f t="shared" si="32"/>
        <v>-4.3196685789099569E-3</v>
      </c>
      <c r="O62" s="4">
        <f t="shared" si="32"/>
        <v>-1.0784005511621814E-2</v>
      </c>
      <c r="P62" s="4">
        <f t="shared" si="32"/>
        <v>4.1058982449018087E-2</v>
      </c>
      <c r="Q62" s="4">
        <f t="shared" si="32"/>
        <v>7.5757744690547997E-3</v>
      </c>
      <c r="R62" s="4">
        <f t="shared" si="32"/>
        <v>-2.8909419289636359E-2</v>
      </c>
      <c r="S62" s="4">
        <f t="shared" si="32"/>
        <v>0</v>
      </c>
      <c r="T62" s="4">
        <f t="shared" si="32"/>
        <v>-2.2983606977406406E-2</v>
      </c>
      <c r="U62" s="4">
        <f t="shared" si="32"/>
        <v>3.980615649778483E-2</v>
      </c>
      <c r="V62" s="4">
        <f t="shared" si="32"/>
        <v>1.3332749658224996E-4</v>
      </c>
      <c r="W62" s="4">
        <f t="shared" si="32"/>
        <v>6.4187523522062327E-3</v>
      </c>
      <c r="X62" s="4">
        <f t="shared" si="32"/>
        <v>1.5638893884454729E-2</v>
      </c>
      <c r="Y62" s="4">
        <f t="shared" si="32"/>
        <v>2.395200221124048E-3</v>
      </c>
      <c r="Z62" s="4">
        <f t="shared" si="32"/>
        <v>3.8466516287586814E-3</v>
      </c>
      <c r="AA62" s="4">
        <f t="shared" si="32"/>
        <v>5.7669346385605929E-3</v>
      </c>
      <c r="AB62" s="4">
        <f t="shared" si="32"/>
        <v>-5.1948168771040228E-3</v>
      </c>
      <c r="AC62" s="4">
        <f t="shared" si="32"/>
        <v>2.280508072767878E-2</v>
      </c>
      <c r="AD62" s="4">
        <f t="shared" si="32"/>
        <v>0</v>
      </c>
      <c r="AE62" s="4">
        <f t="shared" si="32"/>
        <v>-1.8431814504186919E-2</v>
      </c>
      <c r="AF62" s="4">
        <f t="shared" si="32"/>
        <v>2.2741841520796408E-2</v>
      </c>
      <c r="AG62" s="4">
        <f t="shared" si="32"/>
        <v>1.1874922687673426E-3</v>
      </c>
      <c r="AH62" s="4">
        <f t="shared" si="32"/>
        <v>-7.214376674062821E-3</v>
      </c>
      <c r="AI62" s="4">
        <f t="shared" si="32"/>
        <v>1.2082817906122468E-2</v>
      </c>
      <c r="AJ62" s="4">
        <f t="shared" si="32"/>
        <v>1.1256255838463954E-2</v>
      </c>
      <c r="AK62" s="4">
        <f t="shared" si="32"/>
        <v>-8.0681746495102034E-3</v>
      </c>
      <c r="AL62" s="4">
        <f t="shared" si="32"/>
        <v>-3.1857306331316533E-3</v>
      </c>
      <c r="AM62" s="4">
        <f t="shared" si="32"/>
        <v>8.3218233374922779E-3</v>
      </c>
      <c r="AN62" s="4">
        <f t="shared" si="32"/>
        <v>3.3247029998556964E-2</v>
      </c>
      <c r="AO62" s="4">
        <f t="shared" si="32"/>
        <v>0</v>
      </c>
      <c r="AP62" s="4">
        <f t="shared" si="32"/>
        <v>-3.0062233087582893E-2</v>
      </c>
      <c r="AQ62" s="4">
        <f t="shared" si="32"/>
        <v>-1.9529434951647251E-3</v>
      </c>
      <c r="AR62" s="4">
        <f t="shared" si="32"/>
        <v>-8.2093562942928784E-4</v>
      </c>
      <c r="AS62" s="4">
        <f t="shared" si="32"/>
        <v>2.8542196648469352E-3</v>
      </c>
      <c r="AT62" s="4">
        <f t="shared" si="32"/>
        <v>-5.7329965129946205E-3</v>
      </c>
      <c r="AU62" s="4">
        <f t="shared" si="32"/>
        <v>4.7683372856408097E-3</v>
      </c>
      <c r="AV62" s="4">
        <f t="shared" si="32"/>
        <v>-1.4904654009494835E-3</v>
      </c>
      <c r="AW62" s="4">
        <f t="shared" si="32"/>
        <v>3.1695703715206944E-3</v>
      </c>
      <c r="AX62" s="4">
        <f t="shared" si="32"/>
        <v>5.5970152628288762E-3</v>
      </c>
      <c r="AY62" s="4">
        <f t="shared" si="32"/>
        <v>4.863488385639915E-2</v>
      </c>
      <c r="AZ62" s="4">
        <f t="shared" si="32"/>
        <v>0</v>
      </c>
      <c r="BA62" s="4">
        <f t="shared" si="32"/>
        <v>1.1858645178689953E-2</v>
      </c>
      <c r="BB62" s="4">
        <f t="shared" si="32"/>
        <v>3.3813364365778108E-2</v>
      </c>
      <c r="BC62" s="4">
        <f t="shared" si="32"/>
        <v>7.5967163412014862E-3</v>
      </c>
      <c r="BD62" s="4">
        <f t="shared" si="32"/>
        <v>-2.8081655541992621E-3</v>
      </c>
      <c r="BE62" s="4">
        <f t="shared" si="32"/>
        <v>3.6443189832287099E-3</v>
      </c>
      <c r="BF62" s="4">
        <f t="shared" si="32"/>
        <v>6.9175084578413622E-3</v>
      </c>
      <c r="BG62" s="4">
        <f t="shared" si="32"/>
        <v>-5.6237794215759735E-4</v>
      </c>
      <c r="BH62" s="4">
        <f t="shared" si="32"/>
        <v>1.0043228957974366E-2</v>
      </c>
      <c r="BI62" s="4">
        <f t="shared" si="32"/>
        <v>-9.8832653687030564E-3</v>
      </c>
      <c r="BJ62" s="4">
        <f t="shared" ref="BJ62:DG62" si="33">LN(BJ19/BJ18)</f>
        <v>8.517938954591308E-3</v>
      </c>
      <c r="BK62" s="4">
        <f t="shared" si="33"/>
        <v>0</v>
      </c>
      <c r="BL62" s="4">
        <f t="shared" si="33"/>
        <v>-5.830898930162187E-3</v>
      </c>
      <c r="BM62" s="4">
        <f t="shared" si="33"/>
        <v>1.285128728404014E-2</v>
      </c>
      <c r="BN62" s="4">
        <f t="shared" si="33"/>
        <v>0</v>
      </c>
      <c r="BO62" s="4">
        <f t="shared" si="33"/>
        <v>6.0687165527150838E-3</v>
      </c>
      <c r="BP62" s="4">
        <f t="shared" si="33"/>
        <v>-1.0638388086281356E-2</v>
      </c>
      <c r="BQ62" s="4">
        <f t="shared" si="33"/>
        <v>4.5977047126984265E-3</v>
      </c>
      <c r="BR62" s="4">
        <f t="shared" si="33"/>
        <v>2.9658914772107562E-3</v>
      </c>
      <c r="BS62" s="4">
        <f t="shared" si="33"/>
        <v>1.1756185378590795E-2</v>
      </c>
      <c r="BT62" s="4">
        <f t="shared" si="33"/>
        <v>-9.1978322424560634E-3</v>
      </c>
      <c r="BU62" s="4">
        <f t="shared" si="33"/>
        <v>-9.597039180968844E-3</v>
      </c>
      <c r="BV62" s="4">
        <f t="shared" si="33"/>
        <v>0</v>
      </c>
      <c r="BW62" s="4">
        <f t="shared" si="33"/>
        <v>-1.3178427645520385E-3</v>
      </c>
      <c r="BX62" s="4">
        <f t="shared" si="33"/>
        <v>4.568321325490717E-3</v>
      </c>
      <c r="BY62" s="4">
        <f t="shared" si="33"/>
        <v>-1.2842523835330542E-2</v>
      </c>
      <c r="BZ62" s="4">
        <f t="shared" si="33"/>
        <v>-6.0569536242253003E-3</v>
      </c>
      <c r="CA62" s="4">
        <f t="shared" si="33"/>
        <v>-5.8732955354306128E-3</v>
      </c>
      <c r="CB62" s="4">
        <f t="shared" si="33"/>
        <v>-3.2041248701465989E-3</v>
      </c>
      <c r="CC62" s="4">
        <f t="shared" si="33"/>
        <v>1.4976845596530752E-3</v>
      </c>
      <c r="CD62" s="4">
        <f t="shared" si="33"/>
        <v>7.0616343382732096E-3</v>
      </c>
      <c r="CE62" s="4">
        <f t="shared" si="33"/>
        <v>4.5234129454860064E-3</v>
      </c>
      <c r="CF62" s="4">
        <f t="shared" si="33"/>
        <v>-2.7349407504166066E-2</v>
      </c>
      <c r="CG62" s="4">
        <f t="shared" si="33"/>
        <v>0</v>
      </c>
      <c r="CH62" s="4">
        <f t="shared" si="33"/>
        <v>4.7038721043689072E-3</v>
      </c>
      <c r="CI62" s="4">
        <f t="shared" si="33"/>
        <v>7.6083657462542092E-3</v>
      </c>
      <c r="CJ62" s="4">
        <f t="shared" si="33"/>
        <v>1.9196966668214726E-3</v>
      </c>
      <c r="CK62" s="4">
        <f t="shared" si="33"/>
        <v>-4.4005635796080149E-3</v>
      </c>
      <c r="CL62" s="4">
        <f t="shared" si="33"/>
        <v>2.4895825365496643E-2</v>
      </c>
      <c r="CM62" s="4">
        <f t="shared" si="33"/>
        <v>-6.1681893349071939E-4</v>
      </c>
      <c r="CN62" s="4">
        <f t="shared" si="33"/>
        <v>-8.8997061990686577E-3</v>
      </c>
      <c r="CO62" s="4">
        <f t="shared" si="33"/>
        <v>1.2668910556730025E-2</v>
      </c>
      <c r="CP62" s="4">
        <f t="shared" si="33"/>
        <v>7.1684711827038495E-3</v>
      </c>
      <c r="CQ62" s="4">
        <f t="shared" si="33"/>
        <v>5.7197885395050153E-3</v>
      </c>
      <c r="CR62" s="4">
        <f t="shared" si="33"/>
        <v>0</v>
      </c>
      <c r="CS62" s="4">
        <f t="shared" si="33"/>
        <v>1.3130494552921316E-2</v>
      </c>
      <c r="CT62" s="4">
        <f t="shared" si="33"/>
        <v>1.5529252373506166E-2</v>
      </c>
      <c r="CU62" s="4">
        <f t="shared" si="33"/>
        <v>0</v>
      </c>
      <c r="CV62" s="4">
        <f t="shared" si="33"/>
        <v>2.5660158088020458E-3</v>
      </c>
      <c r="CW62" s="4">
        <f t="shared" si="33"/>
        <v>1.2732156529011203E-2</v>
      </c>
      <c r="CX62" s="4">
        <f t="shared" si="33"/>
        <v>-8.8641534386499089E-5</v>
      </c>
      <c r="CY62" s="4">
        <f t="shared" si="33"/>
        <v>-4.3713381175013548E-3</v>
      </c>
      <c r="CZ62" s="4">
        <f t="shared" si="33"/>
        <v>8.6048388711842862E-3</v>
      </c>
      <c r="DA62" s="4">
        <f t="shared" si="33"/>
        <v>0</v>
      </c>
      <c r="DB62" s="4">
        <f t="shared" si="33"/>
        <v>-1.5733521297275233E-2</v>
      </c>
      <c r="DC62" s="4">
        <f t="shared" si="33"/>
        <v>0</v>
      </c>
      <c r="DD62" s="4">
        <f t="shared" si="33"/>
        <v>2.2701571846457228E-3</v>
      </c>
      <c r="DE62" s="4">
        <f t="shared" si="33"/>
        <v>8.4865922029040038E-3</v>
      </c>
      <c r="DF62" s="4">
        <f t="shared" si="33"/>
        <v>4.5993285927556863E-3</v>
      </c>
      <c r="DG62" s="4">
        <f t="shared" si="33"/>
        <v>-1.0305954139436035E-4</v>
      </c>
    </row>
    <row r="63" spans="1:111" x14ac:dyDescent="0.25">
      <c r="A63" s="11">
        <v>-13</v>
      </c>
      <c r="B63" s="4">
        <f t="shared" ref="B63:BI63" si="34">LN(B20/B19)</f>
        <v>-1.2309814080040549E-2</v>
      </c>
      <c r="C63" s="4">
        <f t="shared" si="34"/>
        <v>-6.702176786229158E-3</v>
      </c>
      <c r="D63" s="4">
        <f t="shared" si="34"/>
        <v>-8.0569607502774931E-3</v>
      </c>
      <c r="E63" s="4">
        <f t="shared" si="34"/>
        <v>6.6854105650194211E-3</v>
      </c>
      <c r="F63" s="4">
        <f t="shared" si="34"/>
        <v>-1.0143779413012701E-2</v>
      </c>
      <c r="G63" s="4">
        <f t="shared" si="34"/>
        <v>0</v>
      </c>
      <c r="H63" s="4">
        <f t="shared" si="34"/>
        <v>-3.1240052602529749E-2</v>
      </c>
      <c r="I63" s="4">
        <f t="shared" si="34"/>
        <v>-9.6085644434924667E-3</v>
      </c>
      <c r="J63" s="4">
        <f t="shared" si="34"/>
        <v>-2.4901061249354678E-2</v>
      </c>
      <c r="K63" s="4">
        <f t="shared" si="34"/>
        <v>8.7922004113612836E-3</v>
      </c>
      <c r="L63" s="4">
        <f t="shared" si="34"/>
        <v>7.3563479979545082E-3</v>
      </c>
      <c r="M63" s="4">
        <f t="shared" si="34"/>
        <v>-4.597260154096592E-2</v>
      </c>
      <c r="N63" s="4">
        <f t="shared" si="34"/>
        <v>-4.3384090976386711E-3</v>
      </c>
      <c r="O63" s="4">
        <f t="shared" si="34"/>
        <v>-1.0901569246206177E-2</v>
      </c>
      <c r="P63" s="4">
        <f t="shared" si="34"/>
        <v>3.9439421403517763E-2</v>
      </c>
      <c r="Q63" s="4">
        <f t="shared" si="34"/>
        <v>-2.1615551250262412E-2</v>
      </c>
      <c r="R63" s="4">
        <f t="shared" si="34"/>
        <v>0</v>
      </c>
      <c r="S63" s="4">
        <f t="shared" si="34"/>
        <v>2.1123594500754607E-2</v>
      </c>
      <c r="T63" s="4">
        <f t="shared" si="34"/>
        <v>-2.352430471241234E-2</v>
      </c>
      <c r="U63" s="4">
        <f t="shared" si="34"/>
        <v>4.1520701972197283E-3</v>
      </c>
      <c r="V63" s="4">
        <f t="shared" si="34"/>
        <v>1.3330972273482763E-4</v>
      </c>
      <c r="W63" s="4">
        <f t="shared" si="34"/>
        <v>6.377814600082265E-3</v>
      </c>
      <c r="X63" s="4">
        <f t="shared" si="34"/>
        <v>-4.8392554920523145E-3</v>
      </c>
      <c r="Y63" s="4">
        <f t="shared" si="34"/>
        <v>2.389476942697746E-3</v>
      </c>
      <c r="Z63" s="4">
        <f t="shared" si="34"/>
        <v>3.8319115817258336E-3</v>
      </c>
      <c r="AA63" s="4">
        <f t="shared" si="34"/>
        <v>5.7338677071574421E-3</v>
      </c>
      <c r="AB63" s="4">
        <f t="shared" si="34"/>
        <v>-4.3211974535412728E-2</v>
      </c>
      <c r="AC63" s="4">
        <f t="shared" si="34"/>
        <v>0</v>
      </c>
      <c r="AD63" s="4">
        <f t="shared" si="34"/>
        <v>-4.0671485347552758E-4</v>
      </c>
      <c r="AE63" s="4">
        <f t="shared" si="34"/>
        <v>-1.8777935918687132E-2</v>
      </c>
      <c r="AF63" s="4">
        <f t="shared" si="34"/>
        <v>-9.9108838994540188E-3</v>
      </c>
      <c r="AG63" s="4">
        <f t="shared" si="34"/>
        <v>1.1860838032568691E-3</v>
      </c>
      <c r="AH63" s="4">
        <f t="shared" si="34"/>
        <v>-7.2668023524856866E-3</v>
      </c>
      <c r="AI63" s="4">
        <f t="shared" si="34"/>
        <v>-1.721432371426462E-2</v>
      </c>
      <c r="AJ63" s="4">
        <f t="shared" si="34"/>
        <v>1.1130961579010435E-2</v>
      </c>
      <c r="AK63" s="4">
        <f t="shared" si="34"/>
        <v>-8.1337999267701439E-3</v>
      </c>
      <c r="AL63" s="4">
        <f t="shared" si="34"/>
        <v>-3.195911956390345E-3</v>
      </c>
      <c r="AM63" s="4">
        <f t="shared" si="34"/>
        <v>5.5096558109696998E-3</v>
      </c>
      <c r="AN63" s="4">
        <f t="shared" si="34"/>
        <v>0</v>
      </c>
      <c r="AO63" s="4">
        <f t="shared" si="34"/>
        <v>-1.1596174444614917E-2</v>
      </c>
      <c r="AP63" s="4">
        <f t="shared" si="34"/>
        <v>-3.0994055971357591E-2</v>
      </c>
      <c r="AQ63" s="4">
        <f t="shared" si="34"/>
        <v>2.4836356152105405E-2</v>
      </c>
      <c r="AR63" s="4">
        <f t="shared" si="34"/>
        <v>-8.2161011848709011E-4</v>
      </c>
      <c r="AS63" s="4">
        <f t="shared" si="34"/>
        <v>2.8460962753902772E-3</v>
      </c>
      <c r="AT63" s="4">
        <f t="shared" si="34"/>
        <v>1.5889492765104041E-2</v>
      </c>
      <c r="AU63" s="4">
        <f t="shared" si="34"/>
        <v>4.745708106061973E-3</v>
      </c>
      <c r="AV63" s="4">
        <f t="shared" si="34"/>
        <v>-1.4926902044617547E-3</v>
      </c>
      <c r="AW63" s="4">
        <f t="shared" si="34"/>
        <v>3.1595559283057245E-3</v>
      </c>
      <c r="AX63" s="4">
        <f t="shared" si="34"/>
        <v>-3.165866520995643E-2</v>
      </c>
      <c r="AY63" s="4">
        <f t="shared" si="34"/>
        <v>0</v>
      </c>
      <c r="AZ63" s="4">
        <f t="shared" si="34"/>
        <v>-5.4442641736525054E-3</v>
      </c>
      <c r="BA63" s="4">
        <f t="shared" si="34"/>
        <v>1.1719664229370616E-2</v>
      </c>
      <c r="BB63" s="4">
        <f t="shared" si="34"/>
        <v>9.6717166544263364E-3</v>
      </c>
      <c r="BC63" s="4">
        <f t="shared" si="34"/>
        <v>7.5394410726321815E-3</v>
      </c>
      <c r="BD63" s="4">
        <f t="shared" si="34"/>
        <v>-2.8160735601773087E-3</v>
      </c>
      <c r="BE63" s="4">
        <f t="shared" si="34"/>
        <v>1.4539948392029683E-3</v>
      </c>
      <c r="BF63" s="4">
        <f t="shared" si="34"/>
        <v>6.8699850896737922E-3</v>
      </c>
      <c r="BG63" s="4">
        <f t="shared" si="34"/>
        <v>-5.6269438907728675E-4</v>
      </c>
      <c r="BH63" s="4">
        <f t="shared" si="34"/>
        <v>9.9433646392277086E-3</v>
      </c>
      <c r="BI63" s="4">
        <f t="shared" si="34"/>
        <v>2.2547923870890828E-3</v>
      </c>
      <c r="BJ63" s="4">
        <f t="shared" ref="BJ63:DG63" si="35">LN(BJ20/BJ19)</f>
        <v>0</v>
      </c>
      <c r="BK63" s="4">
        <f t="shared" si="35"/>
        <v>-3.3698559548386458E-3</v>
      </c>
      <c r="BL63" s="4">
        <f t="shared" si="35"/>
        <v>-5.8650978202304345E-3</v>
      </c>
      <c r="BM63" s="4">
        <f t="shared" si="35"/>
        <v>-1.0636424498799407E-2</v>
      </c>
      <c r="BN63" s="4">
        <f t="shared" si="35"/>
        <v>0</v>
      </c>
      <c r="BO63" s="4">
        <f t="shared" si="35"/>
        <v>6.0321092796082965E-3</v>
      </c>
      <c r="BP63" s="4">
        <f t="shared" si="35"/>
        <v>5.8420219463355613E-2</v>
      </c>
      <c r="BQ63" s="4">
        <f t="shared" si="35"/>
        <v>4.5766625329059412E-3</v>
      </c>
      <c r="BR63" s="4">
        <f t="shared" si="35"/>
        <v>2.9571209709256673E-3</v>
      </c>
      <c r="BS63" s="4">
        <f t="shared" si="35"/>
        <v>1.1619581865147333E-2</v>
      </c>
      <c r="BT63" s="4">
        <f t="shared" si="35"/>
        <v>5.1203584906128214E-3</v>
      </c>
      <c r="BU63" s="4">
        <f t="shared" si="35"/>
        <v>0</v>
      </c>
      <c r="BV63" s="4">
        <f t="shared" si="35"/>
        <v>-7.6659481127228611E-4</v>
      </c>
      <c r="BW63" s="4">
        <f t="shared" si="35"/>
        <v>-1.3195817660780339E-3</v>
      </c>
      <c r="BX63" s="4">
        <f t="shared" si="35"/>
        <v>-2.7385399912243902E-3</v>
      </c>
      <c r="BY63" s="4">
        <f t="shared" si="35"/>
        <v>-1.3009602289031212E-2</v>
      </c>
      <c r="BZ63" s="4">
        <f t="shared" si="35"/>
        <v>-6.0938639893244094E-3</v>
      </c>
      <c r="CA63" s="4">
        <f t="shared" si="35"/>
        <v>-1.9654559612371347E-3</v>
      </c>
      <c r="CB63" s="4">
        <f t="shared" si="35"/>
        <v>-3.2144242958145751E-3</v>
      </c>
      <c r="CC63" s="4">
        <f t="shared" si="35"/>
        <v>1.4954448545667705E-3</v>
      </c>
      <c r="CD63" s="4">
        <f t="shared" si="35"/>
        <v>7.0121171268581993E-3</v>
      </c>
      <c r="CE63" s="4">
        <f t="shared" si="35"/>
        <v>-1.428595429842546E-2</v>
      </c>
      <c r="CF63" s="4">
        <f t="shared" si="35"/>
        <v>0</v>
      </c>
      <c r="CG63" s="4">
        <f t="shared" si="35"/>
        <v>3.1032542401190737E-3</v>
      </c>
      <c r="CH63" s="4">
        <f t="shared" si="35"/>
        <v>4.6818492438966018E-3</v>
      </c>
      <c r="CI63" s="4">
        <f t="shared" si="35"/>
        <v>-1.2233164035145695E-3</v>
      </c>
      <c r="CJ63" s="4">
        <f t="shared" si="35"/>
        <v>1.9160184913826906E-3</v>
      </c>
      <c r="CK63" s="4">
        <f t="shared" si="35"/>
        <v>-4.4200141644886665E-3</v>
      </c>
      <c r="CL63" s="4">
        <f t="shared" si="35"/>
        <v>-1.2199586348635881E-3</v>
      </c>
      <c r="CM63" s="4">
        <f t="shared" si="35"/>
        <v>-6.1719963392276457E-4</v>
      </c>
      <c r="CN63" s="4">
        <f t="shared" si="35"/>
        <v>-8.979622735407599E-3</v>
      </c>
      <c r="CO63" s="4">
        <f t="shared" si="35"/>
        <v>1.251041513302645E-2</v>
      </c>
      <c r="CP63" s="4">
        <f t="shared" si="35"/>
        <v>-4.0557890555447474E-3</v>
      </c>
      <c r="CQ63" s="4">
        <f t="shared" si="35"/>
        <v>0</v>
      </c>
      <c r="CR63" s="4">
        <f t="shared" si="35"/>
        <v>-2.4821673357398988E-2</v>
      </c>
      <c r="CS63" s="4">
        <f t="shared" si="35"/>
        <v>1.2960316770839407E-2</v>
      </c>
      <c r="CT63" s="4">
        <f t="shared" si="35"/>
        <v>-1.7814211562575448E-2</v>
      </c>
      <c r="CU63" s="4">
        <f t="shared" si="35"/>
        <v>0</v>
      </c>
      <c r="CV63" s="4">
        <f t="shared" si="35"/>
        <v>2.5594482206116654E-3</v>
      </c>
      <c r="CW63" s="4">
        <f t="shared" si="35"/>
        <v>-4.3161610166306272E-3</v>
      </c>
      <c r="CX63" s="4">
        <f t="shared" si="35"/>
        <v>-8.8649392404839102E-5</v>
      </c>
      <c r="CY63" s="4">
        <f t="shared" si="35"/>
        <v>-4.3905306421496825E-3</v>
      </c>
      <c r="CZ63" s="4">
        <f t="shared" si="35"/>
        <v>8.5314268685381077E-3</v>
      </c>
      <c r="DA63" s="4">
        <f t="shared" si="35"/>
        <v>-1.4388700595121992E-2</v>
      </c>
      <c r="DB63" s="4">
        <f t="shared" si="35"/>
        <v>0</v>
      </c>
      <c r="DC63" s="4">
        <f t="shared" si="35"/>
        <v>-3.8387828654924045E-3</v>
      </c>
      <c r="DD63" s="4">
        <f t="shared" si="35"/>
        <v>2.2650152418179012E-3</v>
      </c>
      <c r="DE63" s="4">
        <f t="shared" si="35"/>
        <v>-2.8208332377185437E-3</v>
      </c>
      <c r="DF63" s="4">
        <f t="shared" si="35"/>
        <v>4.5782715804244265E-3</v>
      </c>
      <c r="DG63" s="4">
        <f t="shared" si="35"/>
        <v>-1.0307016375818276E-4</v>
      </c>
    </row>
    <row r="64" spans="1:111" x14ac:dyDescent="0.25">
      <c r="A64" s="11">
        <v>-12</v>
      </c>
      <c r="B64" s="4">
        <f t="shared" ref="B64:BI64" si="36">LN(B21/B20)</f>
        <v>-1.6431522994557139E-2</v>
      </c>
      <c r="C64" s="4">
        <f t="shared" si="36"/>
        <v>-6.7473992190639574E-3</v>
      </c>
      <c r="D64" s="4">
        <f t="shared" si="36"/>
        <v>-8.1224029892472405E-3</v>
      </c>
      <c r="E64" s="4">
        <f t="shared" si="36"/>
        <v>6.6410125055875137E-3</v>
      </c>
      <c r="F64" s="4">
        <f t="shared" si="36"/>
        <v>0</v>
      </c>
      <c r="G64" s="4">
        <f t="shared" si="36"/>
        <v>-1.4018944781476759E-2</v>
      </c>
      <c r="H64" s="4">
        <f t="shared" si="36"/>
        <v>-3.2599834833019507E-3</v>
      </c>
      <c r="I64" s="4">
        <f t="shared" si="36"/>
        <v>1.5086889121236634E-2</v>
      </c>
      <c r="J64" s="4">
        <f t="shared" si="36"/>
        <v>-3.8535759249600302E-3</v>
      </c>
      <c r="K64" s="4">
        <f t="shared" si="36"/>
        <v>8.7155708761830764E-3</v>
      </c>
      <c r="L64" s="4">
        <f t="shared" si="36"/>
        <v>7.3026270912786538E-3</v>
      </c>
      <c r="M64" s="4">
        <f t="shared" si="36"/>
        <v>2.2272234077209108E-3</v>
      </c>
      <c r="N64" s="4">
        <f t="shared" si="36"/>
        <v>-4.3573129334871959E-3</v>
      </c>
      <c r="O64" s="4">
        <f t="shared" si="36"/>
        <v>-1.1021724542608486E-2</v>
      </c>
      <c r="P64" s="4">
        <f t="shared" si="36"/>
        <v>3.7942792981102487E-2</v>
      </c>
      <c r="Q64" s="4">
        <f t="shared" si="36"/>
        <v>-1.0336048556339935E-2</v>
      </c>
      <c r="R64" s="4">
        <f t="shared" si="36"/>
        <v>-2.5681181628124657E-2</v>
      </c>
      <c r="S64" s="4">
        <f t="shared" si="36"/>
        <v>-2.1123594500754711E-2</v>
      </c>
      <c r="T64" s="4">
        <f t="shared" si="36"/>
        <v>-4.1194023250753255E-3</v>
      </c>
      <c r="U64" s="4">
        <f t="shared" si="36"/>
        <v>-1.2797635488068899E-2</v>
      </c>
      <c r="V64" s="4">
        <f t="shared" si="36"/>
        <v>1.3329195362111546E-4</v>
      </c>
      <c r="W64" s="4">
        <f t="shared" si="36"/>
        <v>6.3373957289363618E-3</v>
      </c>
      <c r="X64" s="4">
        <f t="shared" si="36"/>
        <v>-3.0966648884792933E-2</v>
      </c>
      <c r="Y64" s="4">
        <f t="shared" si="36"/>
        <v>2.3837809503768717E-3</v>
      </c>
      <c r="Z64" s="4">
        <f t="shared" si="36"/>
        <v>3.8172840688613864E-3</v>
      </c>
      <c r="AA64" s="4">
        <f t="shared" si="36"/>
        <v>5.7011778187179805E-3</v>
      </c>
      <c r="AB64" s="4">
        <f t="shared" si="36"/>
        <v>5.6398917257803648E-3</v>
      </c>
      <c r="AC64" s="4">
        <f t="shared" si="36"/>
        <v>-3.2894277181310938E-2</v>
      </c>
      <c r="AD64" s="4">
        <f t="shared" si="36"/>
        <v>-2.444017931479458E-3</v>
      </c>
      <c r="AE64" s="4">
        <f t="shared" si="36"/>
        <v>-2.5305405683937639E-3</v>
      </c>
      <c r="AF64" s="4">
        <f t="shared" si="36"/>
        <v>-1.1218078656837232E-2</v>
      </c>
      <c r="AG64" s="4">
        <f t="shared" si="36"/>
        <v>1.1846786749038227E-3</v>
      </c>
      <c r="AH64" s="4">
        <f t="shared" si="36"/>
        <v>-7.3199955491518474E-3</v>
      </c>
      <c r="AI64" s="4">
        <f t="shared" si="36"/>
        <v>-1.2945164592036963E-2</v>
      </c>
      <c r="AJ64" s="4">
        <f t="shared" si="36"/>
        <v>1.100842596136155E-2</v>
      </c>
      <c r="AK64" s="4">
        <f t="shared" si="36"/>
        <v>-8.2005015363212225E-3</v>
      </c>
      <c r="AL64" s="4">
        <f t="shared" si="36"/>
        <v>-3.2061585656316246E-3</v>
      </c>
      <c r="AM64" s="4">
        <f t="shared" si="36"/>
        <v>-5.5096558109695845E-3</v>
      </c>
      <c r="AN64" s="4">
        <f t="shared" si="36"/>
        <v>-2.2940456529607304E-2</v>
      </c>
      <c r="AO64" s="4">
        <f t="shared" si="36"/>
        <v>-8.6865636943442726E-3</v>
      </c>
      <c r="AP64" s="4">
        <f t="shared" si="36"/>
        <v>1.352004354910227E-2</v>
      </c>
      <c r="AQ64" s="4">
        <f t="shared" si="36"/>
        <v>2.5169272614630804E-2</v>
      </c>
      <c r="AR64" s="4">
        <f t="shared" si="36"/>
        <v>-8.2228571678809488E-4</v>
      </c>
      <c r="AS64" s="4">
        <f t="shared" si="36"/>
        <v>2.8380189946653461E-3</v>
      </c>
      <c r="AT64" s="4">
        <f t="shared" si="36"/>
        <v>-2.6209501797093589E-2</v>
      </c>
      <c r="AU64" s="4">
        <f t="shared" si="36"/>
        <v>4.7232926957574738E-3</v>
      </c>
      <c r="AV64" s="4">
        <f t="shared" si="36"/>
        <v>-1.494921659794667E-3</v>
      </c>
      <c r="AW64" s="4">
        <f t="shared" si="36"/>
        <v>3.1496045682763464E-3</v>
      </c>
      <c r="AX64" s="4">
        <f t="shared" si="36"/>
        <v>7.6518348306720135E-3</v>
      </c>
      <c r="AY64" s="4">
        <f t="shared" si="36"/>
        <v>-4.9566836159005881E-2</v>
      </c>
      <c r="AZ64" s="4">
        <f t="shared" si="36"/>
        <v>-2.0628398813009052E-2</v>
      </c>
      <c r="BA64" s="4">
        <f t="shared" si="36"/>
        <v>-7.7229376182665717E-3</v>
      </c>
      <c r="BB64" s="4">
        <f t="shared" si="36"/>
        <v>-9.9275194548919237E-3</v>
      </c>
      <c r="BC64" s="4">
        <f t="shared" si="36"/>
        <v>7.4830229964605111E-3</v>
      </c>
      <c r="BD64" s="4">
        <f t="shared" si="36"/>
        <v>-2.8240262310502665E-3</v>
      </c>
      <c r="BE64" s="4">
        <f t="shared" si="36"/>
        <v>-2.3893804571797222E-2</v>
      </c>
      <c r="BF64" s="4">
        <f t="shared" si="36"/>
        <v>6.8231102409511456E-3</v>
      </c>
      <c r="BG64" s="4">
        <f t="shared" si="36"/>
        <v>-5.6301119232582593E-4</v>
      </c>
      <c r="BH64" s="4">
        <f t="shared" si="36"/>
        <v>9.845466774393262E-3</v>
      </c>
      <c r="BI64" s="4">
        <f t="shared" si="36"/>
        <v>0</v>
      </c>
      <c r="BJ64" s="4">
        <f t="shared" ref="BJ64:DG64" si="37">LN(BJ21/BJ20)</f>
        <v>-6.8085629123546274E-3</v>
      </c>
      <c r="BK64" s="4">
        <f t="shared" si="37"/>
        <v>1.424403613691942E-2</v>
      </c>
      <c r="BL64" s="4">
        <f t="shared" si="37"/>
        <v>-4.6453103530803884E-3</v>
      </c>
      <c r="BM64" s="4">
        <f t="shared" si="37"/>
        <v>-1.476105116959223E-3</v>
      </c>
      <c r="BN64" s="4">
        <f t="shared" si="37"/>
        <v>0</v>
      </c>
      <c r="BO64" s="4">
        <f t="shared" si="37"/>
        <v>5.9959409992622423E-3</v>
      </c>
      <c r="BP64" s="4">
        <f t="shared" si="37"/>
        <v>-5.2555080252717129E-2</v>
      </c>
      <c r="BQ64" s="4">
        <f t="shared" si="37"/>
        <v>4.5558120822137551E-3</v>
      </c>
      <c r="BR64" s="4">
        <f t="shared" si="37"/>
        <v>2.9484021826659979E-3</v>
      </c>
      <c r="BS64" s="4">
        <f t="shared" si="37"/>
        <v>1.1486116509662747E-2</v>
      </c>
      <c r="BT64" s="4">
        <f t="shared" si="37"/>
        <v>-3.0690287698859797E-3</v>
      </c>
      <c r="BU64" s="4">
        <f t="shared" si="37"/>
        <v>-3.2339900741578477E-2</v>
      </c>
      <c r="BV64" s="4">
        <f t="shared" si="37"/>
        <v>-2.3032434559503131E-3</v>
      </c>
      <c r="BW64" s="4">
        <f t="shared" si="37"/>
        <v>1.0507967945605321E-2</v>
      </c>
      <c r="BX64" s="4">
        <f t="shared" si="37"/>
        <v>-1.8297813342663756E-3</v>
      </c>
      <c r="BY64" s="4">
        <f t="shared" si="37"/>
        <v>-1.3181085418538879E-2</v>
      </c>
      <c r="BZ64" s="4">
        <f t="shared" si="37"/>
        <v>-6.1312269688926536E-3</v>
      </c>
      <c r="CA64" s="4">
        <f t="shared" si="37"/>
        <v>-3.1984529168763744E-2</v>
      </c>
      <c r="CB64" s="4">
        <f t="shared" si="37"/>
        <v>-3.2247901485710816E-3</v>
      </c>
      <c r="CC64" s="4">
        <f t="shared" si="37"/>
        <v>1.4932118381909294E-3</v>
      </c>
      <c r="CD64" s="4">
        <f t="shared" si="37"/>
        <v>6.9632895264338844E-3</v>
      </c>
      <c r="CE64" s="4">
        <f t="shared" si="37"/>
        <v>2.1993134761449807E-2</v>
      </c>
      <c r="CF64" s="4">
        <f t="shared" si="37"/>
        <v>-4.0927026590209303E-2</v>
      </c>
      <c r="CG64" s="4">
        <f t="shared" si="37"/>
        <v>-3.1032542401190663E-3</v>
      </c>
      <c r="CH64" s="4">
        <f t="shared" si="37"/>
        <v>6.3492276786587445E-3</v>
      </c>
      <c r="CI64" s="4">
        <f t="shared" si="37"/>
        <v>1.9274540426553959E-2</v>
      </c>
      <c r="CJ64" s="4">
        <f t="shared" si="37"/>
        <v>1.9123543839039457E-3</v>
      </c>
      <c r="CK64" s="4">
        <f t="shared" si="37"/>
        <v>-4.4396374570232506E-3</v>
      </c>
      <c r="CL64" s="4">
        <f t="shared" si="37"/>
        <v>-2.3467590056450386E-2</v>
      </c>
      <c r="CM64" s="4">
        <f t="shared" si="37"/>
        <v>-6.1758080457872803E-4</v>
      </c>
      <c r="CN64" s="4">
        <f t="shared" si="37"/>
        <v>-9.0609875367779827E-3</v>
      </c>
      <c r="CO64" s="4">
        <f t="shared" si="37"/>
        <v>1.2355836497954419E-2</v>
      </c>
      <c r="CP64" s="4">
        <f t="shared" si="37"/>
        <v>-9.125929240261562E-3</v>
      </c>
      <c r="CQ64" s="4">
        <f t="shared" si="37"/>
        <v>-3.506587565464251E-2</v>
      </c>
      <c r="CR64" s="4">
        <f t="shared" si="37"/>
        <v>5.5401564006412338E-3</v>
      </c>
      <c r="CS64" s="4">
        <f t="shared" si="37"/>
        <v>1.0953154168963147E-3</v>
      </c>
      <c r="CT64" s="4">
        <f t="shared" si="37"/>
        <v>1.6207810026430024E-2</v>
      </c>
      <c r="CU64" s="4">
        <f t="shared" si="37"/>
        <v>0</v>
      </c>
      <c r="CV64" s="4">
        <f t="shared" si="37"/>
        <v>2.5529141654396831E-3</v>
      </c>
      <c r="CW64" s="4">
        <f t="shared" si="37"/>
        <v>-2.9631847231777069E-2</v>
      </c>
      <c r="CX64" s="4">
        <f t="shared" si="37"/>
        <v>-8.8657251816139123E-5</v>
      </c>
      <c r="CY64" s="4">
        <f t="shared" si="37"/>
        <v>-4.409892441281346E-3</v>
      </c>
      <c r="CZ64" s="4">
        <f t="shared" si="37"/>
        <v>8.4592569028714461E-3</v>
      </c>
      <c r="DA64" s="4">
        <f t="shared" si="37"/>
        <v>-6.7863225169034818E-3</v>
      </c>
      <c r="DB64" s="4">
        <f t="shared" si="37"/>
        <v>-2.0806655673432463E-2</v>
      </c>
      <c r="DC64" s="4">
        <f t="shared" si="37"/>
        <v>-1.5070269718199993E-2</v>
      </c>
      <c r="DD64" s="4">
        <f t="shared" si="37"/>
        <v>8.111820093221752E-3</v>
      </c>
      <c r="DE64" s="4">
        <f t="shared" si="37"/>
        <v>9.8384058963650878E-3</v>
      </c>
      <c r="DF64" s="4">
        <f t="shared" si="37"/>
        <v>4.5574064994879336E-3</v>
      </c>
      <c r="DG64" s="4">
        <f t="shared" si="37"/>
        <v>-1.0308078831192557E-4</v>
      </c>
    </row>
    <row r="65" spans="1:112" x14ac:dyDescent="0.25">
      <c r="A65" s="11">
        <v>-11</v>
      </c>
      <c r="B65" s="4">
        <f t="shared" ref="B65:BI65" si="38">LN(B22/B21)</f>
        <v>2.2087749963611153E-4</v>
      </c>
      <c r="C65" s="4">
        <f t="shared" si="38"/>
        <v>-1.0810934681323161E-2</v>
      </c>
      <c r="D65" s="4">
        <f t="shared" si="38"/>
        <v>-8.1889170421825686E-3</v>
      </c>
      <c r="E65" s="4">
        <f t="shared" si="38"/>
        <v>2.4324421620306277E-2</v>
      </c>
      <c r="F65" s="4">
        <f t="shared" si="38"/>
        <v>2.2630821733545031E-3</v>
      </c>
      <c r="G65" s="4">
        <f t="shared" si="38"/>
        <v>-7.8461447379314132E-4</v>
      </c>
      <c r="H65" s="4">
        <f t="shared" si="38"/>
        <v>4.7506079240629343E-3</v>
      </c>
      <c r="I65" s="4">
        <f t="shared" si="38"/>
        <v>1.3489214610938992E-4</v>
      </c>
      <c r="J65" s="4">
        <f t="shared" si="38"/>
        <v>1.0950837911009832E-2</v>
      </c>
      <c r="K65" s="4">
        <f t="shared" si="38"/>
        <v>-4.0047532655696355E-2</v>
      </c>
      <c r="L65" s="4">
        <f t="shared" si="38"/>
        <v>-2.0676079926385631E-2</v>
      </c>
      <c r="M65" s="4">
        <f t="shared" si="38"/>
        <v>4.2918373618550699E-3</v>
      </c>
      <c r="N65" s="4">
        <f t="shared" si="38"/>
        <v>-2.1480878036609492E-2</v>
      </c>
      <c r="O65" s="4">
        <f t="shared" si="38"/>
        <v>-1.1144558048891234E-2</v>
      </c>
      <c r="P65" s="4">
        <f t="shared" si="38"/>
        <v>0.11296312302282144</v>
      </c>
      <c r="Q65" s="4">
        <f t="shared" si="38"/>
        <v>8.2773285858220597E-3</v>
      </c>
      <c r="R65" s="4">
        <f t="shared" si="38"/>
        <v>6.7779574766658147E-3</v>
      </c>
      <c r="S65" s="4">
        <f t="shared" si="38"/>
        <v>-2.0791111682421904E-3</v>
      </c>
      <c r="T65" s="4">
        <f t="shared" si="38"/>
        <v>-2.2217294638544154E-3</v>
      </c>
      <c r="U65" s="4">
        <f t="shared" si="38"/>
        <v>-4.350993323440534E-3</v>
      </c>
      <c r="V65" s="4">
        <f t="shared" si="38"/>
        <v>-2.0602636490457751E-2</v>
      </c>
      <c r="W65" s="4">
        <f t="shared" si="38"/>
        <v>-1.0084135948232683E-2</v>
      </c>
      <c r="X65" s="4">
        <f t="shared" si="38"/>
        <v>-9.5350164800566686E-4</v>
      </c>
      <c r="Y65" s="4">
        <f t="shared" si="38"/>
        <v>1.529457598291188E-3</v>
      </c>
      <c r="Z65" s="4">
        <f t="shared" si="38"/>
        <v>3.8027678063365924E-3</v>
      </c>
      <c r="AA65" s="4">
        <f t="shared" si="38"/>
        <v>8.5658550936857758E-2</v>
      </c>
      <c r="AB65" s="4">
        <f t="shared" si="38"/>
        <v>7.211605506185415E-5</v>
      </c>
      <c r="AC65" s="4">
        <f t="shared" si="38"/>
        <v>-2.5923309928088554E-3</v>
      </c>
      <c r="AD65" s="4">
        <f t="shared" si="38"/>
        <v>5.8285533982169145E-3</v>
      </c>
      <c r="AE65" s="4">
        <f t="shared" si="38"/>
        <v>-1.3177665646898767E-2</v>
      </c>
      <c r="AF65" s="4">
        <f t="shared" si="38"/>
        <v>4.9568016302348533E-3</v>
      </c>
      <c r="AG65" s="4">
        <f t="shared" si="38"/>
        <v>-8.024049773479423E-3</v>
      </c>
      <c r="AH65" s="4">
        <f t="shared" si="38"/>
        <v>-1.7790162270697406E-3</v>
      </c>
      <c r="AI65" s="4">
        <f t="shared" si="38"/>
        <v>1.085187301282769E-3</v>
      </c>
      <c r="AJ65" s="4">
        <f t="shared" si="38"/>
        <v>1.8692133012152546E-2</v>
      </c>
      <c r="AK65" s="4">
        <f t="shared" si="38"/>
        <v>-8.2683061769469914E-3</v>
      </c>
      <c r="AL65" s="4">
        <f t="shared" si="38"/>
        <v>0.14669105136931904</v>
      </c>
      <c r="AM65" s="4">
        <f t="shared" si="38"/>
        <v>-4.6146828546728483E-3</v>
      </c>
      <c r="AN65" s="4">
        <f t="shared" si="38"/>
        <v>5.3951984044073135E-4</v>
      </c>
      <c r="AO65" s="4">
        <f t="shared" si="38"/>
        <v>1.9144373496855888E-3</v>
      </c>
      <c r="AP65" s="4">
        <f t="shared" si="38"/>
        <v>5.3075327149799643E-3</v>
      </c>
      <c r="AQ65" s="4">
        <f t="shared" si="38"/>
        <v>-9.1364840810544221E-3</v>
      </c>
      <c r="AR65" s="4">
        <f t="shared" si="38"/>
        <v>3.9767239706899981E-4</v>
      </c>
      <c r="AS65" s="4">
        <f t="shared" si="38"/>
        <v>-2.829607540530173E-2</v>
      </c>
      <c r="AT65" s="4">
        <f t="shared" si="38"/>
        <v>0</v>
      </c>
      <c r="AU65" s="4">
        <f t="shared" si="38"/>
        <v>-6.1470074075592622E-2</v>
      </c>
      <c r="AV65" s="4">
        <f t="shared" si="38"/>
        <v>-1.4971597968206503E-3</v>
      </c>
      <c r="AW65" s="4">
        <f t="shared" si="38"/>
        <v>0.12405266175641978</v>
      </c>
      <c r="AX65" s="4">
        <f t="shared" si="38"/>
        <v>-6.0528822374178587E-3</v>
      </c>
      <c r="AY65" s="4">
        <f t="shared" si="38"/>
        <v>5.2696865787360513E-3</v>
      </c>
      <c r="AZ65" s="4">
        <f t="shared" si="38"/>
        <v>6.4437371652344951E-3</v>
      </c>
      <c r="BA65" s="4">
        <f t="shared" si="38"/>
        <v>-1.0117521756437915E-3</v>
      </c>
      <c r="BB65" s="4">
        <f t="shared" si="38"/>
        <v>-1.7982841378661584E-2</v>
      </c>
      <c r="BC65" s="4">
        <f t="shared" si="38"/>
        <v>0.11033604955603867</v>
      </c>
      <c r="BD65" s="4">
        <f t="shared" si="38"/>
        <v>-1.4024590506631702E-2</v>
      </c>
      <c r="BE65" s="4">
        <f t="shared" si="38"/>
        <v>-3.2293850755928631E-3</v>
      </c>
      <c r="BF65" s="4">
        <f t="shared" si="38"/>
        <v>-1.025224332298124E-2</v>
      </c>
      <c r="BG65" s="4">
        <f t="shared" si="38"/>
        <v>-5.6332835250019037E-4</v>
      </c>
      <c r="BH65" s="4">
        <f t="shared" si="38"/>
        <v>3.4972526895585984E-2</v>
      </c>
      <c r="BI65" s="4">
        <f t="shared" si="38"/>
        <v>1.500375375228506E-3</v>
      </c>
      <c r="BJ65" s="4">
        <f t="shared" ref="BJ65:DG65" si="39">LN(BJ22/BJ21)</f>
        <v>-5.995731015057488E-3</v>
      </c>
      <c r="BK65" s="4">
        <f t="shared" si="39"/>
        <v>3.3222749285751903E-3</v>
      </c>
      <c r="BL65" s="4">
        <f t="shared" si="39"/>
        <v>7.1604677656928958E-4</v>
      </c>
      <c r="BM65" s="4">
        <f t="shared" si="39"/>
        <v>5.1565643596971061E-3</v>
      </c>
      <c r="BN65" s="4">
        <f t="shared" si="39"/>
        <v>1.1285904026582779E-2</v>
      </c>
      <c r="BO65" s="4">
        <f t="shared" si="39"/>
        <v>-3.0222536815642343E-2</v>
      </c>
      <c r="BP65" s="4">
        <f t="shared" si="39"/>
        <v>1.0576502919302752E-2</v>
      </c>
      <c r="BQ65" s="4">
        <f t="shared" si="39"/>
        <v>6.8153645063474258E-4</v>
      </c>
      <c r="BR65" s="4">
        <f t="shared" si="39"/>
        <v>2.9397346563280807E-3</v>
      </c>
      <c r="BS65" s="4">
        <f t="shared" si="39"/>
        <v>8.4545753343641949E-2</v>
      </c>
      <c r="BT65" s="4">
        <f t="shared" si="39"/>
        <v>2.0470653713948747E-3</v>
      </c>
      <c r="BU65" s="4">
        <f t="shared" si="39"/>
        <v>2.6525189329013438E-3</v>
      </c>
      <c r="BV65" s="4">
        <f t="shared" si="39"/>
        <v>5.1228238478330816E-4</v>
      </c>
      <c r="BW65" s="4">
        <f t="shared" si="39"/>
        <v>-4.3649021343283535E-3</v>
      </c>
      <c r="BX65" s="4">
        <f t="shared" si="39"/>
        <v>-2.1390288983437534E-3</v>
      </c>
      <c r="BY65" s="4">
        <f t="shared" si="39"/>
        <v>1.5316670024428358E-2</v>
      </c>
      <c r="BZ65" s="4">
        <f t="shared" si="39"/>
        <v>-6.6642343514034703E-3</v>
      </c>
      <c r="CA65" s="4">
        <f t="shared" si="39"/>
        <v>-2.033397835718855E-3</v>
      </c>
      <c r="CB65" s="4">
        <f t="shared" si="39"/>
        <v>1.9737516551525638E-2</v>
      </c>
      <c r="CC65" s="4">
        <f t="shared" si="39"/>
        <v>1.4909854806090786E-3</v>
      </c>
      <c r="CD65" s="4">
        <f t="shared" si="39"/>
        <v>9.4585649866828325E-2</v>
      </c>
      <c r="CE65" s="4">
        <f t="shared" si="39"/>
        <v>-1.7075625996958309E-3</v>
      </c>
      <c r="CF65" s="4">
        <f t="shared" si="39"/>
        <v>-9.1127681261385218E-3</v>
      </c>
      <c r="CG65" s="4">
        <f t="shared" si="39"/>
        <v>-7.0175648659152219E-3</v>
      </c>
      <c r="CH65" s="4">
        <f t="shared" si="39"/>
        <v>4.7705912154930464E-3</v>
      </c>
      <c r="CI65" s="4">
        <f t="shared" si="39"/>
        <v>5.4280739694190783E-3</v>
      </c>
      <c r="CJ65" s="4">
        <f t="shared" si="39"/>
        <v>-4.148093614852846E-3</v>
      </c>
      <c r="CK65" s="4">
        <f t="shared" si="39"/>
        <v>-1.7406045028178319E-2</v>
      </c>
      <c r="CL65" s="4">
        <f t="shared" si="39"/>
        <v>-2.8506875661512116E-3</v>
      </c>
      <c r="CM65" s="4">
        <f t="shared" si="39"/>
        <v>-3.7135158541151902E-3</v>
      </c>
      <c r="CN65" s="4">
        <f t="shared" si="39"/>
        <v>-9.1438403321080566E-3</v>
      </c>
      <c r="CO65" s="4">
        <f t="shared" si="39"/>
        <v>6.3489905038638564E-2</v>
      </c>
      <c r="CP65" s="4">
        <f t="shared" si="39"/>
        <v>5.373539509515181E-3</v>
      </c>
      <c r="CQ65" s="4">
        <f t="shared" si="39"/>
        <v>-5.8419789213672978E-3</v>
      </c>
      <c r="CR65" s="4">
        <f t="shared" si="39"/>
        <v>9.0790755214674931E-3</v>
      </c>
      <c r="CS65" s="4">
        <f t="shared" si="39"/>
        <v>-7.6923468323990768E-3</v>
      </c>
      <c r="CT65" s="4">
        <f t="shared" si="39"/>
        <v>6.41028234505056E-3</v>
      </c>
      <c r="CU65" s="4">
        <f t="shared" si="39"/>
        <v>9.9883361553464972E-2</v>
      </c>
      <c r="CV65" s="4">
        <f t="shared" si="39"/>
        <v>-6.1430079120017321E-2</v>
      </c>
      <c r="CW65" s="4">
        <f t="shared" si="39"/>
        <v>1.3914155155603188E-3</v>
      </c>
      <c r="CX65" s="4">
        <f t="shared" si="39"/>
        <v>-7.7447554397248207E-3</v>
      </c>
      <c r="CY65" s="4">
        <f t="shared" si="39"/>
        <v>-4.4294257642711913E-3</v>
      </c>
      <c r="CZ65" s="4">
        <f t="shared" si="39"/>
        <v>3.8074568185862571E-2</v>
      </c>
      <c r="DA65" s="4">
        <f t="shared" si="39"/>
        <v>5.6584160262798744E-3</v>
      </c>
      <c r="DB65" s="4">
        <f t="shared" si="39"/>
        <v>-5.7357905695647228E-3</v>
      </c>
      <c r="DC65" s="4">
        <f t="shared" si="39"/>
        <v>8.280886617866471E-3</v>
      </c>
      <c r="DD65" s="4">
        <f t="shared" si="39"/>
        <v>6.7302414029448646E-4</v>
      </c>
      <c r="DE65" s="4">
        <f t="shared" si="39"/>
        <v>1.3045043784927154E-3</v>
      </c>
      <c r="DF65" s="4">
        <f t="shared" si="39"/>
        <v>1.6993638370404292E-2</v>
      </c>
      <c r="DG65" s="4">
        <f t="shared" si="39"/>
        <v>-3.2377575202690287E-2</v>
      </c>
    </row>
    <row r="66" spans="1:112" x14ac:dyDescent="0.25">
      <c r="A66" s="11">
        <v>-10</v>
      </c>
      <c r="B66" s="4">
        <f t="shared" ref="B66:BI66" si="40">LN(B23/B22)</f>
        <v>2.2082872354266245E-4</v>
      </c>
      <c r="C66" s="4">
        <f t="shared" si="40"/>
        <v>1.7360562730266944E-2</v>
      </c>
      <c r="D66" s="4">
        <f t="shared" si="40"/>
        <v>8.3624101501153583E-3</v>
      </c>
      <c r="E66" s="4">
        <f t="shared" si="40"/>
        <v>7.7220756652092654E-3</v>
      </c>
      <c r="F66" s="4">
        <f t="shared" si="40"/>
        <v>2.25797219455712E-3</v>
      </c>
      <c r="G66" s="4">
        <f t="shared" si="40"/>
        <v>-7.8523057710081759E-4</v>
      </c>
      <c r="H66" s="4">
        <f t="shared" si="40"/>
        <v>4.7281463126802609E-3</v>
      </c>
      <c r="I66" s="4">
        <f t="shared" si="40"/>
        <v>1.348739526765218E-4</v>
      </c>
      <c r="J66" s="4">
        <f t="shared" si="40"/>
        <v>1.083221490873184E-2</v>
      </c>
      <c r="K66" s="4">
        <f t="shared" si="40"/>
        <v>1.069528911674795E-2</v>
      </c>
      <c r="L66" s="4">
        <f t="shared" si="40"/>
        <v>-1.1204677335207424E-2</v>
      </c>
      <c r="M66" s="4">
        <f t="shared" si="40"/>
        <v>4.2734961832368856E-3</v>
      </c>
      <c r="N66" s="4">
        <f t="shared" si="40"/>
        <v>-5.0692868276440766E-3</v>
      </c>
      <c r="O66" s="4">
        <f t="shared" si="40"/>
        <v>1.5737549971044304E-2</v>
      </c>
      <c r="P66" s="4">
        <f t="shared" si="40"/>
        <v>-5.0619972837108958E-2</v>
      </c>
      <c r="Q66" s="4">
        <f t="shared" si="40"/>
        <v>8.2093764943070215E-3</v>
      </c>
      <c r="R66" s="4">
        <f t="shared" si="40"/>
        <v>6.7323258845819528E-3</v>
      </c>
      <c r="S66" s="4">
        <f t="shared" si="40"/>
        <v>-2.0834428791642328E-3</v>
      </c>
      <c r="T66" s="4">
        <f t="shared" si="40"/>
        <v>-2.2266765387664489E-3</v>
      </c>
      <c r="U66" s="4">
        <f t="shared" si="40"/>
        <v>-4.3700072258293357E-3</v>
      </c>
      <c r="V66" s="4">
        <f t="shared" si="40"/>
        <v>2.419474378505284E-2</v>
      </c>
      <c r="W66" s="4">
        <f t="shared" si="40"/>
        <v>1.0084135948232636E-2</v>
      </c>
      <c r="X66" s="4">
        <f t="shared" si="40"/>
        <v>-9.5441168118529519E-4</v>
      </c>
      <c r="Y66" s="4">
        <f t="shared" si="40"/>
        <v>9.8847436861488665E-3</v>
      </c>
      <c r="Z66" s="4">
        <f t="shared" si="40"/>
        <v>5.8001453086794358E-2</v>
      </c>
      <c r="AA66" s="4">
        <f t="shared" si="40"/>
        <v>-1.9665203928274595E-2</v>
      </c>
      <c r="AB66" s="4">
        <f t="shared" si="40"/>
        <v>7.2110854711477022E-5</v>
      </c>
      <c r="AC66" s="4">
        <f t="shared" si="40"/>
        <v>-2.5990686427860045E-3</v>
      </c>
      <c r="AD66" s="4">
        <f t="shared" si="40"/>
        <v>5.794778129411449E-3</v>
      </c>
      <c r="AE66" s="4">
        <f t="shared" si="40"/>
        <v>-1.3353638004149182E-2</v>
      </c>
      <c r="AF66" s="4">
        <f t="shared" si="40"/>
        <v>4.9323528855989961E-3</v>
      </c>
      <c r="AG66" s="4">
        <f t="shared" si="40"/>
        <v>-5.1281381162037844E-3</v>
      </c>
      <c r="AH66" s="4">
        <f t="shared" si="40"/>
        <v>1.4846510834015532E-2</v>
      </c>
      <c r="AI66" s="4">
        <f t="shared" si="40"/>
        <v>1.0840109462605283E-3</v>
      </c>
      <c r="AJ66" s="4">
        <f t="shared" si="40"/>
        <v>-3.5605855454214408E-2</v>
      </c>
      <c r="AK66" s="4">
        <f t="shared" si="40"/>
        <v>0.10166365377650026</v>
      </c>
      <c r="AL66" s="4">
        <f t="shared" si="40"/>
        <v>-2.4989600676386422E-3</v>
      </c>
      <c r="AM66" s="4">
        <f t="shared" si="40"/>
        <v>-4.6360769174788796E-3</v>
      </c>
      <c r="AN66" s="4">
        <f t="shared" si="40"/>
        <v>5.3922891573495205E-4</v>
      </c>
      <c r="AO66" s="4">
        <f t="shared" si="40"/>
        <v>1.9107792813473244E-3</v>
      </c>
      <c r="AP66" s="4">
        <f t="shared" si="40"/>
        <v>5.2795114697030158E-3</v>
      </c>
      <c r="AQ66" s="4">
        <f t="shared" si="40"/>
        <v>-9.2207297228201791E-3</v>
      </c>
      <c r="AR66" s="4">
        <f t="shared" si="40"/>
        <v>2.4767197710674496E-2</v>
      </c>
      <c r="AS66" s="4">
        <f t="shared" si="40"/>
        <v>1.387044802951167E-3</v>
      </c>
      <c r="AT66" s="4">
        <f t="shared" si="40"/>
        <v>0</v>
      </c>
      <c r="AU66" s="4">
        <f t="shared" si="40"/>
        <v>3.5947426292015777E-2</v>
      </c>
      <c r="AV66" s="4">
        <f t="shared" si="40"/>
        <v>3.1186656408522518E-2</v>
      </c>
      <c r="AW66" s="4">
        <f t="shared" si="40"/>
        <v>-5.0496164014532233E-2</v>
      </c>
      <c r="AX66" s="4">
        <f t="shared" si="40"/>
        <v>-6.0897428469490495E-3</v>
      </c>
      <c r="AY66" s="4">
        <f t="shared" si="40"/>
        <v>5.2420624888029829E-3</v>
      </c>
      <c r="AZ66" s="4">
        <f t="shared" si="40"/>
        <v>6.4024811178680476E-3</v>
      </c>
      <c r="BA66" s="4">
        <f t="shared" si="40"/>
        <v>-1.0127768549155086E-3</v>
      </c>
      <c r="BB66" s="4">
        <f t="shared" si="40"/>
        <v>-1.8312154994111065E-2</v>
      </c>
      <c r="BC66" s="4">
        <f t="shared" si="40"/>
        <v>7.7508990296222173E-3</v>
      </c>
      <c r="BD66" s="4">
        <f t="shared" si="40"/>
        <v>1.7699577099400857E-2</v>
      </c>
      <c r="BE66" s="4">
        <f t="shared" si="40"/>
        <v>-3.2398478008506676E-3</v>
      </c>
      <c r="BF66" s="4">
        <f t="shared" si="40"/>
        <v>4.0190896628239096E-2</v>
      </c>
      <c r="BG66" s="4">
        <f t="shared" si="40"/>
        <v>1.293873364789859E-2</v>
      </c>
      <c r="BH66" s="4">
        <f t="shared" si="40"/>
        <v>-1.4967288858892177E-2</v>
      </c>
      <c r="BI66" s="4">
        <f t="shared" si="40"/>
        <v>1.4981276210250959E-3</v>
      </c>
      <c r="BJ66" s="4">
        <f t="shared" ref="BJ66:DG66" si="41">LN(BJ23/BJ22)</f>
        <v>-6.0318967545041624E-3</v>
      </c>
      <c r="BK66" s="4">
        <f t="shared" si="41"/>
        <v>3.3112739560524343E-3</v>
      </c>
      <c r="BL66" s="4">
        <f t="shared" si="41"/>
        <v>7.1553442043933123E-4</v>
      </c>
      <c r="BM66" s="4">
        <f t="shared" si="41"/>
        <v>5.1301105561252962E-3</v>
      </c>
      <c r="BN66" s="4">
        <f t="shared" si="41"/>
        <v>-1.4127379259210565E-2</v>
      </c>
      <c r="BO66" s="4">
        <f t="shared" si="41"/>
        <v>1.649899938003507E-2</v>
      </c>
      <c r="BP66" s="4">
        <f t="shared" si="41"/>
        <v>1.046581022583872E-2</v>
      </c>
      <c r="BQ66" s="4">
        <f t="shared" si="41"/>
        <v>5.661909766662641E-3</v>
      </c>
      <c r="BR66" s="4">
        <f t="shared" si="41"/>
        <v>-8.3518084163521373E-3</v>
      </c>
      <c r="BS66" s="4">
        <f t="shared" si="41"/>
        <v>1.4844064618533968E-2</v>
      </c>
      <c r="BT66" s="4">
        <f t="shared" si="41"/>
        <v>2.0428834539620222E-3</v>
      </c>
      <c r="BU66" s="4">
        <f t="shared" si="41"/>
        <v>2.6455016854901267E-3</v>
      </c>
      <c r="BV66" s="4">
        <f t="shared" si="41"/>
        <v>5.1202008590705238E-4</v>
      </c>
      <c r="BW66" s="4">
        <f t="shared" si="41"/>
        <v>-4.3840380619282341E-3</v>
      </c>
      <c r="BX66" s="4">
        <f t="shared" si="41"/>
        <v>-2.1436141527155159E-3</v>
      </c>
      <c r="BY66" s="4">
        <f t="shared" si="41"/>
        <v>-2.4292708203052914E-2</v>
      </c>
      <c r="BZ66" s="4">
        <f t="shared" si="41"/>
        <v>2.2043522088373922E-2</v>
      </c>
      <c r="CA66" s="4">
        <f t="shared" si="41"/>
        <v>-2.0375409685437101E-3</v>
      </c>
      <c r="CB66" s="4">
        <f t="shared" si="41"/>
        <v>3.2520064737084904E-3</v>
      </c>
      <c r="CC66" s="4">
        <f t="shared" si="41"/>
        <v>2.8493553530465596E-2</v>
      </c>
      <c r="CD66" s="4">
        <f t="shared" si="41"/>
        <v>-4.2021034465995435E-2</v>
      </c>
      <c r="CE66" s="4">
        <f t="shared" si="41"/>
        <v>-1.7104833578148815E-3</v>
      </c>
      <c r="CF66" s="4">
        <f t="shared" si="41"/>
        <v>-9.1965749666552826E-3</v>
      </c>
      <c r="CG66" s="4">
        <f t="shared" si="41"/>
        <v>-7.0671593198182803E-3</v>
      </c>
      <c r="CH66" s="4">
        <f t="shared" si="41"/>
        <v>4.7479406885985323E-3</v>
      </c>
      <c r="CI66" s="4">
        <f t="shared" si="41"/>
        <v>5.398768980485605E-3</v>
      </c>
      <c r="CJ66" s="4">
        <f t="shared" si="41"/>
        <v>-3.6838280500690328E-3</v>
      </c>
      <c r="CK66" s="4">
        <f t="shared" si="41"/>
        <v>-2.958693421340345E-2</v>
      </c>
      <c r="CL66" s="4">
        <f t="shared" si="41"/>
        <v>-2.8588372234124061E-3</v>
      </c>
      <c r="CM66" s="4">
        <f t="shared" si="41"/>
        <v>1.2675097911272332E-2</v>
      </c>
      <c r="CN66" s="4">
        <f t="shared" si="41"/>
        <v>1.8637679461603614E-2</v>
      </c>
      <c r="CO66" s="4">
        <f t="shared" si="41"/>
        <v>-2.5599020706075167E-2</v>
      </c>
      <c r="CP66" s="4">
        <f t="shared" si="41"/>
        <v>5.3448188455405546E-3</v>
      </c>
      <c r="CQ66" s="4">
        <f t="shared" si="41"/>
        <v>-5.8763082887314253E-3</v>
      </c>
      <c r="CR66" s="4">
        <f t="shared" si="41"/>
        <v>8.9973870092367372E-3</v>
      </c>
      <c r="CS66" s="4">
        <f t="shared" si="41"/>
        <v>-7.7519780323793853E-3</v>
      </c>
      <c r="CT66" s="4">
        <f t="shared" si="41"/>
        <v>6.3694522190224055E-3</v>
      </c>
      <c r="CU66" s="4">
        <f t="shared" si="41"/>
        <v>2.1069303643915505E-2</v>
      </c>
      <c r="CV66" s="4">
        <f t="shared" si="41"/>
        <v>4.2800037339377667E-4</v>
      </c>
      <c r="CW66" s="4">
        <f t="shared" si="41"/>
        <v>1.3894821682014522E-3</v>
      </c>
      <c r="CX66" s="4">
        <f t="shared" si="41"/>
        <v>2.5673005203404833E-2</v>
      </c>
      <c r="CY66" s="4">
        <f t="shared" si="41"/>
        <v>1.7907296729306112E-2</v>
      </c>
      <c r="CZ66" s="4">
        <f t="shared" si="41"/>
        <v>-3.1776778925670997E-2</v>
      </c>
      <c r="DA66" s="4">
        <f t="shared" si="41"/>
        <v>5.6265784203041102E-3</v>
      </c>
      <c r="DB66" s="4">
        <f t="shared" si="41"/>
        <v>-5.7688797468519121E-3</v>
      </c>
      <c r="DC66" s="4">
        <f t="shared" si="41"/>
        <v>8.2128763346883838E-3</v>
      </c>
      <c r="DD66" s="4">
        <f t="shared" si="41"/>
        <v>6.7257148343320445E-4</v>
      </c>
      <c r="DE66" s="4">
        <f t="shared" si="41"/>
        <v>1.3028048636032424E-3</v>
      </c>
      <c r="DF66" s="4">
        <f t="shared" si="41"/>
        <v>-3.1083325970776735E-2</v>
      </c>
      <c r="DG66" s="4">
        <f t="shared" si="41"/>
        <v>3.1898075944444492E-3</v>
      </c>
    </row>
    <row r="67" spans="1:112" x14ac:dyDescent="0.25">
      <c r="A67" s="11">
        <v>-9</v>
      </c>
      <c r="B67" s="4">
        <f t="shared" ref="B67:BI67" si="42">LN(B24/B23)</f>
        <v>2.2077996898395817E-4</v>
      </c>
      <c r="C67" s="4">
        <f t="shared" si="42"/>
        <v>1.7787600126694145E-3</v>
      </c>
      <c r="D67" s="4">
        <f t="shared" si="42"/>
        <v>5.5363411143396664E-3</v>
      </c>
      <c r="E67" s="4">
        <f t="shared" si="42"/>
        <v>2.731578494914819E-2</v>
      </c>
      <c r="F67" s="4">
        <f t="shared" si="42"/>
        <v>2.2528852401707228E-3</v>
      </c>
      <c r="G67" s="4">
        <f t="shared" si="42"/>
        <v>-7.8584764873521225E-4</v>
      </c>
      <c r="H67" s="4">
        <f t="shared" si="42"/>
        <v>4.7058961061065517E-3</v>
      </c>
      <c r="I67" s="4">
        <f t="shared" si="42"/>
        <v>1.3485576414651649E-4</v>
      </c>
      <c r="J67" s="4">
        <f t="shared" si="42"/>
        <v>1.0716134315956036E-2</v>
      </c>
      <c r="K67" s="4">
        <f t="shared" si="42"/>
        <v>1.1003082977403305E-2</v>
      </c>
      <c r="L67" s="4">
        <f t="shared" si="42"/>
        <v>1.537416426883372E-2</v>
      </c>
      <c r="M67" s="4">
        <f t="shared" si="42"/>
        <v>4.2553110999371023E-3</v>
      </c>
      <c r="N67" s="4">
        <f t="shared" si="42"/>
        <v>3.3801828580538526E-2</v>
      </c>
      <c r="O67" s="4">
        <f t="shared" si="42"/>
        <v>4.6751485742600324E-2</v>
      </c>
      <c r="P67" s="4">
        <f t="shared" si="42"/>
        <v>7.1174216868699512E-3</v>
      </c>
      <c r="Q67" s="4">
        <f t="shared" si="42"/>
        <v>8.1425310191986094E-3</v>
      </c>
      <c r="R67" s="4">
        <f t="shared" si="42"/>
        <v>6.6873046018058871E-3</v>
      </c>
      <c r="S67" s="4">
        <f t="shared" si="42"/>
        <v>-2.0877926775271336E-3</v>
      </c>
      <c r="T67" s="4">
        <f t="shared" si="42"/>
        <v>-2.2316456939323595E-3</v>
      </c>
      <c r="U67" s="4">
        <f t="shared" si="42"/>
        <v>-4.3891880399380351E-3</v>
      </c>
      <c r="V67" s="4">
        <f t="shared" si="42"/>
        <v>0</v>
      </c>
      <c r="W67" s="4">
        <f t="shared" si="42"/>
        <v>2.7489360690609657E-2</v>
      </c>
      <c r="X67" s="4">
        <f t="shared" si="42"/>
        <v>-9.5532345311781324E-4</v>
      </c>
      <c r="Y67" s="4">
        <f t="shared" si="42"/>
        <v>-1.7812175764099776E-2</v>
      </c>
      <c r="Z67" s="4">
        <f t="shared" si="42"/>
        <v>9.9787291975373966E-3</v>
      </c>
      <c r="AA67" s="4">
        <f t="shared" si="42"/>
        <v>2.9921750467167666E-2</v>
      </c>
      <c r="AB67" s="4">
        <f t="shared" si="42"/>
        <v>7.2105655111973554E-5</v>
      </c>
      <c r="AC67" s="4">
        <f t="shared" si="42"/>
        <v>-2.6058414072982435E-3</v>
      </c>
      <c r="AD67" s="4">
        <f t="shared" si="42"/>
        <v>5.7613920478837852E-3</v>
      </c>
      <c r="AE67" s="4">
        <f t="shared" si="42"/>
        <v>-1.3534373855280493E-2</v>
      </c>
      <c r="AF67" s="4">
        <f t="shared" si="42"/>
        <v>4.9081441378671601E-3</v>
      </c>
      <c r="AG67" s="4">
        <f t="shared" si="42"/>
        <v>1.340582364735686E-2</v>
      </c>
      <c r="AH67" s="4">
        <f t="shared" si="42"/>
        <v>5.4621097153637131E-2</v>
      </c>
      <c r="AI67" s="4">
        <f t="shared" si="42"/>
        <v>1.0828371388341162E-3</v>
      </c>
      <c r="AJ67" s="4">
        <f t="shared" si="42"/>
        <v>1.2712035588361944E-2</v>
      </c>
      <c r="AK67" s="4">
        <f t="shared" si="42"/>
        <v>1.3245226750020723E-2</v>
      </c>
      <c r="AL67" s="4">
        <f t="shared" si="42"/>
        <v>9.3868546715766721E-2</v>
      </c>
      <c r="AM67" s="4">
        <f t="shared" si="42"/>
        <v>-4.6576702739802751E-3</v>
      </c>
      <c r="AN67" s="4">
        <f t="shared" si="42"/>
        <v>5.3893830461040145E-4</v>
      </c>
      <c r="AO67" s="4">
        <f t="shared" si="42"/>
        <v>1.9071351658799711E-3</v>
      </c>
      <c r="AP67" s="4">
        <f t="shared" si="42"/>
        <v>5.2517845488759159E-3</v>
      </c>
      <c r="AQ67" s="4">
        <f t="shared" si="42"/>
        <v>-9.3065434583607855E-3</v>
      </c>
      <c r="AR67" s="4">
        <f t="shared" si="42"/>
        <v>-6.9792329075872864E-2</v>
      </c>
      <c r="AS67" s="4">
        <f t="shared" si="42"/>
        <v>1.9209192013216796E-2</v>
      </c>
      <c r="AT67" s="4">
        <f t="shared" si="42"/>
        <v>0</v>
      </c>
      <c r="AU67" s="4">
        <f t="shared" si="42"/>
        <v>1.1285309696116869E-2</v>
      </c>
      <c r="AV67" s="4">
        <f t="shared" si="42"/>
        <v>2.0534602441707735E-2</v>
      </c>
      <c r="AW67" s="4">
        <f t="shared" si="42"/>
        <v>-3.1923532962474547E-3</v>
      </c>
      <c r="AX67" s="4">
        <f t="shared" si="42"/>
        <v>-6.1270551532581858E-3</v>
      </c>
      <c r="AY67" s="4">
        <f t="shared" si="42"/>
        <v>5.2147265043342942E-3</v>
      </c>
      <c r="AZ67" s="4">
        <f t="shared" si="42"/>
        <v>6.3617499953968603E-3</v>
      </c>
      <c r="BA67" s="4">
        <f t="shared" si="42"/>
        <v>-1.0138036118368537E-3</v>
      </c>
      <c r="BB67" s="4">
        <f t="shared" si="42"/>
        <v>-1.8653755173857419E-2</v>
      </c>
      <c r="BC67" s="4">
        <f t="shared" si="42"/>
        <v>6.4134757616506567E-3</v>
      </c>
      <c r="BD67" s="4">
        <f t="shared" si="42"/>
        <v>4.5823855776893303E-2</v>
      </c>
      <c r="BE67" s="4">
        <f t="shared" si="42"/>
        <v>-3.250378541862609E-3</v>
      </c>
      <c r="BF67" s="4">
        <f t="shared" si="42"/>
        <v>-4.0486040014455554E-3</v>
      </c>
      <c r="BG67" s="4">
        <f t="shared" si="42"/>
        <v>1.2285166564281171E-2</v>
      </c>
      <c r="BH67" s="4">
        <f t="shared" si="42"/>
        <v>1.2747565953817061E-2</v>
      </c>
      <c r="BI67" s="4">
        <f t="shared" si="42"/>
        <v>1.4958865915858119E-3</v>
      </c>
      <c r="BJ67" s="4">
        <f t="shared" ref="BJ67:DG67" si="43">LN(BJ24/BJ23)</f>
        <v>-6.0685014402961446E-3</v>
      </c>
      <c r="BK67" s="4">
        <f t="shared" si="43"/>
        <v>3.3003455976765078E-3</v>
      </c>
      <c r="BL67" s="4">
        <f t="shared" si="43"/>
        <v>7.150227969949962E-4</v>
      </c>
      <c r="BM67" s="4">
        <f t="shared" si="43"/>
        <v>5.1039267902958972E-3</v>
      </c>
      <c r="BN67" s="4">
        <f t="shared" si="43"/>
        <v>1.6129381929883717E-2</v>
      </c>
      <c r="BO67" s="4">
        <f t="shared" si="43"/>
        <v>3.4313609435118519E-2</v>
      </c>
      <c r="BP67" s="4">
        <f t="shared" si="43"/>
        <v>1.0357410553364043E-2</v>
      </c>
      <c r="BQ67" s="4">
        <f t="shared" si="43"/>
        <v>3.0251451601889981E-2</v>
      </c>
      <c r="BR67" s="4">
        <f t="shared" si="43"/>
        <v>-3.4593408707782741E-3</v>
      </c>
      <c r="BS67" s="4">
        <f t="shared" si="43"/>
        <v>1.6535651919595544E-2</v>
      </c>
      <c r="BT67" s="4">
        <f t="shared" si="43"/>
        <v>2.0387185880458704E-3</v>
      </c>
      <c r="BU67" s="4">
        <f t="shared" si="43"/>
        <v>2.638521468447755E-3</v>
      </c>
      <c r="BV67" s="4">
        <f t="shared" si="43"/>
        <v>5.117580554978412E-4</v>
      </c>
      <c r="BW67" s="4">
        <f t="shared" si="43"/>
        <v>-4.4033425141653095E-3</v>
      </c>
      <c r="BX67" s="4">
        <f t="shared" si="43"/>
        <v>-2.1482191073549269E-3</v>
      </c>
      <c r="BY67" s="4">
        <f t="shared" si="43"/>
        <v>3.3846911939639499E-2</v>
      </c>
      <c r="BZ67" s="4">
        <f t="shared" si="43"/>
        <v>3.2180095654471011E-2</v>
      </c>
      <c r="CA67" s="4">
        <f t="shared" si="43"/>
        <v>-2.0417010194583767E-3</v>
      </c>
      <c r="CB67" s="4">
        <f t="shared" si="43"/>
        <v>1.0496648722584696E-2</v>
      </c>
      <c r="CC67" s="4">
        <f t="shared" si="43"/>
        <v>-2.3194564439906668E-3</v>
      </c>
      <c r="CD67" s="4">
        <f t="shared" si="43"/>
        <v>-5.6241632632959655E-3</v>
      </c>
      <c r="CE67" s="4">
        <f t="shared" si="43"/>
        <v>-1.713414124876326E-3</v>
      </c>
      <c r="CF67" s="4">
        <f t="shared" si="43"/>
        <v>-9.2819376089364643E-3</v>
      </c>
      <c r="CG67" s="4">
        <f t="shared" si="43"/>
        <v>-7.1174597526858291E-3</v>
      </c>
      <c r="CH67" s="4">
        <f t="shared" si="43"/>
        <v>4.7255042328279958E-3</v>
      </c>
      <c r="CI67" s="4">
        <f t="shared" si="43"/>
        <v>5.3697787156871566E-3</v>
      </c>
      <c r="CJ67" s="4">
        <f t="shared" si="43"/>
        <v>3.1277282039236694E-2</v>
      </c>
      <c r="CK67" s="4">
        <f t="shared" si="43"/>
        <v>1.001621387533453E-2</v>
      </c>
      <c r="CL67" s="4">
        <f t="shared" si="43"/>
        <v>-2.8670336114176042E-3</v>
      </c>
      <c r="CM67" s="4">
        <f t="shared" si="43"/>
        <v>2.3588046834755248E-3</v>
      </c>
      <c r="CN67" s="4">
        <f t="shared" si="43"/>
        <v>-5.7721381065495574E-4</v>
      </c>
      <c r="CO67" s="4">
        <f t="shared" si="43"/>
        <v>2.4167439483007799E-2</v>
      </c>
      <c r="CP67" s="4">
        <f t="shared" si="43"/>
        <v>5.316403564294094E-3</v>
      </c>
      <c r="CQ67" s="4">
        <f t="shared" si="43"/>
        <v>-5.9110435032087606E-3</v>
      </c>
      <c r="CR67" s="4">
        <f t="shared" si="43"/>
        <v>8.9171553748891973E-3</v>
      </c>
      <c r="CS67" s="4">
        <f t="shared" si="43"/>
        <v>-7.8125409841187758E-3</v>
      </c>
      <c r="CT67" s="4">
        <f t="shared" si="43"/>
        <v>6.3291389355554801E-3</v>
      </c>
      <c r="CU67" s="4">
        <f t="shared" si="43"/>
        <v>1.9904785653241358E-2</v>
      </c>
      <c r="CV67" s="4">
        <f t="shared" si="43"/>
        <v>3.7375728488957725E-2</v>
      </c>
      <c r="CW67" s="4">
        <f t="shared" si="43"/>
        <v>1.3875541860928966E-3</v>
      </c>
      <c r="CX67" s="4">
        <f t="shared" si="43"/>
        <v>7.8356486747638103E-4</v>
      </c>
      <c r="CY67" s="4">
        <f t="shared" si="43"/>
        <v>1.4279483331295861E-2</v>
      </c>
      <c r="CZ67" s="4">
        <f t="shared" si="43"/>
        <v>0</v>
      </c>
      <c r="DA67" s="4">
        <f t="shared" si="43"/>
        <v>5.5950970851959426E-3</v>
      </c>
      <c r="DB67" s="4">
        <f t="shared" si="43"/>
        <v>-5.8023529164466002E-3</v>
      </c>
      <c r="DC67" s="4">
        <f t="shared" si="43"/>
        <v>8.1459740839220657E-3</v>
      </c>
      <c r="DD67" s="4">
        <f t="shared" si="43"/>
        <v>6.7211943505277396E-4</v>
      </c>
      <c r="DE67" s="4">
        <f t="shared" si="43"/>
        <v>1.3011097712287308E-3</v>
      </c>
      <c r="DF67" s="4">
        <f t="shared" si="43"/>
        <v>1.3389881490042704E-2</v>
      </c>
      <c r="DG67" s="4">
        <f t="shared" si="43"/>
        <v>2.9496978101710376E-2</v>
      </c>
    </row>
    <row r="68" spans="1:112" x14ac:dyDescent="0.25">
      <c r="A68" s="11">
        <v>-8</v>
      </c>
      <c r="B68" s="4">
        <f t="shared" ref="B68:BI68" si="44">LN(B25/B24)</f>
        <v>6.6006462201095633E-3</v>
      </c>
      <c r="C68" s="4">
        <f t="shared" si="44"/>
        <v>-7.1343307398224866E-3</v>
      </c>
      <c r="D68" s="4">
        <f t="shared" si="44"/>
        <v>5.5058587248805234E-3</v>
      </c>
      <c r="E68" s="4">
        <f t="shared" si="44"/>
        <v>8.9419291147439933E-3</v>
      </c>
      <c r="F68" s="4">
        <f t="shared" si="44"/>
        <v>0</v>
      </c>
      <c r="G68" s="4">
        <f t="shared" si="44"/>
        <v>3.0199692682945596E-2</v>
      </c>
      <c r="H68" s="4">
        <f t="shared" si="44"/>
        <v>2.7779518895536235E-2</v>
      </c>
      <c r="I68" s="4">
        <f t="shared" si="44"/>
        <v>1.086313087535723E-2</v>
      </c>
      <c r="J68" s="4">
        <f t="shared" si="44"/>
        <v>7.0350001112273637E-3</v>
      </c>
      <c r="K68" s="4">
        <f t="shared" si="44"/>
        <v>8.7995156727352433E-3</v>
      </c>
      <c r="L68" s="4">
        <f t="shared" si="44"/>
        <v>7.369989807009359E-3</v>
      </c>
      <c r="M68" s="4">
        <f t="shared" si="44"/>
        <v>9.8350868435960696E-3</v>
      </c>
      <c r="N68" s="4">
        <f t="shared" si="44"/>
        <v>-1.426302363895075E-2</v>
      </c>
      <c r="O68" s="4">
        <f t="shared" si="44"/>
        <v>4.2802549935210946E-2</v>
      </c>
      <c r="P68" s="4">
        <f t="shared" si="44"/>
        <v>-3.0464788984626262E-2</v>
      </c>
      <c r="Q68" s="4">
        <f t="shared" si="44"/>
        <v>-1.0142221183841644E-3</v>
      </c>
      <c r="R68" s="4">
        <f t="shared" si="44"/>
        <v>-8.7862616737110575E-3</v>
      </c>
      <c r="S68" s="4">
        <f t="shared" si="44"/>
        <v>-4.1123589907254973E-4</v>
      </c>
      <c r="T68" s="4">
        <f t="shared" si="44"/>
        <v>4.1358064303769392E-2</v>
      </c>
      <c r="U68" s="4">
        <f t="shared" si="44"/>
        <v>-1.5217828083466851E-2</v>
      </c>
      <c r="V68" s="4">
        <f t="shared" si="44"/>
        <v>-6.3948996701471347E-3</v>
      </c>
      <c r="W68" s="4">
        <f t="shared" si="44"/>
        <v>0.13475081147079232</v>
      </c>
      <c r="X68" s="4">
        <f t="shared" si="44"/>
        <v>2.5479127953080407E-2</v>
      </c>
      <c r="Y68" s="4">
        <f t="shared" si="44"/>
        <v>-1.2845216923566276E-3</v>
      </c>
      <c r="Z68" s="4">
        <f t="shared" si="44"/>
        <v>4.0311211943218565E-2</v>
      </c>
      <c r="AA68" s="4">
        <f t="shared" si="44"/>
        <v>4.1094087558444924E-2</v>
      </c>
      <c r="AB68" s="4">
        <f t="shared" si="44"/>
        <v>2.6884450377451741E-2</v>
      </c>
      <c r="AC68" s="4">
        <f t="shared" si="44"/>
        <v>5.637445910259704E-3</v>
      </c>
      <c r="AD68" s="4">
        <f t="shared" si="44"/>
        <v>-1.9425957214373717E-2</v>
      </c>
      <c r="AE68" s="4">
        <f t="shared" si="44"/>
        <v>2.217002793394553E-2</v>
      </c>
      <c r="AF68" s="4">
        <f t="shared" si="44"/>
        <v>-9.9741503555105387E-3</v>
      </c>
      <c r="AG68" s="4">
        <f t="shared" si="44"/>
        <v>6.1950748716381419E-3</v>
      </c>
      <c r="AH68" s="4">
        <f t="shared" si="44"/>
        <v>2.3314110846428239E-2</v>
      </c>
      <c r="AI68" s="4">
        <f t="shared" si="44"/>
        <v>3.7596017426279375E-2</v>
      </c>
      <c r="AJ68" s="4">
        <f t="shared" si="44"/>
        <v>9.0814455782409938E-3</v>
      </c>
      <c r="AK68" s="4">
        <f t="shared" si="44"/>
        <v>1.4925650216675792E-2</v>
      </c>
      <c r="AL68" s="4">
        <f t="shared" si="44"/>
        <v>-1.453180447924576E-2</v>
      </c>
      <c r="AM68" s="4">
        <f t="shared" si="44"/>
        <v>1.5012792389185134E-2</v>
      </c>
      <c r="AN68" s="4">
        <f t="shared" si="44"/>
        <v>-2.1574981400212367E-3</v>
      </c>
      <c r="AO68" s="4">
        <f t="shared" si="44"/>
        <v>1.9878084551889576E-2</v>
      </c>
      <c r="AP68" s="4">
        <f t="shared" si="44"/>
        <v>1.4091530801749689E-2</v>
      </c>
      <c r="AQ68" s="4">
        <f t="shared" si="44"/>
        <v>3.1554764380855955E-3</v>
      </c>
      <c r="AR68" s="4">
        <f t="shared" si="44"/>
        <v>-5.232586547397923E-2</v>
      </c>
      <c r="AS68" s="4">
        <f t="shared" si="44"/>
        <v>-2.9016259712219716E-2</v>
      </c>
      <c r="AT68" s="4">
        <f t="shared" si="44"/>
        <v>2.6613648518089904E-2</v>
      </c>
      <c r="AU68" s="4">
        <f t="shared" si="44"/>
        <v>-1.8719992547547753E-3</v>
      </c>
      <c r="AV68" s="4">
        <f t="shared" si="44"/>
        <v>2.8057952795157527E-2</v>
      </c>
      <c r="AW68" s="4">
        <f t="shared" si="44"/>
        <v>-1.1254150547787854E-2</v>
      </c>
      <c r="AX68" s="4">
        <f t="shared" si="44"/>
        <v>2.0173579709348761E-2</v>
      </c>
      <c r="AY68" s="4">
        <f t="shared" si="44"/>
        <v>1.4126487577807774E-2</v>
      </c>
      <c r="AZ68" s="4">
        <f t="shared" si="44"/>
        <v>4.6360993440612584E-2</v>
      </c>
      <c r="BA68" s="4">
        <f t="shared" si="44"/>
        <v>3.5973111750635806E-2</v>
      </c>
      <c r="BB68" s="4">
        <f t="shared" si="44"/>
        <v>2.0067563050809173E-2</v>
      </c>
      <c r="BC68" s="4">
        <f t="shared" si="44"/>
        <v>4.1113878766204691E-3</v>
      </c>
      <c r="BD68" s="4">
        <f t="shared" si="44"/>
        <v>-1.0875555695668808E-2</v>
      </c>
      <c r="BE68" s="4">
        <f t="shared" si="44"/>
        <v>3.3250198598506191E-2</v>
      </c>
      <c r="BF68" s="4">
        <f t="shared" si="44"/>
        <v>8.4832256208615935E-3</v>
      </c>
      <c r="BG68" s="4">
        <f t="shared" si="44"/>
        <v>2.1739931544737481E-2</v>
      </c>
      <c r="BH68" s="4">
        <f t="shared" si="44"/>
        <v>-1.6581193070299781E-2</v>
      </c>
      <c r="BI68" s="4">
        <f t="shared" si="44"/>
        <v>-1.2635561030567484E-2</v>
      </c>
      <c r="BJ68" s="4">
        <f t="shared" ref="BJ68:DG68" si="45">LN(BJ25/BJ24)</f>
        <v>-2.6121308343595301E-3</v>
      </c>
      <c r="BK68" s="4">
        <f t="shared" si="45"/>
        <v>1.3499910443606176E-2</v>
      </c>
      <c r="BL68" s="4">
        <f t="shared" si="45"/>
        <v>3.5460996270068351E-2</v>
      </c>
      <c r="BM68" s="4">
        <f t="shared" si="45"/>
        <v>-1.0969031370573933E-2</v>
      </c>
      <c r="BN68" s="4">
        <f t="shared" si="45"/>
        <v>-4.0010444517351565E-4</v>
      </c>
      <c r="BO68" s="4">
        <f t="shared" si="45"/>
        <v>-1.4064484864385344E-3</v>
      </c>
      <c r="BP68" s="4">
        <f t="shared" si="45"/>
        <v>8.7202195329462735E-3</v>
      </c>
      <c r="BQ68" s="4">
        <f t="shared" si="45"/>
        <v>-1.9739673922597365E-3</v>
      </c>
      <c r="BR68" s="4">
        <f t="shared" si="45"/>
        <v>-1.395838618996627E-2</v>
      </c>
      <c r="BS68" s="4">
        <f t="shared" si="45"/>
        <v>-2.2758944097263822E-2</v>
      </c>
      <c r="BT68" s="4">
        <f t="shared" si="45"/>
        <v>-3.059638643516693E-3</v>
      </c>
      <c r="BU68" s="4">
        <f t="shared" si="45"/>
        <v>-1.1928559556874515E-2</v>
      </c>
      <c r="BV68" s="4">
        <f t="shared" si="45"/>
        <v>1.5337777410343483E-3</v>
      </c>
      <c r="BW68" s="4">
        <f t="shared" si="45"/>
        <v>1.5762174313153802E-2</v>
      </c>
      <c r="BX68" s="4">
        <f t="shared" si="45"/>
        <v>5.5146707139552146E-3</v>
      </c>
      <c r="BY68" s="4">
        <f t="shared" si="45"/>
        <v>2.4267368341065996E-2</v>
      </c>
      <c r="BZ68" s="4">
        <f t="shared" si="45"/>
        <v>-2.8188857067462424E-3</v>
      </c>
      <c r="CA68" s="4">
        <f t="shared" si="45"/>
        <v>4.4261307387262284E-2</v>
      </c>
      <c r="CB68" s="4">
        <f t="shared" si="45"/>
        <v>-9.4149580810816112E-3</v>
      </c>
      <c r="CC68" s="4">
        <f t="shared" si="45"/>
        <v>1.6124667418126317E-2</v>
      </c>
      <c r="CD68" s="4">
        <f t="shared" si="45"/>
        <v>-3.2904257819374012E-2</v>
      </c>
      <c r="CE68" s="4">
        <f t="shared" si="45"/>
        <v>-2.360782456456492E-3</v>
      </c>
      <c r="CF68" s="4">
        <f t="shared" si="45"/>
        <v>9.7681245171030717E-3</v>
      </c>
      <c r="CG68" s="4">
        <f t="shared" si="45"/>
        <v>-1.5597172212644441E-2</v>
      </c>
      <c r="CH68" s="4">
        <f t="shared" si="45"/>
        <v>-1.5088261374716942E-2</v>
      </c>
      <c r="CI68" s="4">
        <f t="shared" si="45"/>
        <v>-5.4489482565451093E-3</v>
      </c>
      <c r="CJ68" s="4">
        <f t="shared" si="45"/>
        <v>3.1055450969132482E-3</v>
      </c>
      <c r="CK68" s="4">
        <f t="shared" si="45"/>
        <v>3.0280132012935352E-2</v>
      </c>
      <c r="CL68" s="4">
        <f t="shared" si="45"/>
        <v>2.8375161460703287E-2</v>
      </c>
      <c r="CM68" s="4">
        <f t="shared" si="45"/>
        <v>1.6872501952726063E-2</v>
      </c>
      <c r="CN68" s="4">
        <f t="shared" si="45"/>
        <v>3.3497322038477065E-2</v>
      </c>
      <c r="CO68" s="4">
        <f t="shared" si="45"/>
        <v>2.861206776849225E-3</v>
      </c>
      <c r="CP68" s="4">
        <f t="shared" si="45"/>
        <v>-1.4588340277204698E-2</v>
      </c>
      <c r="CQ68" s="4">
        <f t="shared" si="45"/>
        <v>3.5678549079565892E-2</v>
      </c>
      <c r="CR68" s="4">
        <f t="shared" si="45"/>
        <v>2.1533505390204429E-2</v>
      </c>
      <c r="CS68" s="4">
        <f t="shared" si="45"/>
        <v>4.3574508585834462E-2</v>
      </c>
      <c r="CT68" s="4">
        <f t="shared" si="45"/>
        <v>-1.2698631779680237E-2</v>
      </c>
      <c r="CU68" s="4">
        <f t="shared" si="45"/>
        <v>5.4595084342504334E-3</v>
      </c>
      <c r="CV68" s="4">
        <f t="shared" si="45"/>
        <v>-4.130546199548512E-3</v>
      </c>
      <c r="CW68" s="4">
        <f t="shared" si="45"/>
        <v>1.9225995968673699E-2</v>
      </c>
      <c r="CX68" s="4">
        <f t="shared" si="45"/>
        <v>-2.8762109885267792E-3</v>
      </c>
      <c r="CY68" s="4">
        <f t="shared" si="45"/>
        <v>1.0502676169620971E-2</v>
      </c>
      <c r="CZ68" s="4">
        <f t="shared" si="45"/>
        <v>-6.2977892601914819E-3</v>
      </c>
      <c r="DA68" s="4">
        <f t="shared" si="45"/>
        <v>-5.2745561156892782E-3</v>
      </c>
      <c r="DB68" s="4">
        <f t="shared" si="45"/>
        <v>-1.7861983587246891E-2</v>
      </c>
      <c r="DC68" s="4">
        <f t="shared" si="45"/>
        <v>3.1696069528164058E-3</v>
      </c>
      <c r="DD68" s="4">
        <f t="shared" si="45"/>
        <v>9.1406239843129285E-3</v>
      </c>
      <c r="DE68" s="4">
        <f t="shared" si="45"/>
        <v>3.3379428963111546E-3</v>
      </c>
      <c r="DF68" s="4">
        <f t="shared" si="45"/>
        <v>-1.6587615645860358E-2</v>
      </c>
      <c r="DG68" s="4">
        <f t="shared" si="45"/>
        <v>-9.2803652720189686E-4</v>
      </c>
    </row>
    <row r="69" spans="1:112" x14ac:dyDescent="0.25">
      <c r="A69" s="11">
        <v>-7</v>
      </c>
      <c r="B69" s="4">
        <f t="shared" ref="B69:BI69" si="46">LN(B26/B25)</f>
        <v>1.3149546742568224E-3</v>
      </c>
      <c r="C69" s="4">
        <f t="shared" si="46"/>
        <v>1.9868947471584617E-3</v>
      </c>
      <c r="D69" s="4">
        <f t="shared" si="46"/>
        <v>-1.1445403028507272E-3</v>
      </c>
      <c r="E69" s="4">
        <f t="shared" si="46"/>
        <v>4.6873291505808946E-3</v>
      </c>
      <c r="F69" s="4">
        <f t="shared" si="46"/>
        <v>-1.3594160184054089E-2</v>
      </c>
      <c r="G69" s="4">
        <f t="shared" si="46"/>
        <v>-3.3349298511183886E-2</v>
      </c>
      <c r="H69" s="4">
        <f t="shared" si="46"/>
        <v>-1.9588346246867398E-3</v>
      </c>
      <c r="I69" s="4">
        <f t="shared" si="46"/>
        <v>1.5993971886616811E-3</v>
      </c>
      <c r="J69" s="4">
        <f t="shared" si="46"/>
        <v>-2.0834086902842025E-2</v>
      </c>
      <c r="K69" s="4">
        <f t="shared" si="46"/>
        <v>1.3905623539666346E-4</v>
      </c>
      <c r="L69" s="4">
        <f t="shared" si="46"/>
        <v>-8.4492572099178903E-3</v>
      </c>
      <c r="M69" s="4">
        <f t="shared" si="46"/>
        <v>5.9523787845773155E-2</v>
      </c>
      <c r="N69" s="4">
        <f t="shared" si="46"/>
        <v>-5.865236983379409E-4</v>
      </c>
      <c r="O69" s="4">
        <f t="shared" si="46"/>
        <v>-1.7533325838882469E-2</v>
      </c>
      <c r="P69" s="4">
        <f t="shared" si="46"/>
        <v>3.3551527364446485E-2</v>
      </c>
      <c r="Q69" s="4">
        <f t="shared" si="46"/>
        <v>-1.0968009231528745E-2</v>
      </c>
      <c r="R69" s="4">
        <f t="shared" si="46"/>
        <v>3.4691325792494516E-2</v>
      </c>
      <c r="S69" s="4">
        <f t="shared" si="46"/>
        <v>-1.2936791030719451E-2</v>
      </c>
      <c r="T69" s="4">
        <f t="shared" si="46"/>
        <v>2.3892320718208526E-2</v>
      </c>
      <c r="U69" s="4">
        <f t="shared" si="46"/>
        <v>1.8438460768712504E-2</v>
      </c>
      <c r="V69" s="4">
        <f t="shared" si="46"/>
        <v>1.0106471814351366E-2</v>
      </c>
      <c r="W69" s="4">
        <f t="shared" si="46"/>
        <v>2.4962299992005967E-2</v>
      </c>
      <c r="X69" s="4">
        <f t="shared" si="46"/>
        <v>1.7662712285579918E-2</v>
      </c>
      <c r="Y69" s="4">
        <f t="shared" si="46"/>
        <v>-1.033600933066206E-2</v>
      </c>
      <c r="Z69" s="4">
        <f t="shared" si="46"/>
        <v>-2.5767304410816293E-3</v>
      </c>
      <c r="AA69" s="4">
        <f t="shared" si="46"/>
        <v>-9.677251075371026E-4</v>
      </c>
      <c r="AB69" s="4">
        <f t="shared" si="46"/>
        <v>-2.7749896439061492E-2</v>
      </c>
      <c r="AC69" s="4">
        <f t="shared" si="46"/>
        <v>1.0752791776261697E-2</v>
      </c>
      <c r="AD69" s="4">
        <f t="shared" si="46"/>
        <v>-8.2068578188426861E-3</v>
      </c>
      <c r="AE69" s="4">
        <f t="shared" si="46"/>
        <v>-1.7784055990691272E-2</v>
      </c>
      <c r="AF69" s="4">
        <f t="shared" si="46"/>
        <v>-5.6292626081549339E-3</v>
      </c>
      <c r="AG69" s="4">
        <f t="shared" si="46"/>
        <v>3.606632757812504E-3</v>
      </c>
      <c r="AH69" s="4">
        <f t="shared" si="46"/>
        <v>1.9995291605799273E-3</v>
      </c>
      <c r="AI69" s="4">
        <f t="shared" si="46"/>
        <v>6.2519539391831804E-4</v>
      </c>
      <c r="AJ69" s="4">
        <f t="shared" si="46"/>
        <v>-5.5788150270389978E-3</v>
      </c>
      <c r="AK69" s="4">
        <f t="shared" si="46"/>
        <v>1.2270092591811331E-2</v>
      </c>
      <c r="AL69" s="4">
        <f t="shared" si="46"/>
        <v>5.2037752700179941E-2</v>
      </c>
      <c r="AM69" s="4">
        <f t="shared" si="46"/>
        <v>-2.3451661035049819E-2</v>
      </c>
      <c r="AN69" s="4">
        <f t="shared" si="46"/>
        <v>9.672294642507507E-3</v>
      </c>
      <c r="AO69" s="4">
        <f t="shared" si="46"/>
        <v>-2.3262480274615843E-2</v>
      </c>
      <c r="AP69" s="4">
        <f t="shared" si="46"/>
        <v>-3.8740989217463467E-2</v>
      </c>
      <c r="AQ69" s="4">
        <f t="shared" si="46"/>
        <v>9.2551840482531199E-3</v>
      </c>
      <c r="AR69" s="4">
        <f t="shared" si="46"/>
        <v>2.3194054765925541E-3</v>
      </c>
      <c r="AS69" s="4">
        <f t="shared" si="46"/>
        <v>-8.1854893398806469E-3</v>
      </c>
      <c r="AT69" s="4">
        <f t="shared" si="46"/>
        <v>-2.2472855852058628E-2</v>
      </c>
      <c r="AU69" s="4">
        <f t="shared" si="46"/>
        <v>-2.0823758604777057E-4</v>
      </c>
      <c r="AV69" s="4">
        <f t="shared" si="46"/>
        <v>1.8018489706828022E-2</v>
      </c>
      <c r="AW69" s="4">
        <f t="shared" si="46"/>
        <v>7.7240461028013407E-2</v>
      </c>
      <c r="AX69" s="4">
        <f t="shared" si="46"/>
        <v>-3.6314810454960066E-2</v>
      </c>
      <c r="AY69" s="4">
        <f t="shared" si="46"/>
        <v>9.0090699423659108E-3</v>
      </c>
      <c r="AZ69" s="4">
        <f t="shared" si="46"/>
        <v>-2.8373687884763271E-2</v>
      </c>
      <c r="BA69" s="4">
        <f t="shared" si="46"/>
        <v>-4.1850841246910915E-2</v>
      </c>
      <c r="BB69" s="4">
        <f t="shared" si="46"/>
        <v>4.7843642565401051E-2</v>
      </c>
      <c r="BC69" s="4">
        <f t="shared" si="46"/>
        <v>6.1122011829704125E-3</v>
      </c>
      <c r="BD69" s="4">
        <f t="shared" si="46"/>
        <v>-1.2033709145224071E-2</v>
      </c>
      <c r="BE69" s="4">
        <f t="shared" si="46"/>
        <v>2.1777706826229377E-3</v>
      </c>
      <c r="BF69" s="4">
        <f t="shared" si="46"/>
        <v>1.0039255370431814E-2</v>
      </c>
      <c r="BG69" s="4">
        <f t="shared" si="46"/>
        <v>7.2219660826322593E-3</v>
      </c>
      <c r="BH69" s="4">
        <f t="shared" si="46"/>
        <v>3.1068319440187998E-2</v>
      </c>
      <c r="BI69" s="4">
        <f t="shared" si="46"/>
        <v>6.8871750110758453E-2</v>
      </c>
      <c r="BJ69" s="4">
        <f t="shared" ref="BJ69:DG69" si="47">LN(BJ26/BJ25)</f>
        <v>1.5571275476864812E-2</v>
      </c>
      <c r="BK69" s="4">
        <f t="shared" si="47"/>
        <v>-4.4797716532337488E-3</v>
      </c>
      <c r="BL69" s="4">
        <f t="shared" si="47"/>
        <v>-9.3571351960880806E-3</v>
      </c>
      <c r="BM69" s="4">
        <f t="shared" si="47"/>
        <v>0</v>
      </c>
      <c r="BN69" s="4">
        <f t="shared" si="47"/>
        <v>7.5743001133248347E-3</v>
      </c>
      <c r="BO69" s="4">
        <f t="shared" si="47"/>
        <v>-2.5836915467119899E-3</v>
      </c>
      <c r="BP69" s="4">
        <f t="shared" si="47"/>
        <v>3.364623179501236E-2</v>
      </c>
      <c r="BQ69" s="4">
        <f t="shared" si="47"/>
        <v>-3.298489374719671E-3</v>
      </c>
      <c r="BR69" s="4">
        <f t="shared" si="47"/>
        <v>-1.1444088282767474E-2</v>
      </c>
      <c r="BS69" s="4">
        <f t="shared" si="47"/>
        <v>4.9477380114885568E-2</v>
      </c>
      <c r="BT69" s="4">
        <f t="shared" si="47"/>
        <v>-5.120358490612739E-3</v>
      </c>
      <c r="BU69" s="4">
        <f t="shared" si="47"/>
        <v>7.9681620803276447E-3</v>
      </c>
      <c r="BV69" s="4">
        <f t="shared" si="47"/>
        <v>-5.432272413177696E-2</v>
      </c>
      <c r="BW69" s="4">
        <f t="shared" si="47"/>
        <v>2.4883305016320391E-2</v>
      </c>
      <c r="BX69" s="4">
        <f t="shared" si="47"/>
        <v>-2.7535339126590827E-3</v>
      </c>
      <c r="BY69" s="4">
        <f t="shared" si="47"/>
        <v>-4.3922063231188477E-3</v>
      </c>
      <c r="BZ69" s="4">
        <f t="shared" si="47"/>
        <v>-4.2432950244183773E-3</v>
      </c>
      <c r="CA69" s="4">
        <f t="shared" si="47"/>
        <v>2.2919733854800135E-2</v>
      </c>
      <c r="CB69" s="4">
        <f t="shared" si="47"/>
        <v>-4.8767451276089018E-3</v>
      </c>
      <c r="CC69" s="4">
        <f t="shared" si="47"/>
        <v>8.3436637043661568E-3</v>
      </c>
      <c r="CD69" s="4">
        <f t="shared" si="47"/>
        <v>4.6865533804557435E-2</v>
      </c>
      <c r="CE69" s="4">
        <f t="shared" si="47"/>
        <v>1.0737515578429643E-3</v>
      </c>
      <c r="CF69" s="4">
        <f t="shared" si="47"/>
        <v>4.9773269173913601E-2</v>
      </c>
      <c r="CG69" s="4">
        <f t="shared" si="47"/>
        <v>-6.4699218160339869E-3</v>
      </c>
      <c r="CH69" s="4">
        <f t="shared" si="47"/>
        <v>-3.8079553570237617E-3</v>
      </c>
      <c r="CI69" s="4">
        <f t="shared" si="47"/>
        <v>-4.6431344431450165E-3</v>
      </c>
      <c r="CJ69" s="4">
        <f t="shared" si="47"/>
        <v>3.4565421063620836E-3</v>
      </c>
      <c r="CK69" s="4">
        <f t="shared" si="47"/>
        <v>-1.4760175213542192E-3</v>
      </c>
      <c r="CL69" s="4">
        <f t="shared" si="47"/>
        <v>6.1240746883104715E-4</v>
      </c>
      <c r="CM69" s="4">
        <f t="shared" si="47"/>
        <v>7.0961855255212581E-3</v>
      </c>
      <c r="CN69" s="4">
        <f t="shared" si="47"/>
        <v>1.2484542744615256E-2</v>
      </c>
      <c r="CO69" s="4">
        <f t="shared" si="47"/>
        <v>2.8016558201019868E-2</v>
      </c>
      <c r="CP69" s="4">
        <f t="shared" si="47"/>
        <v>-3.2564954647704529E-2</v>
      </c>
      <c r="CQ69" s="4">
        <f t="shared" si="47"/>
        <v>1.6303413620606052E-2</v>
      </c>
      <c r="CR69" s="4">
        <f t="shared" si="47"/>
        <v>-2.5094690173383923E-3</v>
      </c>
      <c r="CS69" s="4">
        <f t="shared" si="47"/>
        <v>-3.3540962883608944E-2</v>
      </c>
      <c r="CT69" s="4">
        <f t="shared" si="47"/>
        <v>-4.8038401838028152E-3</v>
      </c>
      <c r="CU69" s="4">
        <f t="shared" si="47"/>
        <v>-4.0007319254562503E-3</v>
      </c>
      <c r="CV69" s="4">
        <f t="shared" si="47"/>
        <v>-4.9792718941367971E-3</v>
      </c>
      <c r="CW69" s="4">
        <f t="shared" si="47"/>
        <v>-6.2764444366111257E-3</v>
      </c>
      <c r="CX69" s="4">
        <f t="shared" si="47"/>
        <v>9.596564663417053E-4</v>
      </c>
      <c r="CY69" s="4">
        <f t="shared" si="47"/>
        <v>2.5837073272111728E-3</v>
      </c>
      <c r="CZ69" s="4">
        <f t="shared" si="47"/>
        <v>2.8179228276612431E-2</v>
      </c>
      <c r="DA69" s="4">
        <f t="shared" si="47"/>
        <v>2.4458125245167349E-2</v>
      </c>
      <c r="DB69" s="4">
        <f t="shared" si="47"/>
        <v>8.4746306170529404E-3</v>
      </c>
      <c r="DC69" s="4">
        <f t="shared" si="47"/>
        <v>-3.169606952816463E-3</v>
      </c>
      <c r="DD69" s="4">
        <f t="shared" si="47"/>
        <v>-2.5852884382428512E-2</v>
      </c>
      <c r="DE69" s="4">
        <f t="shared" si="47"/>
        <v>8.0210892035350364E-3</v>
      </c>
      <c r="DF69" s="4">
        <f t="shared" si="47"/>
        <v>7.209991630970144E-3</v>
      </c>
      <c r="DG69" s="4">
        <f t="shared" si="47"/>
        <v>-3.5138734903015501E-3</v>
      </c>
    </row>
    <row r="70" spans="1:112" x14ac:dyDescent="0.25">
      <c r="A70" s="11">
        <v>-6</v>
      </c>
      <c r="B70" s="4">
        <f t="shared" ref="B70:BI70" si="48">LN(B27/B26)</f>
        <v>-7.9156008943664907E-3</v>
      </c>
      <c r="C70" s="4">
        <f t="shared" si="48"/>
        <v>1.9829548233424922E-3</v>
      </c>
      <c r="D70" s="4">
        <f t="shared" si="48"/>
        <v>-1.145851776530007E-3</v>
      </c>
      <c r="E70" s="4">
        <f t="shared" si="48"/>
        <v>4.6654605614412153E-3</v>
      </c>
      <c r="F70" s="4">
        <f t="shared" si="48"/>
        <v>-1.1182840045368259E-2</v>
      </c>
      <c r="G70" s="4">
        <f t="shared" si="48"/>
        <v>3.0293531210228233E-2</v>
      </c>
      <c r="H70" s="4">
        <f t="shared" si="48"/>
        <v>-3.9292931583858404E-3</v>
      </c>
      <c r="I70" s="4">
        <f t="shared" si="48"/>
        <v>3.4167821100345254E-2</v>
      </c>
      <c r="J70" s="4">
        <f t="shared" si="48"/>
        <v>7.5503841924815735E-3</v>
      </c>
      <c r="K70" s="4">
        <f t="shared" si="48"/>
        <v>1.3903690144865527E-4</v>
      </c>
      <c r="L70" s="4">
        <f t="shared" si="48"/>
        <v>-8.5212559249597825E-3</v>
      </c>
      <c r="M70" s="4">
        <f t="shared" si="48"/>
        <v>0</v>
      </c>
      <c r="N70" s="4">
        <f t="shared" si="48"/>
        <v>-5.8686791028496723E-4</v>
      </c>
      <c r="O70" s="4">
        <f t="shared" si="48"/>
        <v>-1.7846237902175759E-2</v>
      </c>
      <c r="P70" s="4">
        <f t="shared" si="48"/>
        <v>3.2462269772706241E-2</v>
      </c>
      <c r="Q70" s="4">
        <f t="shared" si="48"/>
        <v>5.1273444883322432E-4</v>
      </c>
      <c r="R70" s="4">
        <f t="shared" si="48"/>
        <v>2.4300445311684925E-2</v>
      </c>
      <c r="S70" s="4">
        <f t="shared" si="48"/>
        <v>-2.9064132943911355E-2</v>
      </c>
      <c r="T70" s="4">
        <f t="shared" si="48"/>
        <v>-3.8141246552633144E-2</v>
      </c>
      <c r="U70" s="4">
        <f t="shared" si="48"/>
        <v>-3.2206326852457111E-3</v>
      </c>
      <c r="V70" s="4">
        <f t="shared" si="48"/>
        <v>1.0005352152743672E-2</v>
      </c>
      <c r="W70" s="4">
        <f t="shared" si="48"/>
        <v>2.4354329122471537E-2</v>
      </c>
      <c r="X70" s="4">
        <f t="shared" si="48"/>
        <v>4.5302161703146902E-2</v>
      </c>
      <c r="Y70" s="4">
        <f t="shared" si="48"/>
        <v>-1.0443959161083262E-2</v>
      </c>
      <c r="Z70" s="4">
        <f t="shared" si="48"/>
        <v>-2.5833871370421397E-3</v>
      </c>
      <c r="AA70" s="4">
        <f t="shared" si="48"/>
        <v>-9.6866250663853952E-4</v>
      </c>
      <c r="AB70" s="4">
        <f t="shared" si="48"/>
        <v>1.7167787108524648E-2</v>
      </c>
      <c r="AC70" s="4">
        <f t="shared" si="48"/>
        <v>3.6749542208741437E-2</v>
      </c>
      <c r="AD70" s="4">
        <f t="shared" si="48"/>
        <v>-5.7851148802264395E-3</v>
      </c>
      <c r="AE70" s="4">
        <f t="shared" si="48"/>
        <v>7.8466097436002465E-3</v>
      </c>
      <c r="AF70" s="4">
        <f t="shared" si="48"/>
        <v>-1.210421990047932E-3</v>
      </c>
      <c r="AG70" s="4">
        <f t="shared" si="48"/>
        <v>3.5936716897775763E-3</v>
      </c>
      <c r="AH70" s="4">
        <f t="shared" si="48"/>
        <v>1.995539020788261E-3</v>
      </c>
      <c r="AI70" s="4">
        <f t="shared" si="48"/>
        <v>-2.3396577806395945E-2</v>
      </c>
      <c r="AJ70" s="4">
        <f t="shared" si="48"/>
        <v>-5.610112890766788E-3</v>
      </c>
      <c r="AK70" s="4">
        <f t="shared" si="48"/>
        <v>1.2121360532341969E-2</v>
      </c>
      <c r="AL70" s="4">
        <f t="shared" si="48"/>
        <v>4.9463244465468091E-2</v>
      </c>
      <c r="AM70" s="4">
        <f t="shared" si="48"/>
        <v>-3.3955890011381604E-3</v>
      </c>
      <c r="AN70" s="4">
        <f t="shared" si="48"/>
        <v>5.3333459753626029E-3</v>
      </c>
      <c r="AO70" s="4">
        <f t="shared" si="48"/>
        <v>-1.992061794452327E-2</v>
      </c>
      <c r="AP70" s="4">
        <f t="shared" si="48"/>
        <v>-2.4164329116285678E-3</v>
      </c>
      <c r="AQ70" s="4">
        <f t="shared" si="48"/>
        <v>-1.722530628187928E-2</v>
      </c>
      <c r="AR70" s="4">
        <f t="shared" si="48"/>
        <v>2.3140382811294587E-3</v>
      </c>
      <c r="AS70" s="4">
        <f t="shared" si="48"/>
        <v>-8.2530449314988947E-3</v>
      </c>
      <c r="AT70" s="4">
        <f t="shared" si="48"/>
        <v>-9.1324708370111255E-3</v>
      </c>
      <c r="AU70" s="4">
        <f t="shared" si="48"/>
        <v>-2.0828095797182335E-4</v>
      </c>
      <c r="AV70" s="4">
        <f t="shared" si="48"/>
        <v>1.7699561857790754E-2</v>
      </c>
      <c r="AW70" s="4">
        <f t="shared" si="48"/>
        <v>7.1699780550561587E-2</v>
      </c>
      <c r="AX70" s="4">
        <f t="shared" si="48"/>
        <v>-9.8666482461901126E-4</v>
      </c>
      <c r="AY70" s="4">
        <f t="shared" si="48"/>
        <v>8.9286307443013982E-3</v>
      </c>
      <c r="AZ70" s="4">
        <f t="shared" si="48"/>
        <v>-2.2480190918434607E-2</v>
      </c>
      <c r="BA70" s="4">
        <f t="shared" si="48"/>
        <v>-1.4847235235302632E-2</v>
      </c>
      <c r="BB70" s="4">
        <f t="shared" si="48"/>
        <v>4.6864308976217781E-2</v>
      </c>
      <c r="BC70" s="4">
        <f t="shared" si="48"/>
        <v>6.0750690239989372E-3</v>
      </c>
      <c r="BD70" s="4">
        <f t="shared" si="48"/>
        <v>-1.2180284941851081E-2</v>
      </c>
      <c r="BE70" s="4">
        <f t="shared" si="48"/>
        <v>-1.2404369229840383E-2</v>
      </c>
      <c r="BF70" s="4">
        <f t="shared" si="48"/>
        <v>9.9394696664610316E-3</v>
      </c>
      <c r="BG70" s="4">
        <f t="shared" si="48"/>
        <v>7.170183040452585E-3</v>
      </c>
      <c r="BH70" s="4">
        <f t="shared" si="48"/>
        <v>3.01320929177924E-2</v>
      </c>
      <c r="BI70" s="4">
        <f t="shared" si="48"/>
        <v>1.681418386342131E-2</v>
      </c>
      <c r="BJ70" s="4">
        <f t="shared" ref="BJ70:DG70" si="49">LN(BJ27/BJ26)</f>
        <v>-1.2883963720141181E-3</v>
      </c>
      <c r="BK70" s="4">
        <f t="shared" si="49"/>
        <v>8.1301260832503091E-3</v>
      </c>
      <c r="BL70" s="4">
        <f t="shared" si="49"/>
        <v>-6.9666391803349258E-4</v>
      </c>
      <c r="BM70" s="4">
        <f t="shared" si="49"/>
        <v>2.7200226299156544E-2</v>
      </c>
      <c r="BN70" s="4">
        <f t="shared" si="49"/>
        <v>7.5173610941683938E-3</v>
      </c>
      <c r="BO70" s="4">
        <f t="shared" si="49"/>
        <v>-2.5903843044752161E-3</v>
      </c>
      <c r="BP70" s="4">
        <f t="shared" si="49"/>
        <v>-1.2422567093583123E-2</v>
      </c>
      <c r="BQ70" s="4">
        <f t="shared" si="49"/>
        <v>-3.3094054232747894E-3</v>
      </c>
      <c r="BR70" s="4">
        <f t="shared" si="49"/>
        <v>-1.1576573069646601E-2</v>
      </c>
      <c r="BS70" s="4">
        <f t="shared" si="49"/>
        <v>4.7144347850477997E-2</v>
      </c>
      <c r="BT70" s="4">
        <f t="shared" si="49"/>
        <v>4.0983625878850188E-3</v>
      </c>
      <c r="BU70" s="4">
        <f t="shared" si="49"/>
        <v>5.8755430709380649E-2</v>
      </c>
      <c r="BV70" s="4">
        <f t="shared" si="49"/>
        <v>-1.1391448657385738E-2</v>
      </c>
      <c r="BW70" s="4">
        <f t="shared" si="49"/>
        <v>5.9227854598954841E-2</v>
      </c>
      <c r="BX70" s="4">
        <f t="shared" si="49"/>
        <v>4.0527816359849124E-2</v>
      </c>
      <c r="BY70" s="4">
        <f t="shared" si="49"/>
        <v>-4.4115829368768797E-3</v>
      </c>
      <c r="BZ70" s="4">
        <f t="shared" si="49"/>
        <v>-4.2613773328997471E-3</v>
      </c>
      <c r="CA70" s="4">
        <f t="shared" si="49"/>
        <v>-2.8241091520718659E-2</v>
      </c>
      <c r="CB70" s="4">
        <f t="shared" si="49"/>
        <v>-4.9006443687538218E-3</v>
      </c>
      <c r="CC70" s="4">
        <f t="shared" si="49"/>
        <v>8.2746226385720396E-3</v>
      </c>
      <c r="CD70" s="4">
        <f t="shared" si="49"/>
        <v>4.4767131453702973E-2</v>
      </c>
      <c r="CE70" s="4">
        <f t="shared" si="49"/>
        <v>1.2796047533155228E-2</v>
      </c>
      <c r="CF70" s="4">
        <f t="shared" si="49"/>
        <v>-1.8670302647871367E-2</v>
      </c>
      <c r="CG70" s="4">
        <f t="shared" si="49"/>
        <v>-5.2878018666836805E-3</v>
      </c>
      <c r="CH70" s="4">
        <f t="shared" si="49"/>
        <v>-3.8457943058907124E-2</v>
      </c>
      <c r="CI70" s="4">
        <f t="shared" si="49"/>
        <v>3.6325005925172855E-2</v>
      </c>
      <c r="CJ70" s="4">
        <f t="shared" si="49"/>
        <v>3.444635566672728E-3</v>
      </c>
      <c r="CK70" s="4">
        <f t="shared" si="49"/>
        <v>-1.4781993699211236E-3</v>
      </c>
      <c r="CL70" s="4">
        <f t="shared" si="49"/>
        <v>-1.7499128176380385E-2</v>
      </c>
      <c r="CM70" s="4">
        <f t="shared" si="49"/>
        <v>7.0461842862368819E-3</v>
      </c>
      <c r="CN70" s="4">
        <f t="shared" si="49"/>
        <v>1.2330598880964343E-2</v>
      </c>
      <c r="CO70" s="4">
        <f t="shared" si="49"/>
        <v>2.725297505589382E-2</v>
      </c>
      <c r="CP70" s="4">
        <f t="shared" si="49"/>
        <v>2.2638717394176111E-2</v>
      </c>
      <c r="CQ70" s="4">
        <f t="shared" si="49"/>
        <v>-2.3780048905144597E-4</v>
      </c>
      <c r="CR70" s="4">
        <f t="shared" si="49"/>
        <v>-2.4158855583566601E-2</v>
      </c>
      <c r="CS70" s="4">
        <f t="shared" si="49"/>
        <v>-1.8189994044033157E-2</v>
      </c>
      <c r="CT70" s="4">
        <f t="shared" si="49"/>
        <v>3.501378768047203E-2</v>
      </c>
      <c r="CU70" s="4">
        <f t="shared" si="49"/>
        <v>-4.0168020953581058E-3</v>
      </c>
      <c r="CV70" s="4">
        <f t="shared" si="49"/>
        <v>-5.0041891643306576E-3</v>
      </c>
      <c r="CW70" s="4">
        <f t="shared" si="49"/>
        <v>-1.7396469392910043E-2</v>
      </c>
      <c r="CX70" s="4">
        <f t="shared" si="49"/>
        <v>9.5873640867424523E-4</v>
      </c>
      <c r="CY70" s="4">
        <f t="shared" si="49"/>
        <v>2.5770489831762589E-3</v>
      </c>
      <c r="CZ70" s="4">
        <f t="shared" si="49"/>
        <v>2.7406874011682084E-2</v>
      </c>
      <c r="DA70" s="4">
        <f t="shared" si="49"/>
        <v>1.513235050083757E-2</v>
      </c>
      <c r="DB70" s="4">
        <f t="shared" si="49"/>
        <v>-7.2238678127569504E-3</v>
      </c>
      <c r="DC70" s="4">
        <f t="shared" si="49"/>
        <v>-3.1386907276703277E-2</v>
      </c>
      <c r="DD70" s="4">
        <f t="shared" si="49"/>
        <v>2.729110944699159E-3</v>
      </c>
      <c r="DE70" s="4">
        <f t="shared" si="49"/>
        <v>8.5037235506723544E-3</v>
      </c>
      <c r="DF70" s="4">
        <f t="shared" si="49"/>
        <v>7.1583795523278365E-3</v>
      </c>
      <c r="DG70" s="4">
        <f t="shared" si="49"/>
        <v>-3.5262643499149541E-3</v>
      </c>
    </row>
    <row r="71" spans="1:112" x14ac:dyDescent="0.25">
      <c r="A71" s="11">
        <v>-5</v>
      </c>
      <c r="B71" s="4">
        <f t="shared" ref="B71:BI71" si="50">LN(B28/B27)</f>
        <v>-6.6445679815622452E-3</v>
      </c>
      <c r="C71" s="4">
        <f t="shared" si="50"/>
        <v>1.9790304939984547E-3</v>
      </c>
      <c r="D71" s="4">
        <f t="shared" si="50"/>
        <v>-1.1471662591699559E-3</v>
      </c>
      <c r="E71" s="4">
        <f t="shared" si="50"/>
        <v>4.6437950795263343E-3</v>
      </c>
      <c r="F71" s="4">
        <f t="shared" si="50"/>
        <v>-2.8072075440862255E-2</v>
      </c>
      <c r="G71" s="4">
        <f t="shared" si="50"/>
        <v>-9.2237308698130266E-3</v>
      </c>
      <c r="H71" s="4">
        <f t="shared" si="50"/>
        <v>-1.867724922922466E-2</v>
      </c>
      <c r="I71" s="4">
        <f t="shared" si="50"/>
        <v>1.3423035060704505E-2</v>
      </c>
      <c r="J71" s="4">
        <f t="shared" si="50"/>
        <v>-2.0916612925082887E-3</v>
      </c>
      <c r="K71" s="4">
        <f t="shared" si="50"/>
        <v>1.3901757287589195E-4</v>
      </c>
      <c r="L71" s="4">
        <f t="shared" si="50"/>
        <v>-8.5944922398345312E-3</v>
      </c>
      <c r="M71" s="4">
        <f t="shared" si="50"/>
        <v>-1.0091690232139777E-2</v>
      </c>
      <c r="N71" s="4">
        <f t="shared" si="50"/>
        <v>-5.8721252648019076E-4</v>
      </c>
      <c r="O71" s="4">
        <f t="shared" si="50"/>
        <v>-1.817052212581232E-2</v>
      </c>
      <c r="P71" s="4">
        <f t="shared" si="50"/>
        <v>3.144151985731862E-2</v>
      </c>
      <c r="Q71" s="4">
        <f t="shared" si="50"/>
        <v>-1.1861900273554854E-2</v>
      </c>
      <c r="R71" s="4">
        <f t="shared" si="50"/>
        <v>-2.1415868602703112E-3</v>
      </c>
      <c r="S71" s="4">
        <f t="shared" si="50"/>
        <v>3.2184291970266475E-2</v>
      </c>
      <c r="T71" s="4">
        <f t="shared" si="50"/>
        <v>-1.9896593201954783E-2</v>
      </c>
      <c r="U71" s="4">
        <f t="shared" si="50"/>
        <v>-1.4771317986193239E-2</v>
      </c>
      <c r="V71" s="4">
        <f t="shared" si="50"/>
        <v>9.9062359548495443E-3</v>
      </c>
      <c r="W71" s="4">
        <f t="shared" si="50"/>
        <v>2.3775270421395319E-2</v>
      </c>
      <c r="X71" s="4">
        <f t="shared" si="50"/>
        <v>4.5827393266082567E-3</v>
      </c>
      <c r="Y71" s="4">
        <f t="shared" si="50"/>
        <v>-1.0554187678690256E-2</v>
      </c>
      <c r="Z71" s="4">
        <f t="shared" si="50"/>
        <v>-2.5900783157827602E-3</v>
      </c>
      <c r="AA71" s="4">
        <f t="shared" si="50"/>
        <v>-9.696017235482189E-4</v>
      </c>
      <c r="AB71" s="4">
        <f t="shared" si="50"/>
        <v>-4.0157288051297271E-2</v>
      </c>
      <c r="AC71" s="4">
        <f t="shared" si="50"/>
        <v>5.1413995004186523E-3</v>
      </c>
      <c r="AD71" s="4">
        <f t="shared" si="50"/>
        <v>-2.0742591700593691E-3</v>
      </c>
      <c r="AE71" s="4">
        <f t="shared" si="50"/>
        <v>2.0202694066299313E-2</v>
      </c>
      <c r="AF71" s="4">
        <f t="shared" si="50"/>
        <v>2.3934130401299113E-2</v>
      </c>
      <c r="AG71" s="4">
        <f t="shared" si="50"/>
        <v>3.5808034440150032E-3</v>
      </c>
      <c r="AH71" s="4">
        <f t="shared" si="50"/>
        <v>1.991564774256088E-3</v>
      </c>
      <c r="AI71" s="4">
        <f t="shared" si="50"/>
        <v>1.8384035982851783E-2</v>
      </c>
      <c r="AJ71" s="4">
        <f t="shared" si="50"/>
        <v>-5.6417639066681262E-3</v>
      </c>
      <c r="AK71" s="4">
        <f t="shared" si="50"/>
        <v>1.1976191046721764E-2</v>
      </c>
      <c r="AL71" s="4">
        <f t="shared" si="50"/>
        <v>4.713151393015555E-2</v>
      </c>
      <c r="AM71" s="4">
        <f t="shared" si="50"/>
        <v>-1.3698844358161915E-2</v>
      </c>
      <c r="AN71" s="4">
        <f t="shared" si="50"/>
        <v>2.6248226074936411E-2</v>
      </c>
      <c r="AO71" s="4">
        <f t="shared" si="50"/>
        <v>-1.4470590313300105E-2</v>
      </c>
      <c r="AP71" s="4">
        <f t="shared" si="50"/>
        <v>-8.0972102326193618E-3</v>
      </c>
      <c r="AQ71" s="4">
        <f t="shared" si="50"/>
        <v>-6.7893672436025853E-3</v>
      </c>
      <c r="AR71" s="4">
        <f t="shared" si="50"/>
        <v>2.3086958681350273E-3</v>
      </c>
      <c r="AS71" s="4">
        <f t="shared" si="50"/>
        <v>-8.3217248940293583E-3</v>
      </c>
      <c r="AT71" s="4">
        <f t="shared" si="50"/>
        <v>-8.7958937922229807E-3</v>
      </c>
      <c r="AU71" s="4">
        <f t="shared" si="50"/>
        <v>-2.0832434796673704E-4</v>
      </c>
      <c r="AV71" s="4">
        <f t="shared" si="50"/>
        <v>1.7391727995835292E-2</v>
      </c>
      <c r="AW71" s="4">
        <f t="shared" si="50"/>
        <v>6.6901070720873548E-2</v>
      </c>
      <c r="AX71" s="4">
        <f t="shared" si="50"/>
        <v>-2.7015195247434245E-2</v>
      </c>
      <c r="AY71" s="4">
        <f t="shared" si="50"/>
        <v>2.1108976490293911E-2</v>
      </c>
      <c r="AZ71" s="4">
        <f t="shared" si="50"/>
        <v>2.1941862889839612E-3</v>
      </c>
      <c r="BA71" s="4">
        <f t="shared" si="50"/>
        <v>1.0416206675462374E-2</v>
      </c>
      <c r="BB71" s="4">
        <f t="shared" si="50"/>
        <v>2.7685470446220856E-2</v>
      </c>
      <c r="BC71" s="4">
        <f t="shared" si="50"/>
        <v>6.0383853043408688E-3</v>
      </c>
      <c r="BD71" s="4">
        <f t="shared" si="50"/>
        <v>-1.2330475526971417E-2</v>
      </c>
      <c r="BE71" s="4">
        <f t="shared" si="50"/>
        <v>-2.2648104888424229E-2</v>
      </c>
      <c r="BF71" s="4">
        <f t="shared" si="50"/>
        <v>9.8416481062299898E-3</v>
      </c>
      <c r="BG71" s="4">
        <f t="shared" si="50"/>
        <v>7.119137305743959E-3</v>
      </c>
      <c r="BH71" s="4">
        <f t="shared" si="50"/>
        <v>2.9250645025718149E-2</v>
      </c>
      <c r="BI71" s="4">
        <f t="shared" si="50"/>
        <v>-3.3915926461848787E-2</v>
      </c>
      <c r="BJ71" s="4">
        <f t="shared" ref="BJ71:DG71" si="51">LN(BJ28/BJ27)</f>
        <v>2.838571043513171E-2</v>
      </c>
      <c r="BK71" s="4">
        <f t="shared" si="51"/>
        <v>-1.1810334224909071E-2</v>
      </c>
      <c r="BL71" s="4">
        <f t="shared" si="51"/>
        <v>5.9059131920176896E-3</v>
      </c>
      <c r="BM71" s="4">
        <f t="shared" si="51"/>
        <v>1.5971945566052186E-2</v>
      </c>
      <c r="BN71" s="4">
        <f t="shared" si="51"/>
        <v>7.4612717579761846E-3</v>
      </c>
      <c r="BO71" s="4">
        <f t="shared" si="51"/>
        <v>-2.5971118259505142E-3</v>
      </c>
      <c r="BP71" s="4">
        <f t="shared" si="51"/>
        <v>0</v>
      </c>
      <c r="BQ71" s="4">
        <f t="shared" si="51"/>
        <v>-3.3203939631260572E-3</v>
      </c>
      <c r="BR71" s="4">
        <f t="shared" si="51"/>
        <v>-1.1712161292640386E-2</v>
      </c>
      <c r="BS71" s="4">
        <f t="shared" si="51"/>
        <v>4.5021464806493453E-2</v>
      </c>
      <c r="BT71" s="4">
        <f t="shared" si="51"/>
        <v>-3.9629808049095099E-2</v>
      </c>
      <c r="BU71" s="4">
        <f t="shared" si="51"/>
        <v>-2.8102813601174311E-3</v>
      </c>
      <c r="BV71" s="4">
        <f t="shared" si="51"/>
        <v>-1.9001025645209703E-2</v>
      </c>
      <c r="BW71" s="4">
        <f t="shared" si="51"/>
        <v>-8.4980366865335319E-2</v>
      </c>
      <c r="BX71" s="4">
        <f t="shared" si="51"/>
        <v>1.7498242815368232E-2</v>
      </c>
      <c r="BY71" s="4">
        <f t="shared" si="51"/>
        <v>-4.4311312718234852E-3</v>
      </c>
      <c r="BZ71" s="4">
        <f t="shared" si="51"/>
        <v>-4.2796144124592293E-3</v>
      </c>
      <c r="CA71" s="4">
        <f t="shared" si="51"/>
        <v>5.6007079301341987E-3</v>
      </c>
      <c r="CB71" s="4">
        <f t="shared" si="51"/>
        <v>-4.9247790078045563E-3</v>
      </c>
      <c r="CC71" s="4">
        <f t="shared" si="51"/>
        <v>8.2067147863264332E-3</v>
      </c>
      <c r="CD71" s="4">
        <f t="shared" si="51"/>
        <v>4.2848615216761546E-2</v>
      </c>
      <c r="CE71" s="4">
        <f t="shared" si="51"/>
        <v>-2.5540580147885752E-2</v>
      </c>
      <c r="CF71" s="4">
        <f t="shared" si="51"/>
        <v>1.8670302647871381E-2</v>
      </c>
      <c r="CG71" s="4">
        <f t="shared" si="51"/>
        <v>9.7403738450824486E-3</v>
      </c>
      <c r="CH71" s="4">
        <f t="shared" si="51"/>
        <v>4.3956114730381293E-3</v>
      </c>
      <c r="CI71" s="4">
        <f t="shared" si="51"/>
        <v>-1.6826675982727895E-2</v>
      </c>
      <c r="CJ71" s="4">
        <f t="shared" si="51"/>
        <v>3.4328107729381784E-3</v>
      </c>
      <c r="CK71" s="4">
        <f t="shared" si="51"/>
        <v>-1.4803876784519581E-3</v>
      </c>
      <c r="CL71" s="4">
        <f t="shared" si="51"/>
        <v>-1.0438507811393468E-2</v>
      </c>
      <c r="CM71" s="4">
        <f t="shared" si="51"/>
        <v>6.9968827583428853E-3</v>
      </c>
      <c r="CN71" s="4">
        <f t="shared" si="51"/>
        <v>1.2180405309090831E-2</v>
      </c>
      <c r="CO71" s="4">
        <f t="shared" si="51"/>
        <v>2.6529912449581024E-2</v>
      </c>
      <c r="CP71" s="4">
        <f t="shared" si="51"/>
        <v>-3.6926457333327868E-2</v>
      </c>
      <c r="CQ71" s="4">
        <f t="shared" si="51"/>
        <v>8.9983381853651571E-3</v>
      </c>
      <c r="CR71" s="4">
        <f t="shared" si="51"/>
        <v>-2.061274047493066E-3</v>
      </c>
      <c r="CS71" s="4">
        <f t="shared" si="51"/>
        <v>1.0674288543830845E-2</v>
      </c>
      <c r="CT71" s="4">
        <f t="shared" si="51"/>
        <v>3.1729353407589179E-2</v>
      </c>
      <c r="CU71" s="4">
        <f t="shared" si="51"/>
        <v>-4.0330018876605549E-3</v>
      </c>
      <c r="CV71" s="4">
        <f t="shared" si="51"/>
        <v>-5.0293570712753302E-3</v>
      </c>
      <c r="CW71" s="4">
        <f t="shared" si="51"/>
        <v>8.874148159903875E-3</v>
      </c>
      <c r="CX71" s="4">
        <f t="shared" si="51"/>
        <v>9.578181135108377E-4</v>
      </c>
      <c r="CY71" s="4">
        <f t="shared" si="51"/>
        <v>2.5704248687284832E-3</v>
      </c>
      <c r="CZ71" s="4">
        <f t="shared" si="51"/>
        <v>2.6675731067978999E-2</v>
      </c>
      <c r="DA71" s="4">
        <f t="shared" si="51"/>
        <v>-5.1682521957259607E-2</v>
      </c>
      <c r="DB71" s="4">
        <f t="shared" si="51"/>
        <v>5.2362440265965749E-3</v>
      </c>
      <c r="DC71" s="4">
        <f t="shared" si="51"/>
        <v>-8.7739436415039257E-3</v>
      </c>
      <c r="DD71" s="4">
        <f t="shared" si="51"/>
        <v>2.7217695679013841E-3</v>
      </c>
      <c r="DE71" s="4">
        <f t="shared" si="51"/>
        <v>9.78536216342747E-3</v>
      </c>
      <c r="DF71" s="4">
        <f t="shared" si="51"/>
        <v>7.1075011457415937E-3</v>
      </c>
      <c r="DG71" s="4">
        <f t="shared" si="51"/>
        <v>-3.5387429058403507E-3</v>
      </c>
    </row>
    <row r="72" spans="1:112" x14ac:dyDescent="0.25">
      <c r="A72" s="11">
        <v>-4</v>
      </c>
      <c r="B72" s="4">
        <f t="shared" ref="B72:BI72" si="52">LN(B29/B28)</f>
        <v>-5.5710450494564764E-3</v>
      </c>
      <c r="C72" s="4">
        <f t="shared" si="52"/>
        <v>1.2964195118696877E-2</v>
      </c>
      <c r="D72" s="4">
        <f t="shared" si="52"/>
        <v>9.5956451269821486E-3</v>
      </c>
      <c r="E72" s="4">
        <f t="shared" si="52"/>
        <v>7.2886896671331353E-3</v>
      </c>
      <c r="F72" s="4">
        <f t="shared" si="52"/>
        <v>-2.3752958093800625E-3</v>
      </c>
      <c r="G72" s="4">
        <f t="shared" si="52"/>
        <v>-2.5773062857416874E-3</v>
      </c>
      <c r="H72" s="4">
        <f t="shared" si="52"/>
        <v>-6.7078329574740145E-3</v>
      </c>
      <c r="I72" s="4">
        <f t="shared" si="52"/>
        <v>3.8022762983838587E-3</v>
      </c>
      <c r="J72" s="4">
        <f t="shared" si="52"/>
        <v>8.3718959576181706E-4</v>
      </c>
      <c r="K72" s="4">
        <f t="shared" si="52"/>
        <v>-3.7601947206684929E-3</v>
      </c>
      <c r="L72" s="4">
        <f t="shared" si="52"/>
        <v>2.0042633471228834E-2</v>
      </c>
      <c r="M72" s="4">
        <f t="shared" si="52"/>
        <v>-1.979020809015046E-2</v>
      </c>
      <c r="N72" s="4">
        <f t="shared" si="52"/>
        <v>9.0631046904110588E-3</v>
      </c>
      <c r="O72" s="4">
        <f t="shared" si="52"/>
        <v>2.553877276046735E-2</v>
      </c>
      <c r="P72" s="4">
        <f t="shared" si="52"/>
        <v>-4.3003408366978496E-2</v>
      </c>
      <c r="Q72" s="4">
        <f t="shared" si="52"/>
        <v>-5.8971666832498123E-3</v>
      </c>
      <c r="R72" s="4">
        <f t="shared" si="52"/>
        <v>-3.8186167850361159E-3</v>
      </c>
      <c r="S72" s="4">
        <f t="shared" si="52"/>
        <v>2.4200424249350744E-3</v>
      </c>
      <c r="T72" s="4">
        <f t="shared" si="52"/>
        <v>5.9709524778680106E-3</v>
      </c>
      <c r="U72" s="4">
        <f t="shared" si="52"/>
        <v>5.9347583607045652E-3</v>
      </c>
      <c r="V72" s="4">
        <f t="shared" si="52"/>
        <v>0.15103293428838815</v>
      </c>
      <c r="W72" s="4">
        <f t="shared" si="52"/>
        <v>-7.8795376947926959E-2</v>
      </c>
      <c r="X72" s="4">
        <f t="shared" si="52"/>
        <v>-5.2390625909195954E-3</v>
      </c>
      <c r="Y72" s="4">
        <f t="shared" si="52"/>
        <v>2.0738356984282339E-2</v>
      </c>
      <c r="Z72" s="4">
        <f t="shared" si="52"/>
        <v>1.2733246311494488E-2</v>
      </c>
      <c r="AA72" s="4">
        <f t="shared" si="52"/>
        <v>-2.0581418479718686E-2</v>
      </c>
      <c r="AB72" s="4">
        <f t="shared" si="52"/>
        <v>1.6228787914304959E-3</v>
      </c>
      <c r="AC72" s="4">
        <f t="shared" si="52"/>
        <v>-8.5837436913921133E-3</v>
      </c>
      <c r="AD72" s="4">
        <f t="shared" si="52"/>
        <v>4.5577083289437175E-3</v>
      </c>
      <c r="AE72" s="4">
        <f t="shared" si="52"/>
        <v>0</v>
      </c>
      <c r="AF72" s="4">
        <f t="shared" si="52"/>
        <v>1.0716251352829741E-2</v>
      </c>
      <c r="AG72" s="4">
        <f t="shared" si="52"/>
        <v>-2.1424852032261282E-2</v>
      </c>
      <c r="AH72" s="4">
        <f t="shared" si="52"/>
        <v>-5.1131992226436086E-2</v>
      </c>
      <c r="AI72" s="4">
        <f t="shared" si="52"/>
        <v>-1.0947477755189311E-2</v>
      </c>
      <c r="AJ72" s="4">
        <f t="shared" si="52"/>
        <v>4.9382816405825767E-3</v>
      </c>
      <c r="AK72" s="4">
        <f t="shared" si="52"/>
        <v>8.8889474172459942E-3</v>
      </c>
      <c r="AL72" s="4">
        <f t="shared" si="52"/>
        <v>1.0568130061792249E-2</v>
      </c>
      <c r="AM72" s="4">
        <f t="shared" si="52"/>
        <v>-9.5831344181225759E-4</v>
      </c>
      <c r="AN72" s="4">
        <f t="shared" si="52"/>
        <v>8.2559808470190777E-3</v>
      </c>
      <c r="AO72" s="4">
        <f t="shared" si="52"/>
        <v>5.3038216895497201E-4</v>
      </c>
      <c r="AP72" s="4">
        <f t="shared" si="52"/>
        <v>0</v>
      </c>
      <c r="AQ72" s="4">
        <f t="shared" si="52"/>
        <v>1.4156014278771296E-2</v>
      </c>
      <c r="AR72" s="4">
        <f t="shared" si="52"/>
        <v>9.6055817541673642E-3</v>
      </c>
      <c r="AS72" s="4">
        <f t="shared" si="52"/>
        <v>4.2246276266035481E-4</v>
      </c>
      <c r="AT72" s="4">
        <f t="shared" si="52"/>
        <v>-1.1140203999356012E-2</v>
      </c>
      <c r="AU72" s="4">
        <f t="shared" si="52"/>
        <v>-1.7654954651939798E-2</v>
      </c>
      <c r="AV72" s="4">
        <f t="shared" si="52"/>
        <v>1.0440133389327902E-2</v>
      </c>
      <c r="AW72" s="4">
        <f t="shared" si="52"/>
        <v>9.6198147895821665E-2</v>
      </c>
      <c r="AX72" s="4">
        <f t="shared" si="52"/>
        <v>6.2347442924639085E-3</v>
      </c>
      <c r="AY72" s="4">
        <f t="shared" si="52"/>
        <v>-4.0697774497555871E-3</v>
      </c>
      <c r="AZ72" s="4">
        <f t="shared" si="52"/>
        <v>6.3723474622570681E-3</v>
      </c>
      <c r="BA72" s="4">
        <f t="shared" si="52"/>
        <v>2.1990483651795297E-3</v>
      </c>
      <c r="BB72" s="4">
        <f t="shared" si="52"/>
        <v>-7.6072688711891871E-3</v>
      </c>
      <c r="BC72" s="4">
        <f t="shared" si="52"/>
        <v>-2.7791053690141376E-4</v>
      </c>
      <c r="BD72" s="4">
        <f t="shared" si="52"/>
        <v>1.86743643365797E-2</v>
      </c>
      <c r="BE72" s="4">
        <f t="shared" si="52"/>
        <v>-5.3969229930765803E-3</v>
      </c>
      <c r="BF72" s="4">
        <f t="shared" si="52"/>
        <v>9.2301319342401877E-3</v>
      </c>
      <c r="BG72" s="4">
        <f t="shared" si="52"/>
        <v>-1.1525421495429818E-2</v>
      </c>
      <c r="BH72" s="4">
        <f t="shared" si="52"/>
        <v>7.1864571861705584E-2</v>
      </c>
      <c r="BI72" s="4">
        <f t="shared" si="52"/>
        <v>-2.7347896687966856E-3</v>
      </c>
      <c r="BJ72" s="4">
        <f t="shared" ref="BJ72:DG72" si="53">LN(BJ29/BJ28)</f>
        <v>2.2253223890776955E-3</v>
      </c>
      <c r="BK72" s="4">
        <f t="shared" si="53"/>
        <v>3.9522965739826306E-3</v>
      </c>
      <c r="BL72" s="4">
        <f t="shared" si="53"/>
        <v>1.038594359837693E-3</v>
      </c>
      <c r="BM72" s="4">
        <f t="shared" si="53"/>
        <v>1.1730206623586903E-3</v>
      </c>
      <c r="BN72" s="4">
        <f t="shared" si="53"/>
        <v>3.6116079603680025E-2</v>
      </c>
      <c r="BO72" s="4">
        <f t="shared" si="53"/>
        <v>2.5902722169027795E-2</v>
      </c>
      <c r="BP72" s="4">
        <f t="shared" si="53"/>
        <v>-9.4612767294188788E-3</v>
      </c>
      <c r="BQ72" s="4">
        <f t="shared" si="53"/>
        <v>-4.4445534861876496E-3</v>
      </c>
      <c r="BR72" s="4">
        <f t="shared" si="53"/>
        <v>1.1164040287203426E-2</v>
      </c>
      <c r="BS72" s="4">
        <f t="shared" si="53"/>
        <v>-1.0164394985579285E-3</v>
      </c>
      <c r="BT72" s="4">
        <f t="shared" si="53"/>
        <v>-7.4746760840575998E-3</v>
      </c>
      <c r="BU72" s="4">
        <f t="shared" si="53"/>
        <v>-1.1320864929680138E-2</v>
      </c>
      <c r="BV72" s="4">
        <f t="shared" si="53"/>
        <v>-5.561597566404522E-4</v>
      </c>
      <c r="BW72" s="4">
        <f t="shared" si="53"/>
        <v>-3.7752365052545231E-3</v>
      </c>
      <c r="BX72" s="4">
        <f t="shared" si="53"/>
        <v>1.3496264470818432E-2</v>
      </c>
      <c r="BY72" s="4">
        <f t="shared" si="53"/>
        <v>0</v>
      </c>
      <c r="BZ72" s="4">
        <f t="shared" si="53"/>
        <v>-2.0946953405172886E-2</v>
      </c>
      <c r="CA72" s="4">
        <f t="shared" si="53"/>
        <v>-4.8521177482822361E-3</v>
      </c>
      <c r="CB72" s="4">
        <f t="shared" si="53"/>
        <v>1.3891061827230326E-2</v>
      </c>
      <c r="CC72" s="4">
        <f t="shared" si="53"/>
        <v>5.8341349173779405E-3</v>
      </c>
      <c r="CD72" s="4">
        <f t="shared" si="53"/>
        <v>6.018144249211211E-2</v>
      </c>
      <c r="CE72" s="4">
        <f t="shared" si="53"/>
        <v>1.1957211168117739E-2</v>
      </c>
      <c r="CF72" s="4">
        <f t="shared" si="53"/>
        <v>3.4622135882208145E-3</v>
      </c>
      <c r="CG72" s="4">
        <f t="shared" si="53"/>
        <v>-2.6930416716761449E-4</v>
      </c>
      <c r="CH72" s="4">
        <f t="shared" si="53"/>
        <v>5.2493647626880684E-3</v>
      </c>
      <c r="CI72" s="4">
        <f t="shared" si="53"/>
        <v>5.5628111289034313E-3</v>
      </c>
      <c r="CJ72" s="4">
        <f t="shared" si="53"/>
        <v>8.70832349323317E-3</v>
      </c>
      <c r="CK72" s="4">
        <f t="shared" si="53"/>
        <v>-1.4090551625483229E-2</v>
      </c>
      <c r="CL72" s="4">
        <f t="shared" si="53"/>
        <v>-8.8533609842109898E-3</v>
      </c>
      <c r="CM72" s="4">
        <f t="shared" si="53"/>
        <v>-1.1915497152686352E-2</v>
      </c>
      <c r="CN72" s="4">
        <f t="shared" si="53"/>
        <v>-7.4542611010217752E-2</v>
      </c>
      <c r="CO72" s="4">
        <f t="shared" si="53"/>
        <v>6.0030781259143982E-2</v>
      </c>
      <c r="CP72" s="4">
        <f t="shared" si="53"/>
        <v>2.0176371891251653E-3</v>
      </c>
      <c r="CQ72" s="4">
        <f t="shared" si="53"/>
        <v>1.5714982817591373E-4</v>
      </c>
      <c r="CR72" s="4">
        <f t="shared" si="53"/>
        <v>8.5609630660315253E-3</v>
      </c>
      <c r="CS72" s="4">
        <f t="shared" si="53"/>
        <v>9.3115914904004897E-5</v>
      </c>
      <c r="CT72" s="4">
        <f t="shared" si="53"/>
        <v>2.0000083342159715E-3</v>
      </c>
      <c r="CU72" s="4">
        <f t="shared" si="53"/>
        <v>1.1015491117086198E-3</v>
      </c>
      <c r="CV72" s="4">
        <f t="shared" si="53"/>
        <v>-4.2104682885261806E-3</v>
      </c>
      <c r="CW72" s="4">
        <f t="shared" si="53"/>
        <v>-9.7101889416536021E-3</v>
      </c>
      <c r="CX72" s="4">
        <f t="shared" si="53"/>
        <v>1.2970350699329735E-2</v>
      </c>
      <c r="CY72" s="4">
        <f t="shared" si="53"/>
        <v>4.1485292298317919E-2</v>
      </c>
      <c r="CZ72" s="4">
        <f t="shared" si="53"/>
        <v>3.8325136518579973E-2</v>
      </c>
      <c r="DA72" s="4">
        <f t="shared" si="53"/>
        <v>0</v>
      </c>
      <c r="DB72" s="4">
        <f t="shared" si="53"/>
        <v>1.6578629166706955E-4</v>
      </c>
      <c r="DC72" s="4">
        <f t="shared" si="53"/>
        <v>-9.5186177992629493E-3</v>
      </c>
      <c r="DD72" s="4">
        <f t="shared" si="53"/>
        <v>6.8470213444461869E-3</v>
      </c>
      <c r="DE72" s="4">
        <f t="shared" si="53"/>
        <v>2.7044199823500345E-4</v>
      </c>
      <c r="DF72" s="4">
        <f t="shared" si="53"/>
        <v>1.1084339445326922E-2</v>
      </c>
      <c r="DG72" s="4">
        <f t="shared" si="53"/>
        <v>-1.1640808929247057E-2</v>
      </c>
    </row>
    <row r="73" spans="1:112" x14ac:dyDescent="0.25">
      <c r="A73" s="11">
        <v>-3</v>
      </c>
      <c r="B73" s="4">
        <f t="shared" ref="B73:BI73" si="54">LN(B30/B29)</f>
        <v>-5.6022555486710144E-3</v>
      </c>
      <c r="C73" s="4">
        <f t="shared" si="54"/>
        <v>-7.0506075113749142E-3</v>
      </c>
      <c r="D73" s="4">
        <f t="shared" si="54"/>
        <v>-1.928432579881529E-2</v>
      </c>
      <c r="E73" s="4">
        <f t="shared" si="54"/>
        <v>0</v>
      </c>
      <c r="F73" s="4">
        <f t="shared" si="54"/>
        <v>-2.3809512756328183E-3</v>
      </c>
      <c r="G73" s="4">
        <f t="shared" si="54"/>
        <v>-2.5839659611477292E-3</v>
      </c>
      <c r="H73" s="4">
        <f t="shared" si="54"/>
        <v>-6.7531320099357616E-3</v>
      </c>
      <c r="I73" s="4">
        <f t="shared" si="54"/>
        <v>3.7878737385600067E-3</v>
      </c>
      <c r="J73" s="4">
        <f t="shared" si="54"/>
        <v>8.3648929558991902E-4</v>
      </c>
      <c r="K73" s="4">
        <f t="shared" si="54"/>
        <v>1.0824428513426311E-2</v>
      </c>
      <c r="L73" s="4">
        <f t="shared" si="54"/>
        <v>1.8290387372031782E-2</v>
      </c>
      <c r="M73" s="4">
        <f t="shared" si="54"/>
        <v>-2.0189781368927604E-2</v>
      </c>
      <c r="N73" s="4">
        <f t="shared" si="54"/>
        <v>2.4152989398980203E-2</v>
      </c>
      <c r="O73" s="4">
        <f t="shared" si="54"/>
        <v>-1.1880083378698997E-2</v>
      </c>
      <c r="P73" s="4">
        <f t="shared" si="54"/>
        <v>0</v>
      </c>
      <c r="Q73" s="4">
        <f t="shared" si="54"/>
        <v>-5.9321496605718622E-3</v>
      </c>
      <c r="R73" s="4">
        <f t="shared" si="54"/>
        <v>-3.8332545329921265E-3</v>
      </c>
      <c r="S73" s="4">
        <f t="shared" si="54"/>
        <v>2.4141999557750183E-3</v>
      </c>
      <c r="T73" s="4">
        <f t="shared" si="54"/>
        <v>5.935511714816947E-3</v>
      </c>
      <c r="U73" s="4">
        <f t="shared" si="54"/>
        <v>5.8997446993617562E-3</v>
      </c>
      <c r="V73" s="4">
        <f t="shared" si="54"/>
        <v>1.6589630968819755E-2</v>
      </c>
      <c r="W73" s="4">
        <f t="shared" si="54"/>
        <v>-1.9249854450382475E-2</v>
      </c>
      <c r="X73" s="4">
        <f t="shared" si="54"/>
        <v>-5.2666549894990001E-3</v>
      </c>
      <c r="Y73" s="4">
        <f t="shared" si="54"/>
        <v>-2.0805931900046634E-3</v>
      </c>
      <c r="Z73" s="4">
        <f t="shared" si="54"/>
        <v>-4.5200499533413319E-4</v>
      </c>
      <c r="AA73" s="4">
        <f t="shared" si="54"/>
        <v>0</v>
      </c>
      <c r="AB73" s="4">
        <f t="shared" si="54"/>
        <v>1.6202493225917411E-3</v>
      </c>
      <c r="AC73" s="4">
        <f t="shared" si="54"/>
        <v>-8.6580627431142067E-3</v>
      </c>
      <c r="AD73" s="4">
        <f t="shared" si="54"/>
        <v>4.5370298346444514E-3</v>
      </c>
      <c r="AE73" s="4">
        <f t="shared" si="54"/>
        <v>0</v>
      </c>
      <c r="AF73" s="4">
        <f t="shared" si="54"/>
        <v>1.0602629830757441E-2</v>
      </c>
      <c r="AG73" s="4">
        <f t="shared" si="54"/>
        <v>1.830277632076922E-2</v>
      </c>
      <c r="AH73" s="4">
        <f t="shared" si="54"/>
        <v>-5.447743906883286E-3</v>
      </c>
      <c r="AI73" s="4">
        <f t="shared" si="54"/>
        <v>-1.1068652809187918E-2</v>
      </c>
      <c r="AJ73" s="4">
        <f t="shared" si="54"/>
        <v>-2.782912376948548E-2</v>
      </c>
      <c r="AK73" s="4">
        <f t="shared" si="54"/>
        <v>-7.0574399572410698E-2</v>
      </c>
      <c r="AL73" s="4">
        <f t="shared" si="54"/>
        <v>0</v>
      </c>
      <c r="AM73" s="4">
        <f t="shared" si="54"/>
        <v>-9.5923268745989974E-4</v>
      </c>
      <c r="AN73" s="4">
        <f t="shared" si="54"/>
        <v>8.188377379358033E-3</v>
      </c>
      <c r="AO73" s="4">
        <f t="shared" si="54"/>
        <v>5.3010101282319677E-4</v>
      </c>
      <c r="AP73" s="4">
        <f t="shared" si="54"/>
        <v>0</v>
      </c>
      <c r="AQ73" s="4">
        <f t="shared" si="54"/>
        <v>1.3958415496012897E-2</v>
      </c>
      <c r="AR73" s="4">
        <f t="shared" si="54"/>
        <v>2.7049701780364026E-2</v>
      </c>
      <c r="AS73" s="4">
        <f t="shared" si="54"/>
        <v>-1.5652119347876602E-2</v>
      </c>
      <c r="AT73" s="4">
        <f t="shared" si="54"/>
        <v>-1.126570759270781E-2</v>
      </c>
      <c r="AU73" s="4">
        <f t="shared" si="54"/>
        <v>2.4506467487543183E-2</v>
      </c>
      <c r="AV73" s="4">
        <f t="shared" si="54"/>
        <v>6.2542814082318737E-2</v>
      </c>
      <c r="AW73" s="4">
        <f t="shared" si="54"/>
        <v>0</v>
      </c>
      <c r="AX73" s="4">
        <f t="shared" si="54"/>
        <v>6.1961129880120942E-3</v>
      </c>
      <c r="AY73" s="4">
        <f t="shared" si="54"/>
        <v>-4.0864082449298799E-3</v>
      </c>
      <c r="AZ73" s="4">
        <f t="shared" si="54"/>
        <v>6.331997637507988E-3</v>
      </c>
      <c r="BA73" s="4">
        <f t="shared" si="54"/>
        <v>2.1942231603879819E-3</v>
      </c>
      <c r="BB73" s="4">
        <f t="shared" si="54"/>
        <v>-7.665583307845527E-3</v>
      </c>
      <c r="BC73" s="4">
        <f t="shared" si="54"/>
        <v>7.8898773899383681E-3</v>
      </c>
      <c r="BD73" s="4">
        <f t="shared" si="54"/>
        <v>-2.2355232332643839E-2</v>
      </c>
      <c r="BE73" s="4">
        <f t="shared" si="54"/>
        <v>-5.4262078906660493E-3</v>
      </c>
      <c r="BF73" s="4">
        <f t="shared" si="54"/>
        <v>8.6664144347723578E-3</v>
      </c>
      <c r="BG73" s="4">
        <f t="shared" si="54"/>
        <v>-4.5050134651050365E-3</v>
      </c>
      <c r="BH73" s="4">
        <f t="shared" si="54"/>
        <v>0</v>
      </c>
      <c r="BI73" s="4">
        <f t="shared" si="54"/>
        <v>-2.7422892578145923E-3</v>
      </c>
      <c r="BJ73" s="4">
        <f t="shared" ref="BJ73:DG73" si="55">LN(BJ30/BJ29)</f>
        <v>2.2203813227731494E-3</v>
      </c>
      <c r="BK73" s="4">
        <f t="shared" si="55"/>
        <v>3.9367374000697248E-3</v>
      </c>
      <c r="BL73" s="4">
        <f t="shared" si="55"/>
        <v>1.0375168006434802E-3</v>
      </c>
      <c r="BM73" s="4">
        <f t="shared" si="55"/>
        <v>1.1716462968929756E-3</v>
      </c>
      <c r="BN73" s="4">
        <f t="shared" si="55"/>
        <v>-7.5757938084576558E-3</v>
      </c>
      <c r="BO73" s="4">
        <f t="shared" si="55"/>
        <v>2.0711298733783342E-3</v>
      </c>
      <c r="BP73" s="4">
        <f t="shared" si="55"/>
        <v>-9.5516481968061489E-3</v>
      </c>
      <c r="BQ73" s="4">
        <f t="shared" si="55"/>
        <v>-6.7038761931457278E-3</v>
      </c>
      <c r="BR73" s="4">
        <f t="shared" si="55"/>
        <v>-1.0125055374847557E-2</v>
      </c>
      <c r="BS73" s="4">
        <f t="shared" si="55"/>
        <v>0</v>
      </c>
      <c r="BT73" s="4">
        <f t="shared" si="55"/>
        <v>-7.530967893724652E-3</v>
      </c>
      <c r="BU73" s="4">
        <f t="shared" si="55"/>
        <v>-1.1450495846864167E-2</v>
      </c>
      <c r="BV73" s="4">
        <f t="shared" si="55"/>
        <v>-5.5646924244701209E-4</v>
      </c>
      <c r="BW73" s="4">
        <f t="shared" si="55"/>
        <v>-3.7895429431590447E-3</v>
      </c>
      <c r="BX73" s="4">
        <f t="shared" si="55"/>
        <v>1.3316538256938836E-2</v>
      </c>
      <c r="BY73" s="4">
        <f t="shared" si="55"/>
        <v>-1.0240350430651938E-2</v>
      </c>
      <c r="BZ73" s="4">
        <f t="shared" si="55"/>
        <v>5.0965270722832462E-3</v>
      </c>
      <c r="CA73" s="4">
        <f t="shared" si="55"/>
        <v>-4.8757756324057881E-3</v>
      </c>
      <c r="CB73" s="4">
        <f t="shared" si="55"/>
        <v>7.545138858280895E-3</v>
      </c>
      <c r="CC73" s="4">
        <f t="shared" si="55"/>
        <v>1.3755375645918545E-2</v>
      </c>
      <c r="CD73" s="4">
        <f t="shared" si="55"/>
        <v>0</v>
      </c>
      <c r="CE73" s="4">
        <f t="shared" si="55"/>
        <v>1.1815924006155725E-2</v>
      </c>
      <c r="CF73" s="4">
        <f t="shared" si="55"/>
        <v>3.4502680115369834E-3</v>
      </c>
      <c r="CG73" s="4">
        <f t="shared" si="55"/>
        <v>-2.6937671143097781E-4</v>
      </c>
      <c r="CH73" s="4">
        <f t="shared" si="55"/>
        <v>5.2219527652320888E-3</v>
      </c>
      <c r="CI73" s="4">
        <f t="shared" si="55"/>
        <v>5.5320373709325079E-3</v>
      </c>
      <c r="CJ73" s="4">
        <f t="shared" si="55"/>
        <v>1.8537240408636645E-2</v>
      </c>
      <c r="CK73" s="4">
        <f t="shared" si="55"/>
        <v>-2.8275852607449525E-2</v>
      </c>
      <c r="CL73" s="4">
        <f t="shared" si="55"/>
        <v>-8.9324436535114897E-3</v>
      </c>
      <c r="CM73" s="4">
        <f t="shared" si="55"/>
        <v>2.2444503305771836E-2</v>
      </c>
      <c r="CN73" s="4">
        <f t="shared" si="55"/>
        <v>-2.197890671877523E-2</v>
      </c>
      <c r="CO73" s="4">
        <f t="shared" si="55"/>
        <v>0</v>
      </c>
      <c r="CP73" s="4">
        <f t="shared" si="55"/>
        <v>2.0135745249076705E-3</v>
      </c>
      <c r="CQ73" s="4">
        <f t="shared" si="55"/>
        <v>1.5712513598754136E-4</v>
      </c>
      <c r="CR73" s="4">
        <f t="shared" si="55"/>
        <v>8.4882946489938937E-3</v>
      </c>
      <c r="CS73" s="4">
        <f t="shared" si="55"/>
        <v>9.3107245137705682E-5</v>
      </c>
      <c r="CT73" s="4">
        <f t="shared" si="55"/>
        <v>1.9960162836852396E-3</v>
      </c>
      <c r="CU73" s="4">
        <f t="shared" si="55"/>
        <v>1.4668471590806769E-3</v>
      </c>
      <c r="CV73" s="4">
        <f t="shared" si="55"/>
        <v>8.4346484894394611E-4</v>
      </c>
      <c r="CW73" s="4">
        <f t="shared" si="55"/>
        <v>-9.8054020031991349E-3</v>
      </c>
      <c r="CX73" s="4">
        <f t="shared" si="55"/>
        <v>1.4329860725112036E-2</v>
      </c>
      <c r="CY73" s="4">
        <f t="shared" si="55"/>
        <v>-2.2124174722468307E-2</v>
      </c>
      <c r="CZ73" s="4">
        <f t="shared" si="55"/>
        <v>0</v>
      </c>
      <c r="DA73" s="4">
        <f t="shared" si="55"/>
        <v>0</v>
      </c>
      <c r="DB73" s="4">
        <f t="shared" si="55"/>
        <v>1.657588111309856E-4</v>
      </c>
      <c r="DC73" s="4">
        <f t="shared" si="55"/>
        <v>-9.610093301722784E-3</v>
      </c>
      <c r="DD73" s="4">
        <f t="shared" si="55"/>
        <v>6.8004582807702418E-3</v>
      </c>
      <c r="DE73" s="4">
        <f t="shared" si="55"/>
        <v>2.7036887913718671E-4</v>
      </c>
      <c r="DF73" s="4">
        <f t="shared" si="55"/>
        <v>-6.2197955128722908E-3</v>
      </c>
      <c r="DG73" s="4">
        <f t="shared" si="55"/>
        <v>1.3203589200053602E-2</v>
      </c>
    </row>
    <row r="74" spans="1:112" x14ac:dyDescent="0.25">
      <c r="A74" s="11">
        <v>-2</v>
      </c>
      <c r="B74" s="4">
        <f t="shared" ref="B74:BI74" si="56">LN(B31/B30)</f>
        <v>-5.6338177182537865E-3</v>
      </c>
      <c r="C74" s="4">
        <f t="shared" si="56"/>
        <v>8.8055471941234954E-3</v>
      </c>
      <c r="D74" s="4">
        <f t="shared" si="56"/>
        <v>-6.9784220392997386E-3</v>
      </c>
      <c r="E74" s="4">
        <f t="shared" si="56"/>
        <v>-5.0965270722868735E-3</v>
      </c>
      <c r="F74" s="4">
        <f t="shared" si="56"/>
        <v>-2.3866337369641616E-3</v>
      </c>
      <c r="G74" s="4">
        <f t="shared" si="56"/>
        <v>-2.590660142507065E-3</v>
      </c>
      <c r="H74" s="4">
        <f t="shared" si="56"/>
        <v>-6.7990470478692631E-3</v>
      </c>
      <c r="I74" s="4">
        <f t="shared" si="56"/>
        <v>3.7735798774198304E-3</v>
      </c>
      <c r="J74" s="4">
        <f t="shared" si="56"/>
        <v>8.3579016602195204E-4</v>
      </c>
      <c r="K74" s="4">
        <f t="shared" si="56"/>
        <v>-4.141739171731754E-4</v>
      </c>
      <c r="L74" s="4">
        <f t="shared" si="56"/>
        <v>-1.3227057409777433E-2</v>
      </c>
      <c r="M74" s="4">
        <f t="shared" si="56"/>
        <v>-2.0605822850618044E-2</v>
      </c>
      <c r="N74" s="4">
        <f t="shared" si="56"/>
        <v>6.2761340878209476E-2</v>
      </c>
      <c r="O74" s="4">
        <f t="shared" si="56"/>
        <v>-3.229953689150815E-4</v>
      </c>
      <c r="P74" s="4">
        <f t="shared" si="56"/>
        <v>5.1892317030976409E-2</v>
      </c>
      <c r="Q74" s="4">
        <f t="shared" si="56"/>
        <v>-5.9675501656929753E-3</v>
      </c>
      <c r="R74" s="4">
        <f t="shared" si="56"/>
        <v>-3.8480049334777122E-3</v>
      </c>
      <c r="S74" s="4">
        <f t="shared" si="56"/>
        <v>2.4083856284812218E-3</v>
      </c>
      <c r="T74" s="4">
        <f t="shared" si="56"/>
        <v>5.9004891898929114E-3</v>
      </c>
      <c r="U74" s="4">
        <f t="shared" si="56"/>
        <v>5.8651417605704928E-3</v>
      </c>
      <c r="V74" s="4">
        <f t="shared" si="56"/>
        <v>-1.6255119206286341E-2</v>
      </c>
      <c r="W74" s="4">
        <f t="shared" si="56"/>
        <v>1.2554497508325262E-2</v>
      </c>
      <c r="X74" s="4">
        <f t="shared" si="56"/>
        <v>-5.29453956751854E-3</v>
      </c>
      <c r="Y74" s="4">
        <f t="shared" si="56"/>
        <v>-7.8139947440078027E-4</v>
      </c>
      <c r="Z74" s="4">
        <f t="shared" si="56"/>
        <v>1.1685553662109754E-2</v>
      </c>
      <c r="AA74" s="4">
        <f t="shared" si="56"/>
        <v>1.7302151899266559E-2</v>
      </c>
      <c r="AB74" s="4">
        <f t="shared" si="56"/>
        <v>1.6176283607648124E-3</v>
      </c>
      <c r="AC74" s="4">
        <f t="shared" si="56"/>
        <v>-8.7336799687542186E-3</v>
      </c>
      <c r="AD74" s="4">
        <f t="shared" si="56"/>
        <v>4.5165381314088886E-3</v>
      </c>
      <c r="AE74" s="4">
        <f t="shared" si="56"/>
        <v>0</v>
      </c>
      <c r="AF74" s="4">
        <f t="shared" si="56"/>
        <v>1.0491392449087511E-2</v>
      </c>
      <c r="AG74" s="4">
        <f t="shared" si="56"/>
        <v>-2.6300859458720104E-3</v>
      </c>
      <c r="AH74" s="4">
        <f t="shared" si="56"/>
        <v>-2.5589282717880992E-2</v>
      </c>
      <c r="AI74" s="4">
        <f t="shared" si="56"/>
        <v>-1.1192540432276223E-2</v>
      </c>
      <c r="AJ74" s="4">
        <f t="shared" si="56"/>
        <v>1.2940511275734732E-2</v>
      </c>
      <c r="AK74" s="4">
        <f t="shared" si="56"/>
        <v>3.4534463089213784E-2</v>
      </c>
      <c r="AL74" s="4">
        <f t="shared" si="56"/>
        <v>-5.3300979647760288E-2</v>
      </c>
      <c r="AM74" s="4">
        <f t="shared" si="56"/>
        <v>-9.6015369834303698E-4</v>
      </c>
      <c r="AN74" s="4">
        <f t="shared" si="56"/>
        <v>8.1218720573489334E-3</v>
      </c>
      <c r="AO74" s="4">
        <f t="shared" si="56"/>
        <v>5.2982015461749163E-4</v>
      </c>
      <c r="AP74" s="4">
        <f t="shared" si="56"/>
        <v>0</v>
      </c>
      <c r="AQ74" s="4">
        <f t="shared" si="56"/>
        <v>1.3766257280088326E-2</v>
      </c>
      <c r="AR74" s="4">
        <f t="shared" si="56"/>
        <v>1.1060989377475336E-2</v>
      </c>
      <c r="AS74" s="4">
        <f t="shared" si="56"/>
        <v>9.1379261202582853E-3</v>
      </c>
      <c r="AT74" s="4">
        <f t="shared" si="56"/>
        <v>-1.1394071240674455E-2</v>
      </c>
      <c r="AU74" s="4">
        <f t="shared" si="56"/>
        <v>-6.2096308496726791E-4</v>
      </c>
      <c r="AV74" s="4">
        <f t="shared" si="56"/>
        <v>-5.0010420574661422E-2</v>
      </c>
      <c r="AW74" s="4">
        <f t="shared" si="56"/>
        <v>1.1827142126543293E-3</v>
      </c>
      <c r="AX74" s="4">
        <f t="shared" si="56"/>
        <v>6.1579574664573774E-3</v>
      </c>
      <c r="AY74" s="4">
        <f t="shared" si="56"/>
        <v>-4.1031755186258555E-3</v>
      </c>
      <c r="AZ74" s="4">
        <f t="shared" si="56"/>
        <v>6.292155590889934E-3</v>
      </c>
      <c r="BA74" s="4">
        <f t="shared" si="56"/>
        <v>2.1894190844018654E-3</v>
      </c>
      <c r="BB74" s="4">
        <f t="shared" si="56"/>
        <v>-7.724798687924422E-3</v>
      </c>
      <c r="BC74" s="4">
        <f t="shared" si="56"/>
        <v>1.5188136973138762E-2</v>
      </c>
      <c r="BD74" s="4">
        <f t="shared" si="56"/>
        <v>0</v>
      </c>
      <c r="BE74" s="4">
        <f t="shared" si="56"/>
        <v>-5.4558123356469252E-3</v>
      </c>
      <c r="BF74" s="4">
        <f t="shared" si="56"/>
        <v>-1.2057054315341063E-2</v>
      </c>
      <c r="BG74" s="4">
        <f t="shared" si="56"/>
        <v>5.4508852467008949E-3</v>
      </c>
      <c r="BH74" s="4">
        <f t="shared" si="56"/>
        <v>3.6216673164188161E-2</v>
      </c>
      <c r="BI74" s="4">
        <f t="shared" si="56"/>
        <v>-2.7498300920757624E-3</v>
      </c>
      <c r="BJ74" s="4">
        <f t="shared" ref="BJ74:DG74" si="57">LN(BJ31/BJ30)</f>
        <v>2.2154621499858832E-3</v>
      </c>
      <c r="BK74" s="4">
        <f t="shared" si="57"/>
        <v>3.9213002508565941E-3</v>
      </c>
      <c r="BL74" s="4">
        <f t="shared" si="57"/>
        <v>1.0364414751109221E-3</v>
      </c>
      <c r="BM74" s="4">
        <f t="shared" si="57"/>
        <v>1.1702751481926842E-3</v>
      </c>
      <c r="BN74" s="4">
        <f t="shared" si="57"/>
        <v>7.602136526898846E-4</v>
      </c>
      <c r="BO74" s="4">
        <f t="shared" si="57"/>
        <v>-1.5989239323614415E-2</v>
      </c>
      <c r="BP74" s="4">
        <f t="shared" si="57"/>
        <v>-9.643762732805445E-3</v>
      </c>
      <c r="BQ74" s="4">
        <f t="shared" si="57"/>
        <v>2.3269751996428133E-2</v>
      </c>
      <c r="BR74" s="4">
        <f t="shared" si="57"/>
        <v>1.4527281628179717E-3</v>
      </c>
      <c r="BS74" s="4">
        <f t="shared" si="57"/>
        <v>2.1794678457536455E-2</v>
      </c>
      <c r="BT74" s="4">
        <f t="shared" si="57"/>
        <v>-7.5881140088357082E-3</v>
      </c>
      <c r="BU74" s="4">
        <f t="shared" si="57"/>
        <v>-1.1583129893560588E-2</v>
      </c>
      <c r="BV74" s="4">
        <f t="shared" si="57"/>
        <v>-5.56779072883795E-4</v>
      </c>
      <c r="BW74" s="4">
        <f t="shared" si="57"/>
        <v>-3.8039582235177196E-3</v>
      </c>
      <c r="BX74" s="4">
        <f t="shared" si="57"/>
        <v>1.3141535938764026E-2</v>
      </c>
      <c r="BY74" s="4">
        <f t="shared" si="57"/>
        <v>1.0240350430651853E-2</v>
      </c>
      <c r="BZ74" s="4">
        <f t="shared" si="57"/>
        <v>-1.4535218715266379E-3</v>
      </c>
      <c r="CA74" s="4">
        <f t="shared" si="57"/>
        <v>-4.8996653488791522E-3</v>
      </c>
      <c r="CB74" s="4">
        <f t="shared" si="57"/>
        <v>1.439259676253701E-2</v>
      </c>
      <c r="CC74" s="4">
        <f t="shared" si="57"/>
        <v>1.086971392758646E-2</v>
      </c>
      <c r="CD74" s="4">
        <f t="shared" si="57"/>
        <v>-2.1506215599961385E-2</v>
      </c>
      <c r="CE74" s="4">
        <f t="shared" si="57"/>
        <v>1.1677936805635173E-2</v>
      </c>
      <c r="CF74" s="4">
        <f t="shared" si="57"/>
        <v>3.438404582467052E-3</v>
      </c>
      <c r="CG74" s="4">
        <f t="shared" si="57"/>
        <v>-2.6944929479620465E-4</v>
      </c>
      <c r="CH74" s="4">
        <f t="shared" si="57"/>
        <v>5.1948255701662451E-3</v>
      </c>
      <c r="CI74" s="4">
        <f t="shared" si="57"/>
        <v>5.5016022246356482E-3</v>
      </c>
      <c r="CJ74" s="4">
        <f t="shared" si="57"/>
        <v>2.2373269298511657E-3</v>
      </c>
      <c r="CK74" s="4">
        <f t="shared" si="57"/>
        <v>-5.6832670550815952E-3</v>
      </c>
      <c r="CL74" s="4">
        <f t="shared" si="57"/>
        <v>-9.0129518784428722E-3</v>
      </c>
      <c r="CM74" s="4">
        <f t="shared" si="57"/>
        <v>-1.0529006153085491E-2</v>
      </c>
      <c r="CN74" s="4">
        <f t="shared" si="57"/>
        <v>1.0610197005639007E-2</v>
      </c>
      <c r="CO74" s="4">
        <f t="shared" si="57"/>
        <v>2.6907445945051664E-2</v>
      </c>
      <c r="CP74" s="4">
        <f t="shared" si="57"/>
        <v>2.009528188775333E-3</v>
      </c>
      <c r="CQ74" s="4">
        <f t="shared" si="57"/>
        <v>1.5710045156001925E-4</v>
      </c>
      <c r="CR74" s="4">
        <f t="shared" si="57"/>
        <v>8.4168495248500286E-3</v>
      </c>
      <c r="CS74" s="4">
        <f t="shared" si="57"/>
        <v>9.3098576985667315E-5</v>
      </c>
      <c r="CT74" s="4">
        <f t="shared" si="57"/>
        <v>1.9920401378179086E-3</v>
      </c>
      <c r="CU74" s="4">
        <f t="shared" si="57"/>
        <v>1.1295418276136459E-2</v>
      </c>
      <c r="CV74" s="4">
        <f t="shared" si="57"/>
        <v>1.1318522129317237E-2</v>
      </c>
      <c r="CW74" s="4">
        <f t="shared" si="57"/>
        <v>-9.9025007899555435E-3</v>
      </c>
      <c r="CX74" s="4">
        <f t="shared" si="57"/>
        <v>1.312488418591648E-2</v>
      </c>
      <c r="CY74" s="4">
        <f t="shared" si="57"/>
        <v>-4.9511728777520162E-3</v>
      </c>
      <c r="CZ74" s="4">
        <f t="shared" si="57"/>
        <v>-1.7756743334279613E-2</v>
      </c>
      <c r="DA74" s="4">
        <f t="shared" si="57"/>
        <v>0</v>
      </c>
      <c r="DB74" s="4">
        <f t="shared" si="57"/>
        <v>1.6573133970090677E-4</v>
      </c>
      <c r="DC74" s="4">
        <f t="shared" si="57"/>
        <v>-9.7033440681897794E-3</v>
      </c>
      <c r="DD74" s="4">
        <f t="shared" si="57"/>
        <v>6.7545242446114722E-3</v>
      </c>
      <c r="DE74" s="4">
        <f t="shared" si="57"/>
        <v>2.7029579956459638E-4</v>
      </c>
      <c r="DF74" s="4">
        <f t="shared" si="57"/>
        <v>1.0687895731047595E-2</v>
      </c>
      <c r="DG74" s="4">
        <f t="shared" si="57"/>
        <v>-6.2481906501943502E-4</v>
      </c>
    </row>
    <row r="75" spans="1:112" x14ac:dyDescent="0.25">
      <c r="A75" s="11">
        <v>-1</v>
      </c>
      <c r="B75" s="4">
        <f t="shared" ref="B75:BI75" si="58">LN(B32/B31)</f>
        <v>1.4136892310432156E-2</v>
      </c>
      <c r="C75" s="4">
        <f t="shared" si="58"/>
        <v>2.9179615914339081E-3</v>
      </c>
      <c r="D75" s="4">
        <f t="shared" si="58"/>
        <v>1.528871121458991E-2</v>
      </c>
      <c r="E75" s="4">
        <f t="shared" si="58"/>
        <v>-1.9904785653241427E-2</v>
      </c>
      <c r="F75" s="4">
        <f t="shared" si="58"/>
        <v>1.2466799317071243E-2</v>
      </c>
      <c r="G75" s="4">
        <f t="shared" si="58"/>
        <v>2.8387013594803945E-2</v>
      </c>
      <c r="H75" s="4">
        <f t="shared" si="58"/>
        <v>-1.526120941187023E-2</v>
      </c>
      <c r="I75" s="4">
        <f t="shared" si="58"/>
        <v>3.1513280519772591E-2</v>
      </c>
      <c r="J75" s="4">
        <f t="shared" si="58"/>
        <v>8.3194679475601021E-3</v>
      </c>
      <c r="K75" s="4">
        <f t="shared" si="58"/>
        <v>6.1945903200545981E-3</v>
      </c>
      <c r="L75" s="4">
        <f t="shared" si="58"/>
        <v>1.0050304327078536E-2</v>
      </c>
      <c r="M75" s="4">
        <f t="shared" si="58"/>
        <v>5.414821622463168E-2</v>
      </c>
      <c r="N75" s="4">
        <f t="shared" si="58"/>
        <v>-2.6495184568229649E-2</v>
      </c>
      <c r="O75" s="4">
        <f t="shared" si="58"/>
        <v>-1.6168522229137467E-3</v>
      </c>
      <c r="P75" s="4">
        <f t="shared" si="58"/>
        <v>-3.8401776972886756E-2</v>
      </c>
      <c r="Q75" s="4">
        <f t="shared" si="58"/>
        <v>3.5282534843828851E-2</v>
      </c>
      <c r="R75" s="4">
        <f t="shared" si="58"/>
        <v>-2.6616151922263874E-2</v>
      </c>
      <c r="S75" s="4">
        <f t="shared" si="58"/>
        <v>1.0303810793865136E-3</v>
      </c>
      <c r="T75" s="4">
        <f t="shared" si="58"/>
        <v>1.2988882802494894E-2</v>
      </c>
      <c r="U75" s="4">
        <f t="shared" si="58"/>
        <v>7.2833532292201518E-3</v>
      </c>
      <c r="V75" s="4">
        <f t="shared" si="58"/>
        <v>9.9834820052642961E-3</v>
      </c>
      <c r="W75" s="4">
        <f t="shared" si="58"/>
        <v>9.5135670968201136E-2</v>
      </c>
      <c r="X75" s="4">
        <f t="shared" si="58"/>
        <v>2.1661517031730387E-2</v>
      </c>
      <c r="Y75" s="4">
        <f t="shared" si="58"/>
        <v>0</v>
      </c>
      <c r="Z75" s="4">
        <f t="shared" si="58"/>
        <v>-5.4166534841902557E-2</v>
      </c>
      <c r="AA75" s="4">
        <f t="shared" si="58"/>
        <v>-1.0640327369566528E-2</v>
      </c>
      <c r="AB75" s="4">
        <f t="shared" si="58"/>
        <v>-1.4430213990123833E-2</v>
      </c>
      <c r="AC75" s="4">
        <f t="shared" si="58"/>
        <v>-2.9916794137318618E-2</v>
      </c>
      <c r="AD75" s="4">
        <f t="shared" si="58"/>
        <v>-2.4467358293614946E-2</v>
      </c>
      <c r="AE75" s="4">
        <f t="shared" si="58"/>
        <v>-2.4554310971290245E-2</v>
      </c>
      <c r="AF75" s="4">
        <f t="shared" si="58"/>
        <v>-1.5003143287290939E-2</v>
      </c>
      <c r="AG75" s="4">
        <f t="shared" si="58"/>
        <v>-6.7950548751773074E-3</v>
      </c>
      <c r="AH75" s="4">
        <f t="shared" si="58"/>
        <v>2.0454870442473534E-2</v>
      </c>
      <c r="AI75" s="4">
        <f t="shared" si="58"/>
        <v>2.3741891555363576E-2</v>
      </c>
      <c r="AJ75" s="4">
        <f t="shared" si="58"/>
        <v>7.1403073365697344E-4</v>
      </c>
      <c r="AK75" s="4">
        <f t="shared" si="58"/>
        <v>-4.0248764352652559E-2</v>
      </c>
      <c r="AL75" s="4">
        <f t="shared" si="58"/>
        <v>-4.2469227109112662E-2</v>
      </c>
      <c r="AM75" s="4">
        <f t="shared" si="58"/>
        <v>4.1213848571162309E-2</v>
      </c>
      <c r="AN75" s="4">
        <f t="shared" si="58"/>
        <v>-4.3923360973334567E-2</v>
      </c>
      <c r="AO75" s="4">
        <f t="shared" si="58"/>
        <v>-3.9712469001797592E-3</v>
      </c>
      <c r="AP75" s="4">
        <f t="shared" si="58"/>
        <v>0</v>
      </c>
      <c r="AQ75" s="4">
        <f t="shared" si="58"/>
        <v>6.5118005353121617E-3</v>
      </c>
      <c r="AR75" s="4">
        <f t="shared" si="58"/>
        <v>1.4564065114166989E-3</v>
      </c>
      <c r="AS75" s="4">
        <f t="shared" si="58"/>
        <v>1.5708824473479159E-3</v>
      </c>
      <c r="AT75" s="4">
        <f t="shared" si="58"/>
        <v>5.5028693059646965E-2</v>
      </c>
      <c r="AU75" s="4">
        <f t="shared" si="58"/>
        <v>1.3572058846045931E-2</v>
      </c>
      <c r="AV75" s="4">
        <f t="shared" si="58"/>
        <v>1.092907053219023E-2</v>
      </c>
      <c r="AW75" s="4">
        <f t="shared" si="58"/>
        <v>-5.1542175382665659E-2</v>
      </c>
      <c r="AX75" s="4">
        <f t="shared" si="58"/>
        <v>-1.201814131277709E-2</v>
      </c>
      <c r="AY75" s="4">
        <f t="shared" si="58"/>
        <v>-2.6787315963649843E-2</v>
      </c>
      <c r="AZ75" s="4">
        <f t="shared" si="58"/>
        <v>1.933600134909614E-3</v>
      </c>
      <c r="BA75" s="4">
        <f t="shared" si="58"/>
        <v>-5.2171781287529946E-3</v>
      </c>
      <c r="BB75" s="4">
        <f t="shared" si="58"/>
        <v>-1.5225084486819864E-2</v>
      </c>
      <c r="BC75" s="4">
        <f t="shared" si="58"/>
        <v>1.2952117691576663E-2</v>
      </c>
      <c r="BD75" s="4">
        <f t="shared" si="58"/>
        <v>3.7294876099048045E-2</v>
      </c>
      <c r="BE75" s="4">
        <f t="shared" si="58"/>
        <v>1.1762632557322879E-2</v>
      </c>
      <c r="BF75" s="4">
        <f t="shared" si="58"/>
        <v>1.5884751778049454E-2</v>
      </c>
      <c r="BG75" s="4">
        <f t="shared" si="58"/>
        <v>7.065484646148563E-3</v>
      </c>
      <c r="BH75" s="4">
        <f t="shared" si="58"/>
        <v>-1.4830928852195007E-3</v>
      </c>
      <c r="BI75" s="4">
        <f t="shared" si="58"/>
        <v>0</v>
      </c>
      <c r="BJ75" s="4">
        <f t="shared" ref="BJ75:DG75" si="59">LN(BJ32/BJ31)</f>
        <v>-1.5050477024927586E-2</v>
      </c>
      <c r="BK75" s="4">
        <f t="shared" si="59"/>
        <v>-1.6207211470684769E-3</v>
      </c>
      <c r="BL75" s="4">
        <f t="shared" si="59"/>
        <v>-9.0184658276097618E-3</v>
      </c>
      <c r="BM75" s="4">
        <f t="shared" si="59"/>
        <v>3.5026305512020745E-3</v>
      </c>
      <c r="BN75" s="4">
        <f t="shared" si="59"/>
        <v>-3.0442120208713486E-3</v>
      </c>
      <c r="BO75" s="4">
        <f t="shared" si="59"/>
        <v>-3.5100071888465104E-3</v>
      </c>
      <c r="BP75" s="4">
        <f t="shared" si="59"/>
        <v>2.1128428444844659E-2</v>
      </c>
      <c r="BQ75" s="4">
        <f t="shared" si="59"/>
        <v>-1.9912196165873326E-2</v>
      </c>
      <c r="BR75" s="4">
        <f t="shared" si="59"/>
        <v>-3.5317786000161958E-3</v>
      </c>
      <c r="BS75" s="4">
        <f t="shared" si="59"/>
        <v>9.9010612441068398E-3</v>
      </c>
      <c r="BT75" s="4">
        <f t="shared" si="59"/>
        <v>1.1898529960881433E-2</v>
      </c>
      <c r="BU75" s="4">
        <f t="shared" si="59"/>
        <v>-2.4571260269860031E-2</v>
      </c>
      <c r="BV75" s="4">
        <f t="shared" si="59"/>
        <v>9.9751353696417768E-3</v>
      </c>
      <c r="BW75" s="4">
        <f t="shared" si="59"/>
        <v>-3.5242293911622613E-3</v>
      </c>
      <c r="BX75" s="4">
        <f t="shared" si="59"/>
        <v>-1.9352689623411266E-2</v>
      </c>
      <c r="BY75" s="4">
        <f t="shared" si="59"/>
        <v>-7.8402424965369499E-4</v>
      </c>
      <c r="BZ75" s="4">
        <f t="shared" si="59"/>
        <v>1.5873368270735135E-2</v>
      </c>
      <c r="CA75" s="4">
        <f t="shared" si="59"/>
        <v>3.7540859517716532E-2</v>
      </c>
      <c r="CB75" s="4">
        <f t="shared" si="59"/>
        <v>-7.7036086117403032E-3</v>
      </c>
      <c r="CC75" s="4">
        <f t="shared" si="59"/>
        <v>3.2702623090157604E-2</v>
      </c>
      <c r="CD75" s="4">
        <f t="shared" si="59"/>
        <v>-2.5033674368477324E-2</v>
      </c>
      <c r="CE75" s="4">
        <f t="shared" si="59"/>
        <v>2.5684959215889768E-2</v>
      </c>
      <c r="CF75" s="4">
        <f t="shared" si="59"/>
        <v>-2.5024517951004258E-2</v>
      </c>
      <c r="CG75" s="4">
        <f t="shared" si="59"/>
        <v>2.7114911462262706E-2</v>
      </c>
      <c r="CH75" s="4">
        <f t="shared" si="59"/>
        <v>-4.3235683377216581E-2</v>
      </c>
      <c r="CI75" s="4">
        <f t="shared" si="59"/>
        <v>5.8530280831150007E-3</v>
      </c>
      <c r="CJ75" s="4">
        <f t="shared" si="59"/>
        <v>-8.829147673786477E-3</v>
      </c>
      <c r="CK75" s="4">
        <f t="shared" si="59"/>
        <v>-4.5006503903506825E-3</v>
      </c>
      <c r="CL75" s="4">
        <f t="shared" si="59"/>
        <v>1.8791948882476962E-2</v>
      </c>
      <c r="CM75" s="4">
        <f t="shared" si="59"/>
        <v>-1.0085960431710902E-3</v>
      </c>
      <c r="CN75" s="4">
        <f t="shared" si="59"/>
        <v>9.62802536046466E-3</v>
      </c>
      <c r="CO75" s="4">
        <f t="shared" si="59"/>
        <v>1.1597770743849382E-2</v>
      </c>
      <c r="CP75" s="4">
        <f t="shared" si="59"/>
        <v>-1.0849111670976574E-2</v>
      </c>
      <c r="CQ75" s="4">
        <f t="shared" si="59"/>
        <v>-2.1434440899745874E-2</v>
      </c>
      <c r="CR75" s="4">
        <f t="shared" si="59"/>
        <v>7.2654937886521718E-3</v>
      </c>
      <c r="CS75" s="4">
        <f t="shared" si="59"/>
        <v>-1.1236008851843542E-2</v>
      </c>
      <c r="CT75" s="4">
        <f t="shared" si="59"/>
        <v>0</v>
      </c>
      <c r="CU75" s="4">
        <f t="shared" si="59"/>
        <v>-4.7213114334875243E-3</v>
      </c>
      <c r="CV75" s="4">
        <f t="shared" si="59"/>
        <v>2.6734046583673628E-2</v>
      </c>
      <c r="CW75" s="4">
        <f t="shared" si="59"/>
        <v>7.0831862362652218E-3</v>
      </c>
      <c r="CX75" s="4">
        <f t="shared" si="59"/>
        <v>1.5033217269482884E-3</v>
      </c>
      <c r="CY75" s="4">
        <f t="shared" si="59"/>
        <v>4.3700440280621351E-3</v>
      </c>
      <c r="CZ75" s="4">
        <f t="shared" si="59"/>
        <v>-5.7166097271242533E-3</v>
      </c>
      <c r="DA75" s="4">
        <f t="shared" si="59"/>
        <v>1.1611242090594581E-2</v>
      </c>
      <c r="DB75" s="4">
        <f t="shared" si="59"/>
        <v>-2.4661530354614179E-2</v>
      </c>
      <c r="DC75" s="4">
        <f t="shared" si="59"/>
        <v>-3.1796391433225181E-3</v>
      </c>
      <c r="DD75" s="4">
        <f t="shared" si="59"/>
        <v>-4.2255692978126922E-3</v>
      </c>
      <c r="DE75" s="4">
        <f t="shared" si="59"/>
        <v>8.0753935514031316E-3</v>
      </c>
      <c r="DF75" s="4">
        <f t="shared" si="59"/>
        <v>-9.3024085562753104E-3</v>
      </c>
      <c r="DG75" s="4">
        <f t="shared" si="59"/>
        <v>-1.2895283155476379E-2</v>
      </c>
    </row>
    <row r="76" spans="1:112" s="9" customFormat="1" x14ac:dyDescent="0.25">
      <c r="A76" s="7">
        <v>0</v>
      </c>
      <c r="B76" s="8">
        <f t="shared" ref="B76:BI76" si="60">LN(B33/B32)</f>
        <v>6.6622751384808011E-3</v>
      </c>
      <c r="C76" s="8">
        <f t="shared" si="60"/>
        <v>7.7671684540419836E-4</v>
      </c>
      <c r="D76" s="8">
        <f t="shared" si="60"/>
        <v>-2.0711122981777654E-3</v>
      </c>
      <c r="E76" s="8">
        <f t="shared" si="60"/>
        <v>3.2214155304292639E-3</v>
      </c>
      <c r="F76" s="8">
        <f t="shared" si="60"/>
        <v>0</v>
      </c>
      <c r="G76" s="8">
        <f t="shared" si="60"/>
        <v>-1.601254450521708E-2</v>
      </c>
      <c r="H76" s="8">
        <f t="shared" si="60"/>
        <v>4.1476784012691083E-3</v>
      </c>
      <c r="I76" s="8">
        <f t="shared" si="60"/>
        <v>-1.1747554245050586E-2</v>
      </c>
      <c r="J76" s="8">
        <f t="shared" si="60"/>
        <v>-1.8395110052936512E-2</v>
      </c>
      <c r="K76" s="8">
        <f t="shared" si="60"/>
        <v>1.0290043998897075E-4</v>
      </c>
      <c r="L76" s="8">
        <f t="shared" si="60"/>
        <v>-4.5465920009989921E-4</v>
      </c>
      <c r="M76" s="8">
        <f t="shared" si="60"/>
        <v>-2.084070157631519E-2</v>
      </c>
      <c r="N76" s="8">
        <f t="shared" si="60"/>
        <v>7.007358665328361E-3</v>
      </c>
      <c r="O76" s="8">
        <f t="shared" si="60"/>
        <v>5.9155982974121619E-3</v>
      </c>
      <c r="P76" s="8">
        <f t="shared" si="60"/>
        <v>1.175407232953833E-2</v>
      </c>
      <c r="Q76" s="8">
        <f t="shared" si="60"/>
        <v>0</v>
      </c>
      <c r="R76" s="8">
        <f t="shared" si="60"/>
        <v>4.0495336628720957E-2</v>
      </c>
      <c r="S76" s="8">
        <f t="shared" si="60"/>
        <v>-3.7138443961343498E-2</v>
      </c>
      <c r="T76" s="8">
        <f t="shared" si="60"/>
        <v>-3.5197334958482665E-2</v>
      </c>
      <c r="U76" s="8">
        <f t="shared" si="60"/>
        <v>-3.7807538782577373E-3</v>
      </c>
      <c r="V76" s="8">
        <f t="shared" si="60"/>
        <v>-3.2337102862691589E-3</v>
      </c>
      <c r="W76" s="8">
        <f t="shared" si="60"/>
        <v>5.511241822360435E-3</v>
      </c>
      <c r="X76" s="8">
        <f t="shared" si="60"/>
        <v>1.9461767335609695E-3</v>
      </c>
      <c r="Y76" s="8">
        <f t="shared" si="60"/>
        <v>-7.4971807610682848E-3</v>
      </c>
      <c r="Z76" s="8">
        <f t="shared" si="60"/>
        <v>3.2964570993176141E-3</v>
      </c>
      <c r="AA76" s="8">
        <f t="shared" si="60"/>
        <v>2.2732373134590377E-2</v>
      </c>
      <c r="AB76" s="8">
        <f t="shared" si="60"/>
        <v>0</v>
      </c>
      <c r="AC76" s="8">
        <f t="shared" si="60"/>
        <v>0</v>
      </c>
      <c r="AD76" s="8">
        <f t="shared" si="60"/>
        <v>-6.0126188977601823E-2</v>
      </c>
      <c r="AE76" s="8">
        <f t="shared" si="60"/>
        <v>-1.8042320458656769E-2</v>
      </c>
      <c r="AF76" s="8">
        <f t="shared" si="60"/>
        <v>-3.8769570053037846E-4</v>
      </c>
      <c r="AG76" s="8">
        <f t="shared" si="60"/>
        <v>1.0726693720314491E-3</v>
      </c>
      <c r="AH76" s="8">
        <f t="shared" si="60"/>
        <v>1.1487191979985822E-2</v>
      </c>
      <c r="AI76" s="8">
        <f t="shared" si="60"/>
        <v>4.4289854113327897E-3</v>
      </c>
      <c r="AJ76" s="8">
        <f t="shared" si="60"/>
        <v>-8.6022035826631912E-3</v>
      </c>
      <c r="AK76" s="8">
        <f t="shared" si="60"/>
        <v>-5.4269885790732128E-3</v>
      </c>
      <c r="AL76" s="8">
        <f t="shared" si="60"/>
        <v>2.0988130293690271E-2</v>
      </c>
      <c r="AM76" s="8">
        <f t="shared" si="60"/>
        <v>0</v>
      </c>
      <c r="AN76" s="8">
        <f t="shared" si="60"/>
        <v>8.4166725164248214E-3</v>
      </c>
      <c r="AO76" s="8">
        <f t="shared" si="60"/>
        <v>-4.6180212917445243E-3</v>
      </c>
      <c r="AP76" s="8">
        <f t="shared" si="60"/>
        <v>0</v>
      </c>
      <c r="AQ76" s="8">
        <f t="shared" si="60"/>
        <v>9.2074320571786678E-3</v>
      </c>
      <c r="AR76" s="8">
        <f t="shared" si="60"/>
        <v>1.2288303815247404E-3</v>
      </c>
      <c r="AS76" s="8">
        <f t="shared" si="60"/>
        <v>-1.6433660823978694E-3</v>
      </c>
      <c r="AT76" s="8">
        <f t="shared" si="60"/>
        <v>-3.3003455976744543E-3</v>
      </c>
      <c r="AU76" s="8">
        <f t="shared" si="60"/>
        <v>5.0932167688126214E-3</v>
      </c>
      <c r="AV76" s="8">
        <f t="shared" si="60"/>
        <v>1.2070007500339568E-3</v>
      </c>
      <c r="AW76" s="8">
        <f t="shared" si="60"/>
        <v>2.0123888972077848E-2</v>
      </c>
      <c r="AX76" s="8">
        <f t="shared" si="60"/>
        <v>0</v>
      </c>
      <c r="AY76" s="8">
        <f t="shared" si="60"/>
        <v>1.3483350337286988E-2</v>
      </c>
      <c r="AZ76" s="8">
        <f t="shared" si="60"/>
        <v>-3.2392834683207847E-2</v>
      </c>
      <c r="BA76" s="8">
        <f t="shared" si="60"/>
        <v>-1.6625962968812129E-2</v>
      </c>
      <c r="BB76" s="8">
        <f t="shared" si="60"/>
        <v>-1.744088980187828E-2</v>
      </c>
      <c r="BC76" s="8">
        <f t="shared" si="60"/>
        <v>-1.9791772577313653E-3</v>
      </c>
      <c r="BD76" s="8">
        <f t="shared" si="60"/>
        <v>6.7733996858341866E-3</v>
      </c>
      <c r="BE76" s="8">
        <f t="shared" si="60"/>
        <v>2.0164961968116603E-2</v>
      </c>
      <c r="BF76" s="8">
        <f t="shared" si="60"/>
        <v>-1.5931181148239287E-3</v>
      </c>
      <c r="BG76" s="8">
        <f t="shared" si="60"/>
        <v>1.390584368499324E-2</v>
      </c>
      <c r="BH76" s="8">
        <f t="shared" si="60"/>
        <v>1.8018496655977458E-2</v>
      </c>
      <c r="BI76" s="8">
        <f t="shared" si="60"/>
        <v>0</v>
      </c>
      <c r="BJ76" s="8">
        <f t="shared" ref="BJ76:DG76" si="61">LN(BJ33/BJ32)</f>
        <v>-1.0160942321568505E-2</v>
      </c>
      <c r="BK76" s="8">
        <f t="shared" si="61"/>
        <v>-1.388347793724392E-2</v>
      </c>
      <c r="BL76" s="8">
        <f t="shared" si="61"/>
        <v>-3.4904049397684908E-3</v>
      </c>
      <c r="BM76" s="8">
        <f t="shared" si="61"/>
        <v>5.578836249271045E-3</v>
      </c>
      <c r="BN76" s="8">
        <f t="shared" si="61"/>
        <v>1.618366040935227E-3</v>
      </c>
      <c r="BO76" s="8">
        <f t="shared" si="61"/>
        <v>3.9770715439763956E-3</v>
      </c>
      <c r="BP76" s="8">
        <f t="shared" si="61"/>
        <v>1.0070364644373469E-3</v>
      </c>
      <c r="BQ76" s="8">
        <f t="shared" si="61"/>
        <v>0</v>
      </c>
      <c r="BR76" s="8">
        <f t="shared" si="61"/>
        <v>3.3934908783620041E-3</v>
      </c>
      <c r="BS76" s="8">
        <f t="shared" si="61"/>
        <v>-2.1917795518297256E-3</v>
      </c>
      <c r="BT76" s="8">
        <f t="shared" si="61"/>
        <v>0</v>
      </c>
      <c r="BU76" s="8">
        <f t="shared" si="61"/>
        <v>2.1654415029686357E-2</v>
      </c>
      <c r="BV76" s="8">
        <f t="shared" si="61"/>
        <v>-8.3057272976705815E-3</v>
      </c>
      <c r="BW76" s="8">
        <f t="shared" si="61"/>
        <v>-1.6014604612521664E-2</v>
      </c>
      <c r="BX76" s="8">
        <f t="shared" si="61"/>
        <v>-1.8003060621335925E-2</v>
      </c>
      <c r="BY76" s="8">
        <f t="shared" si="61"/>
        <v>-8.4671236671583286E-3</v>
      </c>
      <c r="BZ76" s="8">
        <f t="shared" si="61"/>
        <v>7.1327022402811555E-3</v>
      </c>
      <c r="CA76" s="8">
        <f t="shared" si="61"/>
        <v>5.9864456524575437E-3</v>
      </c>
      <c r="CB76" s="8">
        <f t="shared" si="61"/>
        <v>-4.5436250622246828E-3</v>
      </c>
      <c r="CC76" s="8">
        <f t="shared" si="61"/>
        <v>0</v>
      </c>
      <c r="CD76" s="8">
        <f t="shared" si="61"/>
        <v>2.758795859818099E-2</v>
      </c>
      <c r="CE76" s="8">
        <f t="shared" si="61"/>
        <v>0</v>
      </c>
      <c r="CF76" s="8">
        <f t="shared" si="61"/>
        <v>-1.1088880960084842E-2</v>
      </c>
      <c r="CG76" s="8">
        <f t="shared" si="61"/>
        <v>-4.0953121456809412E-2</v>
      </c>
      <c r="CH76" s="8">
        <f t="shared" si="61"/>
        <v>-4.0953545444341405E-2</v>
      </c>
      <c r="CI76" s="8">
        <f t="shared" si="61"/>
        <v>2.2739846592239314E-2</v>
      </c>
      <c r="CJ76" s="8">
        <f t="shared" si="61"/>
        <v>-5.7658722944702902E-3</v>
      </c>
      <c r="CK76" s="8">
        <f t="shared" si="61"/>
        <v>1.5024685714404077E-3</v>
      </c>
      <c r="CL76" s="8">
        <f t="shared" si="61"/>
        <v>-1.2701393236275586E-3</v>
      </c>
      <c r="CM76" s="8">
        <f t="shared" si="61"/>
        <v>-7.5709912371113152E-4</v>
      </c>
      <c r="CN76" s="8">
        <f t="shared" si="61"/>
        <v>8.5771568661736075E-3</v>
      </c>
      <c r="CO76" s="8">
        <f t="shared" si="61"/>
        <v>2.1762786978704526E-2</v>
      </c>
      <c r="CP76" s="8">
        <f t="shared" si="61"/>
        <v>0</v>
      </c>
      <c r="CQ76" s="8">
        <f t="shared" si="61"/>
        <v>-8.9470491812697495E-3</v>
      </c>
      <c r="CR76" s="8">
        <f t="shared" si="61"/>
        <v>-1.1549284790389204E-2</v>
      </c>
      <c r="CS76" s="8">
        <f t="shared" si="61"/>
        <v>-1.5945706879676745E-2</v>
      </c>
      <c r="CT76" s="8">
        <f t="shared" si="61"/>
        <v>3.1730094375383183E-2</v>
      </c>
      <c r="CU76" s="8">
        <f t="shared" si="61"/>
        <v>-3.8296763042153987E-3</v>
      </c>
      <c r="CV76" s="8">
        <f t="shared" si="61"/>
        <v>5.8002498205798197E-3</v>
      </c>
      <c r="CW76" s="8">
        <f t="shared" si="61"/>
        <v>1.2903486300508251E-2</v>
      </c>
      <c r="CX76" s="8">
        <f t="shared" si="61"/>
        <v>-1.4197870468249732E-3</v>
      </c>
      <c r="CY76" s="8">
        <f t="shared" si="61"/>
        <v>3.3857199085298899E-3</v>
      </c>
      <c r="CZ76" s="8">
        <f t="shared" si="61"/>
        <v>1.4365329924433071E-2</v>
      </c>
      <c r="DA76" s="8">
        <f t="shared" si="61"/>
        <v>0</v>
      </c>
      <c r="DB76" s="8">
        <f t="shared" si="61"/>
        <v>-5.364659232519252E-3</v>
      </c>
      <c r="DC76" s="8">
        <f t="shared" si="61"/>
        <v>7.9303074951520905E-3</v>
      </c>
      <c r="DD76" s="8">
        <f t="shared" si="61"/>
        <v>-8.2802070110326378E-3</v>
      </c>
      <c r="DE76" s="8">
        <f t="shared" si="61"/>
        <v>1.3395645296772813E-3</v>
      </c>
      <c r="DF76" s="8">
        <f t="shared" si="61"/>
        <v>1.297198504694737E-3</v>
      </c>
      <c r="DG76" s="8">
        <f t="shared" si="61"/>
        <v>6.3111440787569102E-3</v>
      </c>
      <c r="DH76" s="25"/>
    </row>
    <row r="77" spans="1:112" x14ac:dyDescent="0.25">
      <c r="A77" s="11">
        <v>1</v>
      </c>
      <c r="B77" s="4">
        <f t="shared" ref="B77:BI77" si="62">LN(B34/B33)</f>
        <v>6.618119914318976E-3</v>
      </c>
      <c r="C77" s="4">
        <f t="shared" si="62"/>
        <v>7.7611402453690447E-4</v>
      </c>
      <c r="D77" s="4">
        <f t="shared" si="62"/>
        <v>-2.0754107083592664E-3</v>
      </c>
      <c r="E77" s="4">
        <f t="shared" si="62"/>
        <v>3.2110713264716867E-3</v>
      </c>
      <c r="F77" s="4">
        <f t="shared" si="62"/>
        <v>-3.1463303753687832E-2</v>
      </c>
      <c r="G77" s="4">
        <f t="shared" si="62"/>
        <v>-2.0187038512738058E-2</v>
      </c>
      <c r="H77" s="4">
        <f t="shared" si="62"/>
        <v>7.8334984438156226E-3</v>
      </c>
      <c r="I77" s="4">
        <f t="shared" si="62"/>
        <v>-4.8121195622728343E-3</v>
      </c>
      <c r="J77" s="4">
        <f t="shared" si="62"/>
        <v>-7.6239378394567653E-3</v>
      </c>
      <c r="K77" s="4">
        <f t="shared" si="62"/>
        <v>1.028898525781212E-4</v>
      </c>
      <c r="L77" s="4">
        <f t="shared" si="62"/>
        <v>-4.5486600911931636E-4</v>
      </c>
      <c r="M77" s="4">
        <f t="shared" si="62"/>
        <v>-5.3748172540223314E-2</v>
      </c>
      <c r="N77" s="4">
        <f t="shared" si="62"/>
        <v>6.9585970816302993E-3</v>
      </c>
      <c r="O77" s="4">
        <f t="shared" si="62"/>
        <v>5.8808096887795758E-3</v>
      </c>
      <c r="P77" s="4">
        <f t="shared" si="62"/>
        <v>1.1617517633085887E-2</v>
      </c>
      <c r="Q77" s="4">
        <f t="shared" si="62"/>
        <v>-4.2437738738784758E-2</v>
      </c>
      <c r="R77" s="4">
        <f t="shared" si="62"/>
        <v>4.6887135909260427E-2</v>
      </c>
      <c r="S77" s="4">
        <f t="shared" si="62"/>
        <v>-6.4147932678440046E-4</v>
      </c>
      <c r="T77" s="4">
        <f t="shared" si="62"/>
        <v>-1.6850166702753439E-2</v>
      </c>
      <c r="U77" s="4">
        <f t="shared" si="62"/>
        <v>1.9191149916259861E-2</v>
      </c>
      <c r="V77" s="4">
        <f t="shared" si="62"/>
        <v>-3.2442011019145683E-3</v>
      </c>
      <c r="W77" s="4">
        <f t="shared" si="62"/>
        <v>5.481034440084266E-3</v>
      </c>
      <c r="X77" s="4">
        <f t="shared" si="62"/>
        <v>-1.8313154197766284E-2</v>
      </c>
      <c r="Y77" s="4">
        <f t="shared" si="62"/>
        <v>-7.5538133323248702E-3</v>
      </c>
      <c r="Z77" s="4">
        <f t="shared" si="62"/>
        <v>3.2856261638485262E-3</v>
      </c>
      <c r="AA77" s="4">
        <f t="shared" si="62"/>
        <v>2.2227077636536766E-2</v>
      </c>
      <c r="AB77" s="4">
        <f t="shared" si="62"/>
        <v>-1.6231222225163069E-2</v>
      </c>
      <c r="AC77" s="4">
        <f t="shared" si="62"/>
        <v>2.9916794137318535E-2</v>
      </c>
      <c r="AD77" s="4">
        <f t="shared" si="62"/>
        <v>-1.301346242513815E-2</v>
      </c>
      <c r="AE77" s="4">
        <f t="shared" si="62"/>
        <v>-3.1131755319029294E-3</v>
      </c>
      <c r="AF77" s="4">
        <f t="shared" si="62"/>
        <v>-3.8784606678458813E-4</v>
      </c>
      <c r="AG77" s="4">
        <f t="shared" si="62"/>
        <v>1.0715199852514891E-3</v>
      </c>
      <c r="AH77" s="4">
        <f t="shared" si="62"/>
        <v>1.1356733582796506E-2</v>
      </c>
      <c r="AI77" s="4">
        <f t="shared" si="62"/>
        <v>-1.4626651858939068E-2</v>
      </c>
      <c r="AJ77" s="4">
        <f t="shared" si="62"/>
        <v>-8.6768440256889713E-3</v>
      </c>
      <c r="AK77" s="4">
        <f t="shared" si="62"/>
        <v>-5.4566015665322891E-3</v>
      </c>
      <c r="AL77" s="4">
        <f t="shared" si="62"/>
        <v>2.0556668739421073E-2</v>
      </c>
      <c r="AM77" s="4">
        <f t="shared" si="62"/>
        <v>-2.9752405052155626E-2</v>
      </c>
      <c r="AN77" s="4">
        <f t="shared" si="62"/>
        <v>-2.8155910379601679E-2</v>
      </c>
      <c r="AO77" s="4">
        <f t="shared" si="62"/>
        <v>-1.4800793456276945E-3</v>
      </c>
      <c r="AP77" s="4">
        <f t="shared" si="62"/>
        <v>1.2635316034987229E-2</v>
      </c>
      <c r="AQ77" s="4">
        <f t="shared" si="62"/>
        <v>-1.1658348546932725E-3</v>
      </c>
      <c r="AR77" s="4">
        <f t="shared" si="62"/>
        <v>1.2273222105172899E-3</v>
      </c>
      <c r="AS77" s="4">
        <f t="shared" si="62"/>
        <v>-1.6460711805528008E-3</v>
      </c>
      <c r="AT77" s="4">
        <f t="shared" si="62"/>
        <v>-2.935221201252745E-2</v>
      </c>
      <c r="AU77" s="4">
        <f t="shared" si="62"/>
        <v>5.0674073094224134E-3</v>
      </c>
      <c r="AV77" s="4">
        <f t="shared" si="62"/>
        <v>1.2055456553475804E-3</v>
      </c>
      <c r="AW77" s="4">
        <f t="shared" si="62"/>
        <v>1.9726894014119097E-2</v>
      </c>
      <c r="AX77" s="4">
        <f t="shared" si="62"/>
        <v>5.0251362026729795E-3</v>
      </c>
      <c r="AY77" s="4">
        <f t="shared" si="62"/>
        <v>-1.8018505502678365E-2</v>
      </c>
      <c r="AZ77" s="4">
        <f t="shared" si="62"/>
        <v>1.8560770756683723E-2</v>
      </c>
      <c r="BA77" s="4">
        <f t="shared" si="62"/>
        <v>-1.7377572055716193E-2</v>
      </c>
      <c r="BB77" s="4">
        <f t="shared" si="62"/>
        <v>1.0599109190424814E-2</v>
      </c>
      <c r="BC77" s="4">
        <f t="shared" si="62"/>
        <v>-1.983102169729366E-3</v>
      </c>
      <c r="BD77" s="4">
        <f t="shared" si="62"/>
        <v>6.7278292363441615E-3</v>
      </c>
      <c r="BE77" s="4">
        <f t="shared" si="62"/>
        <v>-3.7669237093114628E-2</v>
      </c>
      <c r="BF77" s="4">
        <f t="shared" si="62"/>
        <v>-1.5956601905170638E-3</v>
      </c>
      <c r="BG77" s="4">
        <f t="shared" si="62"/>
        <v>1.3715120334297483E-2</v>
      </c>
      <c r="BH77" s="4">
        <f t="shared" si="62"/>
        <v>1.7699568563110609E-2</v>
      </c>
      <c r="BI77" s="4">
        <f t="shared" si="62"/>
        <v>-7.856884868392899E-3</v>
      </c>
      <c r="BJ77" s="4">
        <f t="shared" ref="BJ77:DG77" si="63">LN(BJ34/BJ33)</f>
        <v>-1.5437725761056727E-2</v>
      </c>
      <c r="BK77" s="4">
        <f t="shared" si="63"/>
        <v>9.412809690910481E-3</v>
      </c>
      <c r="BL77" s="4">
        <f t="shared" si="63"/>
        <v>-1.7637141486106844E-2</v>
      </c>
      <c r="BM77" s="4">
        <f t="shared" si="63"/>
        <v>8.3102759113960686E-3</v>
      </c>
      <c r="BN77" s="4">
        <f t="shared" si="63"/>
        <v>1.6157511635589725E-3</v>
      </c>
      <c r="BO77" s="4">
        <f t="shared" si="63"/>
        <v>3.9613170818498496E-3</v>
      </c>
      <c r="BP77" s="4">
        <f t="shared" si="63"/>
        <v>-4.6615880189122501E-2</v>
      </c>
      <c r="BQ77" s="4">
        <f t="shared" si="63"/>
        <v>0</v>
      </c>
      <c r="BR77" s="4">
        <f t="shared" si="63"/>
        <v>3.3820140336121296E-3</v>
      </c>
      <c r="BS77" s="4">
        <f t="shared" si="63"/>
        <v>-2.1965940035821494E-3</v>
      </c>
      <c r="BT77" s="4">
        <f t="shared" si="63"/>
        <v>-3.5014589330138804E-2</v>
      </c>
      <c r="BU77" s="4">
        <f t="shared" si="63"/>
        <v>-1.5702069439712356E-2</v>
      </c>
      <c r="BV77" s="4">
        <f t="shared" si="63"/>
        <v>1.2432863961617E-2</v>
      </c>
      <c r="BW77" s="4">
        <f t="shared" si="63"/>
        <v>-1.4453716104437872E-2</v>
      </c>
      <c r="BX77" s="4">
        <f t="shared" si="63"/>
        <v>1.6302341046914755E-2</v>
      </c>
      <c r="BY77" s="4">
        <f t="shared" si="63"/>
        <v>-8.5394284999760241E-3</v>
      </c>
      <c r="BZ77" s="4">
        <f t="shared" si="63"/>
        <v>7.0821868972912186E-3</v>
      </c>
      <c r="CA77" s="4">
        <f t="shared" si="63"/>
        <v>-2.6668280646977859E-2</v>
      </c>
      <c r="CB77" s="4">
        <f t="shared" si="63"/>
        <v>-4.5643638560743782E-3</v>
      </c>
      <c r="CC77" s="4">
        <f t="shared" si="63"/>
        <v>0</v>
      </c>
      <c r="CD77" s="4">
        <f t="shared" si="63"/>
        <v>2.6847252005375778E-2</v>
      </c>
      <c r="CE77" s="4">
        <f t="shared" si="63"/>
        <v>3.06274277215751E-3</v>
      </c>
      <c r="CF77" s="4">
        <f t="shared" si="63"/>
        <v>2.4837208106959451E-2</v>
      </c>
      <c r="CG77" s="4">
        <f t="shared" si="63"/>
        <v>-5.0862007351319502E-2</v>
      </c>
      <c r="CH77" s="4">
        <f t="shared" si="63"/>
        <v>3.0073976791035305E-2</v>
      </c>
      <c r="CI77" s="4">
        <f t="shared" si="63"/>
        <v>4.4840737047176324E-2</v>
      </c>
      <c r="CJ77" s="4">
        <f t="shared" si="63"/>
        <v>-5.7993104712189417E-3</v>
      </c>
      <c r="CK77" s="4">
        <f t="shared" si="63"/>
        <v>1.5002145458116495E-3</v>
      </c>
      <c r="CL77" s="4">
        <f t="shared" si="63"/>
        <v>-1.5153402572226256E-2</v>
      </c>
      <c r="CM77" s="4">
        <f t="shared" si="63"/>
        <v>-7.5767275711636649E-4</v>
      </c>
      <c r="CN77" s="4">
        <f t="shared" si="63"/>
        <v>8.5042144415064195E-3</v>
      </c>
      <c r="CO77" s="4">
        <f t="shared" si="63"/>
        <v>2.1299238287698356E-2</v>
      </c>
      <c r="CP77" s="4">
        <f t="shared" si="63"/>
        <v>2.2326355922637767E-2</v>
      </c>
      <c r="CQ77" s="4">
        <f t="shared" si="63"/>
        <v>-1.6407817193858584E-2</v>
      </c>
      <c r="CR77" s="4">
        <f t="shared" si="63"/>
        <v>1.0050374385800075E-2</v>
      </c>
      <c r="CS77" s="4">
        <f t="shared" si="63"/>
        <v>-8.3586282324814524E-3</v>
      </c>
      <c r="CT77" s="4">
        <f t="shared" si="63"/>
        <v>1.0356732195238468E-2</v>
      </c>
      <c r="CU77" s="4">
        <f t="shared" si="63"/>
        <v>-3.8443991265176289E-3</v>
      </c>
      <c r="CV77" s="4">
        <f t="shared" si="63"/>
        <v>5.7668008417961552E-3</v>
      </c>
      <c r="CW77" s="4">
        <f t="shared" si="63"/>
        <v>-1.6013818126987468E-2</v>
      </c>
      <c r="CX77" s="4">
        <f t="shared" si="63"/>
        <v>-1.421805708492401E-3</v>
      </c>
      <c r="CY77" s="4">
        <f t="shared" si="63"/>
        <v>3.3742954782782536E-3</v>
      </c>
      <c r="CZ77" s="4">
        <f t="shared" si="63"/>
        <v>1.4161886306275963E-2</v>
      </c>
      <c r="DA77" s="4">
        <f t="shared" si="63"/>
        <v>1.0050291816595234E-2</v>
      </c>
      <c r="DB77" s="4">
        <f t="shared" si="63"/>
        <v>-1.6529285665788117E-2</v>
      </c>
      <c r="DC77" s="4">
        <f t="shared" si="63"/>
        <v>2.4962270284606399E-2</v>
      </c>
      <c r="DD77" s="4">
        <f t="shared" si="63"/>
        <v>-1.1299555253933394E-2</v>
      </c>
      <c r="DE77" s="4">
        <f t="shared" si="63"/>
        <v>-2.4125505992814216E-3</v>
      </c>
      <c r="DF77" s="4">
        <f t="shared" si="63"/>
        <v>1.295517960498117E-3</v>
      </c>
      <c r="DG77" s="4">
        <f t="shared" si="63"/>
        <v>6.2715632091977312E-3</v>
      </c>
    </row>
    <row r="78" spans="1:112" x14ac:dyDescent="0.25">
      <c r="A78" s="11">
        <v>2</v>
      </c>
      <c r="B78" s="4">
        <f t="shared" ref="B78:BI78" si="64">LN(B35/B34)</f>
        <v>-4.6280872574510253E-3</v>
      </c>
      <c r="C78" s="4">
        <f t="shared" si="64"/>
        <v>7.75512138662657E-4</v>
      </c>
      <c r="D78" s="4">
        <f t="shared" si="64"/>
        <v>-2.0797269975894581E-3</v>
      </c>
      <c r="E78" s="4">
        <f t="shared" si="64"/>
        <v>3.20079334195E-3</v>
      </c>
      <c r="F78" s="4">
        <f t="shared" si="64"/>
        <v>4.5558339545731909E-3</v>
      </c>
      <c r="G78" s="4">
        <f t="shared" si="64"/>
        <v>-3.5119297320608152E-2</v>
      </c>
      <c r="H78" s="4">
        <f t="shared" si="64"/>
        <v>1.992339801339844E-2</v>
      </c>
      <c r="I78" s="4">
        <f t="shared" si="64"/>
        <v>-2.4414415489833429E-2</v>
      </c>
      <c r="J78" s="4">
        <f t="shared" si="64"/>
        <v>-1.1546010459798747E-2</v>
      </c>
      <c r="K78" s="4">
        <f t="shared" si="64"/>
        <v>1.0287926734541508E-4</v>
      </c>
      <c r="L78" s="4">
        <f t="shared" si="64"/>
        <v>-4.5507300636066006E-4</v>
      </c>
      <c r="M78" s="4">
        <f t="shared" si="64"/>
        <v>-6.7360010180707753E-4</v>
      </c>
      <c r="N78" s="4">
        <f t="shared" si="64"/>
        <v>6.9105094381236793E-3</v>
      </c>
      <c r="O78" s="4">
        <f t="shared" si="64"/>
        <v>5.8464278606630993E-3</v>
      </c>
      <c r="P78" s="4">
        <f t="shared" si="64"/>
        <v>1.1484099422211267E-2</v>
      </c>
      <c r="Q78" s="4">
        <f t="shared" si="64"/>
        <v>-9.3520649883925902E-3</v>
      </c>
      <c r="R78" s="4">
        <f t="shared" si="64"/>
        <v>-3.7426381694668318E-2</v>
      </c>
      <c r="S78" s="4">
        <f t="shared" si="64"/>
        <v>-2.7211849403682525E-2</v>
      </c>
      <c r="T78" s="4">
        <f t="shared" si="64"/>
        <v>-1.2035118819935292E-2</v>
      </c>
      <c r="U78" s="4">
        <f t="shared" si="64"/>
        <v>-2.3132424105868903E-2</v>
      </c>
      <c r="V78" s="4">
        <f t="shared" si="64"/>
        <v>-3.2547602078586268E-3</v>
      </c>
      <c r="W78" s="4">
        <f t="shared" si="64"/>
        <v>5.4511563897824706E-3</v>
      </c>
      <c r="X78" s="4">
        <f t="shared" si="64"/>
        <v>1.0179060381605385E-2</v>
      </c>
      <c r="Y78" s="4">
        <f t="shared" si="64"/>
        <v>-7.6113080076974336E-3</v>
      </c>
      <c r="Z78" s="4">
        <f t="shared" si="64"/>
        <v>3.2748661682348609E-3</v>
      </c>
      <c r="AA78" s="4">
        <f t="shared" si="64"/>
        <v>2.1743757974686754E-2</v>
      </c>
      <c r="AB78" s="4">
        <f t="shared" si="64"/>
        <v>-4.6520015634892817E-2</v>
      </c>
      <c r="AC78" s="4">
        <f t="shared" si="64"/>
        <v>-1.5915455305899568E-2</v>
      </c>
      <c r="AD78" s="4">
        <f t="shared" si="64"/>
        <v>1.1675059148326747E-2</v>
      </c>
      <c r="AE78" s="4">
        <f t="shared" si="64"/>
        <v>2.4203601740886399E-2</v>
      </c>
      <c r="AF78" s="4">
        <f t="shared" si="64"/>
        <v>-8.5702967717601521E-3</v>
      </c>
      <c r="AG78" s="4">
        <f t="shared" si="64"/>
        <v>1.0703730590176258E-3</v>
      </c>
      <c r="AH78" s="4">
        <f t="shared" si="64"/>
        <v>1.122920513644785E-2</v>
      </c>
      <c r="AI78" s="4">
        <f t="shared" si="64"/>
        <v>-3.9861533425130678E-2</v>
      </c>
      <c r="AJ78" s="4">
        <f t="shared" si="64"/>
        <v>-8.7527911095947441E-3</v>
      </c>
      <c r="AK78" s="4">
        <f t="shared" si="64"/>
        <v>-5.4865395012498952E-3</v>
      </c>
      <c r="AL78" s="4">
        <f t="shared" si="64"/>
        <v>2.0142589903567938E-2</v>
      </c>
      <c r="AM78" s="4">
        <f t="shared" si="64"/>
        <v>-6.2875314310412989E-3</v>
      </c>
      <c r="AN78" s="4">
        <f t="shared" si="64"/>
        <v>-3.1748698314580298E-2</v>
      </c>
      <c r="AO78" s="4">
        <f t="shared" si="64"/>
        <v>4.1991515931224946E-3</v>
      </c>
      <c r="AP78" s="4">
        <f t="shared" si="64"/>
        <v>2.3210445599310455E-2</v>
      </c>
      <c r="AQ78" s="4">
        <f t="shared" si="64"/>
        <v>-6.7071295260820365E-4</v>
      </c>
      <c r="AR78" s="4">
        <f t="shared" si="64"/>
        <v>1.2258177369936778E-3</v>
      </c>
      <c r="AS78" s="4">
        <f t="shared" si="64"/>
        <v>-1.6487851989658159E-3</v>
      </c>
      <c r="AT78" s="4">
        <f t="shared" si="64"/>
        <v>-3.5957970092334354E-2</v>
      </c>
      <c r="AU78" s="4">
        <f t="shared" si="64"/>
        <v>5.0418581064043035E-3</v>
      </c>
      <c r="AV78" s="4">
        <f t="shared" si="64"/>
        <v>1.2040940648069495E-3</v>
      </c>
      <c r="AW78" s="4">
        <f t="shared" si="64"/>
        <v>1.9345259984312281E-2</v>
      </c>
      <c r="AX78" s="4">
        <f t="shared" si="64"/>
        <v>-2.641086424010344E-2</v>
      </c>
      <c r="AY78" s="4">
        <f t="shared" si="64"/>
        <v>-2.2989518224698718E-2</v>
      </c>
      <c r="AZ78" s="4">
        <f t="shared" si="64"/>
        <v>5.7505587082589682E-3</v>
      </c>
      <c r="BA78" s="4">
        <f t="shared" si="64"/>
        <v>7.0340266573799817E-3</v>
      </c>
      <c r="BB78" s="4">
        <f t="shared" si="64"/>
        <v>3.6769969247489256E-4</v>
      </c>
      <c r="BC78" s="4">
        <f t="shared" si="64"/>
        <v>-1.9870426796725609E-3</v>
      </c>
      <c r="BD78" s="4">
        <f t="shared" si="64"/>
        <v>6.6828678740194674E-3</v>
      </c>
      <c r="BE78" s="4">
        <f t="shared" si="64"/>
        <v>-1.6254275451302116E-2</v>
      </c>
      <c r="BF78" s="4">
        <f t="shared" si="64"/>
        <v>-1.5982103917476303E-3</v>
      </c>
      <c r="BG78" s="4">
        <f t="shared" si="64"/>
        <v>1.3529557949570403E-2</v>
      </c>
      <c r="BH78" s="4">
        <f t="shared" si="64"/>
        <v>1.7391734469933542E-2</v>
      </c>
      <c r="BI78" s="4">
        <f t="shared" si="64"/>
        <v>-2.2602295258566121E-2</v>
      </c>
      <c r="BJ78" s="4">
        <f t="shared" ref="BJ78:DG78" si="65">LN(BJ35/BJ34)</f>
        <v>-4.7649683052426598E-3</v>
      </c>
      <c r="BK78" s="4">
        <f t="shared" si="65"/>
        <v>5.2813571619571729E-3</v>
      </c>
      <c r="BL78" s="4">
        <f t="shared" si="65"/>
        <v>-7.1428875123801137E-3</v>
      </c>
      <c r="BM78" s="4">
        <f t="shared" si="65"/>
        <v>-1.0398707220898622E-2</v>
      </c>
      <c r="BN78" s="4">
        <f t="shared" si="65"/>
        <v>1.6131447225304391E-3</v>
      </c>
      <c r="BO78" s="4">
        <f t="shared" si="65"/>
        <v>3.9456869443989222E-3</v>
      </c>
      <c r="BP78" s="4">
        <f t="shared" si="65"/>
        <v>-4.4920038362771808E-3</v>
      </c>
      <c r="BQ78" s="4">
        <f t="shared" si="65"/>
        <v>0</v>
      </c>
      <c r="BR78" s="4">
        <f t="shared" si="65"/>
        <v>3.3706145570492627E-3</v>
      </c>
      <c r="BS78" s="4">
        <f t="shared" si="65"/>
        <v>-2.2014296527036064E-3</v>
      </c>
      <c r="BT78" s="4">
        <f t="shared" si="65"/>
        <v>-1.1141254983946277E-3</v>
      </c>
      <c r="BU78" s="4">
        <f t="shared" si="65"/>
        <v>1.570206943971229E-2</v>
      </c>
      <c r="BV78" s="4">
        <f t="shared" si="65"/>
        <v>-1.0766158762146179E-2</v>
      </c>
      <c r="BW78" s="4">
        <f t="shared" si="65"/>
        <v>4.8833510185169633E-2</v>
      </c>
      <c r="BX78" s="4">
        <f t="shared" si="65"/>
        <v>-8.5470933226477232E-3</v>
      </c>
      <c r="BY78" s="4">
        <f t="shared" si="65"/>
        <v>-8.6129788679832082E-3</v>
      </c>
      <c r="BZ78" s="4">
        <f t="shared" si="65"/>
        <v>7.0323820465954178E-3</v>
      </c>
      <c r="CA78" s="4">
        <f t="shared" si="65"/>
        <v>-1.1489543613983582E-2</v>
      </c>
      <c r="CB78" s="4">
        <f t="shared" si="65"/>
        <v>-4.5852928374731337E-3</v>
      </c>
      <c r="CC78" s="4">
        <f t="shared" si="65"/>
        <v>0</v>
      </c>
      <c r="CD78" s="4">
        <f t="shared" si="65"/>
        <v>2.6145281971874712E-2</v>
      </c>
      <c r="CE78" s="4">
        <f t="shared" si="65"/>
        <v>-2.4560075223970541E-2</v>
      </c>
      <c r="CF78" s="4">
        <f t="shared" si="65"/>
        <v>-2.8402310472615121E-2</v>
      </c>
      <c r="CG78" s="4">
        <f t="shared" si="65"/>
        <v>3.8905592560522624E-2</v>
      </c>
      <c r="CH78" s="4">
        <f t="shared" si="65"/>
        <v>3.185496241051672E-3</v>
      </c>
      <c r="CI78" s="4">
        <f t="shared" si="65"/>
        <v>-1.0752791776261849E-2</v>
      </c>
      <c r="CJ78" s="4">
        <f t="shared" si="65"/>
        <v>-5.8331387492093576E-3</v>
      </c>
      <c r="CK78" s="4">
        <f t="shared" si="65"/>
        <v>1.4979672730985976E-3</v>
      </c>
      <c r="CL78" s="4">
        <f t="shared" si="65"/>
        <v>-1.5823447926370408E-2</v>
      </c>
      <c r="CM78" s="4">
        <f t="shared" si="65"/>
        <v>-7.5824726043647608E-4</v>
      </c>
      <c r="CN78" s="4">
        <f t="shared" si="65"/>
        <v>8.4325022059193889E-3</v>
      </c>
      <c r="CO78" s="4">
        <f t="shared" si="65"/>
        <v>2.0855025683408773E-2</v>
      </c>
      <c r="CP78" s="4">
        <f t="shared" si="65"/>
        <v>-2.9199149785313284E-2</v>
      </c>
      <c r="CQ78" s="4">
        <f t="shared" si="65"/>
        <v>4.1887007843937176E-3</v>
      </c>
      <c r="CR78" s="4">
        <f t="shared" si="65"/>
        <v>1.90670739451777E-2</v>
      </c>
      <c r="CS78" s="4">
        <f t="shared" si="65"/>
        <v>0</v>
      </c>
      <c r="CT78" s="4">
        <f t="shared" si="65"/>
        <v>-2.374857408283328E-2</v>
      </c>
      <c r="CU78" s="4">
        <f t="shared" si="65"/>
        <v>-3.8592355867796018E-3</v>
      </c>
      <c r="CV78" s="4">
        <f t="shared" si="65"/>
        <v>5.7337354403225321E-3</v>
      </c>
      <c r="CW78" s="4">
        <f t="shared" si="65"/>
        <v>-2.2917160359907325E-2</v>
      </c>
      <c r="CX78" s="4">
        <f t="shared" si="65"/>
        <v>-1.4238301186246436E-3</v>
      </c>
      <c r="CY78" s="4">
        <f t="shared" si="65"/>
        <v>3.3629478876966226E-3</v>
      </c>
      <c r="CZ78" s="4">
        <f t="shared" si="65"/>
        <v>1.3964124700847977E-2</v>
      </c>
      <c r="DA78" s="4">
        <f t="shared" si="65"/>
        <v>-2.8252468106070558E-2</v>
      </c>
      <c r="DB78" s="4">
        <f t="shared" si="65"/>
        <v>4.4172649777680867E-3</v>
      </c>
      <c r="DC78" s="4">
        <f t="shared" si="65"/>
        <v>9.2024789338647963E-3</v>
      </c>
      <c r="DD78" s="4">
        <f t="shared" si="65"/>
        <v>4.5538112215421422E-2</v>
      </c>
      <c r="DE78" s="4">
        <f t="shared" si="65"/>
        <v>2.6840564750476079E-4</v>
      </c>
      <c r="DF78" s="4">
        <f t="shared" si="65"/>
        <v>1.2938417650193755E-3</v>
      </c>
      <c r="DG78" s="4">
        <f t="shared" si="65"/>
        <v>6.2324757164701474E-3</v>
      </c>
    </row>
    <row r="79" spans="1:112" x14ac:dyDescent="0.25">
      <c r="A79" s="11">
        <v>3</v>
      </c>
      <c r="B79" s="4">
        <f t="shared" ref="B79:BI79" si="66">LN(B36/B35)</f>
        <v>-9.543969952821911E-3</v>
      </c>
      <c r="C79" s="4">
        <f t="shared" si="66"/>
        <v>6.9524573380879253E-3</v>
      </c>
      <c r="D79" s="4">
        <f t="shared" si="66"/>
        <v>3.4638199463180031E-3</v>
      </c>
      <c r="E79" s="4">
        <f t="shared" si="66"/>
        <v>-8.8890095839109888E-3</v>
      </c>
      <c r="F79" s="4">
        <f t="shared" si="66"/>
        <v>3.9316582996223436E-3</v>
      </c>
      <c r="G79" s="4">
        <f t="shared" si="66"/>
        <v>1.2379060725422983E-2</v>
      </c>
      <c r="H79" s="4">
        <f t="shared" si="66"/>
        <v>-1.8804490190477991E-3</v>
      </c>
      <c r="I79" s="4">
        <f t="shared" si="66"/>
        <v>5.0569201771513295E-3</v>
      </c>
      <c r="J79" s="4">
        <f t="shared" si="66"/>
        <v>2.8632913169399938E-3</v>
      </c>
      <c r="K79" s="4">
        <f t="shared" si="66"/>
        <v>1.0286868429063042E-4</v>
      </c>
      <c r="L79" s="4">
        <f t="shared" si="66"/>
        <v>-4.5619820803336538E-3</v>
      </c>
      <c r="M79" s="4">
        <f t="shared" si="66"/>
        <v>-2.0193554217116699E-2</v>
      </c>
      <c r="N79" s="4">
        <f t="shared" si="66"/>
        <v>-3.1342026796042317E-2</v>
      </c>
      <c r="O79" s="4">
        <f t="shared" si="66"/>
        <v>1.3893454477433625E-2</v>
      </c>
      <c r="P79" s="4">
        <f t="shared" si="66"/>
        <v>0.13530599618192971</v>
      </c>
      <c r="Q79" s="4">
        <f t="shared" si="66"/>
        <v>3.5730410782348308E-3</v>
      </c>
      <c r="R79" s="4">
        <f t="shared" si="66"/>
        <v>5.6338273036327432E-3</v>
      </c>
      <c r="S79" s="4">
        <f t="shared" si="66"/>
        <v>7.7000678138257235E-3</v>
      </c>
      <c r="T79" s="4">
        <f t="shared" si="66"/>
        <v>6.4187517336752853E-4</v>
      </c>
      <c r="U79" s="4">
        <f t="shared" si="66"/>
        <v>4.0869823428819358E-3</v>
      </c>
      <c r="V79" s="4">
        <f t="shared" si="66"/>
        <v>-3.2653882730827675E-3</v>
      </c>
      <c r="W79" s="4">
        <f t="shared" si="66"/>
        <v>-3.4049504228995643E-2</v>
      </c>
      <c r="X79" s="4">
        <f t="shared" si="66"/>
        <v>-1.3076303389551679E-3</v>
      </c>
      <c r="Y79" s="4">
        <f t="shared" si="66"/>
        <v>-8.2965979113342921E-3</v>
      </c>
      <c r="Z79" s="4">
        <f t="shared" si="66"/>
        <v>-4.6720908156190784E-4</v>
      </c>
      <c r="AA79" s="4">
        <f t="shared" si="66"/>
        <v>-1.600025642252962E-2</v>
      </c>
      <c r="AB79" s="4">
        <f t="shared" si="66"/>
        <v>-7.939537814081718E-4</v>
      </c>
      <c r="AC79" s="4">
        <f t="shared" si="66"/>
        <v>2.2079092461769851E-3</v>
      </c>
      <c r="AD79" s="4">
        <f t="shared" si="66"/>
        <v>0</v>
      </c>
      <c r="AE79" s="4">
        <f t="shared" si="66"/>
        <v>7.2437525803881707E-4</v>
      </c>
      <c r="AF79" s="4">
        <f t="shared" si="66"/>
        <v>6.758514974119144E-3</v>
      </c>
      <c r="AG79" s="4">
        <f t="shared" si="66"/>
        <v>1.0692285854366631E-3</v>
      </c>
      <c r="AH79" s="4">
        <f t="shared" si="66"/>
        <v>8.915378818366522E-3</v>
      </c>
      <c r="AI79" s="4">
        <f t="shared" si="66"/>
        <v>-5.3476063265952417E-3</v>
      </c>
      <c r="AJ79" s="4">
        <f t="shared" si="66"/>
        <v>1.2377296708555054E-2</v>
      </c>
      <c r="AK79" s="4">
        <f t="shared" si="66"/>
        <v>-1.5655897072553021E-2</v>
      </c>
      <c r="AL79" s="4">
        <f t="shared" si="66"/>
        <v>-2.3384834522412645E-2</v>
      </c>
      <c r="AM79" s="4">
        <f t="shared" si="66"/>
        <v>-1.530222180768372E-3</v>
      </c>
      <c r="AN79" s="4">
        <f t="shared" si="66"/>
        <v>1.1428695823622411E-2</v>
      </c>
      <c r="AO79" s="4">
        <f t="shared" si="66"/>
        <v>-8.2287595191797385E-5</v>
      </c>
      <c r="AP79" s="4">
        <f t="shared" si="66"/>
        <v>-6.5125877633601809E-4</v>
      </c>
      <c r="AQ79" s="4">
        <f t="shared" si="66"/>
        <v>-2.1745559742002334E-3</v>
      </c>
      <c r="AR79" s="4">
        <f t="shared" si="66"/>
        <v>1.2243169473763597E-3</v>
      </c>
      <c r="AS79" s="4">
        <f t="shared" si="66"/>
        <v>9.6949347456292551E-3</v>
      </c>
      <c r="AT79" s="4">
        <f t="shared" si="66"/>
        <v>-2.0199693101171763E-2</v>
      </c>
      <c r="AU79" s="4">
        <f t="shared" si="66"/>
        <v>-7.2683358097217201E-3</v>
      </c>
      <c r="AV79" s="4">
        <f t="shared" si="66"/>
        <v>2.4252215525805247E-2</v>
      </c>
      <c r="AW79" s="4">
        <f t="shared" si="66"/>
        <v>-2.9368596733097135E-3</v>
      </c>
      <c r="AX79" s="4">
        <f t="shared" si="66"/>
        <v>-3.092791173483165E-3</v>
      </c>
      <c r="AY79" s="4">
        <f t="shared" si="66"/>
        <v>4.3316946524111395E-3</v>
      </c>
      <c r="AZ79" s="4">
        <f t="shared" si="66"/>
        <v>1.3504284248163124E-2</v>
      </c>
      <c r="BA79" s="4">
        <f t="shared" si="66"/>
        <v>-3.7062365647068333E-3</v>
      </c>
      <c r="BB79" s="4">
        <f t="shared" si="66"/>
        <v>1.3063408940765791E-3</v>
      </c>
      <c r="BC79" s="4">
        <f t="shared" si="66"/>
        <v>-1.9909988807279952E-3</v>
      </c>
      <c r="BD79" s="4">
        <f t="shared" si="66"/>
        <v>9.1917119343635414E-3</v>
      </c>
      <c r="BE79" s="4">
        <f t="shared" si="66"/>
        <v>-2.275663935370827E-2</v>
      </c>
      <c r="BF79" s="4">
        <f t="shared" si="66"/>
        <v>2.3963587534076452E-3</v>
      </c>
      <c r="BG79" s="4">
        <f t="shared" si="66"/>
        <v>2.2272634852148684E-2</v>
      </c>
      <c r="BH79" s="4">
        <f t="shared" si="66"/>
        <v>5.9638863178570261E-3</v>
      </c>
      <c r="BI79" s="4">
        <f t="shared" si="66"/>
        <v>3.7282869697822401E-3</v>
      </c>
      <c r="BJ79" s="4">
        <f t="shared" ref="BJ79:DG79" si="67">LN(BJ36/BJ35)</f>
        <v>-5.791358966339375E-4</v>
      </c>
      <c r="BK79" s="4">
        <f t="shared" si="67"/>
        <v>-1.0810852992278108E-3</v>
      </c>
      <c r="BL79" s="4">
        <f t="shared" si="67"/>
        <v>1.6712357973406138E-3</v>
      </c>
      <c r="BM79" s="4">
        <f t="shared" si="67"/>
        <v>-2.2091676791803944E-3</v>
      </c>
      <c r="BN79" s="4">
        <f t="shared" si="67"/>
        <v>1.6105466770954457E-3</v>
      </c>
      <c r="BO79" s="4">
        <f t="shared" si="67"/>
        <v>1.9952565490611692E-2</v>
      </c>
      <c r="BP79" s="4">
        <f t="shared" si="67"/>
        <v>-1.5658693441516609E-2</v>
      </c>
      <c r="BQ79" s="4">
        <f t="shared" si="67"/>
        <v>-5.6022770992793089E-3</v>
      </c>
      <c r="BR79" s="4">
        <f t="shared" si="67"/>
        <v>1.2488619672086849E-2</v>
      </c>
      <c r="BS79" s="4">
        <f t="shared" si="67"/>
        <v>-9.9669296524733126E-3</v>
      </c>
      <c r="BT79" s="4">
        <f t="shared" si="67"/>
        <v>-1.4598811929176938E-2</v>
      </c>
      <c r="BU79" s="4">
        <f t="shared" si="67"/>
        <v>9.732273846721379E-4</v>
      </c>
      <c r="BV79" s="4">
        <f t="shared" si="67"/>
        <v>8.5671233493124811E-3</v>
      </c>
      <c r="BW79" s="4">
        <f t="shared" si="67"/>
        <v>-1.1560683935933039E-3</v>
      </c>
      <c r="BX79" s="4">
        <f t="shared" si="67"/>
        <v>1.715278328493431E-3</v>
      </c>
      <c r="BY79" s="4">
        <f t="shared" si="67"/>
        <v>-8.68780723470736E-3</v>
      </c>
      <c r="BZ79" s="4">
        <f t="shared" si="67"/>
        <v>-3.20426673101449E-2</v>
      </c>
      <c r="CA79" s="4">
        <f t="shared" si="67"/>
        <v>-1.3430620638932198E-2</v>
      </c>
      <c r="CB79" s="4">
        <f t="shared" si="67"/>
        <v>2.96927726398306E-3</v>
      </c>
      <c r="CC79" s="4">
        <f t="shared" si="67"/>
        <v>4.4369635957279092E-3</v>
      </c>
      <c r="CD79" s="4">
        <f t="shared" si="67"/>
        <v>1.5206418328722117E-2</v>
      </c>
      <c r="CE79" s="4">
        <f t="shared" si="67"/>
        <v>6.5255255457252513E-3</v>
      </c>
      <c r="CF79" s="4">
        <f t="shared" si="67"/>
        <v>8.6922592385885889E-3</v>
      </c>
      <c r="CG79" s="4">
        <f t="shared" si="67"/>
        <v>2.3475767307584105E-3</v>
      </c>
      <c r="CH79" s="4">
        <f t="shared" si="67"/>
        <v>2.5712740553648127E-3</v>
      </c>
      <c r="CI79" s="4">
        <f t="shared" si="67"/>
        <v>1.08050811920323E-3</v>
      </c>
      <c r="CJ79" s="4">
        <f t="shared" si="67"/>
        <v>-5.8673639950986064E-3</v>
      </c>
      <c r="CK79" s="4">
        <f t="shared" si="67"/>
        <v>1.7293442010765853E-2</v>
      </c>
      <c r="CL79" s="4">
        <f t="shared" si="67"/>
        <v>-1.4007781587462581E-2</v>
      </c>
      <c r="CM79" s="4">
        <f t="shared" si="67"/>
        <v>1.2313302389179836E-2</v>
      </c>
      <c r="CN79" s="4">
        <f t="shared" si="67"/>
        <v>-2.2669839399643002E-3</v>
      </c>
      <c r="CO79" s="4">
        <f t="shared" si="67"/>
        <v>2.9795152549100569E-3</v>
      </c>
      <c r="CP79" s="4">
        <f t="shared" si="67"/>
        <v>5.6883300480755298E-3</v>
      </c>
      <c r="CQ79" s="4">
        <f t="shared" si="67"/>
        <v>6.3725919966251812E-3</v>
      </c>
      <c r="CR79" s="4">
        <f t="shared" si="67"/>
        <v>3.9167699012373431E-3</v>
      </c>
      <c r="CS79" s="4">
        <f t="shared" si="67"/>
        <v>8.6456017776736695E-3</v>
      </c>
      <c r="CT79" s="4">
        <f t="shared" si="67"/>
        <v>-2.2494952899136228E-3</v>
      </c>
      <c r="CU79" s="4">
        <f t="shared" si="67"/>
        <v>-3.8741870057672893E-3</v>
      </c>
      <c r="CV79" s="4">
        <f t="shared" si="67"/>
        <v>-1.1634996086593111E-2</v>
      </c>
      <c r="CW79" s="4">
        <f t="shared" si="67"/>
        <v>-1.2636242164619199E-2</v>
      </c>
      <c r="CX79" s="4">
        <f t="shared" si="67"/>
        <v>6.5162717798995535E-3</v>
      </c>
      <c r="CY79" s="4">
        <f t="shared" si="67"/>
        <v>7.7397679183951835E-3</v>
      </c>
      <c r="CZ79" s="4">
        <f t="shared" si="67"/>
        <v>7.8463942602641798E-4</v>
      </c>
      <c r="DA79" s="4">
        <f t="shared" si="67"/>
        <v>8.160476237167862E-4</v>
      </c>
      <c r="DB79" s="4">
        <f t="shared" si="67"/>
        <v>3.7093017126067604E-3</v>
      </c>
      <c r="DC79" s="4">
        <f t="shared" si="67"/>
        <v>1.0899294814613319E-3</v>
      </c>
      <c r="DD79" s="4">
        <f t="shared" si="67"/>
        <v>4.6940077742274157E-3</v>
      </c>
      <c r="DE79" s="4">
        <f t="shared" si="67"/>
        <v>-3.5782194853311504E-4</v>
      </c>
      <c r="DF79" s="4">
        <f t="shared" si="67"/>
        <v>1.292169901403946E-3</v>
      </c>
      <c r="DG79" s="4">
        <f t="shared" si="67"/>
        <v>-1.061840865343189E-2</v>
      </c>
    </row>
    <row r="80" spans="1:112" x14ac:dyDescent="0.25">
      <c r="A80" s="11">
        <v>4</v>
      </c>
      <c r="B80" s="4">
        <f t="shared" ref="B80:BI80" si="68">LN(B37/B36)</f>
        <v>-9.6359357387804847E-3</v>
      </c>
      <c r="C80" s="4">
        <f t="shared" si="68"/>
        <v>-3.4701865983346198E-3</v>
      </c>
      <c r="D80" s="4">
        <f t="shared" si="68"/>
        <v>-6.9181800992625792E-4</v>
      </c>
      <c r="E80" s="4">
        <f t="shared" si="68"/>
        <v>1.4037950231169837E-2</v>
      </c>
      <c r="F80" s="4">
        <f t="shared" si="68"/>
        <v>3.9162608802724135E-3</v>
      </c>
      <c r="G80" s="4">
        <f t="shared" si="68"/>
        <v>1.2227691480706491E-2</v>
      </c>
      <c r="H80" s="4">
        <f t="shared" si="68"/>
        <v>-1.88399177056674E-3</v>
      </c>
      <c r="I80" s="4">
        <f t="shared" si="68"/>
        <v>5.0314763489324576E-3</v>
      </c>
      <c r="J80" s="4">
        <f t="shared" si="68"/>
        <v>2.8551162817126432E-3</v>
      </c>
      <c r="K80" s="4">
        <f t="shared" si="68"/>
        <v>-1.7016383160510871E-2</v>
      </c>
      <c r="L80" s="4">
        <f t="shared" si="68"/>
        <v>3.1062529894685199E-2</v>
      </c>
      <c r="M80" s="4">
        <f t="shared" si="68"/>
        <v>-2.0609752812236821E-2</v>
      </c>
      <c r="N80" s="4">
        <f t="shared" si="68"/>
        <v>-2.1548349799798829E-2</v>
      </c>
      <c r="O80" s="4">
        <f t="shared" si="68"/>
        <v>3.4434409170393176E-3</v>
      </c>
      <c r="P80" s="4">
        <f t="shared" si="68"/>
        <v>-5.5595149933161642E-2</v>
      </c>
      <c r="Q80" s="4">
        <f t="shared" si="68"/>
        <v>3.5603198955124335E-3</v>
      </c>
      <c r="R80" s="4">
        <f t="shared" si="68"/>
        <v>5.6022650269471914E-3</v>
      </c>
      <c r="S80" s="4">
        <f t="shared" si="68"/>
        <v>7.6412295396970894E-3</v>
      </c>
      <c r="T80" s="4">
        <f t="shared" si="68"/>
        <v>6.414634339022158E-4</v>
      </c>
      <c r="U80" s="4">
        <f t="shared" si="68"/>
        <v>4.0703468839774814E-3</v>
      </c>
      <c r="V80" s="4">
        <f t="shared" si="68"/>
        <v>-5.3817771966186692E-3</v>
      </c>
      <c r="W80" s="4">
        <f t="shared" si="68"/>
        <v>2.195959958074007E-2</v>
      </c>
      <c r="X80" s="4">
        <f t="shared" si="68"/>
        <v>-1.3093424751505257E-3</v>
      </c>
      <c r="Y80" s="4">
        <f t="shared" si="68"/>
        <v>-4.4231920903432531E-2</v>
      </c>
      <c r="Z80" s="4">
        <f t="shared" si="68"/>
        <v>-5.770831762064673E-2</v>
      </c>
      <c r="AA80" s="4">
        <f t="shared" si="68"/>
        <v>-1.1283660403674345E-2</v>
      </c>
      <c r="AB80" s="4">
        <f t="shared" si="68"/>
        <v>-7.9458464492467398E-4</v>
      </c>
      <c r="AC80" s="4">
        <f t="shared" si="68"/>
        <v>2.2030451205140096E-3</v>
      </c>
      <c r="AD80" s="4">
        <f t="shared" si="68"/>
        <v>0</v>
      </c>
      <c r="AE80" s="4">
        <f t="shared" si="68"/>
        <v>7.2385091832019338E-4</v>
      </c>
      <c r="AF80" s="4">
        <f t="shared" si="68"/>
        <v>6.7131439188764042E-3</v>
      </c>
      <c r="AG80" s="4">
        <f t="shared" si="68"/>
        <v>-1.2906724634153363E-2</v>
      </c>
      <c r="AH80" s="4">
        <f t="shared" si="68"/>
        <v>6.4600177322165483E-2</v>
      </c>
      <c r="AI80" s="4">
        <f t="shared" si="68"/>
        <v>-5.3763570363804056E-3</v>
      </c>
      <c r="AJ80" s="4">
        <f t="shared" si="68"/>
        <v>-2.6394494122942112E-2</v>
      </c>
      <c r="AK80" s="4">
        <f t="shared" si="68"/>
        <v>9.8570732475912817E-4</v>
      </c>
      <c r="AL80" s="4">
        <f t="shared" si="68"/>
        <v>-2.5371339742017947E-2</v>
      </c>
      <c r="AM80" s="4">
        <f t="shared" si="68"/>
        <v>-1.5325673497777826E-3</v>
      </c>
      <c r="AN80" s="4">
        <f t="shared" si="68"/>
        <v>1.1299555253933027E-2</v>
      </c>
      <c r="AO80" s="4">
        <f t="shared" si="68"/>
        <v>-8.229436699748383E-5</v>
      </c>
      <c r="AP80" s="4">
        <f t="shared" si="68"/>
        <v>-6.51683190748474E-4</v>
      </c>
      <c r="AQ80" s="4">
        <f t="shared" si="68"/>
        <v>-2.1792949749770561E-3</v>
      </c>
      <c r="AR80" s="4">
        <f t="shared" si="68"/>
        <v>-1.3590902900342466E-2</v>
      </c>
      <c r="AS80" s="4">
        <f t="shared" si="68"/>
        <v>3.8717229041301413E-2</v>
      </c>
      <c r="AT80" s="4">
        <f t="shared" si="68"/>
        <v>-2.061614740370123E-2</v>
      </c>
      <c r="AU80" s="4">
        <f t="shared" si="68"/>
        <v>1.2150484489754296E-3</v>
      </c>
      <c r="AV80" s="4">
        <f t="shared" si="68"/>
        <v>0</v>
      </c>
      <c r="AW80" s="4">
        <f t="shared" si="68"/>
        <v>-1.9002928829710292E-2</v>
      </c>
      <c r="AX80" s="4">
        <f t="shared" si="68"/>
        <v>-3.1023862138540082E-3</v>
      </c>
      <c r="AY80" s="4">
        <f t="shared" si="68"/>
        <v>4.31301197242988E-3</v>
      </c>
      <c r="AZ80" s="4">
        <f t="shared" si="68"/>
        <v>1.3324345797012282E-2</v>
      </c>
      <c r="BA80" s="4">
        <f t="shared" si="68"/>
        <v>-3.720023869030295E-3</v>
      </c>
      <c r="BB80" s="4">
        <f t="shared" si="68"/>
        <v>1.3046365937003745E-3</v>
      </c>
      <c r="BC80" s="4">
        <f t="shared" si="68"/>
        <v>-1.3740745073462813E-2</v>
      </c>
      <c r="BD80" s="4">
        <f t="shared" si="68"/>
        <v>5.7275049559598473E-2</v>
      </c>
      <c r="BE80" s="4">
        <f t="shared" si="68"/>
        <v>-2.3286587222995498E-2</v>
      </c>
      <c r="BF80" s="4">
        <f t="shared" si="68"/>
        <v>-1.4370675190274597E-3</v>
      </c>
      <c r="BG80" s="4">
        <f t="shared" si="68"/>
        <v>-8.8496488866493944E-3</v>
      </c>
      <c r="BH80" s="4">
        <f t="shared" si="68"/>
        <v>1.3203776407980695E-2</v>
      </c>
      <c r="BI80" s="4">
        <f t="shared" si="68"/>
        <v>3.7144384612942125E-3</v>
      </c>
      <c r="BJ80" s="4">
        <f t="shared" ref="BJ80:DG80" si="69">LN(BJ37/BJ36)</f>
        <v>-5.7947148937537022E-4</v>
      </c>
      <c r="BK80" s="4">
        <f t="shared" si="69"/>
        <v>-1.0822553096391354E-3</v>
      </c>
      <c r="BL80" s="4">
        <f t="shared" si="69"/>
        <v>1.668447427632781E-3</v>
      </c>
      <c r="BM80" s="4">
        <f t="shared" si="69"/>
        <v>-2.2140589085476595E-3</v>
      </c>
      <c r="BN80" s="4">
        <f t="shared" si="69"/>
        <v>-2.6540762765655868E-3</v>
      </c>
      <c r="BO80" s="4">
        <f t="shared" si="69"/>
        <v>2.1564157127305427E-2</v>
      </c>
      <c r="BP80" s="4">
        <f t="shared" si="69"/>
        <v>-1.5907793879961055E-2</v>
      </c>
      <c r="BQ80" s="4">
        <f t="shared" si="69"/>
        <v>1.5607936307960618E-2</v>
      </c>
      <c r="BR80" s="4">
        <f t="shared" si="69"/>
        <v>3.047207397053732E-3</v>
      </c>
      <c r="BS80" s="4">
        <f t="shared" si="69"/>
        <v>1.7213284111681465E-2</v>
      </c>
      <c r="BT80" s="4">
        <f t="shared" si="69"/>
        <v>-1.481509866653892E-2</v>
      </c>
      <c r="BU80" s="4">
        <f t="shared" si="69"/>
        <v>9.7228113397246059E-4</v>
      </c>
      <c r="BV80" s="4">
        <f t="shared" si="69"/>
        <v>8.4943507572858915E-3</v>
      </c>
      <c r="BW80" s="4">
        <f t="shared" si="69"/>
        <v>-1.1574064347403084E-3</v>
      </c>
      <c r="BX80" s="4">
        <f t="shared" si="69"/>
        <v>1.7123411860472033E-3</v>
      </c>
      <c r="BY80" s="4">
        <f t="shared" si="69"/>
        <v>-2.8820391456558393E-2</v>
      </c>
      <c r="BZ80" s="4">
        <f t="shared" si="69"/>
        <v>1.7928053179136687E-2</v>
      </c>
      <c r="CA80" s="4">
        <f t="shared" si="69"/>
        <v>-1.3613460650312562E-2</v>
      </c>
      <c r="CB80" s="4">
        <f t="shared" si="69"/>
        <v>-1.1112727546959512E-2</v>
      </c>
      <c r="CC80" s="4">
        <f t="shared" si="69"/>
        <v>-2.1053489516148969E-2</v>
      </c>
      <c r="CD80" s="4">
        <f t="shared" si="69"/>
        <v>3.9709399150908299E-2</v>
      </c>
      <c r="CE80" s="4">
        <f t="shared" si="69"/>
        <v>6.4832189854640756E-3</v>
      </c>
      <c r="CF80" s="4">
        <f t="shared" si="69"/>
        <v>8.6173544918390754E-3</v>
      </c>
      <c r="CG80" s="4">
        <f t="shared" si="69"/>
        <v>2.3420785192059604E-3</v>
      </c>
      <c r="CH80" s="4">
        <f t="shared" si="69"/>
        <v>2.5646795577335749E-3</v>
      </c>
      <c r="CI80" s="4">
        <f t="shared" si="69"/>
        <v>1.0793418814238488E-3</v>
      </c>
      <c r="CJ80" s="4">
        <f t="shared" si="69"/>
        <v>-1.394292977367618E-2</v>
      </c>
      <c r="CK80" s="4">
        <f t="shared" si="69"/>
        <v>6.5376305906936688E-2</v>
      </c>
      <c r="CL80" s="4">
        <f t="shared" si="69"/>
        <v>-1.420679050622178E-2</v>
      </c>
      <c r="CM80" s="4">
        <f t="shared" si="69"/>
        <v>-7.772419007694386E-3</v>
      </c>
      <c r="CN80" s="4">
        <f t="shared" si="69"/>
        <v>1.7007195744267629E-3</v>
      </c>
      <c r="CO80" s="4">
        <f t="shared" si="69"/>
        <v>1.2564842291977331E-2</v>
      </c>
      <c r="CP80" s="4">
        <f t="shared" si="69"/>
        <v>5.6561558803629834E-3</v>
      </c>
      <c r="CQ80" s="4">
        <f t="shared" si="69"/>
        <v>6.3322390848167221E-3</v>
      </c>
      <c r="CR80" s="4">
        <f t="shared" si="69"/>
        <v>3.9014886484690448E-3</v>
      </c>
      <c r="CS80" s="4">
        <f t="shared" si="69"/>
        <v>8.5714955825878375E-3</v>
      </c>
      <c r="CT80" s="4">
        <f t="shared" si="69"/>
        <v>-2.254566929746348E-3</v>
      </c>
      <c r="CU80" s="4">
        <f t="shared" si="69"/>
        <v>-1.0031611184441297E-2</v>
      </c>
      <c r="CV80" s="4">
        <f t="shared" si="69"/>
        <v>3.5286093944491517E-2</v>
      </c>
      <c r="CW80" s="4">
        <f t="shared" si="69"/>
        <v>-1.2797962497357949E-2</v>
      </c>
      <c r="CX80" s="4">
        <f t="shared" si="69"/>
        <v>1.4138886514686944E-2</v>
      </c>
      <c r="CY80" s="4">
        <f t="shared" si="69"/>
        <v>3.136156753184446E-3</v>
      </c>
      <c r="CZ80" s="4">
        <f t="shared" si="69"/>
        <v>1.556450181254773E-2</v>
      </c>
      <c r="DA80" s="4">
        <f t="shared" si="69"/>
        <v>8.1538223294660159E-4</v>
      </c>
      <c r="DB80" s="4">
        <f t="shared" si="69"/>
        <v>3.6955936251846107E-3</v>
      </c>
      <c r="DC80" s="4">
        <f t="shared" si="69"/>
        <v>1.0887428284377795E-3</v>
      </c>
      <c r="DD80" s="4">
        <f t="shared" si="69"/>
        <v>4.6720769685373214E-3</v>
      </c>
      <c r="DE80" s="4">
        <f t="shared" si="69"/>
        <v>-3.5795003091172175E-4</v>
      </c>
      <c r="DF80" s="4">
        <f t="shared" si="69"/>
        <v>-1.3783914965430225E-3</v>
      </c>
      <c r="DG80" s="4">
        <f t="shared" si="69"/>
        <v>1.7738065833115175E-2</v>
      </c>
    </row>
    <row r="81" spans="1:145" x14ac:dyDescent="0.25">
      <c r="A81" s="11">
        <v>5</v>
      </c>
      <c r="B81" s="4">
        <f t="shared" ref="B81:BI81" si="70">LN(B38/B37)</f>
        <v>-9.7296911499533678E-3</v>
      </c>
      <c r="C81" s="4">
        <f t="shared" si="70"/>
        <v>2.2910487619397825E-2</v>
      </c>
      <c r="D81" s="4">
        <f t="shared" si="70"/>
        <v>2.6631846662640516E-2</v>
      </c>
      <c r="E81" s="4">
        <f t="shared" si="70"/>
        <v>-1.4782220846109891E-2</v>
      </c>
      <c r="F81" s="4">
        <f t="shared" si="70"/>
        <v>3.900983591389177E-3</v>
      </c>
      <c r="G81" s="4">
        <f t="shared" si="70"/>
        <v>1.207997940129198E-2</v>
      </c>
      <c r="H81" s="4">
        <f t="shared" si="70"/>
        <v>-1.8875478963236731E-3</v>
      </c>
      <c r="I81" s="4">
        <f t="shared" si="70"/>
        <v>5.0062872800170615E-3</v>
      </c>
      <c r="J81" s="4">
        <f t="shared" si="70"/>
        <v>2.846987794999048E-3</v>
      </c>
      <c r="K81" s="4">
        <f t="shared" si="70"/>
        <v>8.3368871715479177E-3</v>
      </c>
      <c r="L81" s="4">
        <f t="shared" si="70"/>
        <v>-8.0107375725672128E-3</v>
      </c>
      <c r="M81" s="4">
        <f t="shared" si="70"/>
        <v>-2.1043469185377049E-2</v>
      </c>
      <c r="N81" s="4">
        <f t="shared" si="70"/>
        <v>-3.6001009635401593E-2</v>
      </c>
      <c r="O81" s="4">
        <f t="shared" si="70"/>
        <v>-2.2437315859514629E-2</v>
      </c>
      <c r="P81" s="4">
        <f t="shared" si="70"/>
        <v>-6.3352069065345851E-2</v>
      </c>
      <c r="Q81" s="4">
        <f t="shared" si="70"/>
        <v>3.547688974577867E-3</v>
      </c>
      <c r="R81" s="4">
        <f t="shared" si="70"/>
        <v>5.5710544224185383E-3</v>
      </c>
      <c r="S81" s="4">
        <f t="shared" si="70"/>
        <v>7.5832836488628876E-3</v>
      </c>
      <c r="T81" s="4">
        <f t="shared" si="70"/>
        <v>6.4105222232807492E-4</v>
      </c>
      <c r="U81" s="4">
        <f t="shared" si="70"/>
        <v>4.0538463006306244E-3</v>
      </c>
      <c r="V81" s="4">
        <f t="shared" si="70"/>
        <v>-7.5276107905448225E-2</v>
      </c>
      <c r="W81" s="4">
        <f t="shared" si="70"/>
        <v>-4.3504397355150305E-2</v>
      </c>
      <c r="X81" s="4">
        <f t="shared" si="70"/>
        <v>-1.3110591007512503E-3</v>
      </c>
      <c r="Y81" s="4">
        <f t="shared" si="70"/>
        <v>-2.9938087644305857E-2</v>
      </c>
      <c r="Z81" s="4">
        <f t="shared" si="70"/>
        <v>-1.2453461071286625E-2</v>
      </c>
      <c r="AA81" s="4">
        <f t="shared" si="70"/>
        <v>-3.6472741747338805E-2</v>
      </c>
      <c r="AB81" s="4">
        <f t="shared" si="70"/>
        <v>-7.9521651178654864E-4</v>
      </c>
      <c r="AC81" s="4">
        <f t="shared" si="70"/>
        <v>2.1982023795334362E-3</v>
      </c>
      <c r="AD81" s="4">
        <f t="shared" si="70"/>
        <v>0</v>
      </c>
      <c r="AE81" s="4">
        <f t="shared" si="70"/>
        <v>7.2332733714879484E-4</v>
      </c>
      <c r="AF81" s="4">
        <f t="shared" si="70"/>
        <v>6.6683779708546827E-3</v>
      </c>
      <c r="AG81" s="4">
        <f t="shared" si="70"/>
        <v>8.4967323963824459E-3</v>
      </c>
      <c r="AH81" s="4">
        <f t="shared" si="70"/>
        <v>1.8472383356574317E-2</v>
      </c>
      <c r="AI81" s="4">
        <f t="shared" si="70"/>
        <v>-5.405418566907935E-3</v>
      </c>
      <c r="AJ81" s="4">
        <f t="shared" si="70"/>
        <v>-5.9612695164993337E-3</v>
      </c>
      <c r="AK81" s="4">
        <f t="shared" si="70"/>
        <v>-1.9723872272043464E-3</v>
      </c>
      <c r="AL81" s="4">
        <f t="shared" si="70"/>
        <v>0</v>
      </c>
      <c r="AM81" s="4">
        <f t="shared" si="70"/>
        <v>-1.534919718083368E-3</v>
      </c>
      <c r="AN81" s="4">
        <f t="shared" si="70"/>
        <v>1.1173300598125914E-2</v>
      </c>
      <c r="AO81" s="4">
        <f t="shared" si="70"/>
        <v>-8.2301139916417343E-5</v>
      </c>
      <c r="AP81" s="4">
        <f t="shared" si="70"/>
        <v>-6.5210815868743872E-4</v>
      </c>
      <c r="AQ81" s="4">
        <f t="shared" si="70"/>
        <v>-2.1840546762461684E-3</v>
      </c>
      <c r="AR81" s="4">
        <f t="shared" si="70"/>
        <v>1.9913368639829551E-2</v>
      </c>
      <c r="AS81" s="4">
        <f t="shared" si="70"/>
        <v>1.500966265056523E-2</v>
      </c>
      <c r="AT81" s="4">
        <f t="shared" si="70"/>
        <v>-2.1050135800824897E-2</v>
      </c>
      <c r="AU81" s="4">
        <f t="shared" si="70"/>
        <v>-1.3447616884609766E-2</v>
      </c>
      <c r="AV81" s="4">
        <f t="shared" si="70"/>
        <v>4.8823764792260818E-2</v>
      </c>
      <c r="AW81" s="4">
        <f t="shared" si="70"/>
        <v>1.1983041962037306E-3</v>
      </c>
      <c r="AX81" s="4">
        <f t="shared" si="70"/>
        <v>-3.112040974638644E-3</v>
      </c>
      <c r="AY81" s="4">
        <f t="shared" si="70"/>
        <v>4.2944897580983708E-3</v>
      </c>
      <c r="AZ81" s="4">
        <f t="shared" si="70"/>
        <v>1.3149139556584795E-2</v>
      </c>
      <c r="BA81" s="4">
        <f t="shared" si="70"/>
        <v>-3.733914134814941E-3</v>
      </c>
      <c r="BB81" s="4">
        <f t="shared" si="70"/>
        <v>1.3029367345189459E-3</v>
      </c>
      <c r="BC81" s="4">
        <f t="shared" si="70"/>
        <v>1.0357105000619154E-2</v>
      </c>
      <c r="BD81" s="4">
        <f t="shared" si="70"/>
        <v>-6.679499356668654E-3</v>
      </c>
      <c r="BE81" s="4">
        <f t="shared" si="70"/>
        <v>-2.3841807233905075E-2</v>
      </c>
      <c r="BF81" s="4">
        <f t="shared" si="70"/>
        <v>-1.7896546369012594E-2</v>
      </c>
      <c r="BG81" s="4">
        <f t="shared" si="70"/>
        <v>8.8496488866492869E-3</v>
      </c>
      <c r="BH81" s="4">
        <f t="shared" si="70"/>
        <v>-3.6917507452545469E-2</v>
      </c>
      <c r="BI81" s="4">
        <f t="shared" si="70"/>
        <v>3.7006924511740875E-3</v>
      </c>
      <c r="BJ81" s="4">
        <f t="shared" ref="BJ81:DG81" si="71">LN(BJ38/BJ37)</f>
        <v>-5.798074712835725E-4</v>
      </c>
      <c r="BK81" s="4">
        <f t="shared" si="71"/>
        <v>-1.0834278553026959E-3</v>
      </c>
      <c r="BL81" s="4">
        <f t="shared" si="71"/>
        <v>1.665668346920236E-3</v>
      </c>
      <c r="BM81" s="4">
        <f t="shared" si="71"/>
        <v>-2.2189718449402056E-3</v>
      </c>
      <c r="BN81" s="4">
        <f t="shared" si="71"/>
        <v>-1.4531757795978298E-2</v>
      </c>
      <c r="BO81" s="4">
        <f t="shared" si="71"/>
        <v>8.6293468682922449E-3</v>
      </c>
      <c r="BP81" s="4">
        <f t="shared" si="71"/>
        <v>-1.6164948052155126E-2</v>
      </c>
      <c r="BQ81" s="4">
        <f t="shared" si="71"/>
        <v>-1.9661004029249664E-2</v>
      </c>
      <c r="BR81" s="4">
        <f t="shared" si="71"/>
        <v>-6.1037286555241021E-3</v>
      </c>
      <c r="BS81" s="4">
        <f t="shared" si="71"/>
        <v>-1.3879871397766244E-2</v>
      </c>
      <c r="BT81" s="4">
        <f t="shared" si="71"/>
        <v>-1.5037890636283293E-2</v>
      </c>
      <c r="BU81" s="4">
        <f t="shared" si="71"/>
        <v>9.7133672152904717E-4</v>
      </c>
      <c r="BV81" s="4">
        <f t="shared" si="71"/>
        <v>8.4228040785179984E-3</v>
      </c>
      <c r="BW81" s="4">
        <f t="shared" si="71"/>
        <v>-1.1587475767829529E-3</v>
      </c>
      <c r="BX81" s="4">
        <f t="shared" si="71"/>
        <v>1.7094140851997366E-3</v>
      </c>
      <c r="BY81" s="4">
        <f t="shared" si="71"/>
        <v>7.4906842150745988E-3</v>
      </c>
      <c r="BZ81" s="4">
        <f t="shared" si="71"/>
        <v>-4.2837777911046163E-2</v>
      </c>
      <c r="CA81" s="4">
        <f t="shared" si="71"/>
        <v>-1.3801347695812418E-2</v>
      </c>
      <c r="CB81" s="4">
        <f t="shared" si="71"/>
        <v>-3.6640227918566644E-2</v>
      </c>
      <c r="CC81" s="4">
        <f t="shared" si="71"/>
        <v>2.2354705980070121E-2</v>
      </c>
      <c r="CD81" s="4">
        <f t="shared" si="71"/>
        <v>-4.1299261002882698E-2</v>
      </c>
      <c r="CE81" s="4">
        <f t="shared" si="71"/>
        <v>6.4414574608264632E-3</v>
      </c>
      <c r="CF81" s="4">
        <f t="shared" si="71"/>
        <v>8.5437296926816637E-3</v>
      </c>
      <c r="CG81" s="4">
        <f t="shared" si="71"/>
        <v>2.3366060019852425E-3</v>
      </c>
      <c r="CH81" s="4">
        <f t="shared" si="71"/>
        <v>2.5581187991561638E-3</v>
      </c>
      <c r="CI81" s="4">
        <f t="shared" si="71"/>
        <v>1.0781781584688675E-3</v>
      </c>
      <c r="CJ81" s="4">
        <f t="shared" si="71"/>
        <v>1.3481303559197853E-2</v>
      </c>
      <c r="CK81" s="4">
        <f t="shared" si="71"/>
        <v>1.7475675411866556E-3</v>
      </c>
      <c r="CL81" s="4">
        <f t="shared" si="71"/>
        <v>-1.4411535667611013E-2</v>
      </c>
      <c r="CM81" s="4">
        <f t="shared" si="71"/>
        <v>-1.9571103029471647E-2</v>
      </c>
      <c r="CN81" s="4">
        <f t="shared" si="71"/>
        <v>8.4602655968722355E-3</v>
      </c>
      <c r="CO81" s="4">
        <f t="shared" si="71"/>
        <v>-1.7411046061502632E-2</v>
      </c>
      <c r="CP81" s="4">
        <f t="shared" si="71"/>
        <v>5.6243436317223536E-3</v>
      </c>
      <c r="CQ81" s="4">
        <f t="shared" si="71"/>
        <v>6.2923940092328373E-3</v>
      </c>
      <c r="CR81" s="4">
        <f t="shared" si="71"/>
        <v>3.8863261718695414E-3</v>
      </c>
      <c r="CS81" s="4">
        <f t="shared" si="71"/>
        <v>8.4986490079441146E-3</v>
      </c>
      <c r="CT81" s="4">
        <f t="shared" si="71"/>
        <v>-2.2596614899737708E-3</v>
      </c>
      <c r="CU81" s="4">
        <f t="shared" si="71"/>
        <v>-2.1895926016386204E-2</v>
      </c>
      <c r="CV81" s="4">
        <f t="shared" si="71"/>
        <v>-3.5122046870204918E-3</v>
      </c>
      <c r="CW81" s="4">
        <f t="shared" si="71"/>
        <v>-1.29638759899881E-2</v>
      </c>
      <c r="CX81" s="4">
        <f t="shared" si="71"/>
        <v>-1.5388711402023119E-2</v>
      </c>
      <c r="CY81" s="4">
        <f t="shared" si="71"/>
        <v>5.3938704130670435E-3</v>
      </c>
      <c r="CZ81" s="4">
        <f t="shared" si="71"/>
        <v>1.3423035060704505E-2</v>
      </c>
      <c r="DA81" s="4">
        <f t="shared" si="71"/>
        <v>8.1471792639016961E-4</v>
      </c>
      <c r="DB81" s="4">
        <f t="shared" si="71"/>
        <v>3.6819864839769171E-3</v>
      </c>
      <c r="DC81" s="4">
        <f t="shared" si="71"/>
        <v>1.0875587565263073E-3</v>
      </c>
      <c r="DD81" s="4">
        <f t="shared" si="71"/>
        <v>4.6503501354361963E-3</v>
      </c>
      <c r="DE81" s="4">
        <f t="shared" si="71"/>
        <v>-3.580782050178991E-4</v>
      </c>
      <c r="DF81" s="4">
        <f t="shared" si="71"/>
        <v>-6.9204693355289582E-3</v>
      </c>
      <c r="DG81" s="4">
        <f t="shared" si="71"/>
        <v>4.7585064787803208E-2</v>
      </c>
    </row>
    <row r="82" spans="1:145" x14ac:dyDescent="0.25">
      <c r="A82" s="11">
        <v>6</v>
      </c>
      <c r="B82" s="4">
        <f t="shared" ref="B82:BI82" si="72">LN(B39/B38)</f>
        <v>1.7579913839092971E-2</v>
      </c>
      <c r="C82" s="4">
        <f t="shared" si="72"/>
        <v>2.2624961482039184E-3</v>
      </c>
      <c r="D82" s="4">
        <f t="shared" si="72"/>
        <v>-1.2885938597249269E-2</v>
      </c>
      <c r="E82" s="4">
        <f t="shared" si="72"/>
        <v>-8.9753693251387479E-3</v>
      </c>
      <c r="F82" s="4">
        <f t="shared" si="72"/>
        <v>2.6917677107592968E-3</v>
      </c>
      <c r="G82" s="4">
        <f t="shared" si="72"/>
        <v>-2.5378098300604304E-2</v>
      </c>
      <c r="H82" s="4">
        <f t="shared" si="72"/>
        <v>1.2072550346034959E-2</v>
      </c>
      <c r="I82" s="4">
        <f t="shared" si="72"/>
        <v>1.117327202361636E-2</v>
      </c>
      <c r="J82" s="4">
        <f t="shared" si="72"/>
        <v>6.3762007685177272E-3</v>
      </c>
      <c r="K82" s="4">
        <f t="shared" si="72"/>
        <v>-4.1520568858727041E-4</v>
      </c>
      <c r="L82" s="4">
        <f t="shared" si="72"/>
        <v>1.3756656944365059E-2</v>
      </c>
      <c r="M82" s="4">
        <f t="shared" si="72"/>
        <v>7.6562757319706257E-2</v>
      </c>
      <c r="N82" s="4">
        <f t="shared" si="72"/>
        <v>3.2206326852456824E-3</v>
      </c>
      <c r="O82" s="4">
        <f t="shared" si="72"/>
        <v>2.0560572567305629E-2</v>
      </c>
      <c r="P82" s="4">
        <f t="shared" si="72"/>
        <v>3.7721766068907953E-2</v>
      </c>
      <c r="Q82" s="4">
        <f t="shared" si="72"/>
        <v>1.0617760686663358E-3</v>
      </c>
      <c r="R82" s="4">
        <f t="shared" si="72"/>
        <v>9.2166024470644783E-3</v>
      </c>
      <c r="S82" s="4">
        <f t="shared" si="72"/>
        <v>2.3250715074552706E-2</v>
      </c>
      <c r="T82" s="4">
        <f t="shared" si="72"/>
        <v>2.46880259192768E-3</v>
      </c>
      <c r="U82" s="4">
        <f t="shared" si="72"/>
        <v>4.437008436173337E-2</v>
      </c>
      <c r="V82" s="4">
        <f t="shared" si="72"/>
        <v>5.3109825313948332E-2</v>
      </c>
      <c r="W82" s="4">
        <f t="shared" si="72"/>
        <v>-2.0165693473310833E-2</v>
      </c>
      <c r="X82" s="4">
        <f t="shared" si="72"/>
        <v>3.2906234157196769E-2</v>
      </c>
      <c r="Y82" s="4">
        <f t="shared" si="72"/>
        <v>-2.6083014020150692E-3</v>
      </c>
      <c r="Z82" s="4">
        <f t="shared" si="72"/>
        <v>-7.5472056353829663E-3</v>
      </c>
      <c r="AA82" s="4">
        <f t="shared" si="72"/>
        <v>4.7054851077875708E-2</v>
      </c>
      <c r="AB82" s="4">
        <f t="shared" si="72"/>
        <v>3.4482069874051266E-2</v>
      </c>
      <c r="AC82" s="4">
        <f t="shared" si="72"/>
        <v>-2.5532513143501825E-3</v>
      </c>
      <c r="AD82" s="4">
        <f t="shared" si="72"/>
        <v>3.0771658666753687E-2</v>
      </c>
      <c r="AE82" s="4">
        <f t="shared" si="72"/>
        <v>-3.7573480564423778E-2</v>
      </c>
      <c r="AF82" s="4">
        <f t="shared" si="72"/>
        <v>3.8365037633308369E-2</v>
      </c>
      <c r="AG82" s="4">
        <f t="shared" si="72"/>
        <v>-1.6167423216931612E-2</v>
      </c>
      <c r="AH82" s="4">
        <f t="shared" si="72"/>
        <v>4.3770488846424553E-3</v>
      </c>
      <c r="AI82" s="4">
        <f t="shared" si="72"/>
        <v>-2.6778119081392826E-2</v>
      </c>
      <c r="AJ82" s="4">
        <f t="shared" si="72"/>
        <v>2.9850768434532774E-3</v>
      </c>
      <c r="AK82" s="4">
        <f t="shared" si="72"/>
        <v>1.0800301350769646E-2</v>
      </c>
      <c r="AL82" s="4">
        <f t="shared" si="72"/>
        <v>-1.9460073554712388E-2</v>
      </c>
      <c r="AM82" s="4">
        <f t="shared" si="72"/>
        <v>3.3421405702083691E-2</v>
      </c>
      <c r="AN82" s="4">
        <f t="shared" si="72"/>
        <v>5.3619431413853731E-3</v>
      </c>
      <c r="AO82" s="4">
        <f t="shared" si="72"/>
        <v>6.1538655743782859E-3</v>
      </c>
      <c r="AP82" s="4">
        <f t="shared" si="72"/>
        <v>-8.1992238275631971E-3</v>
      </c>
      <c r="AQ82" s="4">
        <f t="shared" si="72"/>
        <v>1.3854857229572276E-2</v>
      </c>
      <c r="AR82" s="4">
        <f t="shared" si="72"/>
        <v>-1.3323661198470543E-2</v>
      </c>
      <c r="AS82" s="4">
        <f t="shared" si="72"/>
        <v>-5.6077847219529776E-2</v>
      </c>
      <c r="AT82" s="4">
        <f t="shared" si="72"/>
        <v>1.3979724010653548E-2</v>
      </c>
      <c r="AU82" s="4">
        <f t="shared" si="72"/>
        <v>1.4661190782321884E-2</v>
      </c>
      <c r="AV82" s="4">
        <f t="shared" si="72"/>
        <v>2.8450499839403086E-2</v>
      </c>
      <c r="AW82" s="4">
        <f t="shared" si="72"/>
        <v>-2.6700577766052939E-2</v>
      </c>
      <c r="AX82" s="4">
        <f t="shared" si="72"/>
        <v>8.2773678923363601E-3</v>
      </c>
      <c r="AY82" s="4">
        <f t="shared" si="72"/>
        <v>5.4945053058983503E-3</v>
      </c>
      <c r="AZ82" s="4">
        <f t="shared" si="72"/>
        <v>-1.3500309252644494E-2</v>
      </c>
      <c r="BA82" s="4">
        <f t="shared" si="72"/>
        <v>-7.7083097358307045E-3</v>
      </c>
      <c r="BB82" s="4">
        <f t="shared" si="72"/>
        <v>2.4835484528048093E-2</v>
      </c>
      <c r="BC82" s="4">
        <f t="shared" si="72"/>
        <v>-6.2559372564045578E-3</v>
      </c>
      <c r="BD82" s="4">
        <f t="shared" si="72"/>
        <v>-3.0842939966420992E-2</v>
      </c>
      <c r="BE82" s="4">
        <f t="shared" si="72"/>
        <v>5.4246035106877664E-3</v>
      </c>
      <c r="BF82" s="4">
        <f t="shared" si="72"/>
        <v>-2.9325086958768838E-3</v>
      </c>
      <c r="BG82" s="4">
        <f t="shared" si="72"/>
        <v>9.863026765702599E-3</v>
      </c>
      <c r="BH82" s="4">
        <f t="shared" si="72"/>
        <v>2.0560806647843544E-2</v>
      </c>
      <c r="BI82" s="4">
        <f t="shared" si="72"/>
        <v>2.7111397392634604E-2</v>
      </c>
      <c r="BJ82" s="4">
        <f t="shared" ref="BJ82:DG82" si="73">LN(BJ39/BJ38)</f>
        <v>-7.4219811657641015E-3</v>
      </c>
      <c r="BK82" s="4">
        <f t="shared" si="73"/>
        <v>3.9845908547199778E-2</v>
      </c>
      <c r="BL82" s="4">
        <f t="shared" si="73"/>
        <v>-5.0053515718936148E-3</v>
      </c>
      <c r="BM82" s="4">
        <f t="shared" si="73"/>
        <v>1.7040905653566737E-2</v>
      </c>
      <c r="BN82" s="4">
        <f t="shared" si="73"/>
        <v>-2.2595441036617071E-2</v>
      </c>
      <c r="BO82" s="4">
        <f t="shared" si="73"/>
        <v>-1.9848041496235715E-3</v>
      </c>
      <c r="BP82" s="4">
        <f t="shared" si="73"/>
        <v>3.8953618104421529E-2</v>
      </c>
      <c r="BQ82" s="4">
        <f t="shared" si="73"/>
        <v>4.2625385369297088E-2</v>
      </c>
      <c r="BR82" s="4">
        <f t="shared" si="73"/>
        <v>-6.8628567542518587E-2</v>
      </c>
      <c r="BS82" s="4">
        <f t="shared" si="73"/>
        <v>9.2746201203131491E-3</v>
      </c>
      <c r="BT82" s="4">
        <f t="shared" si="73"/>
        <v>3.5493183536992531E-2</v>
      </c>
      <c r="BU82" s="4">
        <f t="shared" si="73"/>
        <v>-1.5655881732240605E-2</v>
      </c>
      <c r="BV82" s="4">
        <f t="shared" si="73"/>
        <v>5.6657900161013923E-3</v>
      </c>
      <c r="BW82" s="4">
        <f t="shared" si="73"/>
        <v>-1.5775989553160893E-2</v>
      </c>
      <c r="BX82" s="4">
        <f t="shared" si="73"/>
        <v>6.8085304464806156E-3</v>
      </c>
      <c r="BY82" s="4">
        <f t="shared" si="73"/>
        <v>-1.3355858031929086E-2</v>
      </c>
      <c r="BZ82" s="4">
        <f t="shared" si="73"/>
        <v>-5.952393036459093E-3</v>
      </c>
      <c r="CA82" s="4">
        <f t="shared" si="73"/>
        <v>2.2929377868043423E-2</v>
      </c>
      <c r="CB82" s="4">
        <f t="shared" si="73"/>
        <v>9.5667629494646141E-3</v>
      </c>
      <c r="CC82" s="4">
        <f t="shared" si="73"/>
        <v>-1.1772556067645537E-2</v>
      </c>
      <c r="CD82" s="4">
        <f t="shared" si="73"/>
        <v>-4.7846555493201541E-3</v>
      </c>
      <c r="CE82" s="4">
        <f t="shared" si="73"/>
        <v>-4.7242471506587294E-3</v>
      </c>
      <c r="CF82" s="4">
        <f t="shared" si="73"/>
        <v>-3.4942166404498654E-2</v>
      </c>
      <c r="CG82" s="4">
        <f t="shared" si="73"/>
        <v>-6.6116195537207221E-3</v>
      </c>
      <c r="CH82" s="4">
        <f t="shared" si="73"/>
        <v>-4.4718198328087801E-2</v>
      </c>
      <c r="CI82" s="4">
        <f t="shared" si="73"/>
        <v>3.7644511403270568E-2</v>
      </c>
      <c r="CJ82" s="4">
        <f t="shared" si="73"/>
        <v>8.124498960047485E-3</v>
      </c>
      <c r="CK82" s="4">
        <f t="shared" si="73"/>
        <v>1.3088601562859258E-2</v>
      </c>
      <c r="CL82" s="4">
        <f t="shared" si="73"/>
        <v>-1.3689569419547125E-3</v>
      </c>
      <c r="CM82" s="4">
        <f t="shared" si="73"/>
        <v>-3.8574745093783885E-3</v>
      </c>
      <c r="CN82" s="4">
        <f t="shared" si="73"/>
        <v>3.82913982146477E-2</v>
      </c>
      <c r="CO82" s="4">
        <f t="shared" si="73"/>
        <v>2.6124177807657573E-3</v>
      </c>
      <c r="CP82" s="4">
        <f t="shared" si="73"/>
        <v>3.1638793404010955E-2</v>
      </c>
      <c r="CQ82" s="4">
        <f t="shared" si="73"/>
        <v>-6.5351909771439011E-3</v>
      </c>
      <c r="CR82" s="4">
        <f t="shared" si="73"/>
        <v>4.5954520312729797E-3</v>
      </c>
      <c r="CS82" s="4">
        <f t="shared" si="73"/>
        <v>-2.4847741293295159E-2</v>
      </c>
      <c r="CT82" s="4">
        <f t="shared" si="73"/>
        <v>3.479622633441818E-2</v>
      </c>
      <c r="CU82" s="4">
        <f t="shared" si="73"/>
        <v>-1.3062042941017957E-2</v>
      </c>
      <c r="CV82" s="4">
        <f t="shared" si="73"/>
        <v>-1.8544595691530222E-2</v>
      </c>
      <c r="CW82" s="4">
        <f t="shared" si="73"/>
        <v>1.9383386909895575E-2</v>
      </c>
      <c r="CX82" s="4">
        <f t="shared" si="73"/>
        <v>-2.5043457455696523E-3</v>
      </c>
      <c r="CY82" s="4">
        <f t="shared" si="73"/>
        <v>3.3917198916828309E-3</v>
      </c>
      <c r="CZ82" s="4">
        <f t="shared" si="73"/>
        <v>1.0610204993865887E-2</v>
      </c>
      <c r="DA82" s="4">
        <f t="shared" si="73"/>
        <v>3.4341237181529941E-2</v>
      </c>
      <c r="DB82" s="4">
        <f t="shared" si="73"/>
        <v>-5.1414191638080959E-3</v>
      </c>
      <c r="DC82" s="4">
        <f t="shared" si="73"/>
        <v>1.9376311497869447E-2</v>
      </c>
      <c r="DD82" s="4">
        <f t="shared" si="73"/>
        <v>-6.2292310466229468E-3</v>
      </c>
      <c r="DE82" s="4">
        <f t="shared" si="73"/>
        <v>1.836375351044699E-2</v>
      </c>
      <c r="DF82" s="4">
        <f t="shared" si="73"/>
        <v>-8.0181550899504558E-3</v>
      </c>
      <c r="DG82" s="4">
        <f t="shared" si="73"/>
        <v>-1.1771901320080974E-3</v>
      </c>
    </row>
    <row r="83" spans="1:145" x14ac:dyDescent="0.25">
      <c r="A83" s="11">
        <v>7</v>
      </c>
      <c r="B83" s="4">
        <f t="shared" ref="B83:BI83" si="74">LN(B40/B39)</f>
        <v>-4.0347363373138358E-2</v>
      </c>
      <c r="C83" s="4">
        <f t="shared" si="74"/>
        <v>-1.3191672545310833E-3</v>
      </c>
      <c r="D83" s="4">
        <f t="shared" si="74"/>
        <v>-6.8282086780604588E-4</v>
      </c>
      <c r="E83" s="4">
        <f t="shared" si="74"/>
        <v>1.2513888746639821E-3</v>
      </c>
      <c r="F83" s="4">
        <f t="shared" si="74"/>
        <v>-6.2921281590896687E-3</v>
      </c>
      <c r="G83" s="4">
        <f t="shared" si="74"/>
        <v>9.5923907334049437E-3</v>
      </c>
      <c r="H83" s="4">
        <f t="shared" si="74"/>
        <v>4.7885501407694429E-3</v>
      </c>
      <c r="I83" s="4">
        <f t="shared" si="74"/>
        <v>8.115105993215457E-3</v>
      </c>
      <c r="J83" s="4">
        <f t="shared" si="74"/>
        <v>2.0550094765317415E-2</v>
      </c>
      <c r="K83" s="4">
        <f t="shared" si="74"/>
        <v>1.3842105216150321E-4</v>
      </c>
      <c r="L83" s="4">
        <f t="shared" si="74"/>
        <v>1.1829264629379209E-2</v>
      </c>
      <c r="M83" s="4">
        <f t="shared" si="74"/>
        <v>-2.4421514963849065E-2</v>
      </c>
      <c r="N83" s="4">
        <f t="shared" si="74"/>
        <v>1.681200670238743E-2</v>
      </c>
      <c r="O83" s="4">
        <f t="shared" si="74"/>
        <v>2.636609404860148E-2</v>
      </c>
      <c r="P83" s="4">
        <f t="shared" si="74"/>
        <v>6.3898226298338984E-3</v>
      </c>
      <c r="Q83" s="4">
        <f t="shared" si="74"/>
        <v>3.7077162045613282E-3</v>
      </c>
      <c r="R83" s="4">
        <f t="shared" si="74"/>
        <v>-5.4194633863887731E-2</v>
      </c>
      <c r="S83" s="4">
        <f t="shared" si="74"/>
        <v>-9.9136273258755448E-3</v>
      </c>
      <c r="T83" s="4">
        <f t="shared" si="74"/>
        <v>2.1010640998073822E-2</v>
      </c>
      <c r="U83" s="4">
        <f t="shared" si="74"/>
        <v>1.916556323267719E-2</v>
      </c>
      <c r="V83" s="4">
        <f t="shared" si="74"/>
        <v>-2.8776998276173961E-3</v>
      </c>
      <c r="W83" s="4">
        <f t="shared" si="74"/>
        <v>4.3116601596583631E-3</v>
      </c>
      <c r="X83" s="4">
        <f t="shared" si="74"/>
        <v>-4.2463050758444663E-2</v>
      </c>
      <c r="Y83" s="4">
        <f t="shared" si="74"/>
        <v>9.3390960434324363E-3</v>
      </c>
      <c r="Z83" s="4">
        <f t="shared" si="74"/>
        <v>2.689991694881909E-3</v>
      </c>
      <c r="AA83" s="4">
        <f t="shared" si="74"/>
        <v>-3.5149421074444969E-3</v>
      </c>
      <c r="AB83" s="4">
        <f t="shared" si="74"/>
        <v>5.9770783974279476E-3</v>
      </c>
      <c r="AC83" s="4">
        <f t="shared" si="74"/>
        <v>-1.3944186345311534E-2</v>
      </c>
      <c r="AD83" s="4">
        <f t="shared" si="74"/>
        <v>-1.0881500187534173E-2</v>
      </c>
      <c r="AE83" s="4">
        <f t="shared" si="74"/>
        <v>-4.9672990764300816E-3</v>
      </c>
      <c r="AF83" s="4">
        <f t="shared" si="74"/>
        <v>-1.4495677912741556E-2</v>
      </c>
      <c r="AG83" s="4">
        <f t="shared" si="74"/>
        <v>-7.8162293424746745E-3</v>
      </c>
      <c r="AH83" s="4">
        <f t="shared" si="74"/>
        <v>1.2967754911590641E-2</v>
      </c>
      <c r="AI83" s="4">
        <f t="shared" si="74"/>
        <v>-0.10791538872330708</v>
      </c>
      <c r="AJ83" s="4">
        <f t="shared" si="74"/>
        <v>3.2238093636736318E-3</v>
      </c>
      <c r="AK83" s="4">
        <f t="shared" si="74"/>
        <v>-1.3029317804224647E-3</v>
      </c>
      <c r="AL83" s="4">
        <f t="shared" si="74"/>
        <v>-3.1587925669950465E-3</v>
      </c>
      <c r="AM83" s="4">
        <f t="shared" si="74"/>
        <v>-7.2686928916245851E-3</v>
      </c>
      <c r="AN83" s="4">
        <f t="shared" si="74"/>
        <v>-2.7651531330510008E-2</v>
      </c>
      <c r="AO83" s="4">
        <f t="shared" si="74"/>
        <v>-6.1351575220959178E-5</v>
      </c>
      <c r="AP83" s="4">
        <f t="shared" si="74"/>
        <v>6.5752670844315523E-4</v>
      </c>
      <c r="AQ83" s="4">
        <f t="shared" si="74"/>
        <v>1.09165562929633E-2</v>
      </c>
      <c r="AR83" s="4">
        <f t="shared" si="74"/>
        <v>1.630916865669354E-3</v>
      </c>
      <c r="AS83" s="4">
        <f t="shared" si="74"/>
        <v>1.5646208863669229E-3</v>
      </c>
      <c r="AT83" s="4">
        <f t="shared" si="74"/>
        <v>-6.7968796668380183E-2</v>
      </c>
      <c r="AU83" s="4">
        <f t="shared" si="74"/>
        <v>6.2468841913058525E-3</v>
      </c>
      <c r="AV83" s="4">
        <f t="shared" si="74"/>
        <v>-1.3793328583708771E-2</v>
      </c>
      <c r="AW83" s="4">
        <f t="shared" si="74"/>
        <v>1.0806482289108759E-2</v>
      </c>
      <c r="AX83" s="4">
        <f t="shared" si="74"/>
        <v>1.1779843223224205E-2</v>
      </c>
      <c r="AY83" s="4">
        <f t="shared" si="74"/>
        <v>-1.4256420565846107E-2</v>
      </c>
      <c r="AZ83" s="4">
        <f t="shared" si="74"/>
        <v>1.0530751033317777E-3</v>
      </c>
      <c r="BA83" s="4">
        <f t="shared" si="74"/>
        <v>0</v>
      </c>
      <c r="BB83" s="4">
        <f t="shared" si="74"/>
        <v>1.676744007411898E-2</v>
      </c>
      <c r="BC83" s="4">
        <f t="shared" si="74"/>
        <v>-1.820665045490472E-3</v>
      </c>
      <c r="BD83" s="4">
        <f t="shared" si="74"/>
        <v>7.6666206315012574E-3</v>
      </c>
      <c r="BE83" s="4">
        <f t="shared" si="74"/>
        <v>-1.4250070041561889E-2</v>
      </c>
      <c r="BF83" s="4">
        <f t="shared" si="74"/>
        <v>1.467341728225112E-3</v>
      </c>
      <c r="BG83" s="4">
        <f t="shared" si="74"/>
        <v>-2.5477610421303339E-3</v>
      </c>
      <c r="BH83" s="4">
        <f t="shared" si="74"/>
        <v>1.0124027066202423E-2</v>
      </c>
      <c r="BI83" s="4">
        <f t="shared" si="74"/>
        <v>1.2933955061847624E-3</v>
      </c>
      <c r="BJ83" s="4">
        <f t="shared" ref="BJ83:DG83" si="75">LN(BJ40/BJ39)</f>
        <v>-1.7543596450746123E-3</v>
      </c>
      <c r="BK83" s="4">
        <f t="shared" si="75"/>
        <v>-1.172574117337573E-3</v>
      </c>
      <c r="BL83" s="4">
        <f t="shared" si="75"/>
        <v>3.5778213478839024E-3</v>
      </c>
      <c r="BM83" s="4">
        <f t="shared" si="75"/>
        <v>2.0668491588076814E-3</v>
      </c>
      <c r="BN83" s="4">
        <f t="shared" si="75"/>
        <v>1.8370217543381469E-3</v>
      </c>
      <c r="BO83" s="4">
        <f t="shared" si="75"/>
        <v>1.2133983065156205E-3</v>
      </c>
      <c r="BP83" s="4">
        <f t="shared" si="75"/>
        <v>-3.7011003955470335E-2</v>
      </c>
      <c r="BQ83" s="4">
        <f t="shared" si="75"/>
        <v>1.8918991393608062E-2</v>
      </c>
      <c r="BR83" s="4">
        <f t="shared" si="75"/>
        <v>7.9103580016747568E-3</v>
      </c>
      <c r="BS83" s="4">
        <f t="shared" si="75"/>
        <v>3.4011661686320486E-3</v>
      </c>
      <c r="BT83" s="4">
        <f t="shared" si="75"/>
        <v>-1.017534498621807E-2</v>
      </c>
      <c r="BU83" s="4">
        <f t="shared" si="75"/>
        <v>-6.8359096625965676E-2</v>
      </c>
      <c r="BV83" s="4">
        <f t="shared" si="75"/>
        <v>-2.4242990980930337E-3</v>
      </c>
      <c r="BW83" s="4">
        <f t="shared" si="75"/>
        <v>2.9593122019861928E-2</v>
      </c>
      <c r="BX83" s="4">
        <f t="shared" si="75"/>
        <v>1.4316040398284774E-2</v>
      </c>
      <c r="BY83" s="4">
        <f t="shared" si="75"/>
        <v>6.7002129506214527E-3</v>
      </c>
      <c r="BZ83" s="4">
        <f t="shared" si="75"/>
        <v>1.9880703878321975E-3</v>
      </c>
      <c r="CA83" s="4">
        <f t="shared" si="75"/>
        <v>-2.1755753880057113E-2</v>
      </c>
      <c r="CB83" s="4">
        <f t="shared" si="75"/>
        <v>5.0279521848271081E-3</v>
      </c>
      <c r="CC83" s="4">
        <f t="shared" si="75"/>
        <v>-1.3166692872857574E-3</v>
      </c>
      <c r="CD83" s="4">
        <f t="shared" si="75"/>
        <v>1.6516197294969361E-2</v>
      </c>
      <c r="CE83" s="4">
        <f t="shared" si="75"/>
        <v>1.0852953649073748E-2</v>
      </c>
      <c r="CF83" s="4">
        <f t="shared" si="75"/>
        <v>-6.7502373573105597E-3</v>
      </c>
      <c r="CG83" s="4">
        <f t="shared" si="75"/>
        <v>-4.5709235527103056E-3</v>
      </c>
      <c r="CH83" s="4">
        <f t="shared" si="75"/>
        <v>-1.4154427712484271E-3</v>
      </c>
      <c r="CI83" s="4">
        <f t="shared" si="75"/>
        <v>-2.4796401810742063E-2</v>
      </c>
      <c r="CJ83" s="4">
        <f t="shared" si="75"/>
        <v>4.0629971868540614E-3</v>
      </c>
      <c r="CK83" s="4">
        <f t="shared" si="75"/>
        <v>4.7929143432649188E-3</v>
      </c>
      <c r="CL83" s="4">
        <f t="shared" si="75"/>
        <v>-1.3330420641010469E-2</v>
      </c>
      <c r="CM83" s="4">
        <f t="shared" si="75"/>
        <v>9.2331850910843307E-3</v>
      </c>
      <c r="CN83" s="4">
        <f t="shared" si="75"/>
        <v>3.6030369118286211E-4</v>
      </c>
      <c r="CO83" s="4">
        <f t="shared" si="75"/>
        <v>1.2592764652351342E-2</v>
      </c>
      <c r="CP83" s="4">
        <f t="shared" si="75"/>
        <v>1.3053144712770113E-2</v>
      </c>
      <c r="CQ83" s="4">
        <f t="shared" si="75"/>
        <v>-2.2842705145845722E-2</v>
      </c>
      <c r="CR83" s="4">
        <f t="shared" si="75"/>
        <v>9.6062585916403681E-3</v>
      </c>
      <c r="CS83" s="4">
        <f t="shared" si="75"/>
        <v>4.4954462134026506E-2</v>
      </c>
      <c r="CT83" s="4">
        <f t="shared" si="75"/>
        <v>1.020708055610583E-2</v>
      </c>
      <c r="CU83" s="4">
        <f t="shared" si="75"/>
        <v>1.8029546016901296E-3</v>
      </c>
      <c r="CV83" s="4">
        <f t="shared" si="75"/>
        <v>2.5190417540177801E-3</v>
      </c>
      <c r="CW83" s="4">
        <f t="shared" si="75"/>
        <v>-2.2097097463527043E-2</v>
      </c>
      <c r="CX83" s="4">
        <f t="shared" si="75"/>
        <v>2.7544611569287388E-3</v>
      </c>
      <c r="CY83" s="4">
        <f t="shared" si="75"/>
        <v>-4.4303924898530965E-3</v>
      </c>
      <c r="CZ83" s="4">
        <f t="shared" si="75"/>
        <v>3.3866265782352663E-3</v>
      </c>
      <c r="DA83" s="4">
        <f t="shared" si="75"/>
        <v>1.7318426564595243E-2</v>
      </c>
      <c r="DB83" s="4">
        <f t="shared" si="75"/>
        <v>-3.3013171419428451E-2</v>
      </c>
      <c r="DC83" s="4">
        <f t="shared" si="75"/>
        <v>1.7042615000026852E-3</v>
      </c>
      <c r="DD83" s="4">
        <f t="shared" si="75"/>
        <v>4.0855584221544741E-3</v>
      </c>
      <c r="DE83" s="4">
        <f t="shared" si="75"/>
        <v>4.7356129838246191E-3</v>
      </c>
      <c r="DF83" s="4">
        <f t="shared" si="75"/>
        <v>-4.9122915269008711E-3</v>
      </c>
      <c r="DG83" s="4">
        <f t="shared" si="75"/>
        <v>3.3317048112853826E-3</v>
      </c>
    </row>
    <row r="84" spans="1:145" x14ac:dyDescent="0.25">
      <c r="A84" s="11">
        <v>8</v>
      </c>
      <c r="B84" s="4">
        <f t="shared" ref="B84:BI84" si="76">LN(B41/B40)</f>
        <v>-5.1550445078409383E-2</v>
      </c>
      <c r="C84" s="4">
        <f t="shared" si="76"/>
        <v>-1.3209097556799755E-3</v>
      </c>
      <c r="D84" s="4">
        <f t="shared" si="76"/>
        <v>-6.8328743074065764E-4</v>
      </c>
      <c r="E84" s="4">
        <f t="shared" si="76"/>
        <v>1.2498248575456691E-3</v>
      </c>
      <c r="F84" s="4">
        <f t="shared" si="76"/>
        <v>1.7873559661415638E-2</v>
      </c>
      <c r="G84" s="4">
        <f t="shared" si="76"/>
        <v>-9.5923907334049419E-3</v>
      </c>
      <c r="H84" s="4">
        <f t="shared" si="76"/>
        <v>-1.2417598831165692E-2</v>
      </c>
      <c r="I84" s="4">
        <f t="shared" si="76"/>
        <v>2.036439004591355E-2</v>
      </c>
      <c r="J84" s="4">
        <f t="shared" si="76"/>
        <v>-2.4937446379639811E-3</v>
      </c>
      <c r="K84" s="4">
        <f t="shared" si="76"/>
        <v>1.3840189442983458E-4</v>
      </c>
      <c r="L84" s="4">
        <f t="shared" si="76"/>
        <v>1.1690967487385059E-2</v>
      </c>
      <c r="M84" s="4">
        <f t="shared" si="76"/>
        <v>-0.14680644045244137</v>
      </c>
      <c r="N84" s="4">
        <f t="shared" si="76"/>
        <v>1.6534030039531883E-2</v>
      </c>
      <c r="O84" s="4">
        <f t="shared" si="76"/>
        <v>2.5688743978727717E-2</v>
      </c>
      <c r="P84" s="4">
        <f t="shared" si="76"/>
        <v>6.3492518992012015E-3</v>
      </c>
      <c r="Q84" s="4">
        <f t="shared" si="76"/>
        <v>1.056726661795506E-3</v>
      </c>
      <c r="R84" s="4">
        <f t="shared" si="76"/>
        <v>3.6254184936865695E-3</v>
      </c>
      <c r="S84" s="4">
        <f t="shared" si="76"/>
        <v>-2.0451443825130318E-2</v>
      </c>
      <c r="T84" s="4">
        <f t="shared" si="76"/>
        <v>8.5481937132957254E-3</v>
      </c>
      <c r="U84" s="4">
        <f t="shared" si="76"/>
        <v>-1.5716094406794785E-2</v>
      </c>
      <c r="V84" s="4">
        <f t="shared" si="76"/>
        <v>-2.886004889133762E-3</v>
      </c>
      <c r="W84" s="4">
        <f t="shared" si="76"/>
        <v>4.2931495293289526E-3</v>
      </c>
      <c r="X84" s="4">
        <f t="shared" si="76"/>
        <v>-5.8639880698819459E-2</v>
      </c>
      <c r="Y84" s="4">
        <f t="shared" si="76"/>
        <v>9.2526837192683162E-3</v>
      </c>
      <c r="Z84" s="4">
        <f t="shared" si="76"/>
        <v>2.6827750479437259E-3</v>
      </c>
      <c r="AA84" s="4">
        <f t="shared" si="76"/>
        <v>-3.5273405179684107E-3</v>
      </c>
      <c r="AB84" s="4">
        <f t="shared" si="76"/>
        <v>-5.9770783974278626E-3</v>
      </c>
      <c r="AC84" s="4">
        <f t="shared" si="76"/>
        <v>9.88828091343762E-3</v>
      </c>
      <c r="AD84" s="4">
        <f t="shared" si="76"/>
        <v>-1.3659635807181852E-2</v>
      </c>
      <c r="AE84" s="4">
        <f t="shared" si="76"/>
        <v>3.3388368263080739E-2</v>
      </c>
      <c r="AF84" s="4">
        <f t="shared" si="76"/>
        <v>-4.1268341852603386E-3</v>
      </c>
      <c r="AG84" s="4">
        <f t="shared" si="76"/>
        <v>-7.8778043842089689E-3</v>
      </c>
      <c r="AH84" s="4">
        <f t="shared" si="76"/>
        <v>1.2801742752517529E-2</v>
      </c>
      <c r="AI84" s="4">
        <f t="shared" si="76"/>
        <v>-0.29026939601673185</v>
      </c>
      <c r="AJ84" s="4">
        <f t="shared" si="76"/>
        <v>3.2134498051587341E-3</v>
      </c>
      <c r="AK84" s="4">
        <f t="shared" si="76"/>
        <v>-1.3046316266617454E-3</v>
      </c>
      <c r="AL84" s="4">
        <f t="shared" si="76"/>
        <v>-3.1688021640666475E-3</v>
      </c>
      <c r="AM84" s="4">
        <f t="shared" si="76"/>
        <v>5.595985504121246E-3</v>
      </c>
      <c r="AN84" s="4">
        <f t="shared" si="76"/>
        <v>2.8720478519415088E-2</v>
      </c>
      <c r="AO84" s="4">
        <f t="shared" si="76"/>
        <v>1.5807840042045843E-2</v>
      </c>
      <c r="AP84" s="4">
        <f t="shared" si="76"/>
        <v>2.6690721560574816E-2</v>
      </c>
      <c r="AQ84" s="4">
        <f t="shared" si="76"/>
        <v>5.6137034823957911E-2</v>
      </c>
      <c r="AR84" s="4">
        <f t="shared" si="76"/>
        <v>1.6282613062577542E-3</v>
      </c>
      <c r="AS84" s="4">
        <f t="shared" si="76"/>
        <v>1.5621766716204255E-3</v>
      </c>
      <c r="AT84" s="4">
        <f t="shared" si="76"/>
        <v>-0.15737525861698565</v>
      </c>
      <c r="AU84" s="4">
        <f t="shared" si="76"/>
        <v>6.2081027669405276E-3</v>
      </c>
      <c r="AV84" s="4">
        <f t="shared" si="76"/>
        <v>-1.3986248607841591E-2</v>
      </c>
      <c r="AW84" s="4">
        <f t="shared" si="76"/>
        <v>1.0690949619096708E-2</v>
      </c>
      <c r="AX84" s="4">
        <f t="shared" si="76"/>
        <v>2.6628064986582736E-2</v>
      </c>
      <c r="AY84" s="4">
        <f t="shared" si="76"/>
        <v>1.2885604477984028E-2</v>
      </c>
      <c r="AZ84" s="4">
        <f t="shared" si="76"/>
        <v>-6.4410503708928913E-3</v>
      </c>
      <c r="BA84" s="4">
        <f t="shared" si="76"/>
        <v>3.1752390389759168E-2</v>
      </c>
      <c r="BB84" s="4">
        <f t="shared" si="76"/>
        <v>-5.8720074772225534E-3</v>
      </c>
      <c r="BC84" s="4">
        <f t="shared" si="76"/>
        <v>-1.8239859138060241E-3</v>
      </c>
      <c r="BD84" s="4">
        <f t="shared" si="76"/>
        <v>7.6082904712745985E-3</v>
      </c>
      <c r="BE84" s="4">
        <f t="shared" si="76"/>
        <v>-0.15689819885404263</v>
      </c>
      <c r="BF84" s="4">
        <f t="shared" si="76"/>
        <v>1.4651917907952227E-3</v>
      </c>
      <c r="BG84" s="4">
        <f t="shared" si="76"/>
        <v>-2.5542687119737414E-3</v>
      </c>
      <c r="BH84" s="4">
        <f t="shared" si="76"/>
        <v>1.0022557564156971E-2</v>
      </c>
      <c r="BI84" s="4">
        <f t="shared" si="76"/>
        <v>2.3841021950146021E-2</v>
      </c>
      <c r="BJ84" s="4">
        <f t="shared" ref="BJ84:DG84" si="77">LN(BJ41/BJ40)</f>
        <v>-8.7833534070700877E-4</v>
      </c>
      <c r="BK84" s="4">
        <f t="shared" si="77"/>
        <v>2.6627114749098214E-2</v>
      </c>
      <c r="BL84" s="4">
        <f t="shared" si="77"/>
        <v>9.2428886788911615E-3</v>
      </c>
      <c r="BM84" s="4">
        <f t="shared" si="77"/>
        <v>-3.7924751262775613E-3</v>
      </c>
      <c r="BN84" s="4">
        <f t="shared" si="77"/>
        <v>1.833653292396619E-3</v>
      </c>
      <c r="BO84" s="4">
        <f t="shared" si="77"/>
        <v>1.2119277552561575E-3</v>
      </c>
      <c r="BP84" s="4">
        <f t="shared" si="77"/>
        <v>-9.3205409441856221E-2</v>
      </c>
      <c r="BQ84" s="4">
        <f t="shared" si="77"/>
        <v>1.8567698973153728E-2</v>
      </c>
      <c r="BR84" s="4">
        <f t="shared" si="77"/>
        <v>7.8482750154194297E-3</v>
      </c>
      <c r="BS84" s="4">
        <f t="shared" si="77"/>
        <v>3.3896374373800632E-3</v>
      </c>
      <c r="BT84" s="4">
        <f t="shared" si="77"/>
        <v>0</v>
      </c>
      <c r="BU84" s="4">
        <f t="shared" si="77"/>
        <v>4.2149652294633157E-3</v>
      </c>
      <c r="BV84" s="4">
        <f t="shared" si="77"/>
        <v>1.3660323344192878E-2</v>
      </c>
      <c r="BW84" s="4">
        <f t="shared" si="77"/>
        <v>3.424657665676574E-3</v>
      </c>
      <c r="BX84" s="4">
        <f t="shared" si="77"/>
        <v>-5.8700121344239598E-3</v>
      </c>
      <c r="BY84" s="4">
        <f t="shared" si="77"/>
        <v>6.6556187221456691E-3</v>
      </c>
      <c r="BZ84" s="4">
        <f t="shared" si="77"/>
        <v>1.9841258047847278E-3</v>
      </c>
      <c r="CA84" s="4">
        <f t="shared" si="77"/>
        <v>-7.9944930534498068E-2</v>
      </c>
      <c r="CB84" s="4">
        <f t="shared" si="77"/>
        <v>5.0027983014519573E-3</v>
      </c>
      <c r="CC84" s="4">
        <f t="shared" si="77"/>
        <v>-1.3184051911591243E-3</v>
      </c>
      <c r="CD84" s="4">
        <f t="shared" si="77"/>
        <v>1.6247838782871702E-2</v>
      </c>
      <c r="CE84" s="4">
        <f t="shared" si="77"/>
        <v>-1.5806479980016896E-2</v>
      </c>
      <c r="CF84" s="4">
        <f t="shared" si="77"/>
        <v>2.3429222394227126E-2</v>
      </c>
      <c r="CG84" s="4">
        <f t="shared" si="77"/>
        <v>2.0202681896803389E-2</v>
      </c>
      <c r="CH84" s="4">
        <f t="shared" si="77"/>
        <v>2.4254905964485002E-2</v>
      </c>
      <c r="CI84" s="4">
        <f t="shared" si="77"/>
        <v>2.5211435175115236E-2</v>
      </c>
      <c r="CJ84" s="4">
        <f t="shared" si="77"/>
        <v>4.0465560186099137E-3</v>
      </c>
      <c r="CK84" s="4">
        <f t="shared" si="77"/>
        <v>4.7700518497785626E-3</v>
      </c>
      <c r="CL84" s="4">
        <f t="shared" si="77"/>
        <v>-0.18417427393338778</v>
      </c>
      <c r="CM84" s="4">
        <f t="shared" si="77"/>
        <v>9.1487127384008125E-3</v>
      </c>
      <c r="CN84" s="4">
        <f t="shared" si="77"/>
        <v>3.6017391918866521E-4</v>
      </c>
      <c r="CO84" s="4">
        <f t="shared" si="77"/>
        <v>1.2436157010155997E-2</v>
      </c>
      <c r="CP84" s="4">
        <f t="shared" si="77"/>
        <v>1.9972137068752963E-2</v>
      </c>
      <c r="CQ84" s="4">
        <f t="shared" si="77"/>
        <v>-3.3344834403119909E-2</v>
      </c>
      <c r="CR84" s="4">
        <f t="shared" si="77"/>
        <v>8.5674157174954278E-3</v>
      </c>
      <c r="CS84" s="4">
        <f t="shared" si="77"/>
        <v>-3.3231527728430073E-3</v>
      </c>
      <c r="CT84" s="4">
        <f t="shared" si="77"/>
        <v>-1.3918749900219473E-2</v>
      </c>
      <c r="CU84" s="4">
        <f t="shared" si="77"/>
        <v>1.7997098057406259E-3</v>
      </c>
      <c r="CV84" s="4">
        <f t="shared" si="77"/>
        <v>2.5127121239271982E-3</v>
      </c>
      <c r="CW84" s="4">
        <f t="shared" si="77"/>
        <v>-7.0028599287872723E-2</v>
      </c>
      <c r="CX84" s="4">
        <f t="shared" si="77"/>
        <v>2.7468949367527818E-3</v>
      </c>
      <c r="CY84" s="4">
        <f t="shared" si="77"/>
        <v>-4.4501082484058067E-3</v>
      </c>
      <c r="CZ84" s="4">
        <f t="shared" si="77"/>
        <v>3.3751960387358271E-3</v>
      </c>
      <c r="DA84" s="4">
        <f t="shared" si="77"/>
        <v>2.066667221178476E-2</v>
      </c>
      <c r="DB84" s="4">
        <f t="shared" si="77"/>
        <v>1.559434633552477E-2</v>
      </c>
      <c r="DC84" s="4">
        <f t="shared" si="77"/>
        <v>-1.2207019521706422E-2</v>
      </c>
      <c r="DD84" s="4">
        <f t="shared" si="77"/>
        <v>3.855226674064282E-3</v>
      </c>
      <c r="DE84" s="4">
        <f t="shared" si="77"/>
        <v>-1.587330910697184E-2</v>
      </c>
      <c r="DF84" s="4">
        <f t="shared" si="77"/>
        <v>-4.9365413059307842E-3</v>
      </c>
      <c r="DG84" s="4">
        <f t="shared" si="77"/>
        <v>3.3206414041457438E-3</v>
      </c>
    </row>
    <row r="85" spans="1:145" x14ac:dyDescent="0.25">
      <c r="A85" s="11">
        <v>9</v>
      </c>
      <c r="B85" s="4">
        <f t="shared" ref="B85:BI85" si="78">LN(B42/B41)</f>
        <v>1.023403267498116E-2</v>
      </c>
      <c r="C85" s="4">
        <f t="shared" si="78"/>
        <v>-1.3226568662924225E-3</v>
      </c>
      <c r="D85" s="4">
        <f t="shared" si="78"/>
        <v>-6.8375463170439351E-4</v>
      </c>
      <c r="E85" s="4">
        <f t="shared" si="78"/>
        <v>1.2482647450319107E-3</v>
      </c>
      <c r="F85" s="4">
        <f t="shared" si="78"/>
        <v>-6.2194508888315982E-3</v>
      </c>
      <c r="G85" s="4">
        <f t="shared" si="78"/>
        <v>3.4731235995265369E-2</v>
      </c>
      <c r="H85" s="4">
        <f t="shared" si="78"/>
        <v>4.0225469707162644E-3</v>
      </c>
      <c r="I85" s="4">
        <f t="shared" si="78"/>
        <v>-4.1527225745668472E-2</v>
      </c>
      <c r="J85" s="4">
        <f t="shared" si="78"/>
        <v>-2.2302657172774895E-2</v>
      </c>
      <c r="K85" s="4">
        <f t="shared" si="78"/>
        <v>1.3838274199616014E-4</v>
      </c>
      <c r="L85" s="4">
        <f t="shared" si="78"/>
        <v>1.1555866704463602E-2</v>
      </c>
      <c r="M85" s="4">
        <f t="shared" si="78"/>
        <v>9.3469758900338928E-2</v>
      </c>
      <c r="N85" s="4">
        <f t="shared" si="78"/>
        <v>1.6265096419841665E-2</v>
      </c>
      <c r="O85" s="4">
        <f t="shared" si="78"/>
        <v>2.5045326502467352E-2</v>
      </c>
      <c r="P85" s="4">
        <f t="shared" si="78"/>
        <v>6.3091931091505153E-3</v>
      </c>
      <c r="Q85" s="4">
        <f t="shared" si="78"/>
        <v>-2.3241301064692538E-2</v>
      </c>
      <c r="R85" s="4">
        <f t="shared" si="78"/>
        <v>1.2055272490893968E-3</v>
      </c>
      <c r="S85" s="4">
        <f t="shared" si="78"/>
        <v>9.4746320661300808E-3</v>
      </c>
      <c r="T85" s="4">
        <f t="shared" si="78"/>
        <v>-4.5020252155061245E-2</v>
      </c>
      <c r="U85" s="4">
        <f t="shared" si="78"/>
        <v>-1.3869848157692653E-2</v>
      </c>
      <c r="V85" s="4">
        <f t="shared" si="78"/>
        <v>-2.894358026363301E-3</v>
      </c>
      <c r="W85" s="4">
        <f t="shared" si="78"/>
        <v>4.2747971578554833E-3</v>
      </c>
      <c r="X85" s="4">
        <f t="shared" si="78"/>
        <v>8.9291103123603374E-2</v>
      </c>
      <c r="Y85" s="4">
        <f t="shared" si="78"/>
        <v>9.167855849072622E-3</v>
      </c>
      <c r="Z85" s="4">
        <f t="shared" si="78"/>
        <v>2.6755970187348163E-3</v>
      </c>
      <c r="AA85" s="4">
        <f t="shared" si="78"/>
        <v>-3.5398267051240623E-3</v>
      </c>
      <c r="AB85" s="4">
        <f t="shared" si="78"/>
        <v>1.510325882401126E-2</v>
      </c>
      <c r="AC85" s="4">
        <f t="shared" si="78"/>
        <v>-2.3591617974875228E-2</v>
      </c>
      <c r="AD85" s="4">
        <f t="shared" si="78"/>
        <v>9.2736638639275837E-3</v>
      </c>
      <c r="AE85" s="4">
        <f t="shared" si="78"/>
        <v>-3.0675861573739745E-2</v>
      </c>
      <c r="AF85" s="4">
        <f t="shared" si="78"/>
        <v>-1.8975901459005691E-2</v>
      </c>
      <c r="AG85" s="4">
        <f t="shared" si="78"/>
        <v>-7.940357291764932E-3</v>
      </c>
      <c r="AH85" s="4">
        <f t="shared" si="78"/>
        <v>1.2639927470659238E-2</v>
      </c>
      <c r="AI85" s="4">
        <f t="shared" si="78"/>
        <v>-6.2370264555476609E-3</v>
      </c>
      <c r="AJ85" s="4">
        <f t="shared" si="78"/>
        <v>3.2031566133418816E-3</v>
      </c>
      <c r="AK85" s="4">
        <f t="shared" si="78"/>
        <v>-1.3063359140521888E-3</v>
      </c>
      <c r="AL85" s="4">
        <f t="shared" si="78"/>
        <v>-3.1788753997669473E-3</v>
      </c>
      <c r="AM85" s="4">
        <f t="shared" si="78"/>
        <v>5.5788007025719282E-4</v>
      </c>
      <c r="AN85" s="4">
        <f t="shared" si="78"/>
        <v>1.4320053774748471E-2</v>
      </c>
      <c r="AO85" s="4">
        <f t="shared" si="78"/>
        <v>-1.1299066839962478E-3</v>
      </c>
      <c r="AP85" s="4">
        <f t="shared" si="78"/>
        <v>-7.5612976814537353E-3</v>
      </c>
      <c r="AQ85" s="4">
        <f t="shared" si="78"/>
        <v>-2.7858882736058691E-2</v>
      </c>
      <c r="AR85" s="4">
        <f t="shared" si="78"/>
        <v>1.6256143806787698E-3</v>
      </c>
      <c r="AS85" s="4">
        <f t="shared" si="78"/>
        <v>1.559740081558536E-3</v>
      </c>
      <c r="AT85" s="4">
        <f t="shared" si="78"/>
        <v>0.12054896464490665</v>
      </c>
      <c r="AU85" s="4">
        <f t="shared" si="78"/>
        <v>6.1697998928982433E-3</v>
      </c>
      <c r="AV85" s="4">
        <f t="shared" si="78"/>
        <v>-1.4184641814575556E-2</v>
      </c>
      <c r="AW85" s="4">
        <f t="shared" si="78"/>
        <v>1.0577861172496405E-2</v>
      </c>
      <c r="AX85" s="4">
        <f t="shared" si="78"/>
        <v>-4.472026814412936E-3</v>
      </c>
      <c r="AY85" s="4">
        <f t="shared" si="78"/>
        <v>-5.0423706976075568E-3</v>
      </c>
      <c r="AZ85" s="4">
        <f t="shared" si="78"/>
        <v>-1.0221527943475439E-2</v>
      </c>
      <c r="BA85" s="4">
        <f t="shared" si="78"/>
        <v>-1.2650274259054973E-2</v>
      </c>
      <c r="BB85" s="4">
        <f t="shared" si="78"/>
        <v>-4.4435731085861463E-2</v>
      </c>
      <c r="BC85" s="4">
        <f t="shared" si="78"/>
        <v>-1.8273189186968784E-3</v>
      </c>
      <c r="BD85" s="4">
        <f t="shared" si="78"/>
        <v>7.5508412030666225E-3</v>
      </c>
      <c r="BE85" s="4">
        <f t="shared" si="78"/>
        <v>0.15816376771121762</v>
      </c>
      <c r="BF85" s="4">
        <f t="shared" si="78"/>
        <v>1.4630481442815242E-3</v>
      </c>
      <c r="BG85" s="4">
        <f t="shared" si="78"/>
        <v>-2.5608097116630556E-3</v>
      </c>
      <c r="BH85" s="4">
        <f t="shared" si="78"/>
        <v>9.9231018800754293E-3</v>
      </c>
      <c r="BI85" s="4">
        <f t="shared" si="78"/>
        <v>-1.4407002988708806E-2</v>
      </c>
      <c r="BJ85" s="4">
        <f t="shared" ref="BJ85:DG85" si="79">LN(BJ42/BJ41)</f>
        <v>-2.6397115876182079E-3</v>
      </c>
      <c r="BK85" s="4">
        <f t="shared" si="79"/>
        <v>-9.9503540957952847E-3</v>
      </c>
      <c r="BL85" s="4">
        <f t="shared" si="79"/>
        <v>-1.2104077238470273E-2</v>
      </c>
      <c r="BM85" s="4">
        <f t="shared" si="79"/>
        <v>-2.5893657369105285E-2</v>
      </c>
      <c r="BN85" s="4">
        <f t="shared" si="79"/>
        <v>1.830297161058293E-3</v>
      </c>
      <c r="BO85" s="4">
        <f t="shared" si="79"/>
        <v>1.2104607640802093E-3</v>
      </c>
      <c r="BP85" s="4">
        <f t="shared" si="79"/>
        <v>7.5020531298786469E-2</v>
      </c>
      <c r="BQ85" s="4">
        <f t="shared" si="79"/>
        <v>1.8229214852070581E-2</v>
      </c>
      <c r="BR85" s="4">
        <f t="shared" si="79"/>
        <v>7.7871589392137187E-3</v>
      </c>
      <c r="BS85" s="4">
        <f t="shared" si="79"/>
        <v>3.3781865986880653E-3</v>
      </c>
      <c r="BT85" s="4">
        <f t="shared" si="79"/>
        <v>-1.1428739421586972E-2</v>
      </c>
      <c r="BU85" s="4">
        <f t="shared" si="79"/>
        <v>-4.1874109086895303E-2</v>
      </c>
      <c r="BV85" s="4">
        <f t="shared" si="79"/>
        <v>-1.5279716754270079E-2</v>
      </c>
      <c r="BW85" s="4">
        <f t="shared" si="79"/>
        <v>-1.7241790132377702E-2</v>
      </c>
      <c r="BX85" s="4">
        <f t="shared" si="79"/>
        <v>-2.0391592310081509E-2</v>
      </c>
      <c r="BY85" s="4">
        <f t="shared" si="79"/>
        <v>6.611614177675554E-3</v>
      </c>
      <c r="BZ85" s="4">
        <f t="shared" si="79"/>
        <v>1.9801968438420631E-3</v>
      </c>
      <c r="CA85" s="4">
        <f t="shared" si="79"/>
        <v>0.10399365854773249</v>
      </c>
      <c r="CB85" s="4">
        <f t="shared" si="79"/>
        <v>4.9778948458906016E-3</v>
      </c>
      <c r="CC85" s="4">
        <f t="shared" si="79"/>
        <v>-1.3201456783267071E-3</v>
      </c>
      <c r="CD85" s="4">
        <f t="shared" si="79"/>
        <v>1.5988061710271884E-2</v>
      </c>
      <c r="CE85" s="4">
        <f t="shared" si="79"/>
        <v>1.8653811660223472E-2</v>
      </c>
      <c r="CF85" s="4">
        <f t="shared" si="79"/>
        <v>-5.4495939311406177E-3</v>
      </c>
      <c r="CG85" s="4">
        <f t="shared" si="79"/>
        <v>-2.7727813633668941E-2</v>
      </c>
      <c r="CH85" s="4">
        <f t="shared" si="79"/>
        <v>-3.1837909615962882E-2</v>
      </c>
      <c r="CI85" s="4">
        <f t="shared" si="79"/>
        <v>-1.9906382945422078E-2</v>
      </c>
      <c r="CJ85" s="4">
        <f t="shared" si="79"/>
        <v>4.0302473746749185E-3</v>
      </c>
      <c r="CK85" s="4">
        <f t="shared" si="79"/>
        <v>4.7474064322117248E-3</v>
      </c>
      <c r="CL85" s="4">
        <f t="shared" si="79"/>
        <v>0.12459029683094879</v>
      </c>
      <c r="CM85" s="4">
        <f t="shared" si="79"/>
        <v>9.0657720211702528E-3</v>
      </c>
      <c r="CN85" s="4">
        <f t="shared" si="79"/>
        <v>3.6004424064229034E-4</v>
      </c>
      <c r="CO85" s="4">
        <f t="shared" si="79"/>
        <v>1.2283396814157023E-2</v>
      </c>
      <c r="CP85" s="4">
        <f t="shared" si="79"/>
        <v>-4.9557407494881141E-3</v>
      </c>
      <c r="CQ85" s="4">
        <f t="shared" si="79"/>
        <v>1.0730766624856053E-2</v>
      </c>
      <c r="CR85" s="4">
        <f t="shared" si="79"/>
        <v>-4.7506208377304055E-3</v>
      </c>
      <c r="CS85" s="4">
        <f t="shared" si="79"/>
        <v>1.3859805031305541E-3</v>
      </c>
      <c r="CT85" s="4">
        <f t="shared" si="79"/>
        <v>-3.0199767657344279E-2</v>
      </c>
      <c r="CU85" s="4">
        <f t="shared" si="79"/>
        <v>1.7964766681941326E-3</v>
      </c>
      <c r="CV85" s="4">
        <f t="shared" si="79"/>
        <v>2.5064142232155834E-3</v>
      </c>
      <c r="CW85" s="4">
        <f t="shared" si="79"/>
        <v>7.5448676095973999E-2</v>
      </c>
      <c r="CX85" s="4">
        <f t="shared" si="79"/>
        <v>2.739370169984229E-3</v>
      </c>
      <c r="CY85" s="4">
        <f t="shared" si="79"/>
        <v>-4.4700002664361223E-3</v>
      </c>
      <c r="CZ85" s="4">
        <f t="shared" si="79"/>
        <v>3.3638424004489519E-3</v>
      </c>
      <c r="DA85" s="4">
        <f t="shared" si="79"/>
        <v>-1.1888582193396505E-2</v>
      </c>
      <c r="DB85" s="4">
        <f t="shared" si="79"/>
        <v>-2.1003376252124221E-3</v>
      </c>
      <c r="DC85" s="4">
        <f t="shared" si="79"/>
        <v>-1.323087550318932E-2</v>
      </c>
      <c r="DD85" s="4">
        <f t="shared" si="79"/>
        <v>-1.6814338572384371E-2</v>
      </c>
      <c r="DE85" s="4">
        <f t="shared" si="79"/>
        <v>-1.4775264934268192E-2</v>
      </c>
      <c r="DF85" s="4">
        <f t="shared" si="79"/>
        <v>-4.9610316937887177E-3</v>
      </c>
      <c r="DG85" s="4">
        <f t="shared" si="79"/>
        <v>3.3096512291754623E-3</v>
      </c>
    </row>
    <row r="86" spans="1:145" s="14" customFormat="1" x14ac:dyDescent="0.25">
      <c r="DH86" s="25"/>
    </row>
    <row r="87" spans="1:145" s="14" customFormat="1" x14ac:dyDescent="0.25">
      <c r="A87" s="15" t="s">
        <v>12</v>
      </c>
      <c r="DH87" s="25"/>
      <c r="DK87" s="14" t="s">
        <v>3</v>
      </c>
    </row>
    <row r="88" spans="1:145" x14ac:dyDescent="0.25">
      <c r="A88" s="12">
        <v>-30</v>
      </c>
      <c r="B88" s="4">
        <f>B46-AVERAGE(B$46:B$75)</f>
        <v>-2.6903018677239348E-3</v>
      </c>
      <c r="C88" s="4">
        <f t="shared" ref="C88:BI88" si="80">C46-AVERAGE(C$46:C$75)</f>
        <v>-2.4953351257014762E-2</v>
      </c>
      <c r="D88" s="4">
        <f t="shared" si="80"/>
        <v>4.140705043063418E-4</v>
      </c>
      <c r="E88" s="4">
        <f t="shared" si="80"/>
        <v>-4.0374116249755315E-2</v>
      </c>
      <c r="F88" s="4">
        <f t="shared" si="80"/>
        <v>-9.6514090659335881E-3</v>
      </c>
      <c r="G88" s="4">
        <f t="shared" si="80"/>
        <v>-1.8301922705132392E-3</v>
      </c>
      <c r="H88" s="4">
        <f t="shared" si="80"/>
        <v>3.9426306213419752E-3</v>
      </c>
      <c r="I88" s="4">
        <f t="shared" si="80"/>
        <v>-4.1175468046207812E-3</v>
      </c>
      <c r="J88" s="4">
        <f t="shared" si="80"/>
        <v>5.3058850362961082E-3</v>
      </c>
      <c r="K88" s="4">
        <f t="shared" si="80"/>
        <v>-4.6343694540856902E-3</v>
      </c>
      <c r="L88" s="4">
        <f t="shared" si="80"/>
        <v>1.9221888052941324E-2</v>
      </c>
      <c r="M88" s="4">
        <f t="shared" si="80"/>
        <v>7.0397167468404763E-3</v>
      </c>
      <c r="N88" s="4">
        <f t="shared" si="80"/>
        <v>-7.7530557751447496E-3</v>
      </c>
      <c r="O88" s="4">
        <f t="shared" si="80"/>
        <v>1.4332765027407985E-2</v>
      </c>
      <c r="P88" s="4">
        <f t="shared" si="80"/>
        <v>-8.6978805156752742E-2</v>
      </c>
      <c r="Q88" s="4">
        <f t="shared" si="80"/>
        <v>2.2241052192712523E-3</v>
      </c>
      <c r="R88" s="4">
        <f t="shared" si="80"/>
        <v>5.9141839660213896E-3</v>
      </c>
      <c r="S88" s="4">
        <f t="shared" si="80"/>
        <v>-2.3790616812907573E-4</v>
      </c>
      <c r="T88" s="4">
        <f t="shared" si="80"/>
        <v>-9.3054389979362901E-3</v>
      </c>
      <c r="U88" s="4">
        <f t="shared" si="80"/>
        <v>-3.1858975604882934E-3</v>
      </c>
      <c r="V88" s="4">
        <f t="shared" si="80"/>
        <v>-1.2745189282830499E-4</v>
      </c>
      <c r="W88" s="4">
        <f t="shared" si="80"/>
        <v>1.4768269737015307E-2</v>
      </c>
      <c r="X88" s="4">
        <f t="shared" si="80"/>
        <v>5.1629530456927678E-3</v>
      </c>
      <c r="Y88" s="4">
        <f t="shared" si="80"/>
        <v>1.139057737133835E-2</v>
      </c>
      <c r="Z88" s="4">
        <f t="shared" si="80"/>
        <v>2.4802823526851554E-2</v>
      </c>
      <c r="AA88" s="4">
        <f t="shared" si="80"/>
        <v>-2.8344960851265349E-3</v>
      </c>
      <c r="AB88" s="4">
        <f t="shared" si="80"/>
        <v>9.2237513407107609E-4</v>
      </c>
      <c r="AC88" s="4">
        <f t="shared" si="80"/>
        <v>2.3354476276068376E-3</v>
      </c>
      <c r="AD88" s="4">
        <f t="shared" si="80"/>
        <v>1.5772389180592417E-2</v>
      </c>
      <c r="AE88" s="4">
        <f t="shared" si="80"/>
        <v>-4.4490372590562958E-3</v>
      </c>
      <c r="AF88" s="4">
        <f t="shared" si="80"/>
        <v>-2.3773277136537652E-3</v>
      </c>
      <c r="AG88" s="4">
        <f t="shared" si="80"/>
        <v>9.1626306057652814E-3</v>
      </c>
      <c r="AH88" s="4">
        <f t="shared" si="80"/>
        <v>2.1815594409507373E-3</v>
      </c>
      <c r="AI88" s="4">
        <f t="shared" si="80"/>
        <v>-1.9291650332359505E-4</v>
      </c>
      <c r="AJ88" s="4">
        <f t="shared" si="80"/>
        <v>-8.0718910092341181E-3</v>
      </c>
      <c r="AK88" s="4">
        <f t="shared" si="80"/>
        <v>-3.0427919558125262E-2</v>
      </c>
      <c r="AL88" s="4">
        <f t="shared" si="80"/>
        <v>-8.6273625396103809E-2</v>
      </c>
      <c r="AM88" s="4">
        <f t="shared" si="80"/>
        <v>-2.7094600087729159E-3</v>
      </c>
      <c r="AN88" s="4">
        <f t="shared" si="80"/>
        <v>3.4985450639356741E-4</v>
      </c>
      <c r="AO88" s="4">
        <f t="shared" si="80"/>
        <v>2.747465576143881E-3</v>
      </c>
      <c r="AP88" s="4">
        <f t="shared" si="80"/>
        <v>9.6974139137855544E-3</v>
      </c>
      <c r="AQ88" s="4">
        <f t="shared" si="80"/>
        <v>-2.2936899917289453E-3</v>
      </c>
      <c r="AR88" s="4">
        <f t="shared" si="80"/>
        <v>2.2842312040328463E-2</v>
      </c>
      <c r="AS88" s="4">
        <f t="shared" si="80"/>
        <v>-3.9453807480287657E-3</v>
      </c>
      <c r="AT88" s="4">
        <f t="shared" si="80"/>
        <v>-7.1667645255506359E-4</v>
      </c>
      <c r="AU88" s="4">
        <f t="shared" si="80"/>
        <v>-1.3034449855272266E-2</v>
      </c>
      <c r="AV88" s="4">
        <f t="shared" si="80"/>
        <v>-2.3498515285422253E-2</v>
      </c>
      <c r="AW88" s="4">
        <f t="shared" si="80"/>
        <v>-3.0879321243048576E-2</v>
      </c>
      <c r="AX88" s="4">
        <f t="shared" si="80"/>
        <v>-5.3295933578110721E-3</v>
      </c>
      <c r="AY88" s="4">
        <f t="shared" si="80"/>
        <v>-2.4347476703961589E-3</v>
      </c>
      <c r="AZ88" s="4">
        <f t="shared" si="80"/>
        <v>7.1957523183941207E-3</v>
      </c>
      <c r="BA88" s="4">
        <f t="shared" si="80"/>
        <v>-6.331757432820293E-3</v>
      </c>
      <c r="BB88" s="4">
        <f t="shared" si="80"/>
        <v>-1.7912210712078949E-2</v>
      </c>
      <c r="BC88" s="4">
        <f t="shared" si="80"/>
        <v>1.0022777908955309E-2</v>
      </c>
      <c r="BD88" s="4">
        <f t="shared" si="80"/>
        <v>-1.2192654427924802E-2</v>
      </c>
      <c r="BE88" s="4">
        <f t="shared" si="80"/>
        <v>-3.9419989050386746E-3</v>
      </c>
      <c r="BF88" s="4">
        <f t="shared" si="80"/>
        <v>-1.6909161499985722E-2</v>
      </c>
      <c r="BG88" s="4">
        <f t="shared" si="80"/>
        <v>6.4126508450247548E-3</v>
      </c>
      <c r="BH88" s="4">
        <f t="shared" si="80"/>
        <v>-5.3917942101102678E-2</v>
      </c>
      <c r="BI88" s="4">
        <f t="shared" si="80"/>
        <v>-7.6695713588907834E-3</v>
      </c>
      <c r="BJ88" s="4">
        <f>BJ46-AVERAGE(BJ$46:BJ$75)</f>
        <v>-1.5764214079806843E-3</v>
      </c>
      <c r="BK88" s="4">
        <f t="shared" ref="BK88:DG88" si="81">BK46-AVERAGE(BK$46:BK$75)</f>
        <v>-4.1458694503477339E-3</v>
      </c>
      <c r="BL88" s="4">
        <f t="shared" si="81"/>
        <v>1.4155770287544792E-3</v>
      </c>
      <c r="BM88" s="4">
        <f t="shared" si="81"/>
        <v>3.278194070955092E-3</v>
      </c>
      <c r="BN88" s="4">
        <f t="shared" si="81"/>
        <v>2.6123696728249171E-3</v>
      </c>
      <c r="BO88" s="4">
        <f t="shared" si="81"/>
        <v>2.3306105853221865E-2</v>
      </c>
      <c r="BP88" s="4">
        <f t="shared" si="81"/>
        <v>-3.9644445106729181E-3</v>
      </c>
      <c r="BQ88" s="4">
        <f t="shared" si="81"/>
        <v>3.0315362371865394E-4</v>
      </c>
      <c r="BR88" s="4">
        <f t="shared" si="81"/>
        <v>-2.9444273984717026E-3</v>
      </c>
      <c r="BS88" s="4">
        <f t="shared" si="81"/>
        <v>-5.175920244423806E-2</v>
      </c>
      <c r="BT88" s="4">
        <f t="shared" si="81"/>
        <v>-4.0092547810562104E-3</v>
      </c>
      <c r="BU88" s="4">
        <f t="shared" si="81"/>
        <v>-7.014907776971625E-3</v>
      </c>
      <c r="BV88" s="4">
        <f t="shared" si="81"/>
        <v>5.9306838660717464E-3</v>
      </c>
      <c r="BW88" s="4">
        <f t="shared" si="81"/>
        <v>6.9692953430877723E-4</v>
      </c>
      <c r="BX88" s="4">
        <f t="shared" si="81"/>
        <v>-4.6945285641934679E-3</v>
      </c>
      <c r="BY88" s="4">
        <f t="shared" si="81"/>
        <v>1.2416550933294204E-2</v>
      </c>
      <c r="BZ88" s="4">
        <f t="shared" si="81"/>
        <v>3.2301177405369649E-3</v>
      </c>
      <c r="CA88" s="4">
        <f t="shared" si="81"/>
        <v>1.2008082194597679E-3</v>
      </c>
      <c r="CB88" s="4">
        <f t="shared" si="81"/>
        <v>-1.5944651822259018E-2</v>
      </c>
      <c r="CC88" s="4">
        <f t="shared" si="81"/>
        <v>2.1666123072652269E-2</v>
      </c>
      <c r="CD88" s="4">
        <f t="shared" si="81"/>
        <v>-6.1312477778081437E-2</v>
      </c>
      <c r="CE88" s="4">
        <f t="shared" si="81"/>
        <v>-9.6432123495134685E-3</v>
      </c>
      <c r="CF88" s="4">
        <f t="shared" si="81"/>
        <v>3.9696778001884689E-3</v>
      </c>
      <c r="CG88" s="4">
        <f t="shared" si="81"/>
        <v>-1.4491489473448876E-3</v>
      </c>
      <c r="CH88" s="4">
        <f t="shared" si="81"/>
        <v>2.5327299237443666E-3</v>
      </c>
      <c r="CI88" s="4">
        <f t="shared" si="81"/>
        <v>-6.4249014021293656E-3</v>
      </c>
      <c r="CJ88" s="4">
        <f t="shared" si="81"/>
        <v>-4.6442304571312813E-2</v>
      </c>
      <c r="CK88" s="4">
        <f t="shared" si="81"/>
        <v>-1.1978508142207033E-2</v>
      </c>
      <c r="CL88" s="4">
        <f t="shared" si="81"/>
        <v>2.1653088674540217E-3</v>
      </c>
      <c r="CM88" s="4">
        <f t="shared" si="81"/>
        <v>5.5099467173815257E-3</v>
      </c>
      <c r="CN88" s="4">
        <f t="shared" si="81"/>
        <v>6.2924775109173513E-3</v>
      </c>
      <c r="CO88" s="4">
        <f t="shared" si="81"/>
        <v>-4.3841917807875372E-2</v>
      </c>
      <c r="CP88" s="4">
        <f t="shared" si="81"/>
        <v>-8.7054642280964996E-3</v>
      </c>
      <c r="CQ88" s="4">
        <f t="shared" si="81"/>
        <v>-3.708384063989312E-3</v>
      </c>
      <c r="CR88" s="4">
        <f t="shared" si="81"/>
        <v>-4.2869811266362991E-3</v>
      </c>
      <c r="CS88" s="4">
        <f t="shared" si="81"/>
        <v>-1.7636729620577585E-3</v>
      </c>
      <c r="CT88" s="4">
        <f t="shared" si="81"/>
        <v>-2.754320328313937E-3</v>
      </c>
      <c r="CU88" s="4">
        <f t="shared" si="81"/>
        <v>1.5193130270097232E-2</v>
      </c>
      <c r="CV88" s="4">
        <f t="shared" si="81"/>
        <v>1.644213505285393E-3</v>
      </c>
      <c r="CW88" s="4">
        <f t="shared" si="81"/>
        <v>-2.5037158310143399E-4</v>
      </c>
      <c r="CX88" s="4">
        <f t="shared" si="81"/>
        <v>-9.491874386142352E-4</v>
      </c>
      <c r="CY88" s="4">
        <f t="shared" si="81"/>
        <v>-1.6286218892659861E-2</v>
      </c>
      <c r="CZ88" s="4">
        <f t="shared" si="81"/>
        <v>-4.8599637619365865E-2</v>
      </c>
      <c r="DA88" s="4">
        <f t="shared" si="81"/>
        <v>-6.7603875824695653E-3</v>
      </c>
      <c r="DB88" s="4">
        <f t="shared" si="81"/>
        <v>3.5620695140467376E-4</v>
      </c>
      <c r="DC88" s="4">
        <f t="shared" si="81"/>
        <v>4.4868566561106459E-3</v>
      </c>
      <c r="DD88" s="4">
        <f t="shared" si="81"/>
        <v>-5.8968510542836295E-3</v>
      </c>
      <c r="DE88" s="4">
        <f t="shared" si="81"/>
        <v>1.0469124893247231E-2</v>
      </c>
      <c r="DF88" s="4">
        <f t="shared" si="81"/>
        <v>1.0183289033239482E-2</v>
      </c>
      <c r="DG88" s="4">
        <f t="shared" si="81"/>
        <v>2.7750573909047352E-2</v>
      </c>
      <c r="DJ88" s="23">
        <f>AVERAGE(B88:DG88)</f>
        <v>-4.9138108683947166E-3</v>
      </c>
      <c r="EK88" s="1">
        <f>COUNTIF(B88:DG88,"&gt;0")</f>
        <v>47</v>
      </c>
    </row>
    <row r="89" spans="1:145" x14ac:dyDescent="0.25">
      <c r="A89" s="12">
        <v>-29</v>
      </c>
      <c r="B89" s="4">
        <f t="shared" ref="B89:BI89" si="82">B47-AVERAGE(B$46:B$75)</f>
        <v>2.7589306673459412E-3</v>
      </c>
      <c r="C89" s="4">
        <f t="shared" si="82"/>
        <v>7.5413285552114965E-3</v>
      </c>
      <c r="D89" s="4">
        <f t="shared" si="82"/>
        <v>1.7247166593994925E-3</v>
      </c>
      <c r="E89" s="4">
        <f t="shared" si="82"/>
        <v>-5.904803541811986E-3</v>
      </c>
      <c r="F89" s="4">
        <f t="shared" si="82"/>
        <v>2.6705993274929295E-2</v>
      </c>
      <c r="G89" s="4">
        <f t="shared" si="82"/>
        <v>1.1825424628611452E-2</v>
      </c>
      <c r="H89" s="4">
        <f t="shared" si="82"/>
        <v>-1.3173034851901674E-2</v>
      </c>
      <c r="I89" s="4">
        <f t="shared" si="82"/>
        <v>-4.1175536588391459E-3</v>
      </c>
      <c r="J89" s="4">
        <f t="shared" si="82"/>
        <v>1.5328682560818783E-3</v>
      </c>
      <c r="K89" s="4">
        <f t="shared" si="82"/>
        <v>-7.3107685407466623E-3</v>
      </c>
      <c r="L89" s="4">
        <f t="shared" si="82"/>
        <v>-1.786861341143927E-2</v>
      </c>
      <c r="M89" s="4">
        <f t="shared" si="82"/>
        <v>-3.778434810806125E-2</v>
      </c>
      <c r="N89" s="4">
        <f t="shared" si="82"/>
        <v>-2.1705512374050443E-2</v>
      </c>
      <c r="O89" s="4">
        <f t="shared" si="82"/>
        <v>-2.3117982901331704E-3</v>
      </c>
      <c r="P89" s="4">
        <f t="shared" si="82"/>
        <v>2.4097622127401366E-2</v>
      </c>
      <c r="Q89" s="4">
        <f t="shared" si="82"/>
        <v>-2.7281326617751237E-3</v>
      </c>
      <c r="R89" s="4">
        <f t="shared" si="82"/>
        <v>-1.0769081384122327E-2</v>
      </c>
      <c r="S89" s="4">
        <f t="shared" si="82"/>
        <v>-2.9080579262386252E-3</v>
      </c>
      <c r="T89" s="4">
        <f t="shared" si="82"/>
        <v>-9.3348695873371954E-3</v>
      </c>
      <c r="U89" s="4">
        <f t="shared" si="82"/>
        <v>-4.8845983853698295E-2</v>
      </c>
      <c r="V89" s="4">
        <f t="shared" si="82"/>
        <v>1.3051226764154624E-2</v>
      </c>
      <c r="W89" s="4">
        <f t="shared" si="82"/>
        <v>6.5028205020423502E-2</v>
      </c>
      <c r="X89" s="4">
        <f t="shared" si="82"/>
        <v>-3.5405169873255177E-2</v>
      </c>
      <c r="Y89" s="4">
        <f t="shared" si="82"/>
        <v>-1.5431974224270371E-2</v>
      </c>
      <c r="Z89" s="4">
        <f t="shared" si="82"/>
        <v>-1.1143451387919182E-2</v>
      </c>
      <c r="AA89" s="4">
        <f t="shared" si="82"/>
        <v>1.1915609767709535E-2</v>
      </c>
      <c r="AB89" s="4">
        <f t="shared" si="82"/>
        <v>4.4835934640332281E-2</v>
      </c>
      <c r="AC89" s="4">
        <f t="shared" si="82"/>
        <v>-4.6584038204249223E-4</v>
      </c>
      <c r="AD89" s="4">
        <f t="shared" si="82"/>
        <v>-4.7288780494456409E-3</v>
      </c>
      <c r="AE89" s="4">
        <f t="shared" si="82"/>
        <v>-4.4828341302705459E-3</v>
      </c>
      <c r="AF89" s="4">
        <f t="shared" si="82"/>
        <v>-7.6875452459493933E-3</v>
      </c>
      <c r="AG89" s="4">
        <f t="shared" si="82"/>
        <v>2.2823047071551764E-2</v>
      </c>
      <c r="AH89" s="4">
        <f t="shared" si="82"/>
        <v>-6.0122236051332198E-2</v>
      </c>
      <c r="AI89" s="4">
        <f t="shared" si="82"/>
        <v>-1.3240658393541344E-2</v>
      </c>
      <c r="AJ89" s="4">
        <f t="shared" si="82"/>
        <v>1.4576020492736929E-3</v>
      </c>
      <c r="AK89" s="4">
        <f t="shared" si="82"/>
        <v>5.2506375790306288E-3</v>
      </c>
      <c r="AL89" s="4">
        <f t="shared" si="82"/>
        <v>1.3963050926627302E-2</v>
      </c>
      <c r="AM89" s="4">
        <f t="shared" si="82"/>
        <v>7.7773099916200279E-3</v>
      </c>
      <c r="AN89" s="4">
        <f t="shared" si="82"/>
        <v>2.5683359808030648E-3</v>
      </c>
      <c r="AO89" s="4">
        <f t="shared" si="82"/>
        <v>-2.5132579065787704E-2</v>
      </c>
      <c r="AP89" s="4">
        <f t="shared" si="82"/>
        <v>9.6398682327422172E-3</v>
      </c>
      <c r="AQ89" s="4">
        <f t="shared" si="82"/>
        <v>6.1878312772306963E-3</v>
      </c>
      <c r="AR89" s="4">
        <f t="shared" si="82"/>
        <v>-1.4329540557368669E-2</v>
      </c>
      <c r="AS89" s="4">
        <f t="shared" si="82"/>
        <v>-2.4917956308880766E-2</v>
      </c>
      <c r="AT89" s="4">
        <f t="shared" si="82"/>
        <v>-4.5581374370334014E-2</v>
      </c>
      <c r="AU89" s="4">
        <f t="shared" si="82"/>
        <v>-1.5153090256112575E-2</v>
      </c>
      <c r="AV89" s="4">
        <f t="shared" si="82"/>
        <v>-3.3294295756429275E-3</v>
      </c>
      <c r="AW89" s="4">
        <f t="shared" si="82"/>
        <v>-2.164241491601342E-2</v>
      </c>
      <c r="AX89" s="4">
        <f t="shared" si="82"/>
        <v>1.7025008359903952E-2</v>
      </c>
      <c r="AY89" s="4">
        <f t="shared" si="82"/>
        <v>1.6718570915880807E-2</v>
      </c>
      <c r="AZ89" s="4">
        <f t="shared" si="82"/>
        <v>-3.1349744642594185E-2</v>
      </c>
      <c r="BA89" s="4">
        <f t="shared" si="82"/>
        <v>-6.3331863620985779E-3</v>
      </c>
      <c r="BB89" s="4">
        <f t="shared" si="82"/>
        <v>-2.7791366284060427E-3</v>
      </c>
      <c r="BC89" s="4">
        <f t="shared" si="82"/>
        <v>-9.016793432768842E-3</v>
      </c>
      <c r="BD89" s="4">
        <f t="shared" si="82"/>
        <v>-6.8967093223339604E-2</v>
      </c>
      <c r="BE89" s="4">
        <f t="shared" si="82"/>
        <v>-1.3373019990653214E-2</v>
      </c>
      <c r="BF89" s="4">
        <f t="shared" si="82"/>
        <v>1.7275070841840445E-2</v>
      </c>
      <c r="BG89" s="4">
        <f t="shared" si="82"/>
        <v>-1.0166080275971156E-3</v>
      </c>
      <c r="BH89" s="4">
        <f t="shared" si="82"/>
        <v>3.6720554386526268E-3</v>
      </c>
      <c r="BI89" s="4">
        <f t="shared" si="82"/>
        <v>-1.4009869687583389E-2</v>
      </c>
      <c r="BJ89" s="4">
        <f t="shared" ref="BJ89:DG89" si="83">BJ47-AVERAGE(BJ$46:BJ$75)</f>
        <v>9.6758987189364785E-3</v>
      </c>
      <c r="BK89" s="4">
        <f t="shared" si="83"/>
        <v>-3.3882451323582127E-3</v>
      </c>
      <c r="BL89" s="4">
        <f t="shared" si="83"/>
        <v>1.4023459792481558E-3</v>
      </c>
      <c r="BM89" s="4">
        <f t="shared" si="83"/>
        <v>-4.7871487594412163E-3</v>
      </c>
      <c r="BN89" s="4">
        <f t="shared" si="83"/>
        <v>4.9561898254672151E-3</v>
      </c>
      <c r="BO89" s="4">
        <f t="shared" si="83"/>
        <v>-3.2846113588265932E-2</v>
      </c>
      <c r="BP89" s="4">
        <f t="shared" si="83"/>
        <v>-1.4352294664609097E-2</v>
      </c>
      <c r="BQ89" s="4">
        <f t="shared" si="83"/>
        <v>-1.7304755370099083E-3</v>
      </c>
      <c r="BR89" s="4">
        <f t="shared" si="83"/>
        <v>2.4799574103720216E-3</v>
      </c>
      <c r="BS89" s="4">
        <f t="shared" si="83"/>
        <v>4.2101838037609061E-3</v>
      </c>
      <c r="BT89" s="4">
        <f t="shared" si="83"/>
        <v>2.7011814604547286E-3</v>
      </c>
      <c r="BU89" s="4">
        <f t="shared" si="83"/>
        <v>8.6690429546619756E-4</v>
      </c>
      <c r="BV89" s="4">
        <f t="shared" si="83"/>
        <v>-1.3097596331906351E-2</v>
      </c>
      <c r="BW89" s="4">
        <f t="shared" si="83"/>
        <v>6.9665223907128238E-4</v>
      </c>
      <c r="BX89" s="4">
        <f t="shared" si="83"/>
        <v>-6.3113926292163473E-3</v>
      </c>
      <c r="BY89" s="4">
        <f t="shared" si="83"/>
        <v>1.8572764526018509E-2</v>
      </c>
      <c r="BZ89" s="4">
        <f t="shared" si="83"/>
        <v>-1.6348206341908731E-2</v>
      </c>
      <c r="CA89" s="4">
        <f t="shared" si="83"/>
        <v>-1.5662267172810204E-2</v>
      </c>
      <c r="CB89" s="4">
        <f t="shared" si="83"/>
        <v>6.6403560203437157E-4</v>
      </c>
      <c r="CC89" s="4">
        <f t="shared" si="83"/>
        <v>-8.3767119318518164E-3</v>
      </c>
      <c r="CD89" s="4">
        <f t="shared" si="83"/>
        <v>2.9523718633454578E-2</v>
      </c>
      <c r="CE89" s="4">
        <f t="shared" si="83"/>
        <v>2.734201951274158E-2</v>
      </c>
      <c r="CF89" s="4">
        <f t="shared" si="83"/>
        <v>-3.6727785760607673E-2</v>
      </c>
      <c r="CG89" s="4">
        <f t="shared" si="83"/>
        <v>-2.7319479570781981E-3</v>
      </c>
      <c r="CH89" s="4">
        <f t="shared" si="83"/>
        <v>2.5263919183198856E-3</v>
      </c>
      <c r="CI89" s="4">
        <f t="shared" si="83"/>
        <v>7.0126242822291024E-3</v>
      </c>
      <c r="CJ89" s="4">
        <f t="shared" si="83"/>
        <v>1.3646573394785614E-2</v>
      </c>
      <c r="CK89" s="4">
        <f t="shared" si="83"/>
        <v>8.9494033173099698E-3</v>
      </c>
      <c r="CL89" s="4">
        <f t="shared" si="83"/>
        <v>-1.6896154762728797E-2</v>
      </c>
      <c r="CM89" s="4">
        <f t="shared" si="83"/>
        <v>-4.1762941118816546E-3</v>
      </c>
      <c r="CN89" s="4">
        <f t="shared" si="83"/>
        <v>2.1577437000523431E-4</v>
      </c>
      <c r="CO89" s="4">
        <f t="shared" si="83"/>
        <v>6.8674255919194491E-3</v>
      </c>
      <c r="CP89" s="4">
        <f t="shared" si="83"/>
        <v>-5.6354318951279299E-3</v>
      </c>
      <c r="CQ89" s="4">
        <f t="shared" si="83"/>
        <v>1.9424904695949357E-2</v>
      </c>
      <c r="CR89" s="4">
        <f t="shared" si="83"/>
        <v>6.1829203285763404E-3</v>
      </c>
      <c r="CS89" s="4">
        <f t="shared" si="83"/>
        <v>-1.7659017719949322E-3</v>
      </c>
      <c r="CT89" s="4">
        <f t="shared" si="83"/>
        <v>-2.0925329687251183E-2</v>
      </c>
      <c r="CU89" s="4">
        <f t="shared" si="83"/>
        <v>3.0445499473535226E-3</v>
      </c>
      <c r="CV89" s="4">
        <f t="shared" si="83"/>
        <v>-4.204662440166889E-2</v>
      </c>
      <c r="CW89" s="4">
        <f t="shared" si="83"/>
        <v>-2.7451359578198695E-2</v>
      </c>
      <c r="CX89" s="4">
        <f t="shared" si="83"/>
        <v>-1.4812554507195545E-3</v>
      </c>
      <c r="CY89" s="4">
        <f t="shared" si="83"/>
        <v>-4.4214663000431646E-3</v>
      </c>
      <c r="CZ89" s="4">
        <f t="shared" si="83"/>
        <v>2.1181591919746182E-3</v>
      </c>
      <c r="DA89" s="4">
        <f t="shared" si="83"/>
        <v>-4.6515851685119038E-3</v>
      </c>
      <c r="DB89" s="4">
        <f t="shared" si="83"/>
        <v>2.8219019230987574E-2</v>
      </c>
      <c r="DC89" s="4">
        <f t="shared" si="83"/>
        <v>-1.1038299536899103E-2</v>
      </c>
      <c r="DD89" s="4">
        <f t="shared" si="83"/>
        <v>-5.8968968955683881E-3</v>
      </c>
      <c r="DE89" s="4">
        <f t="shared" si="83"/>
        <v>-1.9004619562992375E-2</v>
      </c>
      <c r="DF89" s="4">
        <f t="shared" si="83"/>
        <v>1.6087966274548966E-2</v>
      </c>
      <c r="DG89" s="4">
        <f t="shared" si="83"/>
        <v>-1.8981236141959339E-2</v>
      </c>
      <c r="DJ89" s="23">
        <f t="shared" ref="DJ89:DJ127" si="84">AVERAGE(B89:DG89)</f>
        <v>-3.839743731529348E-3</v>
      </c>
      <c r="EK89" s="1">
        <f t="shared" ref="EK89:EK117" si="85">COUNTIF(B89:DG89,"&gt;0")</f>
        <v>47</v>
      </c>
    </row>
    <row r="90" spans="1:145" x14ac:dyDescent="0.25">
      <c r="A90" s="12">
        <v>-28</v>
      </c>
      <c r="B90" s="4">
        <f t="shared" ref="B90:BI90" si="86">B48-AVERAGE(B$46:B$75)</f>
        <v>2.7005934694958378E-2</v>
      </c>
      <c r="C90" s="4">
        <f t="shared" si="86"/>
        <v>-2.1259156154284677E-4</v>
      </c>
      <c r="D90" s="4">
        <f t="shared" si="86"/>
        <v>1.5061085285273394E-3</v>
      </c>
      <c r="E90" s="4">
        <f t="shared" si="86"/>
        <v>1.9636351233087066E-3</v>
      </c>
      <c r="F90" s="4">
        <f t="shared" si="86"/>
        <v>-1.6928517901111467E-2</v>
      </c>
      <c r="G90" s="4">
        <f t="shared" si="86"/>
        <v>-2.4519002918740714E-2</v>
      </c>
      <c r="H90" s="4">
        <f t="shared" si="86"/>
        <v>-9.8041092288940271E-3</v>
      </c>
      <c r="I90" s="4">
        <f t="shared" si="86"/>
        <v>1.099817907381382E-2</v>
      </c>
      <c r="J90" s="4">
        <f t="shared" si="86"/>
        <v>-5.833652768954771E-2</v>
      </c>
      <c r="K90" s="4">
        <f t="shared" si="86"/>
        <v>2.9171449173280859E-3</v>
      </c>
      <c r="L90" s="4">
        <f t="shared" si="86"/>
        <v>-6.3532683945110571E-3</v>
      </c>
      <c r="M90" s="4">
        <f t="shared" si="86"/>
        <v>1.3493609313687965E-2</v>
      </c>
      <c r="N90" s="4">
        <f t="shared" si="86"/>
        <v>-1.8565555923029026E-2</v>
      </c>
      <c r="O90" s="4">
        <f t="shared" si="86"/>
        <v>6.7948406403476793E-3</v>
      </c>
      <c r="P90" s="4">
        <f t="shared" si="86"/>
        <v>-4.3362994436235737E-3</v>
      </c>
      <c r="Q90" s="4">
        <f t="shared" si="86"/>
        <v>7.575375395766127E-3</v>
      </c>
      <c r="R90" s="4">
        <f t="shared" si="86"/>
        <v>8.9757014452029483E-3</v>
      </c>
      <c r="S90" s="4">
        <f t="shared" si="86"/>
        <v>-1.9186833599007574E-3</v>
      </c>
      <c r="T90" s="4">
        <f t="shared" si="86"/>
        <v>2.7285264173229407E-2</v>
      </c>
      <c r="U90" s="4">
        <f t="shared" si="86"/>
        <v>1.8779238019053937E-3</v>
      </c>
      <c r="V90" s="4">
        <f t="shared" si="86"/>
        <v>-2.2794714910342864E-2</v>
      </c>
      <c r="W90" s="4">
        <f t="shared" si="86"/>
        <v>-2.2348278388726502E-2</v>
      </c>
      <c r="X90" s="4">
        <f t="shared" si="86"/>
        <v>1.1789613357228564E-2</v>
      </c>
      <c r="Y90" s="4">
        <f t="shared" si="86"/>
        <v>-1.0320200402110815E-2</v>
      </c>
      <c r="Z90" s="4">
        <f t="shared" si="86"/>
        <v>-3.9958389336950343E-3</v>
      </c>
      <c r="AA90" s="4">
        <f t="shared" si="86"/>
        <v>-6.4023848722726765E-3</v>
      </c>
      <c r="AB90" s="4">
        <f t="shared" si="86"/>
        <v>-9.0486113369172561E-3</v>
      </c>
      <c r="AC90" s="4">
        <f t="shared" si="86"/>
        <v>2.8428985427691972E-2</v>
      </c>
      <c r="AD90" s="4">
        <f t="shared" si="86"/>
        <v>5.9601154520171661E-3</v>
      </c>
      <c r="AE90" s="4">
        <f t="shared" si="86"/>
        <v>2.6453509461150111E-2</v>
      </c>
      <c r="AF90" s="4">
        <f t="shared" si="86"/>
        <v>2.6863080127784676E-2</v>
      </c>
      <c r="AG90" s="4">
        <f t="shared" si="86"/>
        <v>-3.4181650769431454E-4</v>
      </c>
      <c r="AH90" s="4">
        <f t="shared" si="86"/>
        <v>4.9875140428641183E-4</v>
      </c>
      <c r="AI90" s="4">
        <f t="shared" si="86"/>
        <v>1.9957568735011733E-3</v>
      </c>
      <c r="AJ90" s="4">
        <f t="shared" si="86"/>
        <v>-1.0576355249647271E-2</v>
      </c>
      <c r="AK90" s="4">
        <f t="shared" si="86"/>
        <v>-1.015371776745342E-2</v>
      </c>
      <c r="AL90" s="4">
        <f t="shared" si="86"/>
        <v>2.0041840258466911E-5</v>
      </c>
      <c r="AM90" s="4">
        <f t="shared" si="86"/>
        <v>-1.3776215250752028E-2</v>
      </c>
      <c r="AN90" s="4">
        <f t="shared" si="86"/>
        <v>2.76590942755593E-2</v>
      </c>
      <c r="AO90" s="4">
        <f t="shared" si="86"/>
        <v>-2.0941051012279836E-2</v>
      </c>
      <c r="AP90" s="4">
        <f t="shared" si="86"/>
        <v>2.2138708053514929E-2</v>
      </c>
      <c r="AQ90" s="4">
        <f t="shared" si="86"/>
        <v>3.1998647673320202E-3</v>
      </c>
      <c r="AR90" s="4">
        <f t="shared" si="86"/>
        <v>7.6569349469253886E-3</v>
      </c>
      <c r="AS90" s="4">
        <f t="shared" si="86"/>
        <v>-6.7060262871746282E-3</v>
      </c>
      <c r="AT90" s="4">
        <f t="shared" si="86"/>
        <v>1.4218722303482867E-2</v>
      </c>
      <c r="AU90" s="4">
        <f t="shared" si="86"/>
        <v>-1.6679716301496013E-2</v>
      </c>
      <c r="AV90" s="4">
        <f t="shared" si="86"/>
        <v>-3.6810415562842239E-3</v>
      </c>
      <c r="AW90" s="4">
        <f t="shared" si="86"/>
        <v>1.9477082987017077E-3</v>
      </c>
      <c r="AX90" s="4">
        <f t="shared" si="86"/>
        <v>-1.265511819136602E-2</v>
      </c>
      <c r="AY90" s="4">
        <f t="shared" si="86"/>
        <v>8.3291454392611965E-3</v>
      </c>
      <c r="AZ90" s="4">
        <f t="shared" si="86"/>
        <v>-2.4014913842360548E-2</v>
      </c>
      <c r="BA90" s="4">
        <f t="shared" si="86"/>
        <v>2.7051968454749123E-2</v>
      </c>
      <c r="BB90" s="4">
        <f t="shared" si="86"/>
        <v>-8.1340033687202253E-3</v>
      </c>
      <c r="BC90" s="4">
        <f t="shared" si="86"/>
        <v>-3.8020704890551881E-3</v>
      </c>
      <c r="BD90" s="4">
        <f t="shared" si="86"/>
        <v>-1.543253269239568E-2</v>
      </c>
      <c r="BE90" s="4">
        <f t="shared" si="86"/>
        <v>1.0309536631064029E-2</v>
      </c>
      <c r="BF90" s="4">
        <f t="shared" si="86"/>
        <v>-1.5273518798075592E-2</v>
      </c>
      <c r="BG90" s="4">
        <f t="shared" si="86"/>
        <v>-5.3068827632288774E-3</v>
      </c>
      <c r="BH90" s="4">
        <f t="shared" si="86"/>
        <v>-5.9508188118353213E-3</v>
      </c>
      <c r="BI90" s="4">
        <f t="shared" si="86"/>
        <v>-1.1662596662235937E-2</v>
      </c>
      <c r="BJ90" s="4">
        <f t="shared" ref="BJ90:DG90" si="87">BJ48-AVERAGE(BJ$46:BJ$75)</f>
        <v>-7.3939555819033153E-3</v>
      </c>
      <c r="BK90" s="4">
        <f t="shared" si="87"/>
        <v>5.3732764744639781E-4</v>
      </c>
      <c r="BL90" s="4">
        <f t="shared" si="87"/>
        <v>1.0997291321043642E-2</v>
      </c>
      <c r="BM90" s="4">
        <f t="shared" si="87"/>
        <v>-1.3664800283597438E-2</v>
      </c>
      <c r="BN90" s="4">
        <f t="shared" si="87"/>
        <v>-2.1338941790363629E-3</v>
      </c>
      <c r="BO90" s="4">
        <f t="shared" si="87"/>
        <v>-1.2046732109067804E-2</v>
      </c>
      <c r="BP90" s="4">
        <f t="shared" si="87"/>
        <v>-5.0485042699495164E-2</v>
      </c>
      <c r="BQ90" s="4">
        <f t="shared" si="87"/>
        <v>-1.7250656427311186E-2</v>
      </c>
      <c r="BR90" s="4">
        <f t="shared" si="87"/>
        <v>1.9659220788979586E-3</v>
      </c>
      <c r="BS90" s="4">
        <f t="shared" si="87"/>
        <v>2.13275274498336E-2</v>
      </c>
      <c r="BT90" s="4">
        <f t="shared" si="87"/>
        <v>1.6391280569642949E-3</v>
      </c>
      <c r="BU90" s="4">
        <f t="shared" si="87"/>
        <v>1.4111257966576628E-2</v>
      </c>
      <c r="BV90" s="4">
        <f t="shared" si="87"/>
        <v>-4.0337802973998962E-3</v>
      </c>
      <c r="BW90" s="4">
        <f t="shared" si="87"/>
        <v>2.5290620216817414E-2</v>
      </c>
      <c r="BX90" s="4">
        <f t="shared" si="87"/>
        <v>-2.5962234579788575E-2</v>
      </c>
      <c r="BY90" s="4">
        <f t="shared" si="87"/>
        <v>4.6543489818793521E-3</v>
      </c>
      <c r="BZ90" s="4">
        <f t="shared" si="87"/>
        <v>-1.6794960931082271E-2</v>
      </c>
      <c r="CA90" s="4">
        <f t="shared" si="87"/>
        <v>1.4342651012687058E-2</v>
      </c>
      <c r="CB90" s="4">
        <f t="shared" si="87"/>
        <v>-1.0909644734307415E-2</v>
      </c>
      <c r="CC90" s="4">
        <f t="shared" si="87"/>
        <v>-9.5833600335410545E-3</v>
      </c>
      <c r="CD90" s="4">
        <f t="shared" si="87"/>
        <v>2.4245045858699065E-3</v>
      </c>
      <c r="CE90" s="4">
        <f t="shared" si="87"/>
        <v>-3.9719528318423319E-3</v>
      </c>
      <c r="CF90" s="4">
        <f t="shared" si="87"/>
        <v>7.9600739935042318E-3</v>
      </c>
      <c r="CG90" s="4">
        <f t="shared" si="87"/>
        <v>-2.7466278258405164E-3</v>
      </c>
      <c r="CH90" s="4">
        <f t="shared" si="87"/>
        <v>1.2020033669412483E-5</v>
      </c>
      <c r="CI90" s="4">
        <f t="shared" si="87"/>
        <v>-1.3512486009891215E-4</v>
      </c>
      <c r="CJ90" s="4">
        <f t="shared" si="87"/>
        <v>1.1096653256004929E-2</v>
      </c>
      <c r="CK90" s="4">
        <f t="shared" si="87"/>
        <v>-2.4453292709608132E-3</v>
      </c>
      <c r="CL90" s="4">
        <f t="shared" si="87"/>
        <v>-7.8918481629170114E-3</v>
      </c>
      <c r="CM90" s="4">
        <f t="shared" si="87"/>
        <v>-6.9652353764665664E-3</v>
      </c>
      <c r="CN90" s="4">
        <f t="shared" si="87"/>
        <v>-4.4153438756090162E-3</v>
      </c>
      <c r="CO90" s="4">
        <f t="shared" si="87"/>
        <v>-1.2108321880574304E-2</v>
      </c>
      <c r="CP90" s="4">
        <f t="shared" si="87"/>
        <v>-8.3426919404936788E-3</v>
      </c>
      <c r="CQ90" s="4">
        <f t="shared" si="87"/>
        <v>-9.2970908778676627E-4</v>
      </c>
      <c r="CR90" s="4">
        <f t="shared" si="87"/>
        <v>-1.1284723828588649E-2</v>
      </c>
      <c r="CS90" s="4">
        <f t="shared" si="87"/>
        <v>2.762682399578972E-2</v>
      </c>
      <c r="CT90" s="4">
        <f t="shared" si="87"/>
        <v>-1.720876893347041E-3</v>
      </c>
      <c r="CU90" s="4">
        <f t="shared" si="87"/>
        <v>-2.3718598579894421E-4</v>
      </c>
      <c r="CV90" s="4">
        <f t="shared" si="87"/>
        <v>-1.8232917825517003E-2</v>
      </c>
      <c r="CW90" s="4">
        <f t="shared" si="87"/>
        <v>3.3376587474167599E-4</v>
      </c>
      <c r="CX90" s="4">
        <f t="shared" si="87"/>
        <v>-1.1260282776608628E-2</v>
      </c>
      <c r="CY90" s="4">
        <f t="shared" si="87"/>
        <v>-2.4751763662391492E-3</v>
      </c>
      <c r="CZ90" s="4">
        <f t="shared" si="87"/>
        <v>-7.1869535804010808E-3</v>
      </c>
      <c r="DA90" s="4">
        <f t="shared" si="87"/>
        <v>-1.2090048256502334E-3</v>
      </c>
      <c r="DB90" s="4">
        <f t="shared" si="87"/>
        <v>-2.8854427091608162E-4</v>
      </c>
      <c r="DC90" s="4">
        <f t="shared" si="87"/>
        <v>6.8601064286941231E-3</v>
      </c>
      <c r="DD90" s="4">
        <f t="shared" si="87"/>
        <v>2.8860425073337512E-2</v>
      </c>
      <c r="DE90" s="4">
        <f t="shared" si="87"/>
        <v>-5.7772618801842767E-3</v>
      </c>
      <c r="DF90" s="4">
        <f t="shared" si="87"/>
        <v>7.0245844026578658E-3</v>
      </c>
      <c r="DG90" s="4">
        <f t="shared" si="87"/>
        <v>-9.7849378517311063E-3</v>
      </c>
      <c r="DJ90" s="23">
        <f t="shared" si="84"/>
        <v>-1.5332891570193031E-3</v>
      </c>
      <c r="EK90" s="1">
        <f t="shared" si="85"/>
        <v>46</v>
      </c>
    </row>
    <row r="91" spans="1:145" x14ac:dyDescent="0.25">
      <c r="A91" s="12">
        <v>-27</v>
      </c>
      <c r="B91" s="4">
        <f t="shared" ref="B91:BI91" si="88">B49-AVERAGE(B$46:B$75)</f>
        <v>9.4729037870845603E-3</v>
      </c>
      <c r="C91" s="4">
        <f t="shared" si="88"/>
        <v>-2.1536010171892663E-4</v>
      </c>
      <c r="D91" s="4">
        <f t="shared" si="88"/>
        <v>1.5060607285629776E-3</v>
      </c>
      <c r="E91" s="4">
        <f t="shared" si="88"/>
        <v>1.9580638551053697E-3</v>
      </c>
      <c r="F91" s="4">
        <f t="shared" si="88"/>
        <v>4.4370832487709271E-3</v>
      </c>
      <c r="G91" s="4">
        <f t="shared" si="88"/>
        <v>2.9181543073186274E-2</v>
      </c>
      <c r="H91" s="4">
        <f t="shared" si="88"/>
        <v>-1.8078275836851548E-2</v>
      </c>
      <c r="I91" s="4">
        <f t="shared" si="88"/>
        <v>-5.4241091495521301E-3</v>
      </c>
      <c r="J91" s="4">
        <f t="shared" si="88"/>
        <v>1.2221417114800246E-2</v>
      </c>
      <c r="K91" s="4">
        <f t="shared" si="88"/>
        <v>2.8888259767591287E-3</v>
      </c>
      <c r="L91" s="4">
        <f t="shared" si="88"/>
        <v>-6.3773739963533908E-3</v>
      </c>
      <c r="M91" s="4">
        <f t="shared" si="88"/>
        <v>-2.1479842820626805E-2</v>
      </c>
      <c r="N91" s="4">
        <f t="shared" si="88"/>
        <v>-1.8872477004458411E-2</v>
      </c>
      <c r="O91" s="4">
        <f t="shared" si="88"/>
        <v>6.7656100160126808E-3</v>
      </c>
      <c r="P91" s="4">
        <f t="shared" si="88"/>
        <v>-4.4841290820175923E-3</v>
      </c>
      <c r="Q91" s="4">
        <f t="shared" si="88"/>
        <v>-3.4271448704024363E-2</v>
      </c>
      <c r="R91" s="4">
        <f t="shared" si="88"/>
        <v>-1.2491723497051469E-2</v>
      </c>
      <c r="S91" s="4">
        <f t="shared" si="88"/>
        <v>1.0918863717054234E-3</v>
      </c>
      <c r="T91" s="4">
        <f t="shared" si="88"/>
        <v>-4.8994992646189109E-4</v>
      </c>
      <c r="U91" s="4">
        <f t="shared" si="88"/>
        <v>2.9223445894048697E-2</v>
      </c>
      <c r="V91" s="4">
        <f t="shared" si="88"/>
        <v>-2.2839805346028343E-2</v>
      </c>
      <c r="W91" s="4">
        <f t="shared" si="88"/>
        <v>-2.2533209396778831E-2</v>
      </c>
      <c r="X91" s="4">
        <f t="shared" si="88"/>
        <v>6.3633948220792646E-3</v>
      </c>
      <c r="Y91" s="4">
        <f t="shared" si="88"/>
        <v>-1.0411365703331121E-2</v>
      </c>
      <c r="Z91" s="4">
        <f t="shared" si="88"/>
        <v>-3.9976304351613447E-3</v>
      </c>
      <c r="AA91" s="4">
        <f t="shared" si="88"/>
        <v>-6.4151602975675431E-3</v>
      </c>
      <c r="AB91" s="4">
        <f t="shared" si="88"/>
        <v>-2.0784999320850029E-2</v>
      </c>
      <c r="AC91" s="4">
        <f t="shared" si="88"/>
        <v>4.3600302157134124E-3</v>
      </c>
      <c r="AD91" s="4">
        <f t="shared" si="88"/>
        <v>-2.1184516006706032E-2</v>
      </c>
      <c r="AE91" s="4">
        <f t="shared" si="88"/>
        <v>7.5268046960319688E-3</v>
      </c>
      <c r="AF91" s="4">
        <f t="shared" si="88"/>
        <v>-1.1163200933560855E-2</v>
      </c>
      <c r="AG91" s="4">
        <f t="shared" si="88"/>
        <v>-3.4721061574230581E-4</v>
      </c>
      <c r="AH91" s="4">
        <f t="shared" si="88"/>
        <v>4.9519143046744822E-4</v>
      </c>
      <c r="AI91" s="4">
        <f t="shared" si="88"/>
        <v>-5.4561637134863658E-2</v>
      </c>
      <c r="AJ91" s="4">
        <f t="shared" si="88"/>
        <v>-1.0673954306813026E-2</v>
      </c>
      <c r="AK91" s="4">
        <f t="shared" si="88"/>
        <v>-1.0173326794225702E-2</v>
      </c>
      <c r="AL91" s="4">
        <f t="shared" si="88"/>
        <v>1.740648512453492E-5</v>
      </c>
      <c r="AM91" s="4">
        <f t="shared" si="88"/>
        <v>4.5021861786478422E-3</v>
      </c>
      <c r="AN91" s="4">
        <f t="shared" si="88"/>
        <v>-2.675912577717026E-4</v>
      </c>
      <c r="AO91" s="4">
        <f t="shared" si="88"/>
        <v>-2.5553509587048828E-2</v>
      </c>
      <c r="AP91" s="4">
        <f t="shared" si="88"/>
        <v>1.9435460496232397E-2</v>
      </c>
      <c r="AQ91" s="4">
        <f t="shared" si="88"/>
        <v>8.944514113514733E-3</v>
      </c>
      <c r="AR91" s="4">
        <f t="shared" si="88"/>
        <v>7.6209342989099127E-3</v>
      </c>
      <c r="AS91" s="4">
        <f t="shared" si="88"/>
        <v>-6.8001004309477409E-3</v>
      </c>
      <c r="AT91" s="4">
        <f t="shared" si="88"/>
        <v>-1.9326195285721149E-2</v>
      </c>
      <c r="AU91" s="4">
        <f t="shared" si="88"/>
        <v>-1.6900406966520887E-2</v>
      </c>
      <c r="AV91" s="4">
        <f t="shared" si="88"/>
        <v>-3.7103536776731012E-3</v>
      </c>
      <c r="AW91" s="4">
        <f t="shared" si="88"/>
        <v>1.9392311912587775E-3</v>
      </c>
      <c r="AX91" s="4">
        <f t="shared" si="88"/>
        <v>2.9334345691972635E-3</v>
      </c>
      <c r="AY91" s="4">
        <f t="shared" si="88"/>
        <v>9.5884143809858904E-3</v>
      </c>
      <c r="AZ91" s="4">
        <f t="shared" si="88"/>
        <v>2.1475094631630665E-2</v>
      </c>
      <c r="BA91" s="4">
        <f t="shared" si="88"/>
        <v>1.0957310299747646E-2</v>
      </c>
      <c r="BB91" s="4">
        <f t="shared" si="88"/>
        <v>1.4560608537047387E-2</v>
      </c>
      <c r="BC91" s="4">
        <f t="shared" si="88"/>
        <v>-3.8126531428556761E-3</v>
      </c>
      <c r="BD91" s="4">
        <f t="shared" si="88"/>
        <v>-1.5633525819271087E-2</v>
      </c>
      <c r="BE91" s="4">
        <f t="shared" si="88"/>
        <v>8.3583851377645318E-3</v>
      </c>
      <c r="BF91" s="4">
        <f t="shared" si="88"/>
        <v>-1.5396500227664384E-2</v>
      </c>
      <c r="BG91" s="4">
        <f t="shared" si="88"/>
        <v>-5.3081778780827201E-3</v>
      </c>
      <c r="BH91" s="4">
        <f t="shared" si="88"/>
        <v>-5.9653544954642226E-3</v>
      </c>
      <c r="BI91" s="4">
        <f t="shared" si="88"/>
        <v>4.5039366424511618E-3</v>
      </c>
      <c r="BJ91" s="4">
        <f t="shared" ref="BJ91:DG91" si="89">BJ49-AVERAGE(BJ$46:BJ$75)</f>
        <v>1.1409715685165589E-3</v>
      </c>
      <c r="BK91" s="4">
        <f t="shared" si="89"/>
        <v>1.7189247284756114E-3</v>
      </c>
      <c r="BL91" s="4">
        <f t="shared" si="89"/>
        <v>-1.6934640860087932E-2</v>
      </c>
      <c r="BM91" s="4">
        <f t="shared" si="89"/>
        <v>-8.6951263956881741E-3</v>
      </c>
      <c r="BN91" s="4">
        <f t="shared" si="89"/>
        <v>-2.1345122448573031E-3</v>
      </c>
      <c r="BO91" s="4">
        <f t="shared" si="89"/>
        <v>-1.2167437969839948E-2</v>
      </c>
      <c r="BP91" s="4">
        <f t="shared" si="89"/>
        <v>4.2122254041180016E-2</v>
      </c>
      <c r="BQ91" s="4">
        <f t="shared" si="89"/>
        <v>-1.7540355946239233E-2</v>
      </c>
      <c r="BR91" s="4">
        <f t="shared" si="89"/>
        <v>1.9260695306375477E-3</v>
      </c>
      <c r="BS91" s="4">
        <f t="shared" si="89"/>
        <v>2.0753696074504203E-2</v>
      </c>
      <c r="BT91" s="4">
        <f t="shared" si="89"/>
        <v>-8.9891250709649376E-3</v>
      </c>
      <c r="BU91" s="4">
        <f t="shared" si="89"/>
        <v>3.6958366952611153E-3</v>
      </c>
      <c r="BV91" s="4">
        <f t="shared" si="89"/>
        <v>1.5964718196630881E-2</v>
      </c>
      <c r="BW91" s="4">
        <f t="shared" si="89"/>
        <v>1.0252884793426483E-3</v>
      </c>
      <c r="BX91" s="4">
        <f t="shared" si="89"/>
        <v>-8.3477205109223837E-3</v>
      </c>
      <c r="BY91" s="4">
        <f t="shared" si="89"/>
        <v>4.6180584283992037E-3</v>
      </c>
      <c r="BZ91" s="4">
        <f t="shared" si="89"/>
        <v>-1.6987366818154936E-2</v>
      </c>
      <c r="CA91" s="4">
        <f t="shared" si="89"/>
        <v>2.4125620610451265E-3</v>
      </c>
      <c r="CB91" s="4">
        <f t="shared" si="89"/>
        <v>-1.1032750325173771E-2</v>
      </c>
      <c r="CC91" s="4">
        <f t="shared" si="89"/>
        <v>-9.6034933615233801E-3</v>
      </c>
      <c r="CD91" s="4">
        <f t="shared" si="89"/>
        <v>2.406379482735684E-3</v>
      </c>
      <c r="CE91" s="4">
        <f t="shared" si="89"/>
        <v>-1.0407439574255514E-2</v>
      </c>
      <c r="CF91" s="4">
        <f t="shared" si="89"/>
        <v>8.8270223399838314E-3</v>
      </c>
      <c r="CG91" s="4">
        <f t="shared" si="89"/>
        <v>-7.2305991210653869E-2</v>
      </c>
      <c r="CH91" s="4">
        <f t="shared" si="89"/>
        <v>4.4863004285905193E-3</v>
      </c>
      <c r="CI91" s="4">
        <f t="shared" si="89"/>
        <v>7.9899069795926533E-3</v>
      </c>
      <c r="CJ91" s="4">
        <f t="shared" si="89"/>
        <v>1.0958668628036412E-2</v>
      </c>
      <c r="CK91" s="4">
        <f t="shared" si="89"/>
        <v>-2.4913011010155497E-3</v>
      </c>
      <c r="CL91" s="4">
        <f t="shared" si="89"/>
        <v>2.9856046193481821E-4</v>
      </c>
      <c r="CM91" s="4">
        <f t="shared" si="89"/>
        <v>-6.9871266685483787E-3</v>
      </c>
      <c r="CN91" s="4">
        <f t="shared" si="89"/>
        <v>-4.423315837184286E-3</v>
      </c>
      <c r="CO91" s="4">
        <f t="shared" si="89"/>
        <v>-1.2157742391787336E-2</v>
      </c>
      <c r="CP91" s="4">
        <f t="shared" si="89"/>
        <v>1.3864261289546626E-2</v>
      </c>
      <c r="CQ91" s="4">
        <f t="shared" si="89"/>
        <v>-1.1703227904432435E-3</v>
      </c>
      <c r="CR91" s="4">
        <f t="shared" si="89"/>
        <v>2.0991852102449204E-2</v>
      </c>
      <c r="CS91" s="4">
        <f t="shared" si="89"/>
        <v>-3.860131046511674E-3</v>
      </c>
      <c r="CT91" s="4">
        <f t="shared" si="89"/>
        <v>1.2712047350817268E-2</v>
      </c>
      <c r="CU91" s="4">
        <f t="shared" si="89"/>
        <v>-2.6832679684611182E-4</v>
      </c>
      <c r="CV91" s="4">
        <f t="shared" si="89"/>
        <v>-1.8588374286731223E-2</v>
      </c>
      <c r="CW91" s="4">
        <f t="shared" si="89"/>
        <v>1.1092145253122736E-2</v>
      </c>
      <c r="CX91" s="4">
        <f t="shared" si="89"/>
        <v>-1.1346603603701745E-2</v>
      </c>
      <c r="CY91" s="4">
        <f t="shared" si="89"/>
        <v>-2.4764560437932387E-3</v>
      </c>
      <c r="CZ91" s="4">
        <f t="shared" si="89"/>
        <v>-7.2320368895749014E-3</v>
      </c>
      <c r="DA91" s="4">
        <f t="shared" si="89"/>
        <v>2.046797188396841E-2</v>
      </c>
      <c r="DB91" s="4">
        <f t="shared" si="89"/>
        <v>2.1298842727567692E-2</v>
      </c>
      <c r="DC91" s="4">
        <f t="shared" si="89"/>
        <v>-1.0078764335221639E-2</v>
      </c>
      <c r="DD91" s="4">
        <f t="shared" si="89"/>
        <v>8.5102807354506069E-3</v>
      </c>
      <c r="DE91" s="4">
        <f t="shared" si="89"/>
        <v>-1.7010495562554614E-3</v>
      </c>
      <c r="DF91" s="4">
        <f t="shared" si="89"/>
        <v>6.9473639717630188E-3</v>
      </c>
      <c r="DG91" s="4">
        <f t="shared" si="89"/>
        <v>-9.9104218838058453E-3</v>
      </c>
      <c r="DJ91" s="23">
        <f t="shared" si="84"/>
        <v>-2.2293077006105048E-3</v>
      </c>
      <c r="DS91" s="29">
        <f>_xlfn.STDEV.S(DJ88:DJ102)</f>
        <v>3.7399224854253402E-3</v>
      </c>
      <c r="EK91" s="1">
        <f t="shared" si="85"/>
        <v>51</v>
      </c>
    </row>
    <row r="92" spans="1:145" x14ac:dyDescent="0.25">
      <c r="A92" s="12">
        <v>-26</v>
      </c>
      <c r="B92" s="4">
        <f t="shared" ref="B92:BI92" si="90">B50-AVERAGE(B$46:B$75)</f>
        <v>-1.8820641336169296E-2</v>
      </c>
      <c r="C92" s="4">
        <f t="shared" si="90"/>
        <v>-2.1811945172231571E-4</v>
      </c>
      <c r="D92" s="4">
        <f t="shared" si="90"/>
        <v>1.5060129076934767E-3</v>
      </c>
      <c r="E92" s="4">
        <f t="shared" si="90"/>
        <v>1.9525187944331376E-3</v>
      </c>
      <c r="F92" s="4">
        <f t="shared" si="90"/>
        <v>2.1389294429826924E-2</v>
      </c>
      <c r="G92" s="4">
        <f t="shared" si="90"/>
        <v>-6.2351825494177879E-3</v>
      </c>
      <c r="H92" s="4">
        <f t="shared" si="90"/>
        <v>-1.1462142632165167E-3</v>
      </c>
      <c r="I92" s="4">
        <f t="shared" si="90"/>
        <v>-3.1089224659559406E-2</v>
      </c>
      <c r="J92" s="4">
        <f t="shared" si="90"/>
        <v>-4.2438345292724975E-3</v>
      </c>
      <c r="K92" s="4">
        <f t="shared" si="90"/>
        <v>2.8608060509167149E-3</v>
      </c>
      <c r="L92" s="4">
        <f t="shared" si="90"/>
        <v>-6.4017180591228297E-3</v>
      </c>
      <c r="M92" s="4">
        <f t="shared" si="90"/>
        <v>-4.7039969970557025E-2</v>
      </c>
      <c r="N92" s="4">
        <f t="shared" si="90"/>
        <v>-1.9190442323238723E-2</v>
      </c>
      <c r="O92" s="4">
        <f t="shared" si="90"/>
        <v>6.7366929218102244E-3</v>
      </c>
      <c r="P92" s="4">
        <f t="shared" si="90"/>
        <v>-4.6356202795566938E-3</v>
      </c>
      <c r="Q92" s="4">
        <f t="shared" si="90"/>
        <v>1.1820949839320506E-2</v>
      </c>
      <c r="R92" s="4">
        <f t="shared" si="90"/>
        <v>1.9062579775485745E-2</v>
      </c>
      <c r="S92" s="4">
        <f t="shared" si="90"/>
        <v>2.0993040689000445E-2</v>
      </c>
      <c r="T92" s="4">
        <f t="shared" si="90"/>
        <v>5.2695519939889007E-3</v>
      </c>
      <c r="U92" s="4">
        <f t="shared" si="90"/>
        <v>-3.685156238055444E-2</v>
      </c>
      <c r="V92" s="4">
        <f t="shared" si="90"/>
        <v>-2.2885507502486795E-2</v>
      </c>
      <c r="W92" s="4">
        <f t="shared" si="90"/>
        <v>-2.2723274870539226E-2</v>
      </c>
      <c r="X92" s="4">
        <f t="shared" si="90"/>
        <v>-4.4956463240380558E-2</v>
      </c>
      <c r="Y92" s="4">
        <f t="shared" si="90"/>
        <v>-1.0504297202484759E-2</v>
      </c>
      <c r="Z92" s="4">
        <f t="shared" si="90"/>
        <v>-3.9994267420217838E-3</v>
      </c>
      <c r="AA92" s="4">
        <f t="shared" si="90"/>
        <v>-6.4280275408366439E-3</v>
      </c>
      <c r="AB92" s="4">
        <f t="shared" si="90"/>
        <v>6.4133587186555145E-3</v>
      </c>
      <c r="AC92" s="4">
        <f t="shared" si="90"/>
        <v>-1.6984421056533612E-3</v>
      </c>
      <c r="AD92" s="4">
        <f t="shared" si="90"/>
        <v>-8.5578379100306051E-3</v>
      </c>
      <c r="AE92" s="4">
        <f t="shared" si="90"/>
        <v>-8.142901991936723E-3</v>
      </c>
      <c r="AF92" s="4">
        <f t="shared" si="90"/>
        <v>-3.1964094805972953E-3</v>
      </c>
      <c r="AG92" s="4">
        <f t="shared" si="90"/>
        <v>-3.5257975490649626E-4</v>
      </c>
      <c r="AH92" s="4">
        <f t="shared" si="90"/>
        <v>4.9164485257826912E-4</v>
      </c>
      <c r="AI92" s="4">
        <f t="shared" si="90"/>
        <v>4.8847399135714138E-3</v>
      </c>
      <c r="AJ92" s="4">
        <f t="shared" si="90"/>
        <v>-1.0773510776600279E-2</v>
      </c>
      <c r="AK92" s="4">
        <f t="shared" si="90"/>
        <v>-1.0193110647957568E-2</v>
      </c>
      <c r="AL92" s="4">
        <f t="shared" si="90"/>
        <v>1.4779665559459896E-5</v>
      </c>
      <c r="AM92" s="4">
        <f t="shared" si="90"/>
        <v>3.9301649542638657E-3</v>
      </c>
      <c r="AN92" s="4">
        <f t="shared" si="90"/>
        <v>1.3405402817325746E-3</v>
      </c>
      <c r="AO92" s="4">
        <f t="shared" si="90"/>
        <v>-9.799965961673051E-3</v>
      </c>
      <c r="AP92" s="4">
        <f t="shared" si="90"/>
        <v>-2.2673695417989733E-3</v>
      </c>
      <c r="AQ92" s="4">
        <f t="shared" si="90"/>
        <v>-5.1826110736881157E-3</v>
      </c>
      <c r="AR92" s="4">
        <f t="shared" si="90"/>
        <v>7.5853618090887471E-3</v>
      </c>
      <c r="AS92" s="4">
        <f t="shared" si="90"/>
        <v>-6.896026401347042E-3</v>
      </c>
      <c r="AT92" s="4">
        <f t="shared" si="90"/>
        <v>-1.9235897129238989E-2</v>
      </c>
      <c r="AU92" s="4">
        <f t="shared" si="90"/>
        <v>-1.7127804089069571E-2</v>
      </c>
      <c r="AV92" s="4">
        <f t="shared" si="90"/>
        <v>-3.7393509603269141E-3</v>
      </c>
      <c r="AW92" s="4">
        <f t="shared" si="90"/>
        <v>1.9308032321671774E-3</v>
      </c>
      <c r="AX92" s="4">
        <f t="shared" si="90"/>
        <v>7.9369075601816389E-3</v>
      </c>
      <c r="AY92" s="4">
        <f t="shared" si="90"/>
        <v>-9.2592140200659818E-3</v>
      </c>
      <c r="AZ92" s="4">
        <f t="shared" si="90"/>
        <v>-1.2155962859305195E-3</v>
      </c>
      <c r="BA92" s="4">
        <f t="shared" si="90"/>
        <v>-1.0345815964469762E-2</v>
      </c>
      <c r="BB92" s="4">
        <f t="shared" si="90"/>
        <v>-2.8302291632568912E-3</v>
      </c>
      <c r="BC92" s="4">
        <f t="shared" si="90"/>
        <v>-3.8231672781595294E-3</v>
      </c>
      <c r="BD92" s="4">
        <f t="shared" si="90"/>
        <v>-1.584034181763878E-2</v>
      </c>
      <c r="BE92" s="4">
        <f t="shared" si="90"/>
        <v>-2.8261009278980069E-3</v>
      </c>
      <c r="BF92" s="4">
        <f t="shared" si="90"/>
        <v>-1.5522255452706666E-2</v>
      </c>
      <c r="BG92" s="4">
        <f t="shared" si="90"/>
        <v>-5.3094759457379933E-3</v>
      </c>
      <c r="BH92" s="4">
        <f t="shared" si="90"/>
        <v>-5.9800016531941225E-3</v>
      </c>
      <c r="BI92" s="4">
        <f t="shared" si="90"/>
        <v>1.1680701075018347E-2</v>
      </c>
      <c r="BJ92" s="4">
        <f t="shared" ref="BJ92:DG92" si="91">BJ50-AVERAGE(BJ$46:BJ$75)</f>
        <v>-6.6443325471236278E-3</v>
      </c>
      <c r="BK92" s="4">
        <f t="shared" si="91"/>
        <v>-1.4154519447890835E-2</v>
      </c>
      <c r="BL92" s="4">
        <f t="shared" si="91"/>
        <v>-2.4701349322451112E-2</v>
      </c>
      <c r="BM92" s="4">
        <f t="shared" si="91"/>
        <v>-1.6964085141280266E-3</v>
      </c>
      <c r="BN92" s="4">
        <f t="shared" si="91"/>
        <v>-2.1351312836453153E-3</v>
      </c>
      <c r="BO92" s="4">
        <f t="shared" si="91"/>
        <v>-1.2290840572497283E-2</v>
      </c>
      <c r="BP92" s="4">
        <f t="shared" si="91"/>
        <v>-6.7353199030235874E-3</v>
      </c>
      <c r="BQ92" s="4">
        <f t="shared" si="91"/>
        <v>-1.7840175542688869E-2</v>
      </c>
      <c r="BR92" s="4">
        <f t="shared" si="91"/>
        <v>1.8867154316852073E-3</v>
      </c>
      <c r="BS92" s="4">
        <f t="shared" si="91"/>
        <v>2.0206403079479334E-2</v>
      </c>
      <c r="BT92" s="4">
        <f t="shared" si="91"/>
        <v>2.6939275888293264E-2</v>
      </c>
      <c r="BU92" s="4">
        <f t="shared" si="91"/>
        <v>-2.3836617816636662E-2</v>
      </c>
      <c r="BV92" s="4">
        <f t="shared" si="91"/>
        <v>9.7493508446572195E-3</v>
      </c>
      <c r="BW92" s="4">
        <f t="shared" si="91"/>
        <v>-2.4928472434388477E-2</v>
      </c>
      <c r="BX92" s="4">
        <f t="shared" si="91"/>
        <v>9.4763547356313017E-3</v>
      </c>
      <c r="BY92" s="4">
        <f t="shared" si="91"/>
        <v>4.5822011997856821E-3</v>
      </c>
      <c r="BZ92" s="4">
        <f t="shared" si="91"/>
        <v>-1.7185223868485474E-2</v>
      </c>
      <c r="CA92" s="4">
        <f t="shared" si="91"/>
        <v>-3.3947492937238324E-2</v>
      </c>
      <c r="CB92" s="4">
        <f t="shared" si="91"/>
        <v>-1.1158633936880175E-2</v>
      </c>
      <c r="CC92" s="4">
        <f t="shared" si="91"/>
        <v>-9.6238085909988863E-3</v>
      </c>
      <c r="CD92" s="4">
        <f t="shared" si="91"/>
        <v>2.3884077304268045E-3</v>
      </c>
      <c r="CE92" s="4">
        <f t="shared" si="91"/>
        <v>3.2553597544160782E-2</v>
      </c>
      <c r="CF92" s="4">
        <f t="shared" si="91"/>
        <v>-1.0594128018048465E-2</v>
      </c>
      <c r="CG92" s="4">
        <f t="shared" si="91"/>
        <v>8.5148126351306686E-3</v>
      </c>
      <c r="CH92" s="4">
        <f t="shared" si="91"/>
        <v>9.7855183692348215E-3</v>
      </c>
      <c r="CI92" s="4">
        <f t="shared" si="91"/>
        <v>-4.8064541509390074E-2</v>
      </c>
      <c r="CJ92" s="4">
        <f t="shared" si="91"/>
        <v>1.0823869593336361E-2</v>
      </c>
      <c r="CK92" s="4">
        <f t="shared" si="91"/>
        <v>-2.5379027377400772E-3</v>
      </c>
      <c r="CL92" s="4">
        <f t="shared" si="91"/>
        <v>-7.5887608513391643E-4</v>
      </c>
      <c r="CM92" s="4">
        <f t="shared" si="91"/>
        <v>-7.0092242590114951E-3</v>
      </c>
      <c r="CN92" s="4">
        <f t="shared" si="91"/>
        <v>-4.4313330073524398E-3</v>
      </c>
      <c r="CO92" s="4">
        <f t="shared" si="91"/>
        <v>-1.2207865157930094E-2</v>
      </c>
      <c r="CP92" s="4">
        <f t="shared" si="91"/>
        <v>2.9445359269330194E-2</v>
      </c>
      <c r="CQ92" s="4">
        <f t="shared" si="91"/>
        <v>-1.9368511113100943E-2</v>
      </c>
      <c r="CR92" s="4">
        <f t="shared" si="91"/>
        <v>-9.538620402073629E-3</v>
      </c>
      <c r="CS92" s="4">
        <f t="shared" si="91"/>
        <v>-1.9661389479277685E-2</v>
      </c>
      <c r="CT92" s="4">
        <f t="shared" si="91"/>
        <v>-7.7641870847472844E-3</v>
      </c>
      <c r="CU92" s="4">
        <f t="shared" si="91"/>
        <v>-2.9912293693725323E-4</v>
      </c>
      <c r="CV92" s="4">
        <f t="shared" si="91"/>
        <v>-1.8957624074057874E-2</v>
      </c>
      <c r="CW92" s="4">
        <f t="shared" si="91"/>
        <v>-2.1884397277465349E-2</v>
      </c>
      <c r="CX92" s="4">
        <f t="shared" si="91"/>
        <v>-1.1434551097133636E-2</v>
      </c>
      <c r="CY92" s="4">
        <f t="shared" si="91"/>
        <v>-2.4777386214833216E-3</v>
      </c>
      <c r="CZ92" s="4">
        <f t="shared" si="91"/>
        <v>-7.2777317740218292E-3</v>
      </c>
      <c r="DA92" s="4">
        <f t="shared" si="91"/>
        <v>2.1945104933652749E-2</v>
      </c>
      <c r="DB92" s="4">
        <f t="shared" si="91"/>
        <v>-2.0037858474469015E-2</v>
      </c>
      <c r="DC92" s="4">
        <f t="shared" si="91"/>
        <v>1.6098675656105038E-2</v>
      </c>
      <c r="DD92" s="4">
        <f t="shared" si="91"/>
        <v>-1.5577570158029066E-2</v>
      </c>
      <c r="DE92" s="4">
        <f t="shared" si="91"/>
        <v>7.8563821537109384E-3</v>
      </c>
      <c r="DF92" s="4">
        <f t="shared" si="91"/>
        <v>6.8714830359909336E-3</v>
      </c>
      <c r="DG92" s="4">
        <f t="shared" si="91"/>
        <v>-1.0038765298052039E-2</v>
      </c>
      <c r="DJ92" s="23">
        <f t="shared" si="84"/>
        <v>-5.1578349722968021E-3</v>
      </c>
      <c r="EK92" s="1">
        <f t="shared" si="85"/>
        <v>35</v>
      </c>
      <c r="EO92" s="30">
        <f>SUM(EK88:EK117)/(60*30)</f>
        <v>0.8716666666666667</v>
      </c>
    </row>
    <row r="93" spans="1:145" x14ac:dyDescent="0.25">
      <c r="A93" s="12">
        <v>-25</v>
      </c>
      <c r="B93" s="4">
        <f t="shared" ref="B93:BI93" si="92">B51-AVERAGE(B$46:B$75)</f>
        <v>5.1299841073644201E-5</v>
      </c>
      <c r="C93" s="4">
        <f t="shared" si="92"/>
        <v>6.1741509684495356E-3</v>
      </c>
      <c r="D93" s="4">
        <f t="shared" si="92"/>
        <v>2.3806844728142219E-3</v>
      </c>
      <c r="E93" s="4">
        <f t="shared" si="92"/>
        <v>-9.0508062419195449E-3</v>
      </c>
      <c r="F93" s="4">
        <f t="shared" si="92"/>
        <v>-5.4711853197475079E-3</v>
      </c>
      <c r="G93" s="4">
        <f t="shared" si="92"/>
        <v>-1.8259060408189415E-3</v>
      </c>
      <c r="H93" s="4">
        <f t="shared" si="92"/>
        <v>1.7148378276949522E-3</v>
      </c>
      <c r="I93" s="4">
        <f t="shared" si="92"/>
        <v>-1.2621448075513336E-2</v>
      </c>
      <c r="J93" s="4">
        <f t="shared" si="92"/>
        <v>-3.5795011773087203E-6</v>
      </c>
      <c r="K93" s="4">
        <f t="shared" si="92"/>
        <v>8.9252714643770457E-3</v>
      </c>
      <c r="L93" s="4">
        <f t="shared" si="92"/>
        <v>-2.4157414117458092E-3</v>
      </c>
      <c r="M93" s="4">
        <f t="shared" si="92"/>
        <v>-4.257769058651438E-2</v>
      </c>
      <c r="N93" s="4">
        <f t="shared" si="92"/>
        <v>2.0110404452739955E-2</v>
      </c>
      <c r="O93" s="4">
        <f t="shared" si="92"/>
        <v>-3.0306622822704792E-2</v>
      </c>
      <c r="P93" s="4">
        <f t="shared" si="92"/>
        <v>-4.9464961341444333E-2</v>
      </c>
      <c r="Q93" s="4">
        <f t="shared" si="92"/>
        <v>-6.8808668872451055E-4</v>
      </c>
      <c r="R93" s="4">
        <f t="shared" si="92"/>
        <v>-8.8054138888252979E-4</v>
      </c>
      <c r="S93" s="4">
        <f t="shared" si="92"/>
        <v>-3.0216529540900627E-3</v>
      </c>
      <c r="T93" s="4">
        <f t="shared" si="92"/>
        <v>-9.9874524007277903E-4</v>
      </c>
      <c r="U93" s="4">
        <f t="shared" si="92"/>
        <v>-6.9786525319866502E-3</v>
      </c>
      <c r="V93" s="4">
        <f t="shared" si="92"/>
        <v>-3.7267084034635814E-2</v>
      </c>
      <c r="W93" s="4">
        <f t="shared" si="92"/>
        <v>-4.7202509934663781E-2</v>
      </c>
      <c r="X93" s="4">
        <f t="shared" si="92"/>
        <v>-2.2209118891576878E-2</v>
      </c>
      <c r="Y93" s="4">
        <f t="shared" si="92"/>
        <v>-2.7479283506672177E-3</v>
      </c>
      <c r="Z93" s="4">
        <f t="shared" si="92"/>
        <v>-1.150452493736203E-2</v>
      </c>
      <c r="AA93" s="4">
        <f t="shared" si="92"/>
        <v>2.2443287294477102E-2</v>
      </c>
      <c r="AB93" s="4">
        <f t="shared" si="92"/>
        <v>6.8792422172194436E-3</v>
      </c>
      <c r="AC93" s="4">
        <f t="shared" si="92"/>
        <v>-1.4483048928675376E-2</v>
      </c>
      <c r="AD93" s="4">
        <f t="shared" si="92"/>
        <v>5.1286334273548573E-4</v>
      </c>
      <c r="AE93" s="4">
        <f t="shared" si="92"/>
        <v>5.4849546482747345E-3</v>
      </c>
      <c r="AF93" s="4">
        <f t="shared" si="92"/>
        <v>-5.2646753690544883E-3</v>
      </c>
      <c r="AG93" s="4">
        <f t="shared" si="92"/>
        <v>-1.213333444993046E-2</v>
      </c>
      <c r="AH93" s="4">
        <f t="shared" si="92"/>
        <v>1.741714726435244E-2</v>
      </c>
      <c r="AI93" s="4">
        <f t="shared" si="92"/>
        <v>-9.3406178824861491E-3</v>
      </c>
      <c r="AJ93" s="4">
        <f t="shared" si="92"/>
        <v>3.0506692586943308E-2</v>
      </c>
      <c r="AK93" s="4">
        <f t="shared" si="92"/>
        <v>-8.6533131234678932E-3</v>
      </c>
      <c r="AL93" s="4">
        <f t="shared" si="92"/>
        <v>5.6505169944284991E-3</v>
      </c>
      <c r="AM93" s="4">
        <f t="shared" si="92"/>
        <v>-3.080402233294169E-3</v>
      </c>
      <c r="AN93" s="4">
        <f t="shared" si="92"/>
        <v>-1.704724682078939E-3</v>
      </c>
      <c r="AO93" s="4">
        <f t="shared" si="92"/>
        <v>1.4795654309572989E-2</v>
      </c>
      <c r="AP93" s="4">
        <f t="shared" si="92"/>
        <v>-1.0101844113539111E-2</v>
      </c>
      <c r="AQ93" s="4">
        <f t="shared" si="92"/>
        <v>1.2386865775780348E-4</v>
      </c>
      <c r="AR93" s="4">
        <f t="shared" si="92"/>
        <v>1.0884526987495183E-2</v>
      </c>
      <c r="AS93" s="4">
        <f t="shared" si="92"/>
        <v>3.456064843321674E-2</v>
      </c>
      <c r="AT93" s="4">
        <f t="shared" si="92"/>
        <v>-1.6244676092950733E-2</v>
      </c>
      <c r="AU93" s="4">
        <f t="shared" si="92"/>
        <v>3.1596274128579682E-2</v>
      </c>
      <c r="AV93" s="4">
        <f t="shared" si="92"/>
        <v>-1.1949373185988939E-2</v>
      </c>
      <c r="AW93" s="4">
        <f t="shared" si="92"/>
        <v>2.2142886775587046E-2</v>
      </c>
      <c r="AX93" s="4">
        <f t="shared" si="92"/>
        <v>-4.772889561994142E-3</v>
      </c>
      <c r="AY93" s="4">
        <f t="shared" si="92"/>
        <v>-1.1876560656624926E-3</v>
      </c>
      <c r="AZ93" s="4">
        <f t="shared" si="92"/>
        <v>1.9707971033650065E-3</v>
      </c>
      <c r="BA93" s="4">
        <f t="shared" si="92"/>
        <v>-1.2879180541750315E-5</v>
      </c>
      <c r="BB93" s="4">
        <f t="shared" si="92"/>
        <v>-1.4875918742579134E-2</v>
      </c>
      <c r="BC93" s="4">
        <f t="shared" si="92"/>
        <v>4.5078083362138331E-3</v>
      </c>
      <c r="BD93" s="4">
        <f t="shared" si="92"/>
        <v>4.4394530126855621E-3</v>
      </c>
      <c r="BE93" s="4">
        <f t="shared" si="92"/>
        <v>-1.4754996271734157E-2</v>
      </c>
      <c r="BF93" s="4">
        <f t="shared" si="92"/>
        <v>-2.2458590506023988E-3</v>
      </c>
      <c r="BG93" s="4">
        <f t="shared" si="92"/>
        <v>-3.906350722352946E-3</v>
      </c>
      <c r="BH93" s="4">
        <f t="shared" si="92"/>
        <v>-4.8734773425785881E-3</v>
      </c>
      <c r="BI93" s="4">
        <f t="shared" si="92"/>
        <v>1.4608190942675503E-3</v>
      </c>
      <c r="BJ93" s="4">
        <f t="shared" ref="BJ93:DG93" si="93">BJ51-AVERAGE(BJ$46:BJ$75)</f>
        <v>4.5514754129717325E-4</v>
      </c>
      <c r="BK93" s="4">
        <f t="shared" si="93"/>
        <v>1.8582103894160028E-3</v>
      </c>
      <c r="BL93" s="4">
        <f t="shared" si="93"/>
        <v>4.6919493741761995E-3</v>
      </c>
      <c r="BM93" s="4">
        <f t="shared" si="93"/>
        <v>-2.8650038916588189E-3</v>
      </c>
      <c r="BN93" s="4">
        <f t="shared" si="93"/>
        <v>-1.7418338902308067E-3</v>
      </c>
      <c r="BO93" s="4">
        <f t="shared" si="93"/>
        <v>-1.7151276877069254E-2</v>
      </c>
      <c r="BP93" s="4">
        <f t="shared" si="93"/>
        <v>-1.4165193740958695E-2</v>
      </c>
      <c r="BQ93" s="4">
        <f t="shared" si="93"/>
        <v>-2.2810874157883367E-3</v>
      </c>
      <c r="BR93" s="4">
        <f t="shared" si="93"/>
        <v>-3.5080860640181677E-2</v>
      </c>
      <c r="BS93" s="4">
        <f t="shared" si="93"/>
        <v>-1.7288877042265456E-2</v>
      </c>
      <c r="BT93" s="4">
        <f t="shared" si="93"/>
        <v>7.1490968841063634E-3</v>
      </c>
      <c r="BU93" s="4">
        <f t="shared" si="93"/>
        <v>-4.2963273743662142E-3</v>
      </c>
      <c r="BV93" s="4">
        <f t="shared" si="93"/>
        <v>1.8912980996903396E-3</v>
      </c>
      <c r="BW93" s="4">
        <f t="shared" si="93"/>
        <v>3.6697654077489975E-3</v>
      </c>
      <c r="BX93" s="4">
        <f t="shared" si="93"/>
        <v>-3.3897485527874284E-3</v>
      </c>
      <c r="BY93" s="4">
        <f t="shared" si="93"/>
        <v>1.7127960536881342E-3</v>
      </c>
      <c r="BZ93" s="4">
        <f t="shared" si="93"/>
        <v>1.0874898393770486E-2</v>
      </c>
      <c r="CA93" s="4">
        <f t="shared" si="93"/>
        <v>-1.792325400689284E-2</v>
      </c>
      <c r="CB93" s="4">
        <f t="shared" si="93"/>
        <v>1.1499001120657581E-2</v>
      </c>
      <c r="CC93" s="4">
        <f t="shared" si="93"/>
        <v>-6.012413721458206E-3</v>
      </c>
      <c r="CD93" s="4">
        <f t="shared" si="93"/>
        <v>-6.307757913616846E-3</v>
      </c>
      <c r="CE93" s="4">
        <f t="shared" si="93"/>
        <v>3.7968094413811295E-3</v>
      </c>
      <c r="CF93" s="4">
        <f t="shared" si="93"/>
        <v>6.2278894974551122E-3</v>
      </c>
      <c r="CG93" s="4">
        <f t="shared" si="93"/>
        <v>6.5551504591342246E-3</v>
      </c>
      <c r="CH93" s="4">
        <f t="shared" si="93"/>
        <v>1.4350236646098137E-2</v>
      </c>
      <c r="CI93" s="4">
        <f t="shared" si="93"/>
        <v>-1.5268160532602617E-3</v>
      </c>
      <c r="CJ93" s="4">
        <f t="shared" si="93"/>
        <v>1.3562493383920134E-2</v>
      </c>
      <c r="CK93" s="4">
        <f t="shared" si="93"/>
        <v>3.3322029469034203E-2</v>
      </c>
      <c r="CL93" s="4">
        <f t="shared" si="93"/>
        <v>-1.3626580104928301E-2</v>
      </c>
      <c r="CM93" s="4">
        <f t="shared" si="93"/>
        <v>1.2386449436243068E-3</v>
      </c>
      <c r="CN93" s="4">
        <f t="shared" si="93"/>
        <v>3.2599855177255993E-3</v>
      </c>
      <c r="CO93" s="4">
        <f t="shared" si="93"/>
        <v>-4.616992966301187E-3</v>
      </c>
      <c r="CP93" s="4">
        <f t="shared" si="93"/>
        <v>3.9335684621294494E-3</v>
      </c>
      <c r="CQ93" s="4">
        <f t="shared" si="93"/>
        <v>2.9724217638131155E-3</v>
      </c>
      <c r="CR93" s="4">
        <f t="shared" si="93"/>
        <v>-7.4153553667648843E-3</v>
      </c>
      <c r="CS93" s="4">
        <f t="shared" si="93"/>
        <v>2.1386172577811365E-3</v>
      </c>
      <c r="CT93" s="4">
        <f t="shared" si="93"/>
        <v>-1.0809054332567359E-2</v>
      </c>
      <c r="CU93" s="4">
        <f t="shared" si="93"/>
        <v>2.4109350319680509E-3</v>
      </c>
      <c r="CV93" s="4">
        <f t="shared" si="93"/>
        <v>-4.8732920438624393E-3</v>
      </c>
      <c r="CW93" s="4">
        <f t="shared" si="93"/>
        <v>-1.148110338451469E-2</v>
      </c>
      <c r="CX93" s="4">
        <f t="shared" si="93"/>
        <v>-6.3912420650973599E-3</v>
      </c>
      <c r="CY93" s="4">
        <f t="shared" si="93"/>
        <v>-8.1705907883339243E-3</v>
      </c>
      <c r="CZ93" s="4">
        <f t="shared" si="93"/>
        <v>-1.6151848688397467E-2</v>
      </c>
      <c r="DA93" s="4">
        <f t="shared" si="93"/>
        <v>-3.4826741266997439E-3</v>
      </c>
      <c r="DB93" s="4">
        <f t="shared" si="93"/>
        <v>5.4767888444552095E-4</v>
      </c>
      <c r="DC93" s="4">
        <f t="shared" si="93"/>
        <v>2.2284204811850862E-3</v>
      </c>
      <c r="DD93" s="4">
        <f t="shared" si="93"/>
        <v>-3.5435908775459809E-3</v>
      </c>
      <c r="DE93" s="4">
        <f t="shared" si="93"/>
        <v>-3.0559324232846082E-3</v>
      </c>
      <c r="DF93" s="4">
        <f t="shared" si="93"/>
        <v>-7.599837409870587E-5</v>
      </c>
      <c r="DG93" s="4">
        <f t="shared" si="93"/>
        <v>4.4744826179503013E-3</v>
      </c>
      <c r="DJ93" s="23">
        <f t="shared" si="84"/>
        <v>-2.2817446601833919E-3</v>
      </c>
      <c r="EK93" s="1">
        <f t="shared" si="85"/>
        <v>47</v>
      </c>
    </row>
    <row r="94" spans="1:145" x14ac:dyDescent="0.25">
      <c r="A94" s="12">
        <v>-24</v>
      </c>
      <c r="B94" s="4">
        <f t="shared" ref="B94:BI94" si="94">B52-AVERAGE(B$46:B$75)</f>
        <v>4.6974034766563734E-5</v>
      </c>
      <c r="C94" s="4">
        <f t="shared" si="94"/>
        <v>1.2019696338315736E-3</v>
      </c>
      <c r="D94" s="4">
        <f t="shared" si="94"/>
        <v>-1.5593710901392018E-3</v>
      </c>
      <c r="E94" s="4">
        <f t="shared" si="94"/>
        <v>5.1144669326542739E-3</v>
      </c>
      <c r="F94" s="4">
        <f t="shared" si="94"/>
        <v>-5.5133044361049726E-3</v>
      </c>
      <c r="G94" s="4">
        <f t="shared" si="94"/>
        <v>-1.8259736715955941E-3</v>
      </c>
      <c r="H94" s="4">
        <f t="shared" si="94"/>
        <v>1.7146699919917418E-3</v>
      </c>
      <c r="I94" s="4">
        <f t="shared" si="94"/>
        <v>-1.2692965814163112E-2</v>
      </c>
      <c r="J94" s="4">
        <f t="shared" si="94"/>
        <v>-7.2970802184630246E-6</v>
      </c>
      <c r="K94" s="4">
        <f t="shared" si="94"/>
        <v>1.9466018323037827E-2</v>
      </c>
      <c r="L94" s="4">
        <f t="shared" si="94"/>
        <v>-7.7190966929100453E-3</v>
      </c>
      <c r="M94" s="4">
        <f t="shared" si="94"/>
        <v>-4.4026415827936413E-2</v>
      </c>
      <c r="N94" s="4">
        <f t="shared" si="94"/>
        <v>-2.1035062598303636E-3</v>
      </c>
      <c r="O94" s="4">
        <f t="shared" si="94"/>
        <v>-3.3606054418470047E-2</v>
      </c>
      <c r="P94" s="4">
        <f t="shared" si="94"/>
        <v>1.071295367825147E-2</v>
      </c>
      <c r="Q94" s="4">
        <f t="shared" si="94"/>
        <v>-6.8859709856927372E-4</v>
      </c>
      <c r="R94" s="4">
        <f t="shared" si="94"/>
        <v>-8.9611931310063734E-4</v>
      </c>
      <c r="S94" s="4">
        <f t="shared" si="94"/>
        <v>-3.0386440775877531E-3</v>
      </c>
      <c r="T94" s="4">
        <f t="shared" si="94"/>
        <v>-1.0071101451330686E-3</v>
      </c>
      <c r="U94" s="4">
        <f t="shared" si="94"/>
        <v>-7.0401539058111921E-3</v>
      </c>
      <c r="V94" s="4">
        <f t="shared" si="94"/>
        <v>-7.1334555725805805E-4</v>
      </c>
      <c r="W94" s="4">
        <f t="shared" si="94"/>
        <v>-3.2705338813198209E-3</v>
      </c>
      <c r="X94" s="4">
        <f t="shared" si="94"/>
        <v>-2.2700855617356675E-2</v>
      </c>
      <c r="Y94" s="4">
        <f t="shared" si="94"/>
        <v>1.8860517886698725E-2</v>
      </c>
      <c r="Z94" s="4">
        <f t="shared" si="94"/>
        <v>-3.4201384568130501E-3</v>
      </c>
      <c r="AA94" s="4">
        <f t="shared" si="94"/>
        <v>2.0296836482606453E-2</v>
      </c>
      <c r="AB94" s="4">
        <f t="shared" si="94"/>
        <v>6.8294525182852634E-3</v>
      </c>
      <c r="AC94" s="4">
        <f t="shared" si="94"/>
        <v>-1.4701265896325946E-2</v>
      </c>
      <c r="AD94" s="4">
        <f t="shared" si="94"/>
        <v>5.1167411538148122E-4</v>
      </c>
      <c r="AE94" s="4">
        <f t="shared" si="94"/>
        <v>5.4679073549037263E-3</v>
      </c>
      <c r="AF94" s="4">
        <f t="shared" si="94"/>
        <v>-5.2646971386271649E-3</v>
      </c>
      <c r="AG94" s="4">
        <f t="shared" si="94"/>
        <v>-7.699456913479721E-3</v>
      </c>
      <c r="AH94" s="4">
        <f t="shared" si="94"/>
        <v>-3.7450029105820196E-2</v>
      </c>
      <c r="AI94" s="4">
        <f t="shared" si="94"/>
        <v>-9.5286722892812883E-3</v>
      </c>
      <c r="AJ94" s="4">
        <f t="shared" si="94"/>
        <v>-1.1055220576022434E-2</v>
      </c>
      <c r="AK94" s="4">
        <f t="shared" si="94"/>
        <v>7.0407088556588135E-3</v>
      </c>
      <c r="AL94" s="4">
        <f t="shared" si="94"/>
        <v>2.4033675107953518E-3</v>
      </c>
      <c r="AM94" s="4">
        <f t="shared" si="94"/>
        <v>-3.0902655716213831E-3</v>
      </c>
      <c r="AN94" s="4">
        <f t="shared" si="94"/>
        <v>-1.7047566497027547E-3</v>
      </c>
      <c r="AO94" s="4">
        <f t="shared" si="94"/>
        <v>1.4604648723165012E-2</v>
      </c>
      <c r="AP94" s="4">
        <f t="shared" si="94"/>
        <v>-1.0252140843051096E-2</v>
      </c>
      <c r="AQ94" s="4">
        <f t="shared" si="94"/>
        <v>1.2355693869126267E-4</v>
      </c>
      <c r="AR94" s="4">
        <f t="shared" si="94"/>
        <v>1.9685340543237177E-2</v>
      </c>
      <c r="AS94" s="4">
        <f t="shared" si="94"/>
        <v>-1.5584647088391105E-2</v>
      </c>
      <c r="AT94" s="4">
        <f t="shared" si="94"/>
        <v>-1.6494064844422503E-2</v>
      </c>
      <c r="AU94" s="4">
        <f t="shared" si="94"/>
        <v>5.3690283375047394E-2</v>
      </c>
      <c r="AV94" s="4">
        <f t="shared" si="94"/>
        <v>-3.6982812884889846E-2</v>
      </c>
      <c r="AW94" s="4">
        <f t="shared" si="94"/>
        <v>-4.4322652611231375E-2</v>
      </c>
      <c r="AX94" s="4">
        <f t="shared" si="94"/>
        <v>-4.7948723205153256E-3</v>
      </c>
      <c r="AY94" s="4">
        <f t="shared" si="94"/>
        <v>-1.1878591583444288E-3</v>
      </c>
      <c r="AZ94" s="4">
        <f t="shared" si="94"/>
        <v>1.9655342327312285E-3</v>
      </c>
      <c r="BA94" s="4">
        <f t="shared" si="94"/>
        <v>-3.9002945582018722E-5</v>
      </c>
      <c r="BB94" s="4">
        <f t="shared" si="94"/>
        <v>-1.496687685658973E-2</v>
      </c>
      <c r="BC94" s="4">
        <f t="shared" si="94"/>
        <v>-2.2795781915744238E-3</v>
      </c>
      <c r="BD94" s="4">
        <f t="shared" si="94"/>
        <v>-7.1506276410729479E-3</v>
      </c>
      <c r="BE94" s="4">
        <f t="shared" si="94"/>
        <v>-1.4992069792140133E-2</v>
      </c>
      <c r="BF94" s="4">
        <f t="shared" si="94"/>
        <v>2.9145767018591083E-2</v>
      </c>
      <c r="BG94" s="4">
        <f t="shared" si="94"/>
        <v>-4.9207462443878443E-4</v>
      </c>
      <c r="BH94" s="4">
        <f t="shared" si="94"/>
        <v>-1.6750463224002241E-2</v>
      </c>
      <c r="BI94" s="4">
        <f t="shared" si="94"/>
        <v>1.4379255834321273E-3</v>
      </c>
      <c r="BJ94" s="4">
        <f t="shared" ref="BJ94:DG94" si="95">BJ52-AVERAGE(BJ$46:BJ$75)</f>
        <v>4.5467686388878667E-4</v>
      </c>
      <c r="BK94" s="4">
        <f t="shared" si="95"/>
        <v>1.8579262567624964E-3</v>
      </c>
      <c r="BL94" s="4">
        <f t="shared" si="95"/>
        <v>4.6443858173719913E-3</v>
      </c>
      <c r="BM94" s="4">
        <f t="shared" si="95"/>
        <v>-2.8651551643478828E-3</v>
      </c>
      <c r="BN94" s="4">
        <f t="shared" si="95"/>
        <v>8.0600895272698661E-3</v>
      </c>
      <c r="BO94" s="4">
        <f t="shared" si="95"/>
        <v>-2.7237592572802324E-2</v>
      </c>
      <c r="BP94" s="4">
        <f t="shared" si="95"/>
        <v>-1.4414743774225794E-2</v>
      </c>
      <c r="BQ94" s="4">
        <f t="shared" si="95"/>
        <v>2.2734264330597002E-2</v>
      </c>
      <c r="BR94" s="4">
        <f t="shared" si="95"/>
        <v>-9.1401870416335518E-3</v>
      </c>
      <c r="BS94" s="4">
        <f t="shared" si="95"/>
        <v>-3.3025153011640107E-2</v>
      </c>
      <c r="BT94" s="4">
        <f t="shared" si="95"/>
        <v>7.1062297795298924E-3</v>
      </c>
      <c r="BU94" s="4">
        <f t="shared" si="95"/>
        <v>-4.3339418464014394E-3</v>
      </c>
      <c r="BV94" s="4">
        <f t="shared" si="95"/>
        <v>1.8902741802827229E-3</v>
      </c>
      <c r="BW94" s="4">
        <f t="shared" si="95"/>
        <v>3.6575611647718543E-3</v>
      </c>
      <c r="BX94" s="4">
        <f t="shared" si="95"/>
        <v>-3.3907115922670325E-3</v>
      </c>
      <c r="BY94" s="4">
        <f t="shared" si="95"/>
        <v>-8.3783102230405096E-3</v>
      </c>
      <c r="BZ94" s="4">
        <f t="shared" si="95"/>
        <v>2.8145258317107732E-2</v>
      </c>
      <c r="CA94" s="4">
        <f t="shared" si="95"/>
        <v>-1.8398940871672039E-2</v>
      </c>
      <c r="CB94" s="4">
        <f t="shared" si="95"/>
        <v>-2.8701031389074962E-2</v>
      </c>
      <c r="CC94" s="4">
        <f t="shared" si="95"/>
        <v>-1.7886299166086366E-3</v>
      </c>
      <c r="CD94" s="4">
        <f t="shared" si="95"/>
        <v>-1.727253255155212E-2</v>
      </c>
      <c r="CE94" s="4">
        <f t="shared" si="95"/>
        <v>3.6995175814585873E-3</v>
      </c>
      <c r="CF94" s="4">
        <f t="shared" si="95"/>
        <v>6.2124571622778381E-3</v>
      </c>
      <c r="CG94" s="4">
        <f t="shared" si="95"/>
        <v>6.5254681496286797E-3</v>
      </c>
      <c r="CH94" s="4">
        <f t="shared" si="95"/>
        <v>1.4147554862564766E-2</v>
      </c>
      <c r="CI94" s="4">
        <f t="shared" si="95"/>
        <v>-1.5274700847156481E-3</v>
      </c>
      <c r="CJ94" s="4">
        <f t="shared" si="95"/>
        <v>-2.6543842855525489E-2</v>
      </c>
      <c r="CK94" s="4">
        <f t="shared" si="95"/>
        <v>-1.2184204170015783E-2</v>
      </c>
      <c r="CL94" s="4">
        <f t="shared" si="95"/>
        <v>-1.3841661037311676E-2</v>
      </c>
      <c r="CM94" s="4">
        <f t="shared" si="95"/>
        <v>2.8712871827304094E-2</v>
      </c>
      <c r="CN94" s="4">
        <f t="shared" si="95"/>
        <v>6.2450148966379307E-3</v>
      </c>
      <c r="CO94" s="4">
        <f t="shared" si="95"/>
        <v>-2.4730727486681061E-2</v>
      </c>
      <c r="CP94" s="4">
        <f t="shared" si="95"/>
        <v>3.9056259145494776E-3</v>
      </c>
      <c r="CQ94" s="4">
        <f t="shared" si="95"/>
        <v>2.9607506871866698E-3</v>
      </c>
      <c r="CR94" s="4">
        <f t="shared" si="95"/>
        <v>-7.434065696041459E-3</v>
      </c>
      <c r="CS94" s="4">
        <f t="shared" si="95"/>
        <v>2.1096531657559398E-3</v>
      </c>
      <c r="CT94" s="4">
        <f t="shared" si="95"/>
        <v>-1.0859151507339338E-2</v>
      </c>
      <c r="CU94" s="4">
        <f t="shared" si="95"/>
        <v>-9.1919506686705468E-4</v>
      </c>
      <c r="CV94" s="4">
        <f t="shared" si="95"/>
        <v>1.4121131404054249E-2</v>
      </c>
      <c r="CW94" s="4">
        <f t="shared" si="95"/>
        <v>-1.1657650815753269E-2</v>
      </c>
      <c r="CX94" s="4">
        <f t="shared" si="95"/>
        <v>2.6912360354480077E-2</v>
      </c>
      <c r="CY94" s="4">
        <f t="shared" si="95"/>
        <v>-1.9674609696568673E-3</v>
      </c>
      <c r="CZ94" s="4">
        <f t="shared" si="95"/>
        <v>-2.2373759424931163E-2</v>
      </c>
      <c r="DA94" s="4">
        <f t="shared" si="95"/>
        <v>-3.4828506922011159E-3</v>
      </c>
      <c r="DB94" s="4">
        <f t="shared" si="95"/>
        <v>5.4391200548592564E-4</v>
      </c>
      <c r="DC94" s="4">
        <f t="shared" si="95"/>
        <v>2.228400303350914E-3</v>
      </c>
      <c r="DD94" s="4">
        <f t="shared" si="95"/>
        <v>-3.5501654872490823E-3</v>
      </c>
      <c r="DE94" s="4">
        <f t="shared" si="95"/>
        <v>-3.0561634664542947E-3</v>
      </c>
      <c r="DF94" s="4">
        <f t="shared" si="95"/>
        <v>1.6647880121682654E-2</v>
      </c>
      <c r="DG94" s="4">
        <f t="shared" si="95"/>
        <v>-2.8687346796678153E-2</v>
      </c>
      <c r="DJ94" s="23">
        <f t="shared" si="84"/>
        <v>-3.0593854328761251E-3</v>
      </c>
      <c r="EK94" s="1">
        <f t="shared" si="85"/>
        <v>43</v>
      </c>
    </row>
    <row r="95" spans="1:145" x14ac:dyDescent="0.25">
      <c r="A95" s="12">
        <v>-23</v>
      </c>
      <c r="B95" s="4">
        <f t="shared" ref="B95:BI95" si="96">B53-AVERAGE(B$46:B$75)</f>
        <v>4.2630178023030443E-5</v>
      </c>
      <c r="C95" s="4">
        <f t="shared" si="96"/>
        <v>2.2424640089931367E-2</v>
      </c>
      <c r="D95" s="4">
        <f t="shared" si="96"/>
        <v>-6.8647062566293722E-3</v>
      </c>
      <c r="E95" s="4">
        <f t="shared" si="96"/>
        <v>3.8126061902616026E-2</v>
      </c>
      <c r="F95" s="4">
        <f t="shared" si="96"/>
        <v>-5.5559756266113378E-3</v>
      </c>
      <c r="G95" s="4">
        <f t="shared" si="96"/>
        <v>-1.8260413375578376E-3</v>
      </c>
      <c r="H95" s="4">
        <f t="shared" si="96"/>
        <v>1.7145020186827605E-3</v>
      </c>
      <c r="I95" s="4">
        <f t="shared" si="96"/>
        <v>-1.2765708719140002E-2</v>
      </c>
      <c r="J95" s="4">
        <f t="shared" si="96"/>
        <v>-1.1029036583767773E-5</v>
      </c>
      <c r="K95" s="4">
        <f t="shared" si="96"/>
        <v>-1.1800284168417375E-2</v>
      </c>
      <c r="L95" s="4">
        <f t="shared" si="96"/>
        <v>-1.2634367527222152E-2</v>
      </c>
      <c r="M95" s="4">
        <f t="shared" si="96"/>
        <v>-4.5592102748846369E-2</v>
      </c>
      <c r="N95" s="4">
        <f t="shared" si="96"/>
        <v>-6.6406667524047348E-3</v>
      </c>
      <c r="O95" s="4">
        <f t="shared" si="96"/>
        <v>6.8602188472136581E-3</v>
      </c>
      <c r="P95" s="4">
        <f t="shared" si="96"/>
        <v>-3.0466359934828366E-2</v>
      </c>
      <c r="Q95" s="4">
        <f t="shared" si="96"/>
        <v>-6.8910677988934406E-4</v>
      </c>
      <c r="R95" s="4">
        <f t="shared" si="96"/>
        <v>-9.1182093831373556E-4</v>
      </c>
      <c r="S95" s="4">
        <f t="shared" si="96"/>
        <v>-3.055776148369372E-3</v>
      </c>
      <c r="T95" s="4">
        <f t="shared" si="96"/>
        <v>-1.0154268730014444E-3</v>
      </c>
      <c r="U95" s="4">
        <f t="shared" si="96"/>
        <v>-7.1026313841540765E-3</v>
      </c>
      <c r="V95" s="4">
        <f t="shared" si="96"/>
        <v>0.10103695110137698</v>
      </c>
      <c r="W95" s="4">
        <f t="shared" si="96"/>
        <v>2.2082778643993939E-3</v>
      </c>
      <c r="X95" s="4">
        <f t="shared" si="96"/>
        <v>-2.3215151409444336E-2</v>
      </c>
      <c r="Y95" s="4">
        <f t="shared" si="96"/>
        <v>4.3112338028543449E-3</v>
      </c>
      <c r="Z95" s="4">
        <f t="shared" si="96"/>
        <v>1.3985514169159077E-3</v>
      </c>
      <c r="AA95" s="4">
        <f t="shared" si="96"/>
        <v>-3.4583183144698278E-2</v>
      </c>
      <c r="AB95" s="4">
        <f t="shared" si="96"/>
        <v>6.7803581104868352E-3</v>
      </c>
      <c r="AC95" s="4">
        <f t="shared" si="96"/>
        <v>-1.4926076035559158E-2</v>
      </c>
      <c r="AD95" s="4">
        <f t="shared" si="96"/>
        <v>5.1048229002417919E-4</v>
      </c>
      <c r="AE95" s="4">
        <f t="shared" si="96"/>
        <v>5.4509999660517679E-3</v>
      </c>
      <c r="AF95" s="4">
        <f t="shared" si="96"/>
        <v>-5.2647189017681877E-3</v>
      </c>
      <c r="AG95" s="4">
        <f t="shared" si="96"/>
        <v>1.6140650208929581E-2</v>
      </c>
      <c r="AH95" s="4">
        <f t="shared" si="96"/>
        <v>1.1341910202119014E-2</v>
      </c>
      <c r="AI95" s="4">
        <f t="shared" si="96"/>
        <v>-9.7219927097799558E-3</v>
      </c>
      <c r="AJ95" s="4">
        <f t="shared" si="96"/>
        <v>-1.4863174448849158E-3</v>
      </c>
      <c r="AK95" s="4">
        <f t="shared" si="96"/>
        <v>9.7244913488376654E-3</v>
      </c>
      <c r="AL95" s="4">
        <f t="shared" si="96"/>
        <v>-2.6717354701818845E-2</v>
      </c>
      <c r="AM95" s="4">
        <f t="shared" si="96"/>
        <v>-3.100191156693907E-3</v>
      </c>
      <c r="AN95" s="4">
        <f t="shared" si="96"/>
        <v>-1.7047886058992232E-3</v>
      </c>
      <c r="AO95" s="4">
        <f t="shared" si="96"/>
        <v>1.4418815485247519E-2</v>
      </c>
      <c r="AP95" s="4">
        <f t="shared" si="96"/>
        <v>-1.040619175286496E-2</v>
      </c>
      <c r="AQ95" s="4">
        <f t="shared" si="96"/>
        <v>1.2324556741011099E-4</v>
      </c>
      <c r="AR95" s="4">
        <f t="shared" si="96"/>
        <v>-1.0161254955926661E-2</v>
      </c>
      <c r="AS95" s="4">
        <f t="shared" si="96"/>
        <v>1.0835707972531148E-2</v>
      </c>
      <c r="AT95" s="4">
        <f t="shared" si="96"/>
        <v>-1.6751521429167596E-2</v>
      </c>
      <c r="AU95" s="4">
        <f t="shared" si="96"/>
        <v>-2.9032638476622363E-2</v>
      </c>
      <c r="AV95" s="4">
        <f t="shared" si="96"/>
        <v>8.2819943663560401E-3</v>
      </c>
      <c r="AW95" s="4">
        <f t="shared" si="96"/>
        <v>1.1227214325476751E-2</v>
      </c>
      <c r="AX95" s="4">
        <f t="shared" si="96"/>
        <v>-4.8170626747562947E-3</v>
      </c>
      <c r="AY95" s="4">
        <f t="shared" si="96"/>
        <v>-1.1880624342029754E-3</v>
      </c>
      <c r="AZ95" s="4">
        <f t="shared" si="96"/>
        <v>1.9602954263348519E-3</v>
      </c>
      <c r="BA95" s="4">
        <f t="shared" si="96"/>
        <v>-6.4861697893653716E-5</v>
      </c>
      <c r="BB95" s="4">
        <f t="shared" si="96"/>
        <v>-1.5059595121943395E-2</v>
      </c>
      <c r="BC95" s="4">
        <f t="shared" si="96"/>
        <v>-1.8090908215980816E-2</v>
      </c>
      <c r="BD95" s="4">
        <f t="shared" si="96"/>
        <v>-2.767045245455884E-2</v>
      </c>
      <c r="BE95" s="4">
        <f t="shared" si="96"/>
        <v>-1.5236616446965025E-2</v>
      </c>
      <c r="BF95" s="4">
        <f t="shared" si="96"/>
        <v>-2.3314053393405892E-2</v>
      </c>
      <c r="BG95" s="4">
        <f t="shared" si="96"/>
        <v>1.0606583606120367E-3</v>
      </c>
      <c r="BH95" s="4">
        <f t="shared" si="96"/>
        <v>2.1097477671772587E-3</v>
      </c>
      <c r="BI95" s="4">
        <f t="shared" si="96"/>
        <v>1.4152495893723356E-3</v>
      </c>
      <c r="BJ95" s="4">
        <f t="shared" ref="BJ95:DG95" si="97">BJ53-AVERAGE(BJ$46:BJ$75)</f>
        <v>4.5420553998156538E-4</v>
      </c>
      <c r="BK95" s="4">
        <f t="shared" si="97"/>
        <v>1.8576424267759991E-3</v>
      </c>
      <c r="BL95" s="4">
        <f t="shared" si="97"/>
        <v>4.5974716000098306E-3</v>
      </c>
      <c r="BM95" s="4">
        <f t="shared" si="97"/>
        <v>-2.8653063194419019E-3</v>
      </c>
      <c r="BN95" s="4">
        <f t="shared" si="97"/>
        <v>4.0995477420768481E-3</v>
      </c>
      <c r="BO95" s="4">
        <f t="shared" si="97"/>
        <v>1.5719689259810276E-2</v>
      </c>
      <c r="BP95" s="4">
        <f t="shared" si="97"/>
        <v>-1.4672369531684831E-2</v>
      </c>
      <c r="BQ95" s="4">
        <f t="shared" si="97"/>
        <v>1.9538093802083773E-3</v>
      </c>
      <c r="BR95" s="4">
        <f t="shared" si="97"/>
        <v>1.8106006592822223E-2</v>
      </c>
      <c r="BS95" s="4">
        <f t="shared" si="97"/>
        <v>-9.8533765441548449E-3</v>
      </c>
      <c r="BT95" s="4">
        <f t="shared" si="97"/>
        <v>7.0639185431555064E-3</v>
      </c>
      <c r="BU95" s="4">
        <f t="shared" si="97"/>
        <v>-4.3720219863328672E-3</v>
      </c>
      <c r="BV95" s="4">
        <f t="shared" si="97"/>
        <v>1.8892481855396443E-3</v>
      </c>
      <c r="BW95" s="4">
        <f t="shared" si="97"/>
        <v>3.6454417472926936E-3</v>
      </c>
      <c r="BX95" s="4">
        <f t="shared" si="97"/>
        <v>-3.3916727443757447E-3</v>
      </c>
      <c r="BY95" s="4">
        <f t="shared" si="97"/>
        <v>-1.2359902665937079E-2</v>
      </c>
      <c r="BZ95" s="4">
        <f t="shared" si="97"/>
        <v>-2.2334058488605642E-3</v>
      </c>
      <c r="CA95" s="4">
        <f t="shared" si="97"/>
        <v>-1.889607925525863E-2</v>
      </c>
      <c r="CB95" s="4">
        <f t="shared" si="97"/>
        <v>-2.4596810663767753E-2</v>
      </c>
      <c r="CC95" s="4">
        <f t="shared" si="97"/>
        <v>2.6921424204730312E-3</v>
      </c>
      <c r="CD95" s="4">
        <f t="shared" si="97"/>
        <v>-8.8542097507146643E-4</v>
      </c>
      <c r="CE95" s="4">
        <f t="shared" si="97"/>
        <v>3.6041170465770812E-3</v>
      </c>
      <c r="CF95" s="4">
        <f t="shared" si="97"/>
        <v>6.1971453656203407E-3</v>
      </c>
      <c r="CG95" s="4">
        <f t="shared" si="97"/>
        <v>6.4961066456068707E-3</v>
      </c>
      <c r="CH95" s="4">
        <f t="shared" si="97"/>
        <v>1.3950523427350028E-2</v>
      </c>
      <c r="CI95" s="4">
        <f t="shared" si="97"/>
        <v>-1.5281251753144918E-3</v>
      </c>
      <c r="CJ95" s="4">
        <f t="shared" si="97"/>
        <v>2.3721033256928876E-3</v>
      </c>
      <c r="CK95" s="4">
        <f t="shared" si="97"/>
        <v>2.1419579453917429E-2</v>
      </c>
      <c r="CL95" s="4">
        <f t="shared" si="97"/>
        <v>-1.4063192471476424E-2</v>
      </c>
      <c r="CM95" s="4">
        <f t="shared" si="97"/>
        <v>-1.7415098848584512E-2</v>
      </c>
      <c r="CN95" s="4">
        <f t="shared" si="97"/>
        <v>-1.3076382516353796E-2</v>
      </c>
      <c r="CO95" s="4">
        <f t="shared" si="97"/>
        <v>5.739821266414348E-3</v>
      </c>
      <c r="CP95" s="4">
        <f t="shared" si="97"/>
        <v>3.8779764556162899E-3</v>
      </c>
      <c r="CQ95" s="4">
        <f t="shared" si="97"/>
        <v>2.9491589476979231E-3</v>
      </c>
      <c r="CR95" s="4">
        <f t="shared" si="97"/>
        <v>-7.4529389471034678E-3</v>
      </c>
      <c r="CS95" s="4">
        <f t="shared" si="97"/>
        <v>2.0809983367510625E-3</v>
      </c>
      <c r="CT95" s="4">
        <f t="shared" si="97"/>
        <v>-1.0909965461292923E-2</v>
      </c>
      <c r="CU95" s="4">
        <f t="shared" si="97"/>
        <v>-7.0593579340000254E-3</v>
      </c>
      <c r="CV95" s="4">
        <f t="shared" si="97"/>
        <v>1.2638768410774241E-2</v>
      </c>
      <c r="CW95" s="4">
        <f t="shared" si="97"/>
        <v>-1.1838985269114123E-2</v>
      </c>
      <c r="CX95" s="4">
        <f t="shared" si="97"/>
        <v>-2.0297479519690666E-2</v>
      </c>
      <c r="CY95" s="4">
        <f t="shared" si="97"/>
        <v>1.7659058975397182E-3</v>
      </c>
      <c r="CZ95" s="4">
        <f t="shared" si="97"/>
        <v>9.5921104068923766E-3</v>
      </c>
      <c r="DA95" s="4">
        <f t="shared" si="97"/>
        <v>-3.4830274061805932E-3</v>
      </c>
      <c r="DB95" s="4">
        <f t="shared" si="97"/>
        <v>5.4013046197594859E-4</v>
      </c>
      <c r="DC95" s="4">
        <f t="shared" si="97"/>
        <v>2.2283801197807737E-3</v>
      </c>
      <c r="DD95" s="4">
        <f t="shared" si="97"/>
        <v>-3.5567065102135214E-3</v>
      </c>
      <c r="DE95" s="4">
        <f t="shared" si="97"/>
        <v>-3.0563947318953343E-3</v>
      </c>
      <c r="DF95" s="4">
        <f t="shared" si="97"/>
        <v>3.600165412939759E-3</v>
      </c>
      <c r="DG95" s="4">
        <f t="shared" si="97"/>
        <v>-1.3197150725764054E-2</v>
      </c>
      <c r="DJ95" s="23">
        <f t="shared" si="84"/>
        <v>-1.9988106074581868E-3</v>
      </c>
      <c r="EK95" s="1">
        <f t="shared" si="85"/>
        <v>51</v>
      </c>
    </row>
    <row r="96" spans="1:145" x14ac:dyDescent="0.25">
      <c r="A96" s="12">
        <v>-22</v>
      </c>
      <c r="B96" s="4">
        <f t="shared" ref="B96:BI96" si="98">B54-AVERAGE(B$46:B$75)</f>
        <v>-6.6816563939022938E-3</v>
      </c>
      <c r="C96" s="4">
        <f t="shared" si="98"/>
        <v>-1.0316701071054748E-2</v>
      </c>
      <c r="D96" s="4">
        <f t="shared" si="98"/>
        <v>-1.59859891552462E-3</v>
      </c>
      <c r="E96" s="4">
        <f t="shared" si="98"/>
        <v>2.6447790850625628E-2</v>
      </c>
      <c r="F96" s="4">
        <f t="shared" si="98"/>
        <v>-1.3689393775587221E-2</v>
      </c>
      <c r="G96" s="4">
        <f t="shared" si="98"/>
        <v>-3.2483946693353229E-2</v>
      </c>
      <c r="H96" s="4">
        <f t="shared" si="98"/>
        <v>-1.1609893631055446E-3</v>
      </c>
      <c r="I96" s="4">
        <f t="shared" si="98"/>
        <v>2.1278760857756478E-2</v>
      </c>
      <c r="J96" s="4">
        <f t="shared" si="98"/>
        <v>1.6743796637888501E-2</v>
      </c>
      <c r="K96" s="4">
        <f t="shared" si="98"/>
        <v>-2.4185814490346371E-3</v>
      </c>
      <c r="L96" s="4">
        <f t="shared" si="98"/>
        <v>2.4595156213416715E-2</v>
      </c>
      <c r="M96" s="4">
        <f t="shared" si="98"/>
        <v>2.4831331301149076E-2</v>
      </c>
      <c r="N96" s="4">
        <f t="shared" si="98"/>
        <v>2.276098658817113E-2</v>
      </c>
      <c r="O96" s="4">
        <f t="shared" si="98"/>
        <v>-2.1743064128663486E-2</v>
      </c>
      <c r="P96" s="4">
        <f t="shared" si="98"/>
        <v>4.6456502960563077E-2</v>
      </c>
      <c r="Q96" s="4">
        <f t="shared" si="98"/>
        <v>3.0713634680487933E-2</v>
      </c>
      <c r="R96" s="4">
        <f t="shared" si="98"/>
        <v>-2.2342708077269834E-3</v>
      </c>
      <c r="S96" s="4">
        <f t="shared" si="98"/>
        <v>-3.0833820232203865E-2</v>
      </c>
      <c r="T96" s="4">
        <f t="shared" si="98"/>
        <v>-2.0879949488588996E-3</v>
      </c>
      <c r="U96" s="4">
        <f t="shared" si="98"/>
        <v>3.1433007983583854E-3</v>
      </c>
      <c r="V96" s="4">
        <f t="shared" si="98"/>
        <v>2.0683428057710222E-2</v>
      </c>
      <c r="W96" s="4">
        <f t="shared" si="98"/>
        <v>2.5719041002929068E-2</v>
      </c>
      <c r="X96" s="4">
        <f t="shared" si="98"/>
        <v>2.350121691148134E-2</v>
      </c>
      <c r="Y96" s="4">
        <f t="shared" si="98"/>
        <v>2.3126023847755181E-2</v>
      </c>
      <c r="Z96" s="4">
        <f t="shared" si="98"/>
        <v>1.3904160577984766E-2</v>
      </c>
      <c r="AA96" s="4">
        <f t="shared" si="98"/>
        <v>-7.5663541076176118E-3</v>
      </c>
      <c r="AB96" s="4">
        <f t="shared" si="98"/>
        <v>4.3585346136437796E-2</v>
      </c>
      <c r="AC96" s="4">
        <f t="shared" si="98"/>
        <v>1.3850907352448297E-2</v>
      </c>
      <c r="AD96" s="4">
        <f t="shared" si="98"/>
        <v>3.2407628839128599E-3</v>
      </c>
      <c r="AE96" s="4">
        <f t="shared" si="98"/>
        <v>1.6788785315413429E-2</v>
      </c>
      <c r="AF96" s="4">
        <f t="shared" si="98"/>
        <v>3.4488972368210399E-2</v>
      </c>
      <c r="AG96" s="4">
        <f t="shared" si="98"/>
        <v>5.8499886522871353E-4</v>
      </c>
      <c r="AH96" s="4">
        <f t="shared" si="98"/>
        <v>4.0036254332015742E-2</v>
      </c>
      <c r="AI96" s="4">
        <f t="shared" si="98"/>
        <v>1.4329198741571313E-2</v>
      </c>
      <c r="AJ96" s="4">
        <f t="shared" si="98"/>
        <v>2.9510109641649818E-3</v>
      </c>
      <c r="AK96" s="4">
        <f t="shared" si="98"/>
        <v>4.4400210738987063E-3</v>
      </c>
      <c r="AL96" s="4">
        <f t="shared" si="98"/>
        <v>-5.9873562010719278E-2</v>
      </c>
      <c r="AM96" s="4">
        <f t="shared" si="98"/>
        <v>-1.1726078542396956E-2</v>
      </c>
      <c r="AN96" s="4">
        <f t="shared" si="98"/>
        <v>-1.5379017064904731E-2</v>
      </c>
      <c r="AO96" s="4">
        <f t="shared" si="98"/>
        <v>1.3807802087270475E-2</v>
      </c>
      <c r="AP96" s="4">
        <f t="shared" si="98"/>
        <v>2.7179027017961325E-2</v>
      </c>
      <c r="AQ96" s="4">
        <f t="shared" si="98"/>
        <v>-5.8196717028597663E-3</v>
      </c>
      <c r="AR96" s="4">
        <f t="shared" si="98"/>
        <v>3.3886443451502158E-3</v>
      </c>
      <c r="AS96" s="4">
        <f t="shared" si="98"/>
        <v>-1.1659975773814385E-2</v>
      </c>
      <c r="AT96" s="4">
        <f t="shared" si="98"/>
        <v>3.1362742724068068E-2</v>
      </c>
      <c r="AU96" s="4">
        <f t="shared" si="98"/>
        <v>5.2344020164024219E-3</v>
      </c>
      <c r="AV96" s="4">
        <f t="shared" si="98"/>
        <v>6.0996262145117421E-3</v>
      </c>
      <c r="AW96" s="4">
        <f t="shared" si="98"/>
        <v>-2.3157680916560215E-3</v>
      </c>
      <c r="AX96" s="4">
        <f t="shared" si="98"/>
        <v>2.2963401448330693E-2</v>
      </c>
      <c r="AY96" s="4">
        <f t="shared" si="98"/>
        <v>-6.1645075177512105E-3</v>
      </c>
      <c r="AZ96" s="4">
        <f t="shared" si="98"/>
        <v>2.1020726600160626E-3</v>
      </c>
      <c r="BA96" s="4">
        <f t="shared" si="98"/>
        <v>4.4656093649560615E-2</v>
      </c>
      <c r="BB96" s="4">
        <f t="shared" si="98"/>
        <v>2.9158861752215354E-2</v>
      </c>
      <c r="BC96" s="4">
        <f t="shared" si="98"/>
        <v>-1.1571487835293005E-2</v>
      </c>
      <c r="BD96" s="4">
        <f t="shared" si="98"/>
        <v>6.6231611731746118E-2</v>
      </c>
      <c r="BE96" s="4">
        <f t="shared" si="98"/>
        <v>1.4873684317433222E-2</v>
      </c>
      <c r="BF96" s="4">
        <f t="shared" si="98"/>
        <v>7.7389844899853569E-4</v>
      </c>
      <c r="BG96" s="4">
        <f t="shared" si="98"/>
        <v>-1.3340229283419845E-2</v>
      </c>
      <c r="BH96" s="4">
        <f t="shared" si="98"/>
        <v>1.6782529410453155E-2</v>
      </c>
      <c r="BI96" s="4">
        <f t="shared" si="98"/>
        <v>2.0084921038872959E-2</v>
      </c>
      <c r="BJ96" s="4">
        <f t="shared" ref="BJ96:DG96" si="99">BJ54-AVERAGE(BJ$46:BJ$75)</f>
        <v>-5.4761166095330322E-3</v>
      </c>
      <c r="BK96" s="4">
        <f t="shared" si="99"/>
        <v>-5.5786379557451166E-2</v>
      </c>
      <c r="BL96" s="4">
        <f t="shared" si="99"/>
        <v>2.4859524315160246E-2</v>
      </c>
      <c r="BM96" s="4">
        <f t="shared" si="99"/>
        <v>6.8002288767419032E-3</v>
      </c>
      <c r="BN96" s="4">
        <f t="shared" si="99"/>
        <v>-7.9667520911779997E-3</v>
      </c>
      <c r="BO96" s="4">
        <f t="shared" si="99"/>
        <v>1.7348767603883E-2</v>
      </c>
      <c r="BP96" s="4">
        <f t="shared" si="99"/>
        <v>1.7428472378635443E-2</v>
      </c>
      <c r="BQ96" s="4">
        <f t="shared" si="99"/>
        <v>5.4377802684669303E-2</v>
      </c>
      <c r="BR96" s="4">
        <f t="shared" si="99"/>
        <v>-5.3030669081897581E-3</v>
      </c>
      <c r="BS96" s="4">
        <f t="shared" si="99"/>
        <v>-3.7588001216395404E-2</v>
      </c>
      <c r="BT96" s="4">
        <f t="shared" si="99"/>
        <v>-1.4844186877530944E-2</v>
      </c>
      <c r="BU96" s="4">
        <f t="shared" si="99"/>
        <v>-1.1009076713403124E-2</v>
      </c>
      <c r="BV96" s="4">
        <f t="shared" si="99"/>
        <v>4.4224671891426974E-3</v>
      </c>
      <c r="BW96" s="4">
        <f t="shared" si="99"/>
        <v>1.8219686348950177E-2</v>
      </c>
      <c r="BX96" s="4">
        <f t="shared" si="99"/>
        <v>1.3104626341272747E-2</v>
      </c>
      <c r="BY96" s="4">
        <f t="shared" si="99"/>
        <v>2.1977585758582718E-2</v>
      </c>
      <c r="BZ96" s="4">
        <f t="shared" si="99"/>
        <v>4.1568574112890118E-2</v>
      </c>
      <c r="CA96" s="4">
        <f t="shared" si="99"/>
        <v>2.5927481374320462E-2</v>
      </c>
      <c r="CB96" s="4">
        <f t="shared" si="99"/>
        <v>9.9708062442307038E-3</v>
      </c>
      <c r="CC96" s="4">
        <f t="shared" si="99"/>
        <v>-1.1701186046418746E-2</v>
      </c>
      <c r="CD96" s="4">
        <f t="shared" si="99"/>
        <v>-3.7558431224969033E-3</v>
      </c>
      <c r="CE96" s="4">
        <f t="shared" si="99"/>
        <v>5.8659459780938585E-3</v>
      </c>
      <c r="CF96" s="4">
        <f t="shared" si="99"/>
        <v>-1.723656894123432E-2</v>
      </c>
      <c r="CG96" s="4">
        <f t="shared" si="99"/>
        <v>-2.1466713255147429E-3</v>
      </c>
      <c r="CH96" s="4">
        <f t="shared" si="99"/>
        <v>1.6819138350050604E-2</v>
      </c>
      <c r="CI96" s="4">
        <f t="shared" si="99"/>
        <v>-5.9698835267386267E-4</v>
      </c>
      <c r="CJ96" s="4">
        <f t="shared" si="99"/>
        <v>-1.6741942907145382E-2</v>
      </c>
      <c r="CK96" s="4">
        <f t="shared" si="99"/>
        <v>-2.7421839618152494E-3</v>
      </c>
      <c r="CL96" s="4">
        <f t="shared" si="99"/>
        <v>1.8898952863588041E-2</v>
      </c>
      <c r="CM96" s="4">
        <f t="shared" si="99"/>
        <v>-9.000696246569009E-3</v>
      </c>
      <c r="CN96" s="4">
        <f t="shared" si="99"/>
        <v>-7.9973188306175311E-3</v>
      </c>
      <c r="CO96" s="4">
        <f t="shared" si="99"/>
        <v>2.245489918285801E-2</v>
      </c>
      <c r="CP96" s="4">
        <f t="shared" si="99"/>
        <v>3.0026279906031021E-2</v>
      </c>
      <c r="CQ96" s="4">
        <f t="shared" si="99"/>
        <v>-2.8762725480248681E-3</v>
      </c>
      <c r="CR96" s="4">
        <f t="shared" si="99"/>
        <v>-1.8488239932190658E-2</v>
      </c>
      <c r="CS96" s="4">
        <f t="shared" si="99"/>
        <v>2.6143010999794259E-2</v>
      </c>
      <c r="CT96" s="4">
        <f t="shared" si="99"/>
        <v>1.5543587824382265E-2</v>
      </c>
      <c r="CU96" s="4">
        <f t="shared" si="99"/>
        <v>-1.3222374639460808E-2</v>
      </c>
      <c r="CV96" s="4">
        <f t="shared" si="99"/>
        <v>3.4070767177659965E-2</v>
      </c>
      <c r="CW96" s="4">
        <f t="shared" si="99"/>
        <v>1.825202224357687E-2</v>
      </c>
      <c r="CX96" s="4">
        <f t="shared" si="99"/>
        <v>-1.1469331437826574E-4</v>
      </c>
      <c r="CY96" s="4">
        <f t="shared" si="99"/>
        <v>7.9290253457639445E-3</v>
      </c>
      <c r="CZ96" s="4">
        <f t="shared" si="99"/>
        <v>2.6953259912146112E-2</v>
      </c>
      <c r="DA96" s="4">
        <f t="shared" si="99"/>
        <v>-5.0833246553808973E-3</v>
      </c>
      <c r="DB96" s="4">
        <f t="shared" si="99"/>
        <v>-6.4378210121732223E-3</v>
      </c>
      <c r="DC96" s="4">
        <f t="shared" si="99"/>
        <v>-2.5435460868031209E-3</v>
      </c>
      <c r="DD96" s="4">
        <f t="shared" si="99"/>
        <v>1.6588550240158616E-2</v>
      </c>
      <c r="DE96" s="4">
        <f t="shared" si="99"/>
        <v>5.9512750245613007E-4</v>
      </c>
      <c r="DF96" s="4">
        <f t="shared" si="99"/>
        <v>-1.1954008115252528E-2</v>
      </c>
      <c r="DG96" s="4">
        <f t="shared" si="99"/>
        <v>2.7396686405247811E-2</v>
      </c>
      <c r="DJ96" s="23">
        <f t="shared" si="84"/>
        <v>7.1378641420143489E-3</v>
      </c>
      <c r="EK96" s="1">
        <f t="shared" si="85"/>
        <v>65</v>
      </c>
    </row>
    <row r="97" spans="1:146" x14ac:dyDescent="0.25">
      <c r="A97" s="12">
        <v>-21</v>
      </c>
      <c r="B97" s="4">
        <f t="shared" ref="B97:BI97" si="100">B55-AVERAGE(B$46:B$75)</f>
        <v>5.2845792470842404E-3</v>
      </c>
      <c r="C97" s="4">
        <f t="shared" si="100"/>
        <v>-5.1114986822846731E-3</v>
      </c>
      <c r="D97" s="4">
        <f t="shared" si="100"/>
        <v>4.8268548957364288E-3</v>
      </c>
      <c r="E97" s="4">
        <f t="shared" si="100"/>
        <v>-1.3484489269834128E-2</v>
      </c>
      <c r="F97" s="4">
        <f t="shared" si="100"/>
        <v>8.8000957355980243E-3</v>
      </c>
      <c r="G97" s="4">
        <f t="shared" si="100"/>
        <v>2.544133253002381E-2</v>
      </c>
      <c r="H97" s="4">
        <f t="shared" si="100"/>
        <v>9.9097826719600525E-3</v>
      </c>
      <c r="I97" s="4">
        <f t="shared" si="100"/>
        <v>-5.0392858575956153E-3</v>
      </c>
      <c r="J97" s="4">
        <f t="shared" si="100"/>
        <v>7.2212738037296144E-3</v>
      </c>
      <c r="K97" s="4">
        <f t="shared" si="100"/>
        <v>2.7096435566736432E-3</v>
      </c>
      <c r="L97" s="4">
        <f t="shared" si="100"/>
        <v>-1.138148532334391E-3</v>
      </c>
      <c r="M97" s="4">
        <f t="shared" si="100"/>
        <v>5.8950473480004331E-2</v>
      </c>
      <c r="N97" s="4">
        <f t="shared" si="100"/>
        <v>-5.8466791207969484E-3</v>
      </c>
      <c r="O97" s="4">
        <f t="shared" si="100"/>
        <v>6.7391401398542092E-3</v>
      </c>
      <c r="P97" s="4">
        <f t="shared" si="100"/>
        <v>-1.6120635034536042E-2</v>
      </c>
      <c r="Q97" s="4">
        <f t="shared" si="100"/>
        <v>1.6569490863929007E-2</v>
      </c>
      <c r="R97" s="4">
        <f t="shared" si="100"/>
        <v>-4.5154955446622846E-2</v>
      </c>
      <c r="S97" s="4">
        <f t="shared" si="100"/>
        <v>1.7941930570167505E-2</v>
      </c>
      <c r="T97" s="4">
        <f t="shared" si="100"/>
        <v>-4.589872366250961E-3</v>
      </c>
      <c r="U97" s="4">
        <f t="shared" si="100"/>
        <v>6.9210193657004343E-2</v>
      </c>
      <c r="V97" s="4">
        <f t="shared" si="100"/>
        <v>-6.3680403691341037E-3</v>
      </c>
      <c r="W97" s="4">
        <f t="shared" si="100"/>
        <v>-7.7806016324114668E-3</v>
      </c>
      <c r="X97" s="4">
        <f t="shared" si="100"/>
        <v>3.1040301370457029E-2</v>
      </c>
      <c r="Y97" s="4">
        <f t="shared" si="100"/>
        <v>5.6458055866581563E-3</v>
      </c>
      <c r="Z97" s="4">
        <f t="shared" si="100"/>
        <v>3.462029494823363E-3</v>
      </c>
      <c r="AA97" s="4">
        <f t="shared" si="100"/>
        <v>-6.7948973012234397E-3</v>
      </c>
      <c r="AB97" s="4">
        <f t="shared" si="100"/>
        <v>-7.437005658522549E-3</v>
      </c>
      <c r="AC97" s="4">
        <f t="shared" si="100"/>
        <v>-1.9406886258765948E-2</v>
      </c>
      <c r="AD97" s="4">
        <f t="shared" si="100"/>
        <v>-5.7893948021211072E-3</v>
      </c>
      <c r="AE97" s="4">
        <f t="shared" si="100"/>
        <v>1.695100129373928E-2</v>
      </c>
      <c r="AF97" s="4">
        <f t="shared" si="100"/>
        <v>3.6633529247232642E-2</v>
      </c>
      <c r="AG97" s="4">
        <f t="shared" si="100"/>
        <v>-3.100024074096281E-3</v>
      </c>
      <c r="AH97" s="4">
        <f t="shared" si="100"/>
        <v>-1.1482961807152967E-3</v>
      </c>
      <c r="AI97" s="4">
        <f t="shared" si="100"/>
        <v>1.6701382886626915E-2</v>
      </c>
      <c r="AJ97" s="4">
        <f t="shared" si="100"/>
        <v>-2.7158096926274849E-3</v>
      </c>
      <c r="AK97" s="4">
        <f t="shared" si="100"/>
        <v>7.3026873703754035E-3</v>
      </c>
      <c r="AL97" s="4">
        <f t="shared" si="100"/>
        <v>-2.1807361204262982E-2</v>
      </c>
      <c r="AM97" s="4">
        <f t="shared" si="100"/>
        <v>1.9060866709614228E-2</v>
      </c>
      <c r="AN97" s="4">
        <f t="shared" si="100"/>
        <v>-1.0617215558774663E-2</v>
      </c>
      <c r="AO97" s="4">
        <f t="shared" si="100"/>
        <v>1.9660899733140714E-2</v>
      </c>
      <c r="AP97" s="4">
        <f t="shared" si="100"/>
        <v>2.2690445311318846E-2</v>
      </c>
      <c r="AQ97" s="4">
        <f t="shared" si="100"/>
        <v>1.4224054615964801E-3</v>
      </c>
      <c r="AR97" s="4">
        <f t="shared" si="100"/>
        <v>5.0002103240667072E-3</v>
      </c>
      <c r="AS97" s="4">
        <f t="shared" si="100"/>
        <v>7.4067334562853623E-3</v>
      </c>
      <c r="AT97" s="4">
        <f t="shared" si="100"/>
        <v>4.4844868719588926E-2</v>
      </c>
      <c r="AU97" s="4">
        <f t="shared" si="100"/>
        <v>-3.8840660127842769E-3</v>
      </c>
      <c r="AV97" s="4">
        <f t="shared" si="100"/>
        <v>2.1473719466615204E-3</v>
      </c>
      <c r="AW97" s="4">
        <f t="shared" si="100"/>
        <v>5.5290730183301332E-3</v>
      </c>
      <c r="AX97" s="4">
        <f t="shared" si="100"/>
        <v>1.0747575901251973E-2</v>
      </c>
      <c r="AY97" s="4">
        <f t="shared" si="100"/>
        <v>-7.3709954764556937E-4</v>
      </c>
      <c r="AZ97" s="4">
        <f t="shared" si="100"/>
        <v>-2.3633396527147417E-2</v>
      </c>
      <c r="BA97" s="4">
        <f t="shared" si="100"/>
        <v>2.1166103836523691E-3</v>
      </c>
      <c r="BB97" s="4">
        <f t="shared" si="100"/>
        <v>6.5579203502372618E-2</v>
      </c>
      <c r="BC97" s="4">
        <f t="shared" si="100"/>
        <v>-2.4422423383880102E-3</v>
      </c>
      <c r="BD97" s="4">
        <f t="shared" si="100"/>
        <v>-2.3436506587952276E-3</v>
      </c>
      <c r="BE97" s="4">
        <f t="shared" si="100"/>
        <v>2.2611638132883614E-2</v>
      </c>
      <c r="BF97" s="4">
        <f t="shared" si="100"/>
        <v>-4.172625325716048E-3</v>
      </c>
      <c r="BG97" s="4">
        <f t="shared" si="100"/>
        <v>-1.6282271243100136E-3</v>
      </c>
      <c r="BH97" s="4">
        <f t="shared" si="100"/>
        <v>-2.9791861965724458E-3</v>
      </c>
      <c r="BI97" s="4">
        <f t="shared" si="100"/>
        <v>-7.510696204467036E-3</v>
      </c>
      <c r="BJ97" s="4">
        <f t="shared" ref="BJ97:DG97" si="101">BJ55-AVERAGE(BJ$46:BJ$75)</f>
        <v>-2.7053603383394971E-2</v>
      </c>
      <c r="BK97" s="4">
        <f t="shared" si="101"/>
        <v>5.5710272486007763E-5</v>
      </c>
      <c r="BL97" s="4">
        <f t="shared" si="101"/>
        <v>1.1401625250655091E-2</v>
      </c>
      <c r="BM97" s="4">
        <f t="shared" si="101"/>
        <v>5.3583754511997393E-2</v>
      </c>
      <c r="BN97" s="4">
        <f t="shared" si="101"/>
        <v>-1.4782563027729732E-3</v>
      </c>
      <c r="BO97" s="4">
        <f t="shared" si="101"/>
        <v>-5.9611110485013052E-3</v>
      </c>
      <c r="BP97" s="4">
        <f t="shared" si="101"/>
        <v>4.7125627700805969E-4</v>
      </c>
      <c r="BQ97" s="4">
        <f t="shared" si="101"/>
        <v>-1.6353539751107083E-2</v>
      </c>
      <c r="BR97" s="4">
        <f t="shared" si="101"/>
        <v>-3.2748735793883838E-3</v>
      </c>
      <c r="BS97" s="4">
        <f t="shared" si="101"/>
        <v>6.2735245391342918E-3</v>
      </c>
      <c r="BT97" s="4">
        <f t="shared" si="101"/>
        <v>1.6004871760299147E-2</v>
      </c>
      <c r="BU97" s="4">
        <f t="shared" si="101"/>
        <v>3.8021215154585165E-3</v>
      </c>
      <c r="BV97" s="4">
        <f t="shared" si="101"/>
        <v>9.7131557261999381E-3</v>
      </c>
      <c r="BW97" s="4">
        <f t="shared" si="101"/>
        <v>-1.6146138856027552E-2</v>
      </c>
      <c r="BX97" s="4">
        <f t="shared" si="101"/>
        <v>9.0128867316773692E-3</v>
      </c>
      <c r="BY97" s="4">
        <f t="shared" si="101"/>
        <v>-4.4720182901767831E-3</v>
      </c>
      <c r="BZ97" s="4">
        <f t="shared" si="101"/>
        <v>-2.6680619800321936E-4</v>
      </c>
      <c r="CA97" s="4">
        <f t="shared" si="101"/>
        <v>3.9186055036883561E-3</v>
      </c>
      <c r="CB97" s="4">
        <f t="shared" si="101"/>
        <v>4.6289152686360413E-3</v>
      </c>
      <c r="CC97" s="4">
        <f t="shared" si="101"/>
        <v>-3.8039811179044914E-3</v>
      </c>
      <c r="CD97" s="4">
        <f t="shared" si="101"/>
        <v>-1.5019033675297316E-2</v>
      </c>
      <c r="CE97" s="4">
        <f t="shared" si="101"/>
        <v>1.8071253164350362E-2</v>
      </c>
      <c r="CF97" s="4">
        <f t="shared" si="101"/>
        <v>-3.6880606418038552E-3</v>
      </c>
      <c r="CG97" s="4">
        <f t="shared" si="101"/>
        <v>1.5585118835952944E-2</v>
      </c>
      <c r="CH97" s="4">
        <f t="shared" si="101"/>
        <v>1.2846003120765011E-2</v>
      </c>
      <c r="CI97" s="4">
        <f t="shared" si="101"/>
        <v>4.9583497734262785E-4</v>
      </c>
      <c r="CJ97" s="4">
        <f t="shared" si="101"/>
        <v>6.1050342587194032E-3</v>
      </c>
      <c r="CK97" s="4">
        <f t="shared" si="101"/>
        <v>8.8160004968919591E-3</v>
      </c>
      <c r="CL97" s="4">
        <f t="shared" si="101"/>
        <v>3.6135447854008386E-2</v>
      </c>
      <c r="CM97" s="4">
        <f t="shared" si="101"/>
        <v>-5.9490434217990295E-4</v>
      </c>
      <c r="CN97" s="4">
        <f t="shared" si="101"/>
        <v>-9.8445280120207281E-4</v>
      </c>
      <c r="CO97" s="4">
        <f t="shared" si="101"/>
        <v>-7.0123223436983316E-3</v>
      </c>
      <c r="CP97" s="4">
        <f t="shared" si="101"/>
        <v>-6.7772525243361015E-3</v>
      </c>
      <c r="CQ97" s="4">
        <f t="shared" si="101"/>
        <v>-7.0311006526026796E-3</v>
      </c>
      <c r="CR97" s="4">
        <f t="shared" si="101"/>
        <v>1.0105971035191438E-2</v>
      </c>
      <c r="CS97" s="4">
        <f t="shared" si="101"/>
        <v>2.1599082240538105E-2</v>
      </c>
      <c r="CT97" s="4">
        <f t="shared" si="101"/>
        <v>5.0734591141457425E-2</v>
      </c>
      <c r="CU97" s="4">
        <f t="shared" si="101"/>
        <v>-7.643296209674539E-4</v>
      </c>
      <c r="CV97" s="4">
        <f t="shared" si="101"/>
        <v>-6.6979251777960717E-3</v>
      </c>
      <c r="CW97" s="4">
        <f t="shared" si="101"/>
        <v>3.1198553604060087E-2</v>
      </c>
      <c r="CX97" s="4">
        <f t="shared" si="101"/>
        <v>-2.2833577083691469E-3</v>
      </c>
      <c r="CY97" s="4">
        <f t="shared" si="101"/>
        <v>1.6253659367632851E-3</v>
      </c>
      <c r="CZ97" s="4">
        <f t="shared" si="101"/>
        <v>-1.090563451746184E-2</v>
      </c>
      <c r="DA97" s="4">
        <f t="shared" si="101"/>
        <v>-9.6581834750063406E-3</v>
      </c>
      <c r="DB97" s="4">
        <f t="shared" si="101"/>
        <v>1.2112254759489063E-2</v>
      </c>
      <c r="DC97" s="4">
        <f t="shared" si="101"/>
        <v>-4.0068075745471575E-2</v>
      </c>
      <c r="DD97" s="4">
        <f t="shared" si="101"/>
        <v>3.7798587323209169E-2</v>
      </c>
      <c r="DE97" s="4">
        <f t="shared" si="101"/>
        <v>2.4395759711683021E-2</v>
      </c>
      <c r="DF97" s="4">
        <f t="shared" si="101"/>
        <v>9.4724787308022255E-3</v>
      </c>
      <c r="DG97" s="4">
        <f t="shared" si="101"/>
        <v>9.5719024740124996E-3</v>
      </c>
      <c r="DJ97" s="23">
        <f t="shared" si="84"/>
        <v>5.2419804481155657E-3</v>
      </c>
      <c r="EK97" s="1">
        <f t="shared" si="85"/>
        <v>60</v>
      </c>
    </row>
    <row r="98" spans="1:146" x14ac:dyDescent="0.25">
      <c r="A98" s="12">
        <v>-20</v>
      </c>
      <c r="B98" s="4">
        <f t="shared" ref="B98:BI98" si="102">B56-AVERAGE(B$46:B$75)</f>
        <v>9.6619801735513249E-3</v>
      </c>
      <c r="C98" s="4">
        <f t="shared" si="102"/>
        <v>-5.121988972190075E-3</v>
      </c>
      <c r="D98" s="4">
        <f t="shared" si="102"/>
        <v>4.8172613868204183E-3</v>
      </c>
      <c r="E98" s="4">
        <f t="shared" si="102"/>
        <v>-1.365797869739631E-2</v>
      </c>
      <c r="F98" s="4">
        <f t="shared" si="102"/>
        <v>1.0451976151941888E-2</v>
      </c>
      <c r="G98" s="4">
        <f t="shared" si="102"/>
        <v>-2.1352833755268266E-2</v>
      </c>
      <c r="H98" s="4">
        <f t="shared" si="102"/>
        <v>3.8987582692628059E-2</v>
      </c>
      <c r="I98" s="4">
        <f t="shared" si="102"/>
        <v>1.3270989036671135E-2</v>
      </c>
      <c r="J98" s="4">
        <f t="shared" si="102"/>
        <v>3.9530913204182264E-3</v>
      </c>
      <c r="K98" s="4">
        <f t="shared" si="102"/>
        <v>2.6834789857228189E-3</v>
      </c>
      <c r="L98" s="4">
        <f t="shared" si="102"/>
        <v>-1.138249254044319E-3</v>
      </c>
      <c r="M98" s="4">
        <f t="shared" si="102"/>
        <v>4.7076026261086062E-2</v>
      </c>
      <c r="N98" s="4">
        <f t="shared" si="102"/>
        <v>-5.8683771524219771E-3</v>
      </c>
      <c r="O98" s="4">
        <f t="shared" si="102"/>
        <v>6.7105055129600567E-3</v>
      </c>
      <c r="P98" s="4">
        <f t="shared" si="102"/>
        <v>-1.6704329216313492E-2</v>
      </c>
      <c r="Q98" s="4">
        <f t="shared" si="102"/>
        <v>1.2996863483489945E-2</v>
      </c>
      <c r="R98" s="4">
        <f t="shared" si="102"/>
        <v>1.0296211781987825E-2</v>
      </c>
      <c r="S98" s="4">
        <f t="shared" si="102"/>
        <v>-1.3700496853149684E-2</v>
      </c>
      <c r="T98" s="4">
        <f t="shared" si="102"/>
        <v>1.8778469815794941E-2</v>
      </c>
      <c r="U98" s="4">
        <f t="shared" si="102"/>
        <v>2.6366263435380621E-2</v>
      </c>
      <c r="V98" s="4">
        <f t="shared" si="102"/>
        <v>-6.461883299456345E-3</v>
      </c>
      <c r="W98" s="4">
        <f t="shared" si="102"/>
        <v>-7.7817261574455506E-3</v>
      </c>
      <c r="X98" s="4">
        <f t="shared" si="102"/>
        <v>2.7707014621666075E-2</v>
      </c>
      <c r="Y98" s="4">
        <f t="shared" si="102"/>
        <v>5.6042973646475615E-3</v>
      </c>
      <c r="Z98" s="4">
        <f t="shared" si="102"/>
        <v>3.4247992388970472E-3</v>
      </c>
      <c r="AA98" s="4">
        <f t="shared" si="102"/>
        <v>-6.8106444647659413E-3</v>
      </c>
      <c r="AB98" s="4">
        <f t="shared" si="102"/>
        <v>1.0939182228165487E-2</v>
      </c>
      <c r="AC98" s="4">
        <f t="shared" si="102"/>
        <v>2.4497564641470505E-2</v>
      </c>
      <c r="AD98" s="4">
        <f t="shared" si="102"/>
        <v>-3.3559524359568927E-3</v>
      </c>
      <c r="AE98" s="4">
        <f t="shared" si="102"/>
        <v>-2.5610379182512601E-2</v>
      </c>
      <c r="AF98" s="4">
        <f t="shared" si="102"/>
        <v>-1.0316192711102434E-2</v>
      </c>
      <c r="AG98" s="4">
        <f t="shared" si="102"/>
        <v>-3.1002116335297966E-3</v>
      </c>
      <c r="AH98" s="4">
        <f t="shared" si="102"/>
        <v>-1.1483544996273032E-3</v>
      </c>
      <c r="AI98" s="4">
        <f t="shared" si="102"/>
        <v>-8.1436571104874025E-3</v>
      </c>
      <c r="AJ98" s="4">
        <f t="shared" si="102"/>
        <v>-2.7196980914496673E-3</v>
      </c>
      <c r="AK98" s="4">
        <f t="shared" si="102"/>
        <v>7.1348835527814342E-3</v>
      </c>
      <c r="AL98" s="4">
        <f t="shared" si="102"/>
        <v>-2.222394108947922E-2</v>
      </c>
      <c r="AM98" s="4">
        <f t="shared" si="102"/>
        <v>1.2710178311644667E-2</v>
      </c>
      <c r="AN98" s="4">
        <f t="shared" si="102"/>
        <v>1.0105708838500559E-2</v>
      </c>
      <c r="AO98" s="4">
        <f t="shared" si="102"/>
        <v>6.9278058702055426E-3</v>
      </c>
      <c r="AP98" s="4">
        <f t="shared" si="102"/>
        <v>1.6497235691103171E-3</v>
      </c>
      <c r="AQ98" s="4">
        <f t="shared" si="102"/>
        <v>-4.1707220189292835E-3</v>
      </c>
      <c r="AR98" s="4">
        <f t="shared" si="102"/>
        <v>4.9889495066435851E-3</v>
      </c>
      <c r="AS98" s="4">
        <f t="shared" si="102"/>
        <v>7.3869253777452942E-3</v>
      </c>
      <c r="AT98" s="4">
        <f t="shared" si="102"/>
        <v>-3.6290880293653994E-3</v>
      </c>
      <c r="AU98" s="4">
        <f t="shared" si="102"/>
        <v>-3.8878757033257725E-3</v>
      </c>
      <c r="AV98" s="4">
        <f t="shared" si="102"/>
        <v>2.022057895918852E-3</v>
      </c>
      <c r="AW98" s="4">
        <f t="shared" si="102"/>
        <v>5.4871323747441763E-3</v>
      </c>
      <c r="AX98" s="4">
        <f t="shared" si="102"/>
        <v>1.932279095632896E-2</v>
      </c>
      <c r="AY98" s="4">
        <f t="shared" si="102"/>
        <v>1.5903702591746907E-2</v>
      </c>
      <c r="AZ98" s="4">
        <f t="shared" si="102"/>
        <v>-8.4827809551181743E-3</v>
      </c>
      <c r="BA98" s="4">
        <f t="shared" si="102"/>
        <v>7.9288045589688098E-3</v>
      </c>
      <c r="BB98" s="4">
        <f t="shared" si="102"/>
        <v>-1.6601666789821147E-2</v>
      </c>
      <c r="BC98" s="4">
        <f t="shared" si="102"/>
        <v>-2.4634723006734909E-3</v>
      </c>
      <c r="BD98" s="4">
        <f t="shared" si="102"/>
        <v>-2.3446278936178431E-3</v>
      </c>
      <c r="BE98" s="4">
        <f t="shared" si="102"/>
        <v>1.733108144032406E-2</v>
      </c>
      <c r="BF98" s="4">
        <f t="shared" si="102"/>
        <v>-4.172630591924369E-3</v>
      </c>
      <c r="BG98" s="4">
        <f t="shared" si="102"/>
        <v>-1.6346688207530546E-3</v>
      </c>
      <c r="BH98" s="4">
        <f t="shared" si="102"/>
        <v>-2.979881787721181E-3</v>
      </c>
      <c r="BI98" s="4">
        <f t="shared" si="102"/>
        <v>-1.941681431589937E-3</v>
      </c>
      <c r="BJ98" s="4">
        <f t="shared" ref="BJ98:DG98" si="103">BJ56-AVERAGE(BJ$46:BJ$75)</f>
        <v>7.0984100242214871E-3</v>
      </c>
      <c r="BK98" s="4">
        <f t="shared" si="103"/>
        <v>-5.4719012455342097E-3</v>
      </c>
      <c r="BL98" s="4">
        <f t="shared" si="103"/>
        <v>7.6971028417623204E-3</v>
      </c>
      <c r="BM98" s="4">
        <f t="shared" si="103"/>
        <v>-1.0184535180470551E-2</v>
      </c>
      <c r="BN98" s="4">
        <f t="shared" si="103"/>
        <v>-1.4782732634618504E-3</v>
      </c>
      <c r="BO98" s="4">
        <f t="shared" si="103"/>
        <v>-5.9846580220143499E-3</v>
      </c>
      <c r="BP98" s="4">
        <f t="shared" si="103"/>
        <v>-1.8678020127941418E-3</v>
      </c>
      <c r="BQ98" s="4">
        <f t="shared" si="103"/>
        <v>-1.6613020238725223E-2</v>
      </c>
      <c r="BR98" s="4">
        <f t="shared" si="103"/>
        <v>-3.2760648279138737E-3</v>
      </c>
      <c r="BS98" s="4">
        <f t="shared" si="103"/>
        <v>6.1898580463044667E-3</v>
      </c>
      <c r="BT98" s="4">
        <f t="shared" si="103"/>
        <v>1.1742270246648274E-2</v>
      </c>
      <c r="BU98" s="4">
        <f t="shared" si="103"/>
        <v>1.4619709867720841E-2</v>
      </c>
      <c r="BV98" s="4">
        <f t="shared" si="103"/>
        <v>-4.6674124608321104E-3</v>
      </c>
      <c r="BW98" s="4">
        <f t="shared" si="103"/>
        <v>9.6489169206494772E-3</v>
      </c>
      <c r="BX98" s="4">
        <f t="shared" si="103"/>
        <v>4.292516070596087E-2</v>
      </c>
      <c r="BY98" s="4">
        <f t="shared" si="103"/>
        <v>-4.4815590222867198E-3</v>
      </c>
      <c r="BZ98" s="4">
        <f t="shared" si="103"/>
        <v>-2.7436489946040983E-4</v>
      </c>
      <c r="CA98" s="4">
        <f t="shared" si="103"/>
        <v>-5.2532692651592909E-3</v>
      </c>
      <c r="CB98" s="4">
        <f t="shared" si="103"/>
        <v>4.6087138859797865E-3</v>
      </c>
      <c r="CC98" s="4">
        <f t="shared" si="103"/>
        <v>-3.8056752104521289E-3</v>
      </c>
      <c r="CD98" s="4">
        <f t="shared" si="103"/>
        <v>-1.519499110899266E-2</v>
      </c>
      <c r="CE98" s="4">
        <f t="shared" si="103"/>
        <v>1.074896509931692E-2</v>
      </c>
      <c r="CF98" s="4">
        <f t="shared" si="103"/>
        <v>3.9203035507675163E-2</v>
      </c>
      <c r="CG98" s="4">
        <f t="shared" si="103"/>
        <v>1.5378129950331228E-2</v>
      </c>
      <c r="CH98" s="4">
        <f t="shared" si="103"/>
        <v>-4.758594232429593E-2</v>
      </c>
      <c r="CI98" s="4">
        <f t="shared" si="103"/>
        <v>-1.1822233878347126E-2</v>
      </c>
      <c r="CJ98" s="4">
        <f t="shared" si="103"/>
        <v>6.0587801010615243E-3</v>
      </c>
      <c r="CK98" s="4">
        <f t="shared" si="103"/>
        <v>8.7958050766974594E-3</v>
      </c>
      <c r="CL98" s="4">
        <f t="shared" si="103"/>
        <v>1.0113785886273803E-2</v>
      </c>
      <c r="CM98" s="4">
        <f t="shared" si="103"/>
        <v>-5.9779777010460396E-4</v>
      </c>
      <c r="CN98" s="4">
        <f t="shared" si="103"/>
        <v>-9.8482639369471513E-4</v>
      </c>
      <c r="CO98" s="4">
        <f t="shared" si="103"/>
        <v>-7.015974712307224E-3</v>
      </c>
      <c r="CP98" s="4">
        <f t="shared" si="103"/>
        <v>1.6475843643511134E-2</v>
      </c>
      <c r="CQ98" s="4">
        <f t="shared" si="103"/>
        <v>2.4189226002431698E-2</v>
      </c>
      <c r="CR98" s="4">
        <f t="shared" si="103"/>
        <v>-1.492061187134381E-2</v>
      </c>
      <c r="CS98" s="4">
        <f t="shared" si="103"/>
        <v>1.9602082421262677E-2</v>
      </c>
      <c r="CT98" s="4">
        <f t="shared" si="103"/>
        <v>3.6369287759838251E-4</v>
      </c>
      <c r="CU98" s="4">
        <f t="shared" si="103"/>
        <v>-7.8989320121325163E-4</v>
      </c>
      <c r="CV98" s="4">
        <f t="shared" si="103"/>
        <v>-6.7492916857768105E-3</v>
      </c>
      <c r="CW98" s="4">
        <f t="shared" si="103"/>
        <v>2.8724247509806792E-2</v>
      </c>
      <c r="CX98" s="4">
        <f t="shared" si="103"/>
        <v>-2.2834311050830202E-3</v>
      </c>
      <c r="CY98" s="4">
        <f t="shared" si="103"/>
        <v>1.6165714247345837E-3</v>
      </c>
      <c r="CZ98" s="4">
        <f t="shared" si="103"/>
        <v>-1.1015155769503385E-2</v>
      </c>
      <c r="DA98" s="4">
        <f t="shared" si="103"/>
        <v>4.561849048452582E-2</v>
      </c>
      <c r="DB98" s="4">
        <f t="shared" si="103"/>
        <v>-5.4890090855744603E-3</v>
      </c>
      <c r="DC98" s="4">
        <f t="shared" si="103"/>
        <v>-4.1310976734240303E-3</v>
      </c>
      <c r="DD98" s="4">
        <f t="shared" si="103"/>
        <v>1.9570726444769697E-2</v>
      </c>
      <c r="DE98" s="4">
        <f t="shared" si="103"/>
        <v>-8.1933921090353388E-3</v>
      </c>
      <c r="DF98" s="4">
        <f t="shared" si="103"/>
        <v>9.3467896369730918E-3</v>
      </c>
      <c r="DG98" s="4">
        <f t="shared" si="103"/>
        <v>9.5049251854171096E-3</v>
      </c>
      <c r="DJ98" s="23">
        <f t="shared" si="84"/>
        <v>3.0846033412032701E-3</v>
      </c>
      <c r="EK98" s="1">
        <f t="shared" si="85"/>
        <v>55</v>
      </c>
    </row>
    <row r="99" spans="1:146" x14ac:dyDescent="0.25">
      <c r="A99" s="12">
        <v>-19</v>
      </c>
      <c r="B99" s="4">
        <f t="shared" ref="B99:BI99" si="104">B57-AVERAGE(B$46:B$75)</f>
        <v>-1.7448483177881838E-2</v>
      </c>
      <c r="C99" s="4">
        <f t="shared" si="104"/>
        <v>-5.1325475472433629E-3</v>
      </c>
      <c r="D99" s="4">
        <f t="shared" si="104"/>
        <v>4.8077270317734592E-3</v>
      </c>
      <c r="E99" s="4">
        <f t="shared" si="104"/>
        <v>-1.3836130487406088E-2</v>
      </c>
      <c r="F99" s="4">
        <f t="shared" si="104"/>
        <v>9.5156738448650205E-3</v>
      </c>
      <c r="G99" s="4">
        <f t="shared" si="104"/>
        <v>-1.0397781603331973E-2</v>
      </c>
      <c r="H99" s="4">
        <f t="shared" si="104"/>
        <v>2.3145019287065968E-2</v>
      </c>
      <c r="I99" s="4">
        <f t="shared" si="104"/>
        <v>-2.5521771156451828E-3</v>
      </c>
      <c r="J99" s="4">
        <f t="shared" si="104"/>
        <v>-4.589358642724287E-3</v>
      </c>
      <c r="K99" s="4">
        <f t="shared" si="104"/>
        <v>2.6575800471013043E-3</v>
      </c>
      <c r="L99" s="4">
        <f t="shared" si="104"/>
        <v>-1.1383499118482587E-3</v>
      </c>
      <c r="M99" s="4">
        <f t="shared" si="104"/>
        <v>6.495672393585266E-3</v>
      </c>
      <c r="N99" s="4">
        <f t="shared" si="104"/>
        <v>-5.8902787502377024E-3</v>
      </c>
      <c r="O99" s="4">
        <f t="shared" si="104"/>
        <v>6.6821749012291182E-3</v>
      </c>
      <c r="P99" s="4">
        <f t="shared" si="104"/>
        <v>-1.7317287810219822E-2</v>
      </c>
      <c r="Q99" s="4">
        <f t="shared" si="104"/>
        <v>9.5727049361781901E-3</v>
      </c>
      <c r="R99" s="4">
        <f t="shared" si="104"/>
        <v>6.6578833978599688E-3</v>
      </c>
      <c r="S99" s="4">
        <f t="shared" si="104"/>
        <v>5.1943936280596341E-3</v>
      </c>
      <c r="T99" s="4">
        <f t="shared" si="104"/>
        <v>5.8007492700581545E-2</v>
      </c>
      <c r="U99" s="4">
        <f t="shared" si="104"/>
        <v>-2.9020022347810551E-2</v>
      </c>
      <c r="V99" s="4">
        <f t="shared" si="104"/>
        <v>-6.5539341100693156E-3</v>
      </c>
      <c r="W99" s="4">
        <f t="shared" si="104"/>
        <v>-7.7828483012943967E-3</v>
      </c>
      <c r="X99" s="4">
        <f t="shared" si="104"/>
        <v>-3.1774903789672092E-2</v>
      </c>
      <c r="Y99" s="4">
        <f t="shared" si="104"/>
        <v>5.5633188722951652E-3</v>
      </c>
      <c r="Z99" s="4">
        <f t="shared" si="104"/>
        <v>3.3880191951245493E-3</v>
      </c>
      <c r="AA99" s="4">
        <f t="shared" si="104"/>
        <v>-6.8265173546639846E-3</v>
      </c>
      <c r="AB99" s="4">
        <f t="shared" si="104"/>
        <v>-2.0186352087245917E-4</v>
      </c>
      <c r="AC99" s="4">
        <f t="shared" si="104"/>
        <v>-1.060265855327895E-2</v>
      </c>
      <c r="AD99" s="4">
        <f t="shared" si="104"/>
        <v>-2.9643420842601484E-3</v>
      </c>
      <c r="AE99" s="4">
        <f t="shared" si="104"/>
        <v>5.4175980689230912E-3</v>
      </c>
      <c r="AF99" s="4">
        <f t="shared" si="104"/>
        <v>1.8470684050364502E-2</v>
      </c>
      <c r="AG99" s="4">
        <f t="shared" si="104"/>
        <v>-3.1003993555270672E-3</v>
      </c>
      <c r="AH99" s="4">
        <f t="shared" si="104"/>
        <v>-1.1484127903809314E-3</v>
      </c>
      <c r="AI99" s="4">
        <f t="shared" si="104"/>
        <v>-1.4012407084181586E-2</v>
      </c>
      <c r="AJ99" s="4">
        <f t="shared" si="104"/>
        <v>-2.7236018708437486E-3</v>
      </c>
      <c r="AK99" s="4">
        <f t="shared" si="104"/>
        <v>6.9713443013613612E-3</v>
      </c>
      <c r="AL99" s="4">
        <f t="shared" si="104"/>
        <v>-2.2658063084575897E-2</v>
      </c>
      <c r="AM99" s="4">
        <f t="shared" si="104"/>
        <v>-4.8776044223149901E-3</v>
      </c>
      <c r="AN99" s="4">
        <f t="shared" si="104"/>
        <v>-9.4964054187420509E-3</v>
      </c>
      <c r="AO99" s="4">
        <f t="shared" si="104"/>
        <v>1.0268946302440867E-2</v>
      </c>
      <c r="AP99" s="4">
        <f t="shared" si="104"/>
        <v>3.9576732086994441E-3</v>
      </c>
      <c r="AQ99" s="4">
        <f t="shared" si="104"/>
        <v>-1.297117531821603E-2</v>
      </c>
      <c r="AR99" s="4">
        <f t="shared" si="104"/>
        <v>4.9777638868784019E-3</v>
      </c>
      <c r="AS99" s="4">
        <f t="shared" si="104"/>
        <v>7.3672924466581195E-3</v>
      </c>
      <c r="AT99" s="4">
        <f t="shared" si="104"/>
        <v>-4.9533697741939147E-3</v>
      </c>
      <c r="AU99" s="4">
        <f t="shared" si="104"/>
        <v>-3.8917003093679459E-3</v>
      </c>
      <c r="AV99" s="4">
        <f t="shared" si="104"/>
        <v>1.8995031370457396E-3</v>
      </c>
      <c r="AW99" s="4">
        <f t="shared" si="104"/>
        <v>5.4457297334558844E-3</v>
      </c>
      <c r="AX99" s="4">
        <f t="shared" si="104"/>
        <v>-1.2674106822900844E-2</v>
      </c>
      <c r="AY99" s="4">
        <f t="shared" si="104"/>
        <v>-7.0010748235139883E-3</v>
      </c>
      <c r="AZ99" s="4">
        <f t="shared" si="104"/>
        <v>7.4923914503397058E-3</v>
      </c>
      <c r="BA99" s="4">
        <f t="shared" si="104"/>
        <v>7.5294224957856027E-3</v>
      </c>
      <c r="BB99" s="4">
        <f t="shared" si="104"/>
        <v>2.1975420252514755E-2</v>
      </c>
      <c r="BC99" s="4">
        <f t="shared" si="104"/>
        <v>-2.4845079675373865E-3</v>
      </c>
      <c r="BD99" s="4">
        <f t="shared" si="104"/>
        <v>-2.3456070634005769E-3</v>
      </c>
      <c r="BE99" s="4">
        <f t="shared" si="104"/>
        <v>-1.703678074292134E-2</v>
      </c>
      <c r="BF99" s="4">
        <f t="shared" si="104"/>
        <v>-4.1726358573671643E-3</v>
      </c>
      <c r="BG99" s="4">
        <f t="shared" si="104"/>
        <v>-1.641077942519777E-3</v>
      </c>
      <c r="BH99" s="4">
        <f t="shared" si="104"/>
        <v>-2.9805785405987275E-3</v>
      </c>
      <c r="BI99" s="4">
        <f t="shared" si="104"/>
        <v>-1.2663779289425102E-2</v>
      </c>
      <c r="BJ99" s="4">
        <f t="shared" ref="BJ99:DG99" si="105">BJ57-AVERAGE(BJ$46:BJ$75)</f>
        <v>-1.8333112817729617E-3</v>
      </c>
      <c r="BK99" s="4">
        <f t="shared" si="105"/>
        <v>8.1219559684152752E-3</v>
      </c>
      <c r="BL99" s="4">
        <f t="shared" si="105"/>
        <v>-1.0730117012749977E-2</v>
      </c>
      <c r="BM99" s="4">
        <f t="shared" si="105"/>
        <v>6.5802692810312761E-3</v>
      </c>
      <c r="BN99" s="4">
        <f t="shared" si="105"/>
        <v>-1.478290228577052E-3</v>
      </c>
      <c r="BO99" s="4">
        <f t="shared" si="105"/>
        <v>-6.0084351955393498E-3</v>
      </c>
      <c r="BP99" s="4">
        <f t="shared" si="105"/>
        <v>-5.277488202417897E-3</v>
      </c>
      <c r="BQ99" s="4">
        <f t="shared" si="105"/>
        <v>-1.6881067352816359E-2</v>
      </c>
      <c r="BR99" s="4">
        <f t="shared" si="105"/>
        <v>-3.2772534803304706E-3</v>
      </c>
      <c r="BS99" s="4">
        <f t="shared" si="105"/>
        <v>6.1077014219353756E-3</v>
      </c>
      <c r="BT99" s="4">
        <f t="shared" si="105"/>
        <v>-1.160253785725307E-2</v>
      </c>
      <c r="BU99" s="4">
        <f t="shared" si="105"/>
        <v>1.4457894117026191E-2</v>
      </c>
      <c r="BV99" s="4">
        <f t="shared" si="105"/>
        <v>5.9375760959748053E-3</v>
      </c>
      <c r="BW99" s="4">
        <f t="shared" si="105"/>
        <v>-1.1041654148044273E-2</v>
      </c>
      <c r="BX99" s="4">
        <f t="shared" si="105"/>
        <v>5.5428503993537629E-3</v>
      </c>
      <c r="BY99" s="4">
        <f t="shared" si="105"/>
        <v>-4.4911589677231675E-3</v>
      </c>
      <c r="BZ99" s="4">
        <f t="shared" si="105"/>
        <v>-2.8188220920739079E-4</v>
      </c>
      <c r="CA99" s="4">
        <f t="shared" si="105"/>
        <v>-2.4102890319177218E-2</v>
      </c>
      <c r="CB99" s="4">
        <f t="shared" si="105"/>
        <v>4.5886928812923812E-3</v>
      </c>
      <c r="CC99" s="4">
        <f t="shared" si="105"/>
        <v>-3.8073649016236505E-3</v>
      </c>
      <c r="CD99" s="4">
        <f t="shared" si="105"/>
        <v>-1.5375711426517766E-2</v>
      </c>
      <c r="CE99" s="4">
        <f t="shared" si="105"/>
        <v>-1.9112473209039554E-2</v>
      </c>
      <c r="CF99" s="4">
        <f t="shared" si="105"/>
        <v>1.1795607012505685E-3</v>
      </c>
      <c r="CG99" s="4">
        <f t="shared" si="105"/>
        <v>2.2531226644531766E-2</v>
      </c>
      <c r="CH99" s="4">
        <f t="shared" si="105"/>
        <v>8.7444762885796005E-4</v>
      </c>
      <c r="CI99" s="4">
        <f t="shared" si="105"/>
        <v>2.124711952272754E-2</v>
      </c>
      <c r="CJ99" s="4">
        <f t="shared" si="105"/>
        <v>6.013148742694153E-3</v>
      </c>
      <c r="CK99" s="4">
        <f t="shared" si="105"/>
        <v>8.7757899547962412E-3</v>
      </c>
      <c r="CL99" s="4">
        <f t="shared" si="105"/>
        <v>-1.7305785088223655E-2</v>
      </c>
      <c r="CM99" s="4">
        <f t="shared" si="105"/>
        <v>-6.0068137959382235E-4</v>
      </c>
      <c r="CN99" s="4">
        <f t="shared" si="105"/>
        <v>-9.8519952990572214E-4</v>
      </c>
      <c r="CO99" s="4">
        <f t="shared" si="105"/>
        <v>-7.0196410812540192E-3</v>
      </c>
      <c r="CP99" s="4">
        <f t="shared" si="105"/>
        <v>-2.335877965138811E-3</v>
      </c>
      <c r="CQ99" s="4">
        <f t="shared" si="105"/>
        <v>-1.2451777267287313E-2</v>
      </c>
      <c r="CR99" s="4">
        <f t="shared" si="105"/>
        <v>1.6074277521938921E-2</v>
      </c>
      <c r="CS99" s="4">
        <f t="shared" si="105"/>
        <v>-1.872263631496604E-2</v>
      </c>
      <c r="CT99" s="4">
        <f t="shared" si="105"/>
        <v>-2.0016665394273436E-2</v>
      </c>
      <c r="CU99" s="4">
        <f t="shared" si="105"/>
        <v>-8.1520022602275116E-4</v>
      </c>
      <c r="CV99" s="4">
        <f t="shared" si="105"/>
        <v>-6.8014024873343133E-3</v>
      </c>
      <c r="CW99" s="4">
        <f t="shared" si="105"/>
        <v>-2.2777564215064883E-2</v>
      </c>
      <c r="CX99" s="4">
        <f t="shared" si="105"/>
        <v>-2.2835045415791387E-3</v>
      </c>
      <c r="CY99" s="4">
        <f t="shared" si="105"/>
        <v>1.6078288429115322E-3</v>
      </c>
      <c r="CZ99" s="4">
        <f t="shared" si="105"/>
        <v>-1.1127005912909573E-2</v>
      </c>
      <c r="DA99" s="4">
        <f t="shared" si="105"/>
        <v>-1.2806894251904656E-2</v>
      </c>
      <c r="DB99" s="4">
        <f t="shared" si="105"/>
        <v>7.8888748514497377E-3</v>
      </c>
      <c r="DC99" s="4">
        <f t="shared" si="105"/>
        <v>3.8810430615129961E-2</v>
      </c>
      <c r="DD99" s="4">
        <f t="shared" si="105"/>
        <v>-1.0540464550681359E-2</v>
      </c>
      <c r="DE99" s="4">
        <f t="shared" si="105"/>
        <v>-5.396211671679212E-3</v>
      </c>
      <c r="DF99" s="4">
        <f t="shared" si="105"/>
        <v>9.2238721629506228E-3</v>
      </c>
      <c r="DG99" s="4">
        <f t="shared" si="105"/>
        <v>9.4390308817014681E-3</v>
      </c>
      <c r="DJ99" s="23">
        <f t="shared" si="84"/>
        <v>-1.5062449404676557E-3</v>
      </c>
      <c r="EK99" s="1">
        <f t="shared" si="85"/>
        <v>43</v>
      </c>
    </row>
    <row r="100" spans="1:146" x14ac:dyDescent="0.25">
      <c r="A100" s="12">
        <v>-18</v>
      </c>
      <c r="B100" s="4">
        <f t="shared" ref="B100:BI100" si="106">B58-AVERAGE(B$46:B$75)</f>
        <v>3.1913394116141135E-3</v>
      </c>
      <c r="C100" s="4">
        <f t="shared" si="106"/>
        <v>9.0645071719157606E-3</v>
      </c>
      <c r="D100" s="4">
        <f t="shared" si="106"/>
        <v>-2.2308459832101921E-2</v>
      </c>
      <c r="E100" s="4">
        <f t="shared" si="106"/>
        <v>-5.0043035306080244E-3</v>
      </c>
      <c r="F100" s="4">
        <f t="shared" si="106"/>
        <v>2.4103366465588181E-3</v>
      </c>
      <c r="G100" s="4">
        <f t="shared" si="106"/>
        <v>9.9269711117842205E-3</v>
      </c>
      <c r="H100" s="4">
        <f t="shared" si="106"/>
        <v>-7.0339570145182542E-3</v>
      </c>
      <c r="I100" s="4">
        <f t="shared" si="106"/>
        <v>1.1373701899185847E-3</v>
      </c>
      <c r="J100" s="4">
        <f t="shared" si="106"/>
        <v>1.9226647523830748E-3</v>
      </c>
      <c r="K100" s="4">
        <f t="shared" si="106"/>
        <v>-3.5011526799803419E-2</v>
      </c>
      <c r="L100" s="4">
        <f t="shared" si="106"/>
        <v>-2.4075152366197115E-3</v>
      </c>
      <c r="M100" s="4">
        <f t="shared" si="106"/>
        <v>-1.1458130018696912E-2</v>
      </c>
      <c r="N100" s="4">
        <f t="shared" si="106"/>
        <v>-1.692872112407048E-2</v>
      </c>
      <c r="O100" s="4">
        <f t="shared" si="106"/>
        <v>-1.6945430629302032E-2</v>
      </c>
      <c r="P100" s="4">
        <f t="shared" si="106"/>
        <v>-1.6148489653872042E-2</v>
      </c>
      <c r="Q100" s="4">
        <f t="shared" si="106"/>
        <v>-2.0645454344329745E-3</v>
      </c>
      <c r="R100" s="4">
        <f t="shared" si="106"/>
        <v>3.4029947969019475E-4</v>
      </c>
      <c r="S100" s="4">
        <f t="shared" si="106"/>
        <v>4.157811279225169E-3</v>
      </c>
      <c r="T100" s="4">
        <f t="shared" si="106"/>
        <v>-1.6626543463158674E-3</v>
      </c>
      <c r="U100" s="4">
        <f t="shared" si="106"/>
        <v>-1.0291757497690937E-2</v>
      </c>
      <c r="V100" s="4">
        <f t="shared" si="106"/>
        <v>-7.3685802382407704E-3</v>
      </c>
      <c r="W100" s="4">
        <f t="shared" si="106"/>
        <v>-2.4841900895666309E-2</v>
      </c>
      <c r="X100" s="4">
        <f t="shared" si="106"/>
        <v>-6.5102090141891562E-3</v>
      </c>
      <c r="Y100" s="4">
        <f t="shared" si="106"/>
        <v>3.2997076393542317E-3</v>
      </c>
      <c r="Z100" s="4">
        <f t="shared" si="106"/>
        <v>4.6463695017366158E-3</v>
      </c>
      <c r="AA100" s="4">
        <f t="shared" si="106"/>
        <v>3.9424760693121856E-3</v>
      </c>
      <c r="AB100" s="4">
        <f t="shared" si="106"/>
        <v>-5.2755916295264913E-3</v>
      </c>
      <c r="AC100" s="4">
        <f t="shared" si="106"/>
        <v>5.226796106747672E-3</v>
      </c>
      <c r="AD100" s="4">
        <f t="shared" si="106"/>
        <v>6.7221286270923277E-3</v>
      </c>
      <c r="AE100" s="4">
        <f t="shared" si="106"/>
        <v>1.5506515362024064E-3</v>
      </c>
      <c r="AF100" s="4">
        <f t="shared" si="106"/>
        <v>-1.2638268303518892E-2</v>
      </c>
      <c r="AG100" s="4">
        <f t="shared" si="106"/>
        <v>-4.098497610192247E-3</v>
      </c>
      <c r="AH100" s="4">
        <f t="shared" si="106"/>
        <v>1.4058607972505249E-2</v>
      </c>
      <c r="AI100" s="4">
        <f t="shared" si="106"/>
        <v>8.0908115954871108E-3</v>
      </c>
      <c r="AJ100" s="4">
        <f t="shared" si="106"/>
        <v>-9.6944564931752547E-3</v>
      </c>
      <c r="AK100" s="4">
        <f t="shared" si="106"/>
        <v>-2.21022844319591E-2</v>
      </c>
      <c r="AL100" s="4">
        <f t="shared" si="106"/>
        <v>2.8465948961277444E-2</v>
      </c>
      <c r="AM100" s="4">
        <f t="shared" si="106"/>
        <v>2.7987498434605428E-3</v>
      </c>
      <c r="AN100" s="4">
        <f t="shared" si="106"/>
        <v>-1.5197007670147344E-3</v>
      </c>
      <c r="AO100" s="4">
        <f t="shared" si="106"/>
        <v>-2.8094647747422619E-3</v>
      </c>
      <c r="AP100" s="4">
        <f t="shared" si="106"/>
        <v>-1.1143777206535343E-2</v>
      </c>
      <c r="AQ100" s="4">
        <f t="shared" si="106"/>
        <v>-4.4498212424021275E-3</v>
      </c>
      <c r="AR100" s="4">
        <f t="shared" si="106"/>
        <v>1.6388626213624435E-3</v>
      </c>
      <c r="AS100" s="4">
        <f t="shared" si="106"/>
        <v>1.3619741404761056E-2</v>
      </c>
      <c r="AT100" s="4">
        <f t="shared" si="106"/>
        <v>6.1256469711366401E-3</v>
      </c>
      <c r="AU100" s="4">
        <f t="shared" si="106"/>
        <v>3.2775312754575875E-3</v>
      </c>
      <c r="AV100" s="4">
        <f t="shared" si="106"/>
        <v>-3.1250918256174653E-2</v>
      </c>
      <c r="AW100" s="4">
        <f t="shared" si="106"/>
        <v>-7.7929100523598208E-2</v>
      </c>
      <c r="AX100" s="4">
        <f t="shared" si="106"/>
        <v>9.9161117096879907E-3</v>
      </c>
      <c r="AY100" s="4">
        <f t="shared" si="106"/>
        <v>-1.2929628143882281E-2</v>
      </c>
      <c r="AZ100" s="4">
        <f t="shared" si="106"/>
        <v>6.7968741778941608E-3</v>
      </c>
      <c r="BA100" s="4">
        <f t="shared" si="106"/>
        <v>-2.2544163371373302E-3</v>
      </c>
      <c r="BB100" s="4">
        <f t="shared" si="106"/>
        <v>-1.3379158430693863E-2</v>
      </c>
      <c r="BC100" s="4">
        <f t="shared" si="106"/>
        <v>-5.5202664720819649E-4</v>
      </c>
      <c r="BD100" s="4">
        <f t="shared" si="106"/>
        <v>6.6528758741969205E-3</v>
      </c>
      <c r="BE100" s="4">
        <f t="shared" si="106"/>
        <v>7.6601591982533683E-3</v>
      </c>
      <c r="BF100" s="4">
        <f t="shared" si="106"/>
        <v>-1.2110664437269474E-2</v>
      </c>
      <c r="BG100" s="4">
        <f t="shared" si="106"/>
        <v>3.3777305445223454E-3</v>
      </c>
      <c r="BH100" s="4">
        <f t="shared" si="106"/>
        <v>-4.1115669735907849E-2</v>
      </c>
      <c r="BI100" s="4">
        <f t="shared" si="106"/>
        <v>6.6118990285321047E-3</v>
      </c>
      <c r="BJ100" s="4">
        <f t="shared" ref="BJ100:DG100" si="107">BJ58-AVERAGE(BJ$46:BJ$75)</f>
        <v>-5.6260202015475866E-4</v>
      </c>
      <c r="BK100" s="4">
        <f t="shared" si="107"/>
        <v>5.2686987850600279E-3</v>
      </c>
      <c r="BL100" s="4">
        <f t="shared" si="107"/>
        <v>1.6989244752901519E-4</v>
      </c>
      <c r="BM100" s="4">
        <f t="shared" si="107"/>
        <v>-1.0407723615566416E-2</v>
      </c>
      <c r="BN100" s="4">
        <f t="shared" si="107"/>
        <v>-4.8712056994124923E-3</v>
      </c>
      <c r="BO100" s="4">
        <f t="shared" si="107"/>
        <v>-2.668916202767135E-3</v>
      </c>
      <c r="BP100" s="4">
        <f t="shared" si="107"/>
        <v>2.0310763356084552E-3</v>
      </c>
      <c r="BQ100" s="4">
        <f t="shared" si="107"/>
        <v>-1.7158149822549894E-2</v>
      </c>
      <c r="BR100" s="4">
        <f t="shared" si="107"/>
        <v>1.4130707781173075E-2</v>
      </c>
      <c r="BS100" s="4">
        <f t="shared" si="107"/>
        <v>-6.2225787608137718E-2</v>
      </c>
      <c r="BT100" s="4">
        <f t="shared" si="107"/>
        <v>1.3771818783189747E-2</v>
      </c>
      <c r="BU100" s="4">
        <f t="shared" si="107"/>
        <v>5.6752300386465173E-3</v>
      </c>
      <c r="BV100" s="4">
        <f t="shared" si="107"/>
        <v>-1.3994971125111805E-3</v>
      </c>
      <c r="BW100" s="4">
        <f t="shared" si="107"/>
        <v>-2.8699602956722579E-3</v>
      </c>
      <c r="BX100" s="4">
        <f t="shared" si="107"/>
        <v>-8.8659541870303518E-3</v>
      </c>
      <c r="BY100" s="4">
        <f t="shared" si="107"/>
        <v>-6.1126179908769368E-4</v>
      </c>
      <c r="BZ100" s="4">
        <f t="shared" si="107"/>
        <v>-2.2598852851233236E-2</v>
      </c>
      <c r="CA100" s="4">
        <f t="shared" si="107"/>
        <v>2.1264698999447738E-5</v>
      </c>
      <c r="CB100" s="4">
        <f t="shared" si="107"/>
        <v>-1.2753257288093353E-2</v>
      </c>
      <c r="CC100" s="4">
        <f t="shared" si="107"/>
        <v>-2.7126834890020815E-3</v>
      </c>
      <c r="CD100" s="4">
        <f t="shared" si="107"/>
        <v>-3.9170045057994061E-2</v>
      </c>
      <c r="CE100" s="4">
        <f t="shared" si="107"/>
        <v>1.3622827510033075E-3</v>
      </c>
      <c r="CF100" s="4">
        <f t="shared" si="107"/>
        <v>1.698061552817184E-3</v>
      </c>
      <c r="CG100" s="4">
        <f t="shared" si="107"/>
        <v>5.0693251101426836E-3</v>
      </c>
      <c r="CH100" s="4">
        <f t="shared" si="107"/>
        <v>1.4119050946879074E-3</v>
      </c>
      <c r="CI100" s="4">
        <f t="shared" si="107"/>
        <v>-8.7528515453565991E-3</v>
      </c>
      <c r="CJ100" s="4">
        <f t="shared" si="107"/>
        <v>8.6102736242466438E-3</v>
      </c>
      <c r="CK100" s="4">
        <f t="shared" si="107"/>
        <v>-9.7555182078823341E-3</v>
      </c>
      <c r="CL100" s="4">
        <f t="shared" si="107"/>
        <v>3.5374995893244087E-3</v>
      </c>
      <c r="CM100" s="4">
        <f t="shared" si="107"/>
        <v>-1.4686396680134134E-2</v>
      </c>
      <c r="CN100" s="4">
        <f t="shared" si="107"/>
        <v>1.1476289845304981E-3</v>
      </c>
      <c r="CO100" s="4">
        <f t="shared" si="107"/>
        <v>-8.9473374491576968E-3</v>
      </c>
      <c r="CP100" s="4">
        <f t="shared" si="107"/>
        <v>3.7127139269731995E-3</v>
      </c>
      <c r="CQ100" s="4">
        <f t="shared" si="107"/>
        <v>3.0056347720697585E-3</v>
      </c>
      <c r="CR100" s="4">
        <f t="shared" si="107"/>
        <v>1.0731333350763744E-2</v>
      </c>
      <c r="CS100" s="4">
        <f t="shared" si="107"/>
        <v>-1.3468081684179733E-3</v>
      </c>
      <c r="CT100" s="4">
        <f t="shared" si="107"/>
        <v>-8.8047676326226988E-3</v>
      </c>
      <c r="CU100" s="4">
        <f t="shared" si="107"/>
        <v>-2.8407457048021983E-2</v>
      </c>
      <c r="CV100" s="4">
        <f t="shared" si="107"/>
        <v>-1.1604820677035756E-2</v>
      </c>
      <c r="CW100" s="4">
        <f t="shared" si="107"/>
        <v>4.5929773477990064E-3</v>
      </c>
      <c r="CX100" s="4">
        <f t="shared" si="107"/>
        <v>-1.7413787915228605E-3</v>
      </c>
      <c r="CY100" s="4">
        <f t="shared" si="107"/>
        <v>-1.1459672641624563E-2</v>
      </c>
      <c r="CZ100" s="4">
        <f t="shared" si="107"/>
        <v>-3.0722871933576323E-2</v>
      </c>
      <c r="DA100" s="4">
        <f t="shared" si="107"/>
        <v>5.4688946333807387E-3</v>
      </c>
      <c r="DB100" s="4">
        <f t="shared" si="107"/>
        <v>4.2809196368552216E-3</v>
      </c>
      <c r="DC100" s="4">
        <f t="shared" si="107"/>
        <v>5.185832811961757E-3</v>
      </c>
      <c r="DD100" s="4">
        <f t="shared" si="107"/>
        <v>8.739193100669165E-4</v>
      </c>
      <c r="DE100" s="4">
        <f t="shared" si="107"/>
        <v>-4.9322024257847626E-3</v>
      </c>
      <c r="DF100" s="4">
        <f t="shared" si="107"/>
        <v>-1.2383697306433935E-2</v>
      </c>
      <c r="DG100" s="4">
        <f t="shared" si="107"/>
        <v>-2.5640349787410196E-2</v>
      </c>
      <c r="DJ100" s="23">
        <f t="shared" si="84"/>
        <v>-4.9173889228396545E-3</v>
      </c>
      <c r="EK100" s="1">
        <f t="shared" si="85"/>
        <v>50</v>
      </c>
    </row>
    <row r="101" spans="1:146" x14ac:dyDescent="0.25">
      <c r="A101" s="12">
        <v>-17</v>
      </c>
      <c r="B101" s="4">
        <f t="shared" ref="B101:BI101" si="108">B59-AVERAGE(B$46:B$75)</f>
        <v>3.190212033457018E-3</v>
      </c>
      <c r="C101" s="4">
        <f t="shared" si="108"/>
        <v>-1.8778692937915494E-3</v>
      </c>
      <c r="D101" s="4">
        <f t="shared" si="108"/>
        <v>3.7496740071124622E-3</v>
      </c>
      <c r="E101" s="4">
        <f t="shared" si="108"/>
        <v>-5.0256058306020505E-3</v>
      </c>
      <c r="F101" s="4">
        <f t="shared" si="108"/>
        <v>2.408343924909003E-3</v>
      </c>
      <c r="G101" s="4">
        <f t="shared" si="108"/>
        <v>9.7963848570028593E-3</v>
      </c>
      <c r="H101" s="4">
        <f t="shared" si="108"/>
        <v>-7.1186089669703244E-3</v>
      </c>
      <c r="I101" s="4">
        <f t="shared" si="108"/>
        <v>1.1090302387072974E-3</v>
      </c>
      <c r="J101" s="4">
        <f t="shared" si="108"/>
        <v>1.9226647523830748E-3</v>
      </c>
      <c r="K101" s="4">
        <f t="shared" si="108"/>
        <v>1.7862558553867633E-2</v>
      </c>
      <c r="L101" s="4">
        <f t="shared" si="108"/>
        <v>-9.1037792500972894E-3</v>
      </c>
      <c r="M101" s="4">
        <f t="shared" si="108"/>
        <v>-1.1497095805888615E-2</v>
      </c>
      <c r="N101" s="4">
        <f t="shared" si="108"/>
        <v>2.0215954416822734E-2</v>
      </c>
      <c r="O101" s="4">
        <f t="shared" si="108"/>
        <v>2.6476822084467021E-2</v>
      </c>
      <c r="P101" s="4">
        <f t="shared" si="108"/>
        <v>-0.13170106615090793</v>
      </c>
      <c r="Q101" s="4">
        <f t="shared" si="108"/>
        <v>-2.0649836689926506E-3</v>
      </c>
      <c r="R101" s="4">
        <f t="shared" si="108"/>
        <v>3.3289038036248431E-4</v>
      </c>
      <c r="S101" s="4">
        <f t="shared" si="108"/>
        <v>4.1484401076765454E-3</v>
      </c>
      <c r="T101" s="4">
        <f t="shared" si="108"/>
        <v>-1.6676272576540384E-3</v>
      </c>
      <c r="U101" s="4">
        <f t="shared" si="108"/>
        <v>-1.0416909486148205E-2</v>
      </c>
      <c r="V101" s="4">
        <f t="shared" si="108"/>
        <v>5.4039115517090473E-3</v>
      </c>
      <c r="W101" s="4">
        <f t="shared" si="108"/>
        <v>-4.7202509934663781E-2</v>
      </c>
      <c r="X101" s="4">
        <f t="shared" si="108"/>
        <v>-6.5492813125601207E-3</v>
      </c>
      <c r="Y101" s="4">
        <f t="shared" si="108"/>
        <v>-1.1402515607409099E-2</v>
      </c>
      <c r="Z101" s="4">
        <f t="shared" si="108"/>
        <v>-8.0098030323790433E-3</v>
      </c>
      <c r="AA101" s="4">
        <f t="shared" si="108"/>
        <v>-2.3304770620903054E-2</v>
      </c>
      <c r="AB101" s="4">
        <f t="shared" si="108"/>
        <v>-5.3014656801316324E-3</v>
      </c>
      <c r="AC101" s="4">
        <f t="shared" si="108"/>
        <v>5.2014566036482305E-3</v>
      </c>
      <c r="AD101" s="4">
        <f t="shared" si="108"/>
        <v>6.6960543830011472E-3</v>
      </c>
      <c r="AE101" s="4">
        <f t="shared" si="108"/>
        <v>1.5506103099080458E-3</v>
      </c>
      <c r="AF101" s="4">
        <f t="shared" si="108"/>
        <v>-1.2690864203159558E-2</v>
      </c>
      <c r="AG101" s="4">
        <f t="shared" si="108"/>
        <v>2.519991174431923E-2</v>
      </c>
      <c r="AH101" s="4">
        <f t="shared" si="108"/>
        <v>1.5402459174734873E-2</v>
      </c>
      <c r="AI101" s="4">
        <f t="shared" si="108"/>
        <v>8.0763358060436403E-3</v>
      </c>
      <c r="AJ101" s="4">
        <f t="shared" si="108"/>
        <v>1.7071992399632672E-2</v>
      </c>
      <c r="AK101" s="4">
        <f t="shared" si="108"/>
        <v>2.5669547860992077E-2</v>
      </c>
      <c r="AL101" s="4">
        <f t="shared" si="108"/>
        <v>-1.7894606866011974E-2</v>
      </c>
      <c r="AM101" s="4">
        <f t="shared" si="108"/>
        <v>2.7912437165845544E-3</v>
      </c>
      <c r="AN101" s="4">
        <f t="shared" si="108"/>
        <v>-1.519833094649225E-3</v>
      </c>
      <c r="AO101" s="4">
        <f t="shared" si="108"/>
        <v>-2.8231233006377442E-3</v>
      </c>
      <c r="AP101" s="4">
        <f t="shared" si="108"/>
        <v>-1.1321064888665196E-2</v>
      </c>
      <c r="AQ101" s="4">
        <f t="shared" si="108"/>
        <v>-4.4660082176177411E-3</v>
      </c>
      <c r="AR101" s="4">
        <f t="shared" si="108"/>
        <v>-1.7779223235739185E-2</v>
      </c>
      <c r="AS101" s="4">
        <f t="shared" si="108"/>
        <v>4.4773139281877429E-4</v>
      </c>
      <c r="AT101" s="4">
        <f t="shared" si="108"/>
        <v>6.0810205086548764E-3</v>
      </c>
      <c r="AU101" s="4">
        <f t="shared" si="108"/>
        <v>2.6886312281604773E-2</v>
      </c>
      <c r="AV101" s="4">
        <f t="shared" si="108"/>
        <v>1.6674367790283987E-2</v>
      </c>
      <c r="AW101" s="4">
        <f t="shared" si="108"/>
        <v>-0.10553527131003251</v>
      </c>
      <c r="AX101" s="4">
        <f t="shared" si="108"/>
        <v>9.8168761146291712E-3</v>
      </c>
      <c r="AY101" s="4">
        <f t="shared" si="108"/>
        <v>-1.3080122693900974E-2</v>
      </c>
      <c r="AZ101" s="4">
        <f t="shared" si="108"/>
        <v>6.7464984425796622E-3</v>
      </c>
      <c r="BA101" s="4">
        <f t="shared" si="108"/>
        <v>-2.2627022845187598E-3</v>
      </c>
      <c r="BB101" s="4">
        <f t="shared" si="108"/>
        <v>-1.3443594437330515E-2</v>
      </c>
      <c r="BC101" s="4">
        <f t="shared" si="108"/>
        <v>-1.2613829908471657E-2</v>
      </c>
      <c r="BD101" s="4">
        <f t="shared" si="108"/>
        <v>2.7696352734972438E-2</v>
      </c>
      <c r="BE101" s="4">
        <f t="shared" si="108"/>
        <v>7.6095945301643177E-3</v>
      </c>
      <c r="BF101" s="4">
        <f t="shared" si="108"/>
        <v>1.9167926551136031E-2</v>
      </c>
      <c r="BG101" s="4">
        <f t="shared" si="108"/>
        <v>2.8729066721752478E-2</v>
      </c>
      <c r="BH101" s="4">
        <f t="shared" si="108"/>
        <v>-7.0673143311768147E-2</v>
      </c>
      <c r="BI101" s="4">
        <f t="shared" si="108"/>
        <v>6.5139249749670246E-3</v>
      </c>
      <c r="BJ101" s="4">
        <f t="shared" ref="BJ101:DG101" si="109">BJ59-AVERAGE(BJ$46:BJ$75)</f>
        <v>-5.6550913631740469E-4</v>
      </c>
      <c r="BK101" s="4">
        <f t="shared" si="109"/>
        <v>5.2532073140521846E-3</v>
      </c>
      <c r="BL101" s="4">
        <f t="shared" si="109"/>
        <v>1.6415395290521936E-4</v>
      </c>
      <c r="BM101" s="4">
        <f t="shared" si="109"/>
        <v>-1.045926808296435E-2</v>
      </c>
      <c r="BN101" s="4">
        <f t="shared" si="109"/>
        <v>-3.2413863463461888E-2</v>
      </c>
      <c r="BO101" s="4">
        <f t="shared" si="109"/>
        <v>1.005292432354417E-2</v>
      </c>
      <c r="BP101" s="4">
        <f t="shared" si="109"/>
        <v>2.030802359909524E-3</v>
      </c>
      <c r="BQ101" s="4">
        <f t="shared" si="109"/>
        <v>1.7564133535417088E-2</v>
      </c>
      <c r="BR101" s="4">
        <f t="shared" si="109"/>
        <v>8.3312459595767427E-2</v>
      </c>
      <c r="BS101" s="4">
        <f t="shared" si="109"/>
        <v>-7.8983700315216759E-2</v>
      </c>
      <c r="BT101" s="4">
        <f t="shared" si="109"/>
        <v>1.3600066937355893E-2</v>
      </c>
      <c r="BU101" s="4">
        <f t="shared" si="109"/>
        <v>5.6604085696830286E-3</v>
      </c>
      <c r="BV101" s="4">
        <f t="shared" si="109"/>
        <v>-1.4180858001292202E-3</v>
      </c>
      <c r="BW101" s="4">
        <f t="shared" si="109"/>
        <v>-2.8792310777496963E-3</v>
      </c>
      <c r="BX101" s="4">
        <f t="shared" si="109"/>
        <v>-8.8862448514421093E-3</v>
      </c>
      <c r="BY101" s="4">
        <f t="shared" si="109"/>
        <v>-6.1186461996253123E-4</v>
      </c>
      <c r="BZ101" s="4">
        <f t="shared" si="109"/>
        <v>2.3988542748128238E-2</v>
      </c>
      <c r="CA101" s="4">
        <f t="shared" si="109"/>
        <v>8.0489067000792495E-6</v>
      </c>
      <c r="CB101" s="4">
        <f t="shared" si="109"/>
        <v>2.991785330187333E-2</v>
      </c>
      <c r="CC101" s="4">
        <f t="shared" si="109"/>
        <v>-1.526363472795147E-3</v>
      </c>
      <c r="CD101" s="4">
        <f t="shared" si="109"/>
        <v>-2.5668153198056962E-2</v>
      </c>
      <c r="CE101" s="4">
        <f t="shared" si="109"/>
        <v>1.3067791104402725E-3</v>
      </c>
      <c r="CF101" s="4">
        <f t="shared" si="109"/>
        <v>1.6977088570365091E-3</v>
      </c>
      <c r="CG101" s="4">
        <f t="shared" si="109"/>
        <v>5.0535698171032539E-3</v>
      </c>
      <c r="CH101" s="4">
        <f t="shared" si="109"/>
        <v>1.4099481556830021E-3</v>
      </c>
      <c r="CI101" s="4">
        <f t="shared" si="109"/>
        <v>-8.8179268166046921E-3</v>
      </c>
      <c r="CJ101" s="4">
        <f t="shared" si="109"/>
        <v>-5.1436222347384019E-3</v>
      </c>
      <c r="CK101" s="4">
        <f t="shared" si="109"/>
        <v>-1.1206718377364353E-2</v>
      </c>
      <c r="CL101" s="4">
        <f t="shared" si="109"/>
        <v>3.5307274577148755E-3</v>
      </c>
      <c r="CM101" s="4">
        <f t="shared" si="109"/>
        <v>2.6814059602453436E-2</v>
      </c>
      <c r="CN101" s="4">
        <f t="shared" si="109"/>
        <v>1.8296291433380674E-2</v>
      </c>
      <c r="CO101" s="4">
        <f t="shared" si="109"/>
        <v>-7.4371127605264375E-2</v>
      </c>
      <c r="CP101" s="4">
        <f t="shared" si="109"/>
        <v>3.6870459707062787E-3</v>
      </c>
      <c r="CQ101" s="4">
        <f t="shared" si="109"/>
        <v>2.9937364459808897E-3</v>
      </c>
      <c r="CR101" s="4">
        <f t="shared" si="109"/>
        <v>1.054265732123948E-2</v>
      </c>
      <c r="CS101" s="4">
        <f t="shared" si="109"/>
        <v>-1.3504527416764046E-3</v>
      </c>
      <c r="CT101" s="4">
        <f t="shared" si="109"/>
        <v>-8.8303856886018037E-3</v>
      </c>
      <c r="CU101" s="4">
        <f t="shared" si="109"/>
        <v>-1.2773243861088166E-3</v>
      </c>
      <c r="CV101" s="4">
        <f t="shared" si="109"/>
        <v>1.761125253846918E-2</v>
      </c>
      <c r="CW101" s="4">
        <f t="shared" si="109"/>
        <v>4.5847351623358127E-3</v>
      </c>
      <c r="CX101" s="4">
        <f t="shared" si="109"/>
        <v>1.5182987021869149E-2</v>
      </c>
      <c r="CY101" s="4">
        <f t="shared" si="109"/>
        <v>1.0294167603175712E-2</v>
      </c>
      <c r="CZ101" s="4">
        <f t="shared" si="109"/>
        <v>-3.0691510214272827E-2</v>
      </c>
      <c r="DA101" s="4">
        <f t="shared" si="109"/>
        <v>5.3967241085749532E-3</v>
      </c>
      <c r="DB101" s="4">
        <f t="shared" si="109"/>
        <v>4.2777059662549143E-3</v>
      </c>
      <c r="DC101" s="4">
        <f t="shared" si="109"/>
        <v>5.1779287305807088E-3</v>
      </c>
      <c r="DD101" s="4">
        <f t="shared" si="109"/>
        <v>8.2546872187947134E-4</v>
      </c>
      <c r="DE101" s="4">
        <f t="shared" si="109"/>
        <v>-4.9377701698865798E-3</v>
      </c>
      <c r="DF101" s="4">
        <f t="shared" si="109"/>
        <v>-2.8415902436170325E-2</v>
      </c>
      <c r="DG101" s="4">
        <f t="shared" si="109"/>
        <v>1.4628936292951348E-2</v>
      </c>
      <c r="DJ101" s="23">
        <f t="shared" si="84"/>
        <v>-1.8299191047846906E-3</v>
      </c>
      <c r="EK101" s="1">
        <f t="shared" si="85"/>
        <v>62</v>
      </c>
    </row>
    <row r="102" spans="1:146" x14ac:dyDescent="0.25">
      <c r="A102" s="12">
        <v>-16</v>
      </c>
      <c r="B102" s="4">
        <f t="shared" ref="B102:BI102" si="110">B60-AVERAGE(B$46:B$75)</f>
        <v>3.1890870455530893E-3</v>
      </c>
      <c r="C102" s="4">
        <f t="shared" si="110"/>
        <v>-4.2992333351160299E-3</v>
      </c>
      <c r="D102" s="4">
        <f t="shared" si="110"/>
        <v>4.418318430094814E-3</v>
      </c>
      <c r="E102" s="4">
        <f t="shared" si="110"/>
        <v>-3.8199245237963732E-2</v>
      </c>
      <c r="F102" s="4">
        <f t="shared" si="110"/>
        <v>2.4063568173746195E-3</v>
      </c>
      <c r="G102" s="4">
        <f t="shared" si="110"/>
        <v>9.6687328372103178E-3</v>
      </c>
      <c r="H102" s="4">
        <f t="shared" si="110"/>
        <v>-7.2048404241782998E-3</v>
      </c>
      <c r="I102" s="4">
        <f t="shared" si="110"/>
        <v>1.0809896341638292E-3</v>
      </c>
      <c r="J102" s="4">
        <f t="shared" si="110"/>
        <v>1.9226647523830748E-3</v>
      </c>
      <c r="K102" s="4">
        <f t="shared" si="110"/>
        <v>4.1048390691156934E-2</v>
      </c>
      <c r="L102" s="4">
        <f t="shared" si="110"/>
        <v>-1.7904903796386703E-2</v>
      </c>
      <c r="M102" s="4">
        <f t="shared" si="110"/>
        <v>-1.1536552660154308E-2</v>
      </c>
      <c r="N102" s="4">
        <f t="shared" si="110"/>
        <v>4.7150137648122037E-2</v>
      </c>
      <c r="O102" s="4">
        <f t="shared" si="110"/>
        <v>2.6607077478003932E-3</v>
      </c>
      <c r="P102" s="4">
        <f t="shared" si="110"/>
        <v>-2.0449118522370746E-2</v>
      </c>
      <c r="Q102" s="4">
        <f t="shared" si="110"/>
        <v>-2.0654224843438601E-3</v>
      </c>
      <c r="R102" s="4">
        <f t="shared" si="110"/>
        <v>3.2544078104050633E-4</v>
      </c>
      <c r="S102" s="4">
        <f t="shared" si="110"/>
        <v>4.1391260486284649E-3</v>
      </c>
      <c r="T102" s="4">
        <f t="shared" si="110"/>
        <v>-1.6725780637273408E-3</v>
      </c>
      <c r="U102" s="4">
        <f t="shared" si="110"/>
        <v>-1.0544909450514494E-2</v>
      </c>
      <c r="V102" s="4">
        <f t="shared" si="110"/>
        <v>4.5773110048832819E-2</v>
      </c>
      <c r="W102" s="4">
        <f t="shared" si="110"/>
        <v>6.6798137581947671E-3</v>
      </c>
      <c r="X102" s="4">
        <f t="shared" si="110"/>
        <v>-6.5888466992164146E-3</v>
      </c>
      <c r="Y102" s="4">
        <f t="shared" si="110"/>
        <v>3.9121549062660001E-2</v>
      </c>
      <c r="Z102" s="4">
        <f t="shared" si="110"/>
        <v>-2.6850971706433777E-2</v>
      </c>
      <c r="AA102" s="4">
        <f t="shared" si="110"/>
        <v>-4.8042314571586808E-2</v>
      </c>
      <c r="AB102" s="4">
        <f t="shared" si="110"/>
        <v>-5.3276049792801141E-3</v>
      </c>
      <c r="AC102" s="4">
        <f t="shared" si="110"/>
        <v>5.1763702985050293E-3</v>
      </c>
      <c r="AD102" s="4">
        <f t="shared" si="110"/>
        <v>6.6702444003435826E-3</v>
      </c>
      <c r="AE102" s="4">
        <f t="shared" si="110"/>
        <v>1.5505691003500849E-3</v>
      </c>
      <c r="AF102" s="4">
        <f t="shared" si="110"/>
        <v>-1.2744231375896187E-2</v>
      </c>
      <c r="AG102" s="4">
        <f t="shared" si="110"/>
        <v>7.4137323852627845E-3</v>
      </c>
      <c r="AH102" s="4">
        <f t="shared" si="110"/>
        <v>-1.9966190630558552E-2</v>
      </c>
      <c r="AI102" s="4">
        <f t="shared" si="110"/>
        <v>8.0619695437737053E-3</v>
      </c>
      <c r="AJ102" s="4">
        <f t="shared" si="110"/>
        <v>2.1808761056432549E-2</v>
      </c>
      <c r="AK102" s="4">
        <f t="shared" si="110"/>
        <v>2.4713239479315859E-2</v>
      </c>
      <c r="AL102" s="4">
        <f t="shared" si="110"/>
        <v>-5.2609650898540593E-3</v>
      </c>
      <c r="AM102" s="4">
        <f t="shared" si="110"/>
        <v>2.7837785509136231E-3</v>
      </c>
      <c r="AN102" s="4">
        <f t="shared" si="110"/>
        <v>-1.5199653260619006E-3</v>
      </c>
      <c r="AO102" s="4">
        <f t="shared" si="110"/>
        <v>-2.8368833461592828E-3</v>
      </c>
      <c r="AP102" s="4">
        <f t="shared" si="110"/>
        <v>-1.1503169937102488E-2</v>
      </c>
      <c r="AQ102" s="4">
        <f t="shared" si="110"/>
        <v>-4.4823262339063943E-3</v>
      </c>
      <c r="AR102" s="4">
        <f t="shared" si="110"/>
        <v>-1.0791010345404162E-2</v>
      </c>
      <c r="AS102" s="4">
        <f t="shared" si="110"/>
        <v>1.2160339734785617E-2</v>
      </c>
      <c r="AT102" s="4">
        <f t="shared" si="110"/>
        <v>6.036984367539678E-3</v>
      </c>
      <c r="AU102" s="4">
        <f t="shared" si="110"/>
        <v>3.7316678447107286E-3</v>
      </c>
      <c r="AV102" s="4">
        <f t="shared" si="110"/>
        <v>4.4000047480625637E-2</v>
      </c>
      <c r="AW102" s="4">
        <f t="shared" si="110"/>
        <v>-5.0551567659335439E-2</v>
      </c>
      <c r="AX102" s="4">
        <f t="shared" si="110"/>
        <v>9.7195885229106882E-3</v>
      </c>
      <c r="AY102" s="4">
        <f t="shared" si="110"/>
        <v>-1.3234378884899617E-2</v>
      </c>
      <c r="AZ102" s="4">
        <f t="shared" si="110"/>
        <v>6.6968302665728245E-3</v>
      </c>
      <c r="BA102" s="4">
        <f t="shared" si="110"/>
        <v>-2.2709407342533824E-3</v>
      </c>
      <c r="BB102" s="4">
        <f t="shared" si="110"/>
        <v>-1.3509077533804953E-2</v>
      </c>
      <c r="BC102" s="4">
        <f t="shared" si="110"/>
        <v>-1.6813479732359297E-2</v>
      </c>
      <c r="BD102" s="4">
        <f t="shared" si="110"/>
        <v>4.8420619217664614E-2</v>
      </c>
      <c r="BE102" s="4">
        <f t="shared" si="110"/>
        <v>7.5597413916014874E-3</v>
      </c>
      <c r="BF102" s="4">
        <f t="shared" si="110"/>
        <v>5.3507993435163827E-3</v>
      </c>
      <c r="BG102" s="4">
        <f t="shared" si="110"/>
        <v>1.3486040531721675E-2</v>
      </c>
      <c r="BH102" s="4">
        <f t="shared" si="110"/>
        <v>-2.3060371897156658E-2</v>
      </c>
      <c r="BI102" s="4">
        <f t="shared" si="110"/>
        <v>6.4178620762263966E-3</v>
      </c>
      <c r="BJ102" s="4">
        <f t="shared" ref="BJ102:DG102" si="111">BJ60-AVERAGE(BJ$46:BJ$75)</f>
        <v>-5.6842619132057974E-4</v>
      </c>
      <c r="BK102" s="4">
        <f t="shared" si="111"/>
        <v>5.2378370736866544E-3</v>
      </c>
      <c r="BL102" s="4">
        <f t="shared" si="111"/>
        <v>1.5844285314297376E-4</v>
      </c>
      <c r="BM102" s="4">
        <f t="shared" si="111"/>
        <v>-1.0511560729258766E-2</v>
      </c>
      <c r="BN102" s="4">
        <f t="shared" si="111"/>
        <v>8.3139161669452226E-3</v>
      </c>
      <c r="BO102" s="4">
        <f t="shared" si="111"/>
        <v>4.0161306346587579E-2</v>
      </c>
      <c r="BP102" s="4">
        <f t="shared" si="111"/>
        <v>2.0305286707968037E-3</v>
      </c>
      <c r="BQ102" s="4">
        <f t="shared" si="111"/>
        <v>3.5456963448384268E-2</v>
      </c>
      <c r="BR102" s="4">
        <f t="shared" si="111"/>
        <v>5.5702050269898731E-2</v>
      </c>
      <c r="BS102" s="4">
        <f t="shared" si="111"/>
        <v>-5.4075159965164002E-2</v>
      </c>
      <c r="BT102" s="4">
        <f t="shared" si="111"/>
        <v>1.3432730058055295E-2</v>
      </c>
      <c r="BU102" s="4">
        <f t="shared" si="111"/>
        <v>5.6457005668263879E-3</v>
      </c>
      <c r="BV102" s="4">
        <f t="shared" si="111"/>
        <v>-1.4368358198818968E-3</v>
      </c>
      <c r="BW102" s="4">
        <f t="shared" si="111"/>
        <v>-2.8885585741311678E-3</v>
      </c>
      <c r="BX102" s="4">
        <f t="shared" si="111"/>
        <v>-8.90671955863696E-3</v>
      </c>
      <c r="BY102" s="4">
        <f t="shared" si="111"/>
        <v>-1.466424332559723E-2</v>
      </c>
      <c r="BZ102" s="4">
        <f t="shared" si="111"/>
        <v>-1.0449379549817658E-2</v>
      </c>
      <c r="CA102" s="4">
        <f t="shared" si="111"/>
        <v>-5.2635005895486885E-6</v>
      </c>
      <c r="CB102" s="4">
        <f t="shared" si="111"/>
        <v>1.4005612031642876E-2</v>
      </c>
      <c r="CC102" s="4">
        <f t="shared" si="111"/>
        <v>-5.6690312473586801E-5</v>
      </c>
      <c r="CD102" s="4">
        <f t="shared" si="111"/>
        <v>3.0742738528166662E-2</v>
      </c>
      <c r="CE102" s="4">
        <f t="shared" si="111"/>
        <v>1.2520933427535878E-3</v>
      </c>
      <c r="CF102" s="4">
        <f t="shared" si="111"/>
        <v>1.6973557419639003E-3</v>
      </c>
      <c r="CG102" s="4">
        <f t="shared" si="111"/>
        <v>5.0379388585634604E-3</v>
      </c>
      <c r="CH102" s="4">
        <f t="shared" si="111"/>
        <v>1.4079966803450124E-3</v>
      </c>
      <c r="CI102" s="4">
        <f t="shared" si="111"/>
        <v>-8.8840648625092885E-3</v>
      </c>
      <c r="CJ102" s="4">
        <f t="shared" si="111"/>
        <v>-3.5095402701422598E-2</v>
      </c>
      <c r="CK102" s="4">
        <f t="shared" si="111"/>
        <v>-2.0067858587070334E-2</v>
      </c>
      <c r="CL102" s="4">
        <f t="shared" si="111"/>
        <v>3.5239904357261295E-3</v>
      </c>
      <c r="CM102" s="4">
        <f t="shared" si="111"/>
        <v>-5.1970742467960839E-3</v>
      </c>
      <c r="CN102" s="4">
        <f t="shared" si="111"/>
        <v>5.7219135079720165E-2</v>
      </c>
      <c r="CO102" s="4">
        <f t="shared" si="111"/>
        <v>-3.0182692112625812E-2</v>
      </c>
      <c r="CP102" s="4">
        <f t="shared" si="111"/>
        <v>3.6616361387869149E-3</v>
      </c>
      <c r="CQ102" s="4">
        <f t="shared" si="111"/>
        <v>2.9819197814184972E-3</v>
      </c>
      <c r="CR102" s="4">
        <f t="shared" si="111"/>
        <v>1.035905993518545E-2</v>
      </c>
      <c r="CS102" s="4">
        <f t="shared" si="111"/>
        <v>-1.3540834391315495E-3</v>
      </c>
      <c r="CT102" s="4">
        <f t="shared" si="111"/>
        <v>-8.8562650564064718E-3</v>
      </c>
      <c r="CU102" s="4">
        <f t="shared" si="111"/>
        <v>7.7110554590884371E-3</v>
      </c>
      <c r="CV102" s="4">
        <f t="shared" si="111"/>
        <v>3.1447196038621249E-2</v>
      </c>
      <c r="CW102" s="4">
        <f t="shared" si="111"/>
        <v>4.5765400992666769E-3</v>
      </c>
      <c r="CX102" s="4">
        <f t="shared" si="111"/>
        <v>-3.0785986963733211E-3</v>
      </c>
      <c r="CY102" s="4">
        <f t="shared" si="111"/>
        <v>-1.9538006129490369E-3</v>
      </c>
      <c r="CZ102" s="4">
        <f t="shared" si="111"/>
        <v>2.544303846095566E-2</v>
      </c>
      <c r="DA102" s="4">
        <f t="shared" si="111"/>
        <v>5.3257643784805127E-3</v>
      </c>
      <c r="DB102" s="4">
        <f t="shared" si="111"/>
        <v>4.2745037868726337E-3</v>
      </c>
      <c r="DC102" s="4">
        <f t="shared" si="111"/>
        <v>5.17006890594463E-3</v>
      </c>
      <c r="DD102" s="4">
        <f t="shared" si="111"/>
        <v>7.7768565880686601E-4</v>
      </c>
      <c r="DE102" s="4">
        <f t="shared" si="111"/>
        <v>-4.9433642826942625E-3</v>
      </c>
      <c r="DF102" s="4">
        <f t="shared" si="111"/>
        <v>-2.4592700287905299E-2</v>
      </c>
      <c r="DG102" s="4">
        <f t="shared" si="111"/>
        <v>1.1040448387753189E-2</v>
      </c>
      <c r="DJ102" s="23">
        <f t="shared" si="84"/>
        <v>1.8921729182690421E-3</v>
      </c>
      <c r="DQ102" s="16" t="s">
        <v>4</v>
      </c>
      <c r="DR102" s="16" t="s">
        <v>5</v>
      </c>
      <c r="DS102" s="16" t="s">
        <v>6</v>
      </c>
      <c r="DX102" s="16" t="s">
        <v>4</v>
      </c>
      <c r="DY102" s="16" t="s">
        <v>5</v>
      </c>
      <c r="DZ102" s="16" t="s">
        <v>6</v>
      </c>
      <c r="EE102" s="10" t="s">
        <v>7</v>
      </c>
      <c r="EF102" s="16" t="s">
        <v>4</v>
      </c>
      <c r="EG102" s="16" t="s">
        <v>5</v>
      </c>
      <c r="EH102" s="16" t="s">
        <v>6</v>
      </c>
      <c r="EK102" s="1">
        <f t="shared" si="85"/>
        <v>62</v>
      </c>
      <c r="EM102" s="10" t="s">
        <v>8</v>
      </c>
      <c r="EN102" s="16" t="s">
        <v>4</v>
      </c>
      <c r="EO102" s="16" t="s">
        <v>5</v>
      </c>
      <c r="EP102" s="16" t="s">
        <v>6</v>
      </c>
    </row>
    <row r="103" spans="1:146" x14ac:dyDescent="0.25">
      <c r="A103" s="12">
        <v>-15</v>
      </c>
      <c r="B103" s="4">
        <f t="shared" ref="B103:BI103" si="112">B61-AVERAGE(B$46:B$75)</f>
        <v>-1.7127006846804124E-2</v>
      </c>
      <c r="C103" s="4">
        <f t="shared" si="112"/>
        <v>3.2669933693238451E-2</v>
      </c>
      <c r="D103" s="4">
        <f t="shared" si="112"/>
        <v>-5.7002014373446069E-3</v>
      </c>
      <c r="E103" s="4">
        <f t="shared" si="112"/>
        <v>-1.0076990592259008E-2</v>
      </c>
      <c r="F103" s="4">
        <f t="shared" si="112"/>
        <v>4.3703833439698563E-3</v>
      </c>
      <c r="G103" s="4">
        <f t="shared" si="112"/>
        <v>-1.5658806759062905E-3</v>
      </c>
      <c r="H103" s="4">
        <f t="shared" si="112"/>
        <v>6.4714293958120879E-3</v>
      </c>
      <c r="I103" s="4">
        <f t="shared" si="112"/>
        <v>1.0532436583428791E-3</v>
      </c>
      <c r="J103" s="4">
        <f t="shared" si="112"/>
        <v>-1.040285016620575E-2</v>
      </c>
      <c r="K103" s="4">
        <f t="shared" si="112"/>
        <v>-3.9074124573577687E-2</v>
      </c>
      <c r="L103" s="4">
        <f t="shared" si="112"/>
        <v>4.6637502042280385E-2</v>
      </c>
      <c r="M103" s="4">
        <f t="shared" si="112"/>
        <v>5.5820558400868053E-2</v>
      </c>
      <c r="N103" s="4">
        <f t="shared" si="112"/>
        <v>-1.1775434680152248E-2</v>
      </c>
      <c r="O103" s="4">
        <f t="shared" si="112"/>
        <v>-2.4686467292435659E-2</v>
      </c>
      <c r="P103" s="4">
        <f t="shared" si="112"/>
        <v>-1.6317799988900476E-2</v>
      </c>
      <c r="Q103" s="4">
        <f t="shared" si="112"/>
        <v>-2.0981679609572479E-2</v>
      </c>
      <c r="R103" s="4">
        <f t="shared" si="112"/>
        <v>3.0585626884299085E-3</v>
      </c>
      <c r="S103" s="4">
        <f t="shared" si="112"/>
        <v>-6.0327946388772161E-3</v>
      </c>
      <c r="T103" s="4">
        <f t="shared" si="112"/>
        <v>-1.6775069115946271E-3</v>
      </c>
      <c r="U103" s="4">
        <f t="shared" si="112"/>
        <v>5.3441622935374456E-4</v>
      </c>
      <c r="V103" s="4">
        <f t="shared" si="112"/>
        <v>-1.6102293669254635E-2</v>
      </c>
      <c r="W103" s="4">
        <f t="shared" si="112"/>
        <v>-4.126478205909162E-2</v>
      </c>
      <c r="X103" s="4">
        <f t="shared" si="112"/>
        <v>2.2392925695652884E-2</v>
      </c>
      <c r="Y103" s="4">
        <f t="shared" si="112"/>
        <v>-3.0685703923992648E-2</v>
      </c>
      <c r="Z103" s="4">
        <f t="shared" si="112"/>
        <v>-3.0529335635729394E-2</v>
      </c>
      <c r="AA103" s="4">
        <f t="shared" si="112"/>
        <v>-2.9209597196053075E-4</v>
      </c>
      <c r="AB103" s="4">
        <f t="shared" si="112"/>
        <v>4.992953356231471E-3</v>
      </c>
      <c r="AC103" s="4">
        <f t="shared" si="112"/>
        <v>1.8027990185948047E-4</v>
      </c>
      <c r="AD103" s="4">
        <f t="shared" si="112"/>
        <v>9.359484960958812E-3</v>
      </c>
      <c r="AE103" s="4">
        <f t="shared" si="112"/>
        <v>1.550527907526306E-3</v>
      </c>
      <c r="AF103" s="4">
        <f t="shared" si="112"/>
        <v>7.5855018955143143E-3</v>
      </c>
      <c r="AG103" s="4">
        <f t="shared" si="112"/>
        <v>-1.795378540518177E-2</v>
      </c>
      <c r="AH103" s="4">
        <f t="shared" si="112"/>
        <v>2.5043438637359472E-2</v>
      </c>
      <c r="AI103" s="4">
        <f t="shared" si="112"/>
        <v>-1.2218973227169548E-2</v>
      </c>
      <c r="AJ103" s="4">
        <f t="shared" si="112"/>
        <v>-5.0717408642838276E-3</v>
      </c>
      <c r="AK103" s="4">
        <f t="shared" si="112"/>
        <v>7.6187692435695552E-3</v>
      </c>
      <c r="AL103" s="4">
        <f t="shared" si="112"/>
        <v>-4.273194531060636E-2</v>
      </c>
      <c r="AM103" s="4">
        <f t="shared" si="112"/>
        <v>-2.1984195668581678E-2</v>
      </c>
      <c r="AN103" s="4">
        <f t="shared" si="112"/>
        <v>-1.88353559002011E-3</v>
      </c>
      <c r="AO103" s="4">
        <f t="shared" si="112"/>
        <v>3.5059110348687306E-2</v>
      </c>
      <c r="AP103" s="4">
        <f t="shared" si="112"/>
        <v>-1.1690291409925693E-2</v>
      </c>
      <c r="AQ103" s="4">
        <f t="shared" si="112"/>
        <v>-2.7382189545935399E-2</v>
      </c>
      <c r="AR103" s="4">
        <f t="shared" si="112"/>
        <v>-2.2849552057189148E-2</v>
      </c>
      <c r="AS103" s="4">
        <f t="shared" si="112"/>
        <v>-1.0628710037779176E-3</v>
      </c>
      <c r="AT103" s="4">
        <f t="shared" si="112"/>
        <v>5.0952677536287017E-2</v>
      </c>
      <c r="AU103" s="4">
        <f t="shared" si="112"/>
        <v>4.9472939267052223E-3</v>
      </c>
      <c r="AV103" s="4">
        <f t="shared" si="112"/>
        <v>3.7383646445263638E-3</v>
      </c>
      <c r="AW103" s="4">
        <f t="shared" si="112"/>
        <v>-3.9189292391252559E-2</v>
      </c>
      <c r="AX103" s="4">
        <f t="shared" si="112"/>
        <v>1.0247989135326067E-2</v>
      </c>
      <c r="AY103" s="4">
        <f t="shared" si="112"/>
        <v>-7.3709954764556937E-4</v>
      </c>
      <c r="AZ103" s="4">
        <f t="shared" si="112"/>
        <v>1.7090605469217812E-2</v>
      </c>
      <c r="BA103" s="4">
        <f t="shared" si="112"/>
        <v>-2.2791320935817228E-3</v>
      </c>
      <c r="BB103" s="4">
        <f t="shared" si="112"/>
        <v>-5.2518775863275042E-3</v>
      </c>
      <c r="BC103" s="4">
        <f t="shared" si="112"/>
        <v>-3.1126745341303941E-2</v>
      </c>
      <c r="BD103" s="4">
        <f t="shared" si="112"/>
        <v>8.2138637019569995E-3</v>
      </c>
      <c r="BE103" s="4">
        <f t="shared" si="112"/>
        <v>1.1168196229535616E-2</v>
      </c>
      <c r="BF103" s="4">
        <f t="shared" si="112"/>
        <v>-5.5193007986247006E-3</v>
      </c>
      <c r="BG103" s="4">
        <f t="shared" si="112"/>
        <v>-1.7819028169592712E-2</v>
      </c>
      <c r="BH103" s="4">
        <f t="shared" si="112"/>
        <v>1.6468558685117517E-3</v>
      </c>
      <c r="BI103" s="4">
        <f t="shared" si="112"/>
        <v>1.4252445830906766E-2</v>
      </c>
      <c r="BJ103" s="4">
        <f t="shared" ref="BJ103:DG103" si="113">BJ61-AVERAGE(BJ$46:BJ$75)</f>
        <v>1.1409715685165589E-3</v>
      </c>
      <c r="BK103" s="4">
        <f t="shared" si="113"/>
        <v>-3.7085274801003281E-3</v>
      </c>
      <c r="BL103" s="4">
        <f t="shared" si="113"/>
        <v>1.5275895254724097E-4</v>
      </c>
      <c r="BM103" s="4">
        <f t="shared" si="113"/>
        <v>-1.0342381479126767E-3</v>
      </c>
      <c r="BN103" s="4">
        <f t="shared" si="113"/>
        <v>-1.3034681326734791E-2</v>
      </c>
      <c r="BO103" s="4">
        <f t="shared" si="113"/>
        <v>5.4754493478794677E-3</v>
      </c>
      <c r="BP103" s="4">
        <f t="shared" si="113"/>
        <v>-1.0326965227786181E-2</v>
      </c>
      <c r="BQ103" s="4">
        <f t="shared" si="113"/>
        <v>-3.4130075316077771E-2</v>
      </c>
      <c r="BR103" s="4">
        <f t="shared" si="113"/>
        <v>-6.3451035691534045E-3</v>
      </c>
      <c r="BS103" s="4">
        <f t="shared" si="113"/>
        <v>1.9382177925820251E-4</v>
      </c>
      <c r="BT103" s="4">
        <f t="shared" si="113"/>
        <v>-3.4405772261221365E-2</v>
      </c>
      <c r="BU103" s="4">
        <f t="shared" si="113"/>
        <v>1.8179484522935459E-3</v>
      </c>
      <c r="BV103" s="4">
        <f t="shared" si="113"/>
        <v>4.436452996643565E-3</v>
      </c>
      <c r="BW103" s="4">
        <f t="shared" si="113"/>
        <v>-2.8979433068408579E-3</v>
      </c>
      <c r="BX103" s="4">
        <f t="shared" si="113"/>
        <v>-1.167087139562108E-2</v>
      </c>
      <c r="BY103" s="4">
        <f t="shared" si="113"/>
        <v>4.8816282774238337E-3</v>
      </c>
      <c r="BZ103" s="4">
        <f t="shared" si="113"/>
        <v>2.5648023518625076E-2</v>
      </c>
      <c r="CA103" s="4">
        <f t="shared" si="113"/>
        <v>1.3739802641710354E-2</v>
      </c>
      <c r="CB103" s="4">
        <f t="shared" si="113"/>
        <v>5.6232845603861993E-3</v>
      </c>
      <c r="CC103" s="4">
        <f t="shared" si="113"/>
        <v>-1.6729222985570995E-2</v>
      </c>
      <c r="CD103" s="4">
        <f t="shared" si="113"/>
        <v>-2.4932927059921967E-2</v>
      </c>
      <c r="CE103" s="4">
        <f t="shared" si="113"/>
        <v>-3.5053782556938556E-2</v>
      </c>
      <c r="CF103" s="4">
        <f t="shared" si="113"/>
        <v>2.2917671810526361E-3</v>
      </c>
      <c r="CG103" s="4">
        <f t="shared" si="113"/>
        <v>-1.8146613878415225E-2</v>
      </c>
      <c r="CH103" s="4">
        <f t="shared" si="113"/>
        <v>1.4060506458587725E-3</v>
      </c>
      <c r="CI103" s="4">
        <f t="shared" si="113"/>
        <v>-2.3184859360338081E-3</v>
      </c>
      <c r="CJ103" s="4">
        <f t="shared" si="113"/>
        <v>-1.2498950223668297E-2</v>
      </c>
      <c r="CK103" s="4">
        <f t="shared" si="113"/>
        <v>1.9051992544945671E-3</v>
      </c>
      <c r="CL103" s="4">
        <f t="shared" si="113"/>
        <v>8.4600593313968863E-3</v>
      </c>
      <c r="CM103" s="4">
        <f t="shared" si="113"/>
        <v>-3.3539076797646323E-3</v>
      </c>
      <c r="CN103" s="4">
        <f t="shared" si="113"/>
        <v>-9.2219530067597401E-3</v>
      </c>
      <c r="CO103" s="4">
        <f t="shared" si="113"/>
        <v>-2.1971877748299777E-3</v>
      </c>
      <c r="CP103" s="4">
        <f t="shared" si="113"/>
        <v>-5.4348936319697626E-3</v>
      </c>
      <c r="CQ103" s="4">
        <f t="shared" si="113"/>
        <v>-4.4971284382207103E-4</v>
      </c>
      <c r="CR103" s="4">
        <f t="shared" si="113"/>
        <v>5.9740964950447022E-3</v>
      </c>
      <c r="CS103" s="4">
        <f t="shared" si="113"/>
        <v>-1.3577003398722396E-3</v>
      </c>
      <c r="CT103" s="4">
        <f t="shared" si="113"/>
        <v>-2.7774819389788925E-3</v>
      </c>
      <c r="CU103" s="4">
        <f t="shared" si="113"/>
        <v>-3.6044503755639987E-2</v>
      </c>
      <c r="CV103" s="4">
        <f t="shared" si="113"/>
        <v>1.7216198684403067E-2</v>
      </c>
      <c r="CW103" s="4">
        <f t="shared" si="113"/>
        <v>1.4890449419260942E-2</v>
      </c>
      <c r="CX103" s="4">
        <f t="shared" si="113"/>
        <v>6.5060071126604464E-4</v>
      </c>
      <c r="CY103" s="4">
        <f t="shared" si="113"/>
        <v>-5.9254945432681283E-3</v>
      </c>
      <c r="CZ103" s="4">
        <f t="shared" si="113"/>
        <v>2.3399271176419573E-2</v>
      </c>
      <c r="DA103" s="4">
        <f t="shared" si="113"/>
        <v>-6.7881048588750359E-4</v>
      </c>
      <c r="DB103" s="4">
        <f t="shared" si="113"/>
        <v>2.4866409634922899E-3</v>
      </c>
      <c r="DC103" s="4">
        <f t="shared" si="113"/>
        <v>1.264011599720585E-2</v>
      </c>
      <c r="DD103" s="4">
        <f t="shared" si="113"/>
        <v>7.3055641999754568E-4</v>
      </c>
      <c r="DE103" s="4">
        <f t="shared" si="113"/>
        <v>-1.1539358226626299E-3</v>
      </c>
      <c r="DF103" s="4">
        <f t="shared" si="113"/>
        <v>-1.6934682786166042E-2</v>
      </c>
      <c r="DG103" s="4">
        <f t="shared" si="113"/>
        <v>6.935822117960286E-3</v>
      </c>
      <c r="DJ103" s="23">
        <f t="shared" si="84"/>
        <v>-2.8641331430046581E-3</v>
      </c>
      <c r="EK103" s="1">
        <f t="shared" si="85"/>
        <v>49</v>
      </c>
    </row>
    <row r="104" spans="1:146" x14ac:dyDescent="0.25">
      <c r="A104" s="12">
        <v>-14</v>
      </c>
      <c r="B104" s="4">
        <f t="shared" ref="B104:BI104" si="114">B62-AVERAGE(B$46:B$75)</f>
        <v>8.5889287819780179E-3</v>
      </c>
      <c r="C104" s="4">
        <f t="shared" si="114"/>
        <v>-8.5354257934851397E-3</v>
      </c>
      <c r="D104" s="4">
        <f t="shared" si="114"/>
        <v>-6.2678479658296992E-3</v>
      </c>
      <c r="E104" s="4">
        <f t="shared" si="114"/>
        <v>6.3309012489243246E-3</v>
      </c>
      <c r="F104" s="4">
        <f t="shared" si="114"/>
        <v>1.8391181297802059E-3</v>
      </c>
      <c r="G104" s="4">
        <f t="shared" si="114"/>
        <v>6.1981630289882671E-3</v>
      </c>
      <c r="H104" s="4">
        <f t="shared" si="114"/>
        <v>2.1244314806679173E-3</v>
      </c>
      <c r="I104" s="4">
        <f t="shared" si="114"/>
        <v>-1.3717458343682081E-2</v>
      </c>
      <c r="J104" s="4">
        <f t="shared" si="114"/>
        <v>-6.3796146362893949E-3</v>
      </c>
      <c r="K104" s="4">
        <f t="shared" si="114"/>
        <v>6.4516079520796597E-3</v>
      </c>
      <c r="L104" s="4">
        <f t="shared" si="114"/>
        <v>5.9552994149165376E-3</v>
      </c>
      <c r="M104" s="4">
        <f t="shared" si="114"/>
        <v>0.10543925377540975</v>
      </c>
      <c r="N104" s="4">
        <f t="shared" si="114"/>
        <v>-5.5190736930232735E-3</v>
      </c>
      <c r="O104" s="4">
        <f t="shared" si="114"/>
        <v>-9.410328688764005E-3</v>
      </c>
      <c r="P104" s="4">
        <f t="shared" si="114"/>
        <v>4.8807439194871731E-2</v>
      </c>
      <c r="Q104" s="4">
        <f t="shared" si="114"/>
        <v>6.1730028112277867E-3</v>
      </c>
      <c r="R104" s="4">
        <f t="shared" si="114"/>
        <v>-2.5850856601206451E-2</v>
      </c>
      <c r="S104" s="4">
        <f t="shared" si="114"/>
        <v>1.0918863717054234E-3</v>
      </c>
      <c r="T104" s="4">
        <f t="shared" si="114"/>
        <v>-2.6878751245996823E-2</v>
      </c>
      <c r="U104" s="4">
        <f t="shared" si="114"/>
        <v>4.0639074633600149E-2</v>
      </c>
      <c r="V104" s="4">
        <f t="shared" si="114"/>
        <v>-1.5968966172672384E-2</v>
      </c>
      <c r="W104" s="4">
        <f t="shared" si="114"/>
        <v>-2.4228478897278596E-3</v>
      </c>
      <c r="X104" s="4">
        <f t="shared" si="114"/>
        <v>1.5359952894875017E-2</v>
      </c>
      <c r="Y104" s="4">
        <f t="shared" si="114"/>
        <v>1.5775419274369536E-3</v>
      </c>
      <c r="Z104" s="4">
        <f t="shared" si="114"/>
        <v>1.1883869687220384E-3</v>
      </c>
      <c r="AA104" s="4">
        <f t="shared" si="114"/>
        <v>2.932438553434058E-3</v>
      </c>
      <c r="AB104" s="4">
        <f t="shared" si="114"/>
        <v>-5.3966803979764817E-3</v>
      </c>
      <c r="AC104" s="4">
        <f t="shared" si="114"/>
        <v>2.2985360629538262E-2</v>
      </c>
      <c r="AD104" s="4">
        <f t="shared" si="114"/>
        <v>1.6027858531445641E-3</v>
      </c>
      <c r="AE104" s="4">
        <f t="shared" si="114"/>
        <v>-1.7084226174113069E-2</v>
      </c>
      <c r="AF104" s="4">
        <f t="shared" si="114"/>
        <v>1.7329610111982554E-2</v>
      </c>
      <c r="AG104" s="4">
        <f t="shared" si="114"/>
        <v>-1.4795442523812597E-3</v>
      </c>
      <c r="AH104" s="4">
        <f t="shared" si="114"/>
        <v>-8.6041951048587799E-3</v>
      </c>
      <c r="AI104" s="4">
        <f t="shared" si="114"/>
        <v>1.6361680794192274E-2</v>
      </c>
      <c r="AJ104" s="4">
        <f t="shared" si="114"/>
        <v>1.0510404921302733E-2</v>
      </c>
      <c r="AK104" s="4">
        <f t="shared" si="114"/>
        <v>-1.3803481617263944E-2</v>
      </c>
      <c r="AL104" s="4">
        <f t="shared" si="114"/>
        <v>-4.7903845198751689E-3</v>
      </c>
      <c r="AM104" s="4">
        <f t="shared" si="114"/>
        <v>8.3770872352019864E-3</v>
      </c>
      <c r="AN104" s="4">
        <f t="shared" si="114"/>
        <v>3.1363494408536856E-2</v>
      </c>
      <c r="AO104" s="4">
        <f t="shared" si="114"/>
        <v>8.7945446420246011E-4</v>
      </c>
      <c r="AP104" s="4">
        <f t="shared" si="114"/>
        <v>-2.7979515357128691E-2</v>
      </c>
      <c r="AQ104" s="4">
        <f t="shared" si="114"/>
        <v>-2.387548780780934E-3</v>
      </c>
      <c r="AR104" s="4">
        <f t="shared" si="114"/>
        <v>8.1792699193315569E-4</v>
      </c>
      <c r="AS104" s="4">
        <f t="shared" si="114"/>
        <v>5.8004149772062294E-3</v>
      </c>
      <c r="AT104" s="4">
        <f t="shared" si="114"/>
        <v>-6.3099916873896478E-3</v>
      </c>
      <c r="AU104" s="4">
        <f t="shared" si="114"/>
        <v>2.8342099050781408E-3</v>
      </c>
      <c r="AV104" s="4">
        <f t="shared" si="114"/>
        <v>-1.0600243234272179E-2</v>
      </c>
      <c r="AW104" s="4">
        <f t="shared" si="114"/>
        <v>2.2014908004658784E-3</v>
      </c>
      <c r="AX104" s="4">
        <f t="shared" si="114"/>
        <v>5.5017203620563188E-3</v>
      </c>
      <c r="AY104" s="4">
        <f t="shared" si="114"/>
        <v>4.7897784308753577E-2</v>
      </c>
      <c r="AZ104" s="4">
        <f t="shared" si="114"/>
        <v>-3.2593006926616945E-4</v>
      </c>
      <c r="BA104" s="4">
        <f t="shared" si="114"/>
        <v>6.7215517228281108E-3</v>
      </c>
      <c r="BB104" s="4">
        <f t="shared" si="114"/>
        <v>2.8429235196053101E-2</v>
      </c>
      <c r="BC104" s="4">
        <f t="shared" si="114"/>
        <v>5.3625254928516778E-4</v>
      </c>
      <c r="BD104" s="4">
        <f t="shared" si="114"/>
        <v>-4.1637528683929345E-3</v>
      </c>
      <c r="BE104" s="4">
        <f t="shared" si="114"/>
        <v>4.1682821071715778E-3</v>
      </c>
      <c r="BF104" s="4">
        <f t="shared" si="114"/>
        <v>2.6723118536467871E-3</v>
      </c>
      <c r="BG104" s="4">
        <f t="shared" si="114"/>
        <v>-4.7318770095575394E-3</v>
      </c>
      <c r="BH104" s="4">
        <f t="shared" si="114"/>
        <v>7.8977160863263826E-3</v>
      </c>
      <c r="BI104" s="4">
        <f t="shared" si="114"/>
        <v>-1.3218618537928519E-2</v>
      </c>
      <c r="BJ104" s="4">
        <f t="shared" ref="BJ104:DG104" si="115">BJ62-AVERAGE(BJ$46:BJ$75)</f>
        <v>9.6589105231078675E-3</v>
      </c>
      <c r="BK104" s="4">
        <f t="shared" si="115"/>
        <v>1.3250273614404823E-3</v>
      </c>
      <c r="BL104" s="4">
        <f t="shared" si="115"/>
        <v>-8.0593924005546713E-3</v>
      </c>
      <c r="BM104" s="4">
        <f t="shared" si="115"/>
        <v>9.59726984233082E-3</v>
      </c>
      <c r="BN104" s="4">
        <f t="shared" si="115"/>
        <v>-1.3480315432719972E-3</v>
      </c>
      <c r="BO104" s="4">
        <f t="shared" si="115"/>
        <v>4.9483639259988357E-3</v>
      </c>
      <c r="BP104" s="4">
        <f t="shared" si="115"/>
        <v>-9.1308756318900942E-3</v>
      </c>
      <c r="BQ104" s="4">
        <f t="shared" si="115"/>
        <v>4.223171084303607E-3</v>
      </c>
      <c r="BR104" s="4">
        <f t="shared" si="115"/>
        <v>-1.4010211575127005E-3</v>
      </c>
      <c r="BS104" s="4">
        <f t="shared" si="115"/>
        <v>8.840873910030158E-3</v>
      </c>
      <c r="BT104" s="4">
        <f t="shared" si="115"/>
        <v>-8.6174898010720185E-3</v>
      </c>
      <c r="BU104" s="4">
        <f t="shared" si="115"/>
        <v>-7.7790907286752978E-3</v>
      </c>
      <c r="BV104" s="4">
        <f t="shared" si="115"/>
        <v>2.9026752556092165E-3</v>
      </c>
      <c r="BW104" s="4">
        <f t="shared" si="115"/>
        <v>-1.1476401981700788E-3</v>
      </c>
      <c r="BX104" s="4">
        <f t="shared" si="115"/>
        <v>1.9674542486044187E-4</v>
      </c>
      <c r="BY104" s="4">
        <f t="shared" si="115"/>
        <v>-1.4230502479828204E-2</v>
      </c>
      <c r="BZ104" s="4">
        <f t="shared" si="115"/>
        <v>-9.0768501751995224E-3</v>
      </c>
      <c r="CA104" s="4">
        <f t="shared" si="115"/>
        <v>-2.2232816097368571E-3</v>
      </c>
      <c r="CB104" s="4">
        <f t="shared" si="115"/>
        <v>-3.0799126859696302E-3</v>
      </c>
      <c r="CC104" s="4">
        <f t="shared" si="115"/>
        <v>-3.6087168938346956E-3</v>
      </c>
      <c r="CD104" s="4">
        <f t="shared" si="115"/>
        <v>5.2197112381676576E-3</v>
      </c>
      <c r="CE104" s="4">
        <f t="shared" si="115"/>
        <v>-1.5921671301758322E-3</v>
      </c>
      <c r="CF104" s="4">
        <f t="shared" si="115"/>
        <v>-2.5057640323113431E-2</v>
      </c>
      <c r="CG104" s="4">
        <f t="shared" si="115"/>
        <v>1.0921484813251963E-3</v>
      </c>
      <c r="CH104" s="4">
        <f t="shared" si="115"/>
        <v>4.7158921380383197E-3</v>
      </c>
      <c r="CI104" s="4">
        <f t="shared" si="115"/>
        <v>6.8899448340624487E-3</v>
      </c>
      <c r="CJ104" s="4">
        <f t="shared" si="115"/>
        <v>1.2005367073979908E-3</v>
      </c>
      <c r="CK104" s="4">
        <f t="shared" si="115"/>
        <v>-8.8599841361310452E-5</v>
      </c>
      <c r="CL104" s="4">
        <f t="shared" si="115"/>
        <v>2.5827605464355564E-2</v>
      </c>
      <c r="CM104" s="4">
        <f t="shared" si="115"/>
        <v>-2.9141783141639335E-3</v>
      </c>
      <c r="CN104" s="4">
        <f t="shared" si="115"/>
        <v>-1.0495567945645991E-2</v>
      </c>
      <c r="CO104" s="4">
        <f t="shared" si="115"/>
        <v>7.5658797206174487E-3</v>
      </c>
      <c r="CP104" s="4">
        <f t="shared" si="115"/>
        <v>5.8019849708441512E-3</v>
      </c>
      <c r="CQ104" s="4">
        <f t="shared" si="115"/>
        <v>5.2700756956829443E-3</v>
      </c>
      <c r="CR104" s="4">
        <f t="shared" si="115"/>
        <v>-3.0991599742011483E-3</v>
      </c>
      <c r="CS104" s="4">
        <f t="shared" si="115"/>
        <v>9.8727869720117815E-3</v>
      </c>
      <c r="CT104" s="4">
        <f t="shared" si="115"/>
        <v>1.1773114773091922E-2</v>
      </c>
      <c r="CU104" s="4">
        <f t="shared" si="115"/>
        <v>-5.8331661143184582E-3</v>
      </c>
      <c r="CV104" s="4">
        <f t="shared" si="115"/>
        <v>3.0094812387454839E-3</v>
      </c>
      <c r="CW104" s="4">
        <f t="shared" si="115"/>
        <v>1.4450090147459085E-2</v>
      </c>
      <c r="CX104" s="4">
        <f t="shared" si="115"/>
        <v>-2.1011176607150105E-3</v>
      </c>
      <c r="CY104" s="4">
        <f t="shared" si="115"/>
        <v>-5.7159258632965369E-3</v>
      </c>
      <c r="CZ104" s="4">
        <f t="shared" si="115"/>
        <v>8.1097794226117383E-3</v>
      </c>
      <c r="DA104" s="4">
        <f t="shared" si="115"/>
        <v>-3.0625654240068368E-3</v>
      </c>
      <c r="DB104" s="4">
        <f t="shared" si="115"/>
        <v>-1.3246880333782943E-2</v>
      </c>
      <c r="DC104" s="4">
        <f t="shared" si="115"/>
        <v>2.3704591035493402E-3</v>
      </c>
      <c r="DD104" s="4">
        <f t="shared" si="115"/>
        <v>-3.8408225767165168E-3</v>
      </c>
      <c r="DE104" s="4">
        <f t="shared" si="115"/>
        <v>5.9112137689433363E-3</v>
      </c>
      <c r="DF104" s="4">
        <f t="shared" si="115"/>
        <v>2.7977306048795254E-3</v>
      </c>
      <c r="DG104" s="4">
        <f t="shared" si="115"/>
        <v>1.251343275484734E-3</v>
      </c>
      <c r="DJ104" s="23">
        <f t="shared" si="84"/>
        <v>2.3802841898490708E-3</v>
      </c>
      <c r="EK104" s="1">
        <f t="shared" si="85"/>
        <v>62</v>
      </c>
    </row>
    <row r="105" spans="1:146" x14ac:dyDescent="0.25">
      <c r="A105" s="12">
        <v>-13</v>
      </c>
      <c r="B105" s="4">
        <f t="shared" ref="B105:BI105" si="116">B63-AVERAGE(B$46:B$75)</f>
        <v>-1.0180819111122242E-2</v>
      </c>
      <c r="C105" s="4">
        <f t="shared" si="116"/>
        <v>-8.580046080020708E-3</v>
      </c>
      <c r="D105" s="4">
        <f t="shared" si="116"/>
        <v>-6.3322440908780003E-3</v>
      </c>
      <c r="E105" s="4">
        <f t="shared" si="116"/>
        <v>6.2859055510748642E-3</v>
      </c>
      <c r="F105" s="4">
        <f t="shared" si="116"/>
        <v>-9.1460772932671422E-3</v>
      </c>
      <c r="G105" s="4">
        <f t="shared" si="116"/>
        <v>-1.5658806759062905E-3</v>
      </c>
      <c r="H105" s="4">
        <f t="shared" si="116"/>
        <v>-2.9115621121861831E-2</v>
      </c>
      <c r="I105" s="4">
        <f t="shared" si="116"/>
        <v>-1.3808904881257446E-2</v>
      </c>
      <c r="J105" s="4">
        <f t="shared" si="116"/>
        <v>-2.2978396496971604E-2</v>
      </c>
      <c r="K105" s="4">
        <f t="shared" si="116"/>
        <v>6.3736189623266465E-3</v>
      </c>
      <c r="L105" s="4">
        <f t="shared" si="116"/>
        <v>5.9007822642427824E-3</v>
      </c>
      <c r="M105" s="4">
        <f t="shared" si="116"/>
        <v>-5.1207936003219615E-2</v>
      </c>
      <c r="N105" s="4">
        <f t="shared" si="116"/>
        <v>-5.5378142117519878E-3</v>
      </c>
      <c r="O105" s="4">
        <f t="shared" si="116"/>
        <v>-9.5278924233483681E-3</v>
      </c>
      <c r="P105" s="4">
        <f t="shared" si="116"/>
        <v>4.7187878149371407E-2</v>
      </c>
      <c r="Q105" s="4">
        <f t="shared" si="116"/>
        <v>-2.3018322908089424E-2</v>
      </c>
      <c r="R105" s="4">
        <f t="shared" si="116"/>
        <v>3.0585626884299085E-3</v>
      </c>
      <c r="S105" s="4">
        <f t="shared" si="116"/>
        <v>2.2215480872460031E-2</v>
      </c>
      <c r="T105" s="4">
        <f t="shared" si="116"/>
        <v>-2.7419448981002757E-2</v>
      </c>
      <c r="U105" s="4">
        <f t="shared" si="116"/>
        <v>4.984988333035051E-3</v>
      </c>
      <c r="V105" s="4">
        <f t="shared" si="116"/>
        <v>-1.5968983946519806E-2</v>
      </c>
      <c r="W105" s="4">
        <f t="shared" si="116"/>
        <v>-2.4637856418518274E-3</v>
      </c>
      <c r="X105" s="4">
        <f t="shared" si="116"/>
        <v>-5.1181964816320253E-3</v>
      </c>
      <c r="Y105" s="4">
        <f t="shared" si="116"/>
        <v>1.5718186490106516E-3</v>
      </c>
      <c r="Z105" s="4">
        <f t="shared" si="116"/>
        <v>1.1736469216891907E-3</v>
      </c>
      <c r="AA105" s="4">
        <f t="shared" si="116"/>
        <v>2.8993716220309072E-3</v>
      </c>
      <c r="AB105" s="4">
        <f t="shared" si="116"/>
        <v>-4.3413838056285188E-2</v>
      </c>
      <c r="AC105" s="4">
        <f t="shared" si="116"/>
        <v>1.8027990185948047E-4</v>
      </c>
      <c r="AD105" s="4">
        <f t="shared" si="116"/>
        <v>1.1960709996690366E-3</v>
      </c>
      <c r="AE105" s="4">
        <f t="shared" si="116"/>
        <v>-1.7430347588613282E-2</v>
      </c>
      <c r="AF105" s="4">
        <f t="shared" si="116"/>
        <v>-1.5323115308267871E-2</v>
      </c>
      <c r="AG105" s="4">
        <f t="shared" si="116"/>
        <v>-1.4809527178917333E-3</v>
      </c>
      <c r="AH105" s="4">
        <f t="shared" si="116"/>
        <v>-8.6566207832816464E-3</v>
      </c>
      <c r="AI105" s="4">
        <f t="shared" si="116"/>
        <v>-1.2935460826194813E-2</v>
      </c>
      <c r="AJ105" s="4">
        <f t="shared" si="116"/>
        <v>1.0385110661849214E-2</v>
      </c>
      <c r="AK105" s="4">
        <f t="shared" si="116"/>
        <v>-1.3869106894523885E-2</v>
      </c>
      <c r="AL105" s="4">
        <f t="shared" si="116"/>
        <v>-4.800565843133861E-3</v>
      </c>
      <c r="AM105" s="4">
        <f t="shared" si="116"/>
        <v>5.5649197086794092E-3</v>
      </c>
      <c r="AN105" s="4">
        <f t="shared" si="116"/>
        <v>-1.88353559002011E-3</v>
      </c>
      <c r="AO105" s="4">
        <f t="shared" si="116"/>
        <v>-1.0716719980412457E-2</v>
      </c>
      <c r="AP105" s="4">
        <f t="shared" si="116"/>
        <v>-2.8911338240903389E-2</v>
      </c>
      <c r="AQ105" s="4">
        <f t="shared" si="116"/>
        <v>2.4401750866489196E-2</v>
      </c>
      <c r="AR105" s="4">
        <f t="shared" si="116"/>
        <v>8.1725250287535342E-4</v>
      </c>
      <c r="AS105" s="4">
        <f t="shared" si="116"/>
        <v>5.7922915877495719E-3</v>
      </c>
      <c r="AT105" s="4">
        <f t="shared" si="116"/>
        <v>1.5312497590709014E-2</v>
      </c>
      <c r="AU105" s="4">
        <f t="shared" si="116"/>
        <v>2.811580725499304E-3</v>
      </c>
      <c r="AV105" s="4">
        <f t="shared" si="116"/>
        <v>-1.0602468037784449E-2</v>
      </c>
      <c r="AW105" s="4">
        <f t="shared" si="116"/>
        <v>2.1914763572509085E-3</v>
      </c>
      <c r="AX105" s="4">
        <f t="shared" si="116"/>
        <v>-3.1753960110728986E-2</v>
      </c>
      <c r="AY105" s="4">
        <f t="shared" si="116"/>
        <v>-7.3709954764556937E-4</v>
      </c>
      <c r="AZ105" s="4">
        <f t="shared" si="116"/>
        <v>-5.7701942429186749E-3</v>
      </c>
      <c r="BA105" s="4">
        <f t="shared" si="116"/>
        <v>6.5825707735087738E-3</v>
      </c>
      <c r="BB105" s="4">
        <f t="shared" si="116"/>
        <v>4.2875874847013318E-3</v>
      </c>
      <c r="BC105" s="4">
        <f t="shared" si="116"/>
        <v>4.789772807158631E-4</v>
      </c>
      <c r="BD105" s="4">
        <f t="shared" si="116"/>
        <v>-4.1716608743709808E-3</v>
      </c>
      <c r="BE105" s="4">
        <f t="shared" si="116"/>
        <v>1.9779579631458363E-3</v>
      </c>
      <c r="BF105" s="4">
        <f t="shared" si="116"/>
        <v>2.624788485479217E-3</v>
      </c>
      <c r="BG105" s="4">
        <f t="shared" si="116"/>
        <v>-4.7321934564772293E-3</v>
      </c>
      <c r="BH105" s="4">
        <f t="shared" si="116"/>
        <v>7.7978517675797252E-3</v>
      </c>
      <c r="BI105" s="4">
        <f t="shared" si="116"/>
        <v>-1.0805607821363803E-3</v>
      </c>
      <c r="BJ105" s="4">
        <f t="shared" ref="BJ105:DG105" si="117">BJ63-AVERAGE(BJ$46:BJ$75)</f>
        <v>1.1409715685165589E-3</v>
      </c>
      <c r="BK105" s="4">
        <f t="shared" si="117"/>
        <v>-2.0448285933981633E-3</v>
      </c>
      <c r="BL105" s="4">
        <f t="shared" si="117"/>
        <v>-8.0935912906229188E-3</v>
      </c>
      <c r="BM105" s="4">
        <f t="shared" si="117"/>
        <v>-1.3890441940508726E-2</v>
      </c>
      <c r="BN105" s="4">
        <f t="shared" si="117"/>
        <v>-1.3480315432719972E-3</v>
      </c>
      <c r="BO105" s="4">
        <f t="shared" si="117"/>
        <v>4.9117566528920483E-3</v>
      </c>
      <c r="BP105" s="4">
        <f t="shared" si="117"/>
        <v>5.9927731917746876E-2</v>
      </c>
      <c r="BQ105" s="4">
        <f t="shared" si="117"/>
        <v>4.2021289045111217E-3</v>
      </c>
      <c r="BR105" s="4">
        <f t="shared" si="117"/>
        <v>-1.4097916637977894E-3</v>
      </c>
      <c r="BS105" s="4">
        <f t="shared" si="117"/>
        <v>8.7042703965866958E-3</v>
      </c>
      <c r="BT105" s="4">
        <f t="shared" si="117"/>
        <v>5.7007009319968655E-3</v>
      </c>
      <c r="BU105" s="4">
        <f t="shared" si="117"/>
        <v>1.8179484522935459E-3</v>
      </c>
      <c r="BV105" s="4">
        <f t="shared" si="117"/>
        <v>2.1360804443369304E-3</v>
      </c>
      <c r="BW105" s="4">
        <f t="shared" si="117"/>
        <v>-1.1493791996960742E-3</v>
      </c>
      <c r="BX105" s="4">
        <f t="shared" si="117"/>
        <v>-7.110115891854665E-3</v>
      </c>
      <c r="BY105" s="4">
        <f t="shared" si="117"/>
        <v>-1.4397580933528872E-2</v>
      </c>
      <c r="BZ105" s="4">
        <f t="shared" si="117"/>
        <v>-9.1137605402986325E-3</v>
      </c>
      <c r="CA105" s="4">
        <f t="shared" si="117"/>
        <v>1.6845579644566211E-3</v>
      </c>
      <c r="CB105" s="4">
        <f t="shared" si="117"/>
        <v>-3.0902121116376064E-3</v>
      </c>
      <c r="CC105" s="4">
        <f t="shared" si="117"/>
        <v>-3.6109565989210003E-3</v>
      </c>
      <c r="CD105" s="4">
        <f t="shared" si="117"/>
        <v>5.1701940267526473E-3</v>
      </c>
      <c r="CE105" s="4">
        <f t="shared" si="117"/>
        <v>-2.0401534374087298E-2</v>
      </c>
      <c r="CF105" s="4">
        <f t="shared" si="117"/>
        <v>2.2917671810526361E-3</v>
      </c>
      <c r="CG105" s="4">
        <f t="shared" si="117"/>
        <v>4.1954027214442698E-3</v>
      </c>
      <c r="CH105" s="4">
        <f t="shared" si="117"/>
        <v>4.6938692775660143E-3</v>
      </c>
      <c r="CI105" s="4">
        <f t="shared" si="117"/>
        <v>-1.9417373157063302E-3</v>
      </c>
      <c r="CJ105" s="4">
        <f t="shared" si="117"/>
        <v>1.1968585319592088E-3</v>
      </c>
      <c r="CK105" s="4">
        <f t="shared" si="117"/>
        <v>-1.0805042624196202E-4</v>
      </c>
      <c r="CL105" s="4">
        <f t="shared" si="117"/>
        <v>-2.8817853600466832E-4</v>
      </c>
      <c r="CM105" s="4">
        <f t="shared" si="117"/>
        <v>-2.9145590145959787E-3</v>
      </c>
      <c r="CN105" s="4">
        <f t="shared" si="117"/>
        <v>-1.0575484481984932E-2</v>
      </c>
      <c r="CO105" s="4">
        <f t="shared" si="117"/>
        <v>7.4073842969138732E-3</v>
      </c>
      <c r="CP105" s="4">
        <f t="shared" si="117"/>
        <v>-5.4222752674044465E-3</v>
      </c>
      <c r="CQ105" s="4">
        <f t="shared" si="117"/>
        <v>-4.4971284382207103E-4</v>
      </c>
      <c r="CR105" s="4">
        <f t="shared" si="117"/>
        <v>-2.7920833331600135E-2</v>
      </c>
      <c r="CS105" s="4">
        <f t="shared" si="117"/>
        <v>9.7026091899298714E-3</v>
      </c>
      <c r="CT105" s="4">
        <f t="shared" si="117"/>
        <v>-2.1570349162989694E-2</v>
      </c>
      <c r="CU105" s="4">
        <f t="shared" si="117"/>
        <v>-5.8331661143184582E-3</v>
      </c>
      <c r="CV105" s="4">
        <f t="shared" si="117"/>
        <v>3.0029136505551036E-3</v>
      </c>
      <c r="CW105" s="4">
        <f t="shared" si="117"/>
        <v>-2.5982273981827453E-3</v>
      </c>
      <c r="CX105" s="4">
        <f t="shared" si="117"/>
        <v>-2.1011255187333507E-3</v>
      </c>
      <c r="CY105" s="4">
        <f t="shared" si="117"/>
        <v>-5.7351183879448646E-3</v>
      </c>
      <c r="CZ105" s="4">
        <f t="shared" si="117"/>
        <v>8.0363674199655597E-3</v>
      </c>
      <c r="DA105" s="4">
        <f t="shared" si="117"/>
        <v>-1.745126601912883E-2</v>
      </c>
      <c r="DB105" s="4">
        <f t="shared" si="117"/>
        <v>2.4866409634922899E-3</v>
      </c>
      <c r="DC105" s="4">
        <f t="shared" si="117"/>
        <v>-1.4683237619430643E-3</v>
      </c>
      <c r="DD105" s="4">
        <f t="shared" si="117"/>
        <v>-3.8459645195443384E-3</v>
      </c>
      <c r="DE105" s="4">
        <f t="shared" si="117"/>
        <v>-5.396211671679212E-3</v>
      </c>
      <c r="DF105" s="4">
        <f t="shared" si="117"/>
        <v>2.7766735925482656E-3</v>
      </c>
      <c r="DG105" s="4">
        <f t="shared" si="117"/>
        <v>1.2513326531209115E-3</v>
      </c>
      <c r="DJ105" s="23">
        <f t="shared" si="84"/>
        <v>-2.9547976206697247E-3</v>
      </c>
      <c r="EK105" s="1">
        <f t="shared" si="85"/>
        <v>47</v>
      </c>
    </row>
    <row r="106" spans="1:146" x14ac:dyDescent="0.25">
      <c r="A106" s="12">
        <v>-12</v>
      </c>
      <c r="B106" s="4">
        <f t="shared" ref="B106:BI106" si="118">B64-AVERAGE(B$46:B$75)</f>
        <v>-1.4302528025638831E-2</v>
      </c>
      <c r="C106" s="4">
        <f t="shared" si="118"/>
        <v>-8.6252685128555065E-3</v>
      </c>
      <c r="D106" s="4">
        <f t="shared" si="118"/>
        <v>-6.3976863298477477E-3</v>
      </c>
      <c r="E106" s="4">
        <f t="shared" si="118"/>
        <v>6.2415074916429567E-3</v>
      </c>
      <c r="F106" s="4">
        <f t="shared" si="118"/>
        <v>9.9770211974555944E-4</v>
      </c>
      <c r="G106" s="4">
        <f t="shared" si="118"/>
        <v>-1.5584825457383048E-2</v>
      </c>
      <c r="H106" s="4">
        <f t="shared" si="118"/>
        <v>-1.1355520026340334E-3</v>
      </c>
      <c r="I106" s="4">
        <f t="shared" si="118"/>
        <v>1.0886548683471654E-2</v>
      </c>
      <c r="J106" s="4">
        <f t="shared" si="118"/>
        <v>-1.9309111725769553E-3</v>
      </c>
      <c r="K106" s="4">
        <f t="shared" si="118"/>
        <v>6.2969894271484392E-3</v>
      </c>
      <c r="L106" s="4">
        <f t="shared" si="118"/>
        <v>5.8470613575669281E-3</v>
      </c>
      <c r="M106" s="4">
        <f t="shared" si="118"/>
        <v>-3.0081110545327806E-3</v>
      </c>
      <c r="N106" s="4">
        <f t="shared" si="118"/>
        <v>-5.5567180476005125E-3</v>
      </c>
      <c r="O106" s="4">
        <f t="shared" si="118"/>
        <v>-9.6480477197506773E-3</v>
      </c>
      <c r="P106" s="4">
        <f t="shared" si="118"/>
        <v>4.569124972695613E-2</v>
      </c>
      <c r="Q106" s="4">
        <f t="shared" si="118"/>
        <v>-1.1738820214166947E-2</v>
      </c>
      <c r="R106" s="4">
        <f t="shared" si="118"/>
        <v>-2.262261893969475E-2</v>
      </c>
      <c r="S106" s="4">
        <f t="shared" si="118"/>
        <v>-2.0031708129049287E-2</v>
      </c>
      <c r="T106" s="4">
        <f t="shared" si="118"/>
        <v>-8.0145465936657424E-3</v>
      </c>
      <c r="U106" s="4">
        <f t="shared" si="118"/>
        <v>-1.1964717352253577E-2</v>
      </c>
      <c r="V106" s="4">
        <f t="shared" si="118"/>
        <v>-1.5969001715633518E-2</v>
      </c>
      <c r="W106" s="4">
        <f t="shared" si="118"/>
        <v>-2.5042045129977306E-3</v>
      </c>
      <c r="X106" s="4">
        <f t="shared" si="118"/>
        <v>-3.1245589874372644E-2</v>
      </c>
      <c r="Y106" s="4">
        <f t="shared" si="118"/>
        <v>1.5661226566897773E-3</v>
      </c>
      <c r="Z106" s="4">
        <f t="shared" si="118"/>
        <v>1.1590194088247434E-3</v>
      </c>
      <c r="AA106" s="4">
        <f t="shared" si="118"/>
        <v>2.8666817335914457E-3</v>
      </c>
      <c r="AB106" s="4">
        <f t="shared" si="118"/>
        <v>5.4380282049079059E-3</v>
      </c>
      <c r="AC106" s="4">
        <f t="shared" si="118"/>
        <v>-3.2713997279451457E-2</v>
      </c>
      <c r="AD106" s="4">
        <f t="shared" si="118"/>
        <v>-8.4123207833489383E-4</v>
      </c>
      <c r="AE106" s="4">
        <f t="shared" si="118"/>
        <v>-1.1829522383199134E-3</v>
      </c>
      <c r="AF106" s="4">
        <f t="shared" si="118"/>
        <v>-1.6630310065651084E-2</v>
      </c>
      <c r="AG106" s="4">
        <f t="shared" si="118"/>
        <v>-1.4823578462447797E-3</v>
      </c>
      <c r="AH106" s="4">
        <f t="shared" si="118"/>
        <v>-8.7098139799478072E-3</v>
      </c>
      <c r="AI106" s="4">
        <f t="shared" si="118"/>
        <v>-8.6663017039671567E-3</v>
      </c>
      <c r="AJ106" s="4">
        <f t="shared" si="118"/>
        <v>1.0262575044200329E-2</v>
      </c>
      <c r="AK106" s="4">
        <f t="shared" si="118"/>
        <v>-1.3935808504074963E-2</v>
      </c>
      <c r="AL106" s="4">
        <f t="shared" si="118"/>
        <v>-4.8108124523751402E-3</v>
      </c>
      <c r="AM106" s="4">
        <f t="shared" si="118"/>
        <v>-5.4543919132598751E-3</v>
      </c>
      <c r="AN106" s="4">
        <f t="shared" si="118"/>
        <v>-2.4823992119627415E-2</v>
      </c>
      <c r="AO106" s="4">
        <f t="shared" si="118"/>
        <v>-7.8071092301418123E-3</v>
      </c>
      <c r="AP106" s="4">
        <f t="shared" si="118"/>
        <v>1.5602761279556473E-2</v>
      </c>
      <c r="AQ106" s="4">
        <f t="shared" si="118"/>
        <v>2.4734667329014595E-2</v>
      </c>
      <c r="AR106" s="4">
        <f t="shared" si="118"/>
        <v>8.1657690457434865E-4</v>
      </c>
      <c r="AS106" s="4">
        <f t="shared" si="118"/>
        <v>5.7842143070246411E-3</v>
      </c>
      <c r="AT106" s="4">
        <f t="shared" si="118"/>
        <v>-2.6786496971488615E-2</v>
      </c>
      <c r="AU106" s="4">
        <f t="shared" si="118"/>
        <v>2.7891653151948049E-3</v>
      </c>
      <c r="AV106" s="4">
        <f t="shared" si="118"/>
        <v>-1.0604699493117362E-2</v>
      </c>
      <c r="AW106" s="4">
        <f t="shared" si="118"/>
        <v>2.1815249972215304E-3</v>
      </c>
      <c r="AX106" s="4">
        <f t="shared" si="118"/>
        <v>7.5565399298994562E-3</v>
      </c>
      <c r="AY106" s="4">
        <f t="shared" si="118"/>
        <v>-5.0303935706651454E-2</v>
      </c>
      <c r="AZ106" s="4">
        <f t="shared" si="118"/>
        <v>-2.0954328882275219E-2</v>
      </c>
      <c r="BA106" s="4">
        <f t="shared" si="118"/>
        <v>-1.2860031074128413E-2</v>
      </c>
      <c r="BB106" s="4">
        <f t="shared" si="118"/>
        <v>-1.5311648624616928E-2</v>
      </c>
      <c r="BC106" s="4">
        <f t="shared" si="118"/>
        <v>4.2255920454419265E-4</v>
      </c>
      <c r="BD106" s="4">
        <f t="shared" si="118"/>
        <v>-4.179613545243939E-3</v>
      </c>
      <c r="BE106" s="4">
        <f t="shared" si="118"/>
        <v>-2.3369841447854353E-2</v>
      </c>
      <c r="BF106" s="4">
        <f t="shared" si="118"/>
        <v>2.5779136367565705E-3</v>
      </c>
      <c r="BG106" s="4">
        <f t="shared" si="118"/>
        <v>-4.7325102597257683E-3</v>
      </c>
      <c r="BH106" s="4">
        <f t="shared" si="118"/>
        <v>7.6999539027452785E-3</v>
      </c>
      <c r="BI106" s="4">
        <f t="shared" si="118"/>
        <v>-3.3353531692254632E-3</v>
      </c>
      <c r="BJ106" s="4">
        <f t="shared" ref="BJ106:DG106" si="119">BJ64-AVERAGE(BJ$46:BJ$75)</f>
        <v>-5.6675913438380687E-3</v>
      </c>
      <c r="BK106" s="4">
        <f t="shared" si="119"/>
        <v>1.5569063498359903E-2</v>
      </c>
      <c r="BL106" s="4">
        <f t="shared" si="119"/>
        <v>-6.8738038234728736E-3</v>
      </c>
      <c r="BM106" s="4">
        <f t="shared" si="119"/>
        <v>-4.7301225586685435E-3</v>
      </c>
      <c r="BN106" s="4">
        <f t="shared" si="119"/>
        <v>-1.3480315432719972E-3</v>
      </c>
      <c r="BO106" s="4">
        <f t="shared" si="119"/>
        <v>4.8755883725459942E-3</v>
      </c>
      <c r="BP106" s="4">
        <f t="shared" si="119"/>
        <v>-5.1047567798325866E-2</v>
      </c>
      <c r="BQ106" s="4">
        <f t="shared" si="119"/>
        <v>4.1812784538189356E-3</v>
      </c>
      <c r="BR106" s="4">
        <f t="shared" si="119"/>
        <v>-1.4185104520574587E-3</v>
      </c>
      <c r="BS106" s="4">
        <f t="shared" si="119"/>
        <v>8.5708050411021103E-3</v>
      </c>
      <c r="BT106" s="4">
        <f t="shared" si="119"/>
        <v>-2.4886863285019352E-3</v>
      </c>
      <c r="BU106" s="4">
        <f t="shared" si="119"/>
        <v>-3.0521952289284931E-2</v>
      </c>
      <c r="BV106" s="4">
        <f t="shared" si="119"/>
        <v>5.9943179965890343E-4</v>
      </c>
      <c r="BW106" s="4">
        <f t="shared" si="119"/>
        <v>1.0678170511987281E-2</v>
      </c>
      <c r="BX106" s="4">
        <f t="shared" si="119"/>
        <v>-6.201357234896651E-3</v>
      </c>
      <c r="BY106" s="4">
        <f t="shared" si="119"/>
        <v>-1.4569064063036541E-2</v>
      </c>
      <c r="BZ106" s="4">
        <f t="shared" si="119"/>
        <v>-9.1511235198668758E-3</v>
      </c>
      <c r="CA106" s="4">
        <f t="shared" si="119"/>
        <v>-2.8334515243069989E-2</v>
      </c>
      <c r="CB106" s="4">
        <f t="shared" si="119"/>
        <v>-3.1005779643941129E-3</v>
      </c>
      <c r="CC106" s="4">
        <f t="shared" si="119"/>
        <v>-3.6131896152968414E-3</v>
      </c>
      <c r="CD106" s="4">
        <f t="shared" si="119"/>
        <v>5.1213664263283325E-3</v>
      </c>
      <c r="CE106" s="4">
        <f t="shared" si="119"/>
        <v>1.587755468578797E-2</v>
      </c>
      <c r="CF106" s="4">
        <f t="shared" si="119"/>
        <v>-3.8635259409156665E-2</v>
      </c>
      <c r="CG106" s="4">
        <f t="shared" si="119"/>
        <v>-2.0111057587938698E-3</v>
      </c>
      <c r="CH106" s="4">
        <f t="shared" si="119"/>
        <v>6.361247712328157E-3</v>
      </c>
      <c r="CI106" s="4">
        <f t="shared" si="119"/>
        <v>1.8556119514362198E-2</v>
      </c>
      <c r="CJ106" s="4">
        <f t="shared" si="119"/>
        <v>1.1931944244804637E-3</v>
      </c>
      <c r="CK106" s="4">
        <f t="shared" si="119"/>
        <v>-1.2767371877654612E-4</v>
      </c>
      <c r="CL106" s="4">
        <f t="shared" si="119"/>
        <v>-2.2535809957591465E-2</v>
      </c>
      <c r="CM106" s="4">
        <f t="shared" si="119"/>
        <v>-2.9149401852519418E-3</v>
      </c>
      <c r="CN106" s="4">
        <f t="shared" si="119"/>
        <v>-1.0656849283355316E-2</v>
      </c>
      <c r="CO106" s="4">
        <f t="shared" si="119"/>
        <v>7.2528056618418428E-3</v>
      </c>
      <c r="CP106" s="4">
        <f t="shared" si="119"/>
        <v>-1.049241545212126E-2</v>
      </c>
      <c r="CQ106" s="4">
        <f t="shared" si="119"/>
        <v>-3.5515588498464583E-2</v>
      </c>
      <c r="CR106" s="4">
        <f t="shared" si="119"/>
        <v>2.4409964264400855E-3</v>
      </c>
      <c r="CS106" s="4">
        <f t="shared" si="119"/>
        <v>-2.1623921640132205E-3</v>
      </c>
      <c r="CT106" s="4">
        <f t="shared" si="119"/>
        <v>1.2451672426015779E-2</v>
      </c>
      <c r="CU106" s="4">
        <f t="shared" si="119"/>
        <v>-5.8331661143184582E-3</v>
      </c>
      <c r="CV106" s="4">
        <f t="shared" si="119"/>
        <v>2.9963795953831212E-3</v>
      </c>
      <c r="CW106" s="4">
        <f t="shared" si="119"/>
        <v>-2.7913913613329188E-2</v>
      </c>
      <c r="CX106" s="4">
        <f t="shared" si="119"/>
        <v>-2.1011333781446504E-3</v>
      </c>
      <c r="CY106" s="4">
        <f t="shared" si="119"/>
        <v>-5.7544801870765272E-3</v>
      </c>
      <c r="CZ106" s="4">
        <f t="shared" si="119"/>
        <v>7.9641974542988981E-3</v>
      </c>
      <c r="DA106" s="4">
        <f t="shared" si="119"/>
        <v>-9.848887940910319E-3</v>
      </c>
      <c r="DB106" s="4">
        <f t="shared" si="119"/>
        <v>-1.8320014709940172E-2</v>
      </c>
      <c r="DC106" s="4">
        <f t="shared" si="119"/>
        <v>-1.2699810614650652E-2</v>
      </c>
      <c r="DD106" s="4">
        <f t="shared" si="119"/>
        <v>2.0008403318595123E-3</v>
      </c>
      <c r="DE106" s="4">
        <f t="shared" si="119"/>
        <v>7.2630274624044203E-3</v>
      </c>
      <c r="DF106" s="4">
        <f t="shared" si="119"/>
        <v>2.7558085116117727E-3</v>
      </c>
      <c r="DG106" s="4">
        <f t="shared" si="119"/>
        <v>1.2513220285671688E-3</v>
      </c>
      <c r="DJ106" s="23">
        <f t="shared" si="84"/>
        <v>-5.0998881454890474E-3</v>
      </c>
      <c r="DS106" s="29">
        <f>_xlfn.STDEV.S(DJ103:DJ117)</f>
        <v>3.3910707425534817E-3</v>
      </c>
      <c r="EK106" s="1">
        <f t="shared" si="85"/>
        <v>41</v>
      </c>
    </row>
    <row r="107" spans="1:146" x14ac:dyDescent="0.25">
      <c r="A107" s="12">
        <v>-11</v>
      </c>
      <c r="B107" s="4">
        <f t="shared" ref="B107:BI107" si="120">B65-AVERAGE(B$46:B$75)</f>
        <v>2.349872468554419E-3</v>
      </c>
      <c r="C107" s="4">
        <f t="shared" si="120"/>
        <v>-1.268880397511471E-2</v>
      </c>
      <c r="D107" s="4">
        <f t="shared" si="120"/>
        <v>-6.4642003827830759E-3</v>
      </c>
      <c r="E107" s="4">
        <f t="shared" si="120"/>
        <v>2.3924916606361722E-2</v>
      </c>
      <c r="F107" s="4">
        <f t="shared" si="120"/>
        <v>3.2607842931000625E-3</v>
      </c>
      <c r="G107" s="4">
        <f t="shared" si="120"/>
        <v>-2.3504951496994319E-3</v>
      </c>
      <c r="H107" s="4">
        <f t="shared" si="120"/>
        <v>6.8750394047308516E-3</v>
      </c>
      <c r="I107" s="4">
        <f t="shared" si="120"/>
        <v>-4.0654482916555905E-3</v>
      </c>
      <c r="J107" s="4">
        <f t="shared" si="120"/>
        <v>1.2873502663392907E-2</v>
      </c>
      <c r="K107" s="4">
        <f t="shared" si="120"/>
        <v>-4.2466114104730994E-2</v>
      </c>
      <c r="L107" s="4">
        <f t="shared" si="120"/>
        <v>-2.2131645660097357E-2</v>
      </c>
      <c r="M107" s="4">
        <f t="shared" si="120"/>
        <v>-9.4349710039862145E-4</v>
      </c>
      <c r="N107" s="4">
        <f t="shared" si="120"/>
        <v>-2.2680283150722808E-2</v>
      </c>
      <c r="O107" s="4">
        <f t="shared" si="120"/>
        <v>-9.770881226033425E-3</v>
      </c>
      <c r="P107" s="4">
        <f t="shared" si="120"/>
        <v>0.12071157976867508</v>
      </c>
      <c r="Q107" s="4">
        <f t="shared" si="120"/>
        <v>6.8745569279950475E-3</v>
      </c>
      <c r="R107" s="4">
        <f t="shared" si="120"/>
        <v>9.8365201650957232E-3</v>
      </c>
      <c r="S107" s="4">
        <f t="shared" si="120"/>
        <v>-9.8722479653676697E-4</v>
      </c>
      <c r="T107" s="4">
        <f t="shared" si="120"/>
        <v>-6.1168737324448323E-3</v>
      </c>
      <c r="U107" s="4">
        <f t="shared" si="120"/>
        <v>-3.5180751876252117E-3</v>
      </c>
      <c r="V107" s="4">
        <f t="shared" si="120"/>
        <v>-3.6704930159712386E-2</v>
      </c>
      <c r="W107" s="4">
        <f t="shared" si="120"/>
        <v>-1.8925736190166777E-2</v>
      </c>
      <c r="X107" s="4">
        <f t="shared" si="120"/>
        <v>-1.232442637585378E-3</v>
      </c>
      <c r="Y107" s="4">
        <f t="shared" si="120"/>
        <v>7.1179930460409362E-4</v>
      </c>
      <c r="Z107" s="4">
        <f t="shared" si="120"/>
        <v>1.1445031462999494E-3</v>
      </c>
      <c r="AA107" s="4">
        <f t="shared" si="120"/>
        <v>8.2824054851731221E-2</v>
      </c>
      <c r="AB107" s="4">
        <f t="shared" si="120"/>
        <v>-1.2974746581060503E-4</v>
      </c>
      <c r="AC107" s="4">
        <f t="shared" si="120"/>
        <v>-2.4120510909493749E-3</v>
      </c>
      <c r="AD107" s="4">
        <f t="shared" si="120"/>
        <v>7.4313392513614789E-3</v>
      </c>
      <c r="AE107" s="4">
        <f t="shared" si="120"/>
        <v>-1.1830077316824917E-2</v>
      </c>
      <c r="AF107" s="4">
        <f t="shared" si="120"/>
        <v>-4.5542977857900013E-4</v>
      </c>
      <c r="AG107" s="4">
        <f t="shared" si="120"/>
        <v>-1.0691086294628026E-2</v>
      </c>
      <c r="AH107" s="4">
        <f t="shared" si="120"/>
        <v>-3.1688346578657E-3</v>
      </c>
      <c r="AI107" s="4">
        <f t="shared" si="120"/>
        <v>5.3640501893525748E-3</v>
      </c>
      <c r="AJ107" s="4">
        <f t="shared" si="120"/>
        <v>1.7946282094991325E-2</v>
      </c>
      <c r="AK107" s="4">
        <f t="shared" si="120"/>
        <v>-1.4003613144700732E-2</v>
      </c>
      <c r="AL107" s="4">
        <f t="shared" si="120"/>
        <v>0.14508639748257551</v>
      </c>
      <c r="AM107" s="4">
        <f t="shared" si="120"/>
        <v>-4.5594189569631389E-3</v>
      </c>
      <c r="AN107" s="4">
        <f t="shared" si="120"/>
        <v>-1.3440157495793787E-3</v>
      </c>
      <c r="AO107" s="4">
        <f t="shared" si="120"/>
        <v>2.7938918138880487E-3</v>
      </c>
      <c r="AP107" s="4">
        <f t="shared" si="120"/>
        <v>7.390250445434168E-3</v>
      </c>
      <c r="AQ107" s="4">
        <f t="shared" si="120"/>
        <v>-9.571089366670631E-3</v>
      </c>
      <c r="AR107" s="4">
        <f t="shared" si="120"/>
        <v>2.0365350184314433E-3</v>
      </c>
      <c r="AS107" s="4">
        <f t="shared" si="120"/>
        <v>-2.5349880092942437E-2</v>
      </c>
      <c r="AT107" s="4">
        <f t="shared" si="120"/>
        <v>-5.7699517439502692E-4</v>
      </c>
      <c r="AU107" s="4">
        <f t="shared" si="120"/>
        <v>-6.3404201456155287E-2</v>
      </c>
      <c r="AV107" s="4">
        <f t="shared" si="120"/>
        <v>-1.0606937630143346E-2</v>
      </c>
      <c r="AW107" s="4">
        <f t="shared" si="120"/>
        <v>0.12308458218536497</v>
      </c>
      <c r="AX107" s="4">
        <f t="shared" si="120"/>
        <v>-6.148177138190416E-3</v>
      </c>
      <c r="AY107" s="4">
        <f t="shared" si="120"/>
        <v>4.532587031090482E-3</v>
      </c>
      <c r="AZ107" s="4">
        <f t="shared" si="120"/>
        <v>6.1178070959683256E-3</v>
      </c>
      <c r="BA107" s="4">
        <f t="shared" si="120"/>
        <v>-6.1488456315056334E-3</v>
      </c>
      <c r="BB107" s="4">
        <f t="shared" si="120"/>
        <v>-2.3366970548386587E-2</v>
      </c>
      <c r="BC107" s="4">
        <f t="shared" si="120"/>
        <v>0.10327558576412235</v>
      </c>
      <c r="BD107" s="4">
        <f t="shared" si="120"/>
        <v>-1.5380177820825375E-2</v>
      </c>
      <c r="BE107" s="4">
        <f t="shared" si="120"/>
        <v>-2.7054219516499949E-3</v>
      </c>
      <c r="BF107" s="4">
        <f t="shared" si="120"/>
        <v>-1.4497439927175816E-2</v>
      </c>
      <c r="BG107" s="4">
        <f t="shared" si="120"/>
        <v>-4.7328274199001331E-3</v>
      </c>
      <c r="BH107" s="4">
        <f t="shared" si="120"/>
        <v>3.2827014023937999E-2</v>
      </c>
      <c r="BI107" s="4">
        <f t="shared" si="120"/>
        <v>-1.8349777939969572E-3</v>
      </c>
      <c r="BJ107" s="4">
        <f t="shared" ref="BJ107:DG107" si="121">BJ65-AVERAGE(BJ$46:BJ$75)</f>
        <v>-4.8547594465409294E-3</v>
      </c>
      <c r="BK107" s="4">
        <f t="shared" si="121"/>
        <v>4.6473022900156728E-3</v>
      </c>
      <c r="BL107" s="4">
        <f t="shared" si="121"/>
        <v>-1.5124466938231957E-3</v>
      </c>
      <c r="BM107" s="4">
        <f t="shared" si="121"/>
        <v>1.9025469179877858E-3</v>
      </c>
      <c r="BN107" s="4">
        <f t="shared" si="121"/>
        <v>9.9378724833107807E-3</v>
      </c>
      <c r="BO107" s="4">
        <f t="shared" si="121"/>
        <v>-3.1342889442358593E-2</v>
      </c>
      <c r="BP107" s="4">
        <f t="shared" si="121"/>
        <v>1.2084015373694013E-2</v>
      </c>
      <c r="BQ107" s="4">
        <f t="shared" si="121"/>
        <v>3.0700282223992292E-4</v>
      </c>
      <c r="BR107" s="4">
        <f t="shared" si="121"/>
        <v>-1.427177978395376E-3</v>
      </c>
      <c r="BS107" s="4">
        <f t="shared" si="121"/>
        <v>8.1630441875081311E-2</v>
      </c>
      <c r="BT107" s="4">
        <f t="shared" si="121"/>
        <v>2.6274078127789188E-3</v>
      </c>
      <c r="BU107" s="4">
        <f t="shared" si="121"/>
        <v>4.4704673851948895E-3</v>
      </c>
      <c r="BV107" s="4">
        <f t="shared" si="121"/>
        <v>3.4149576403925247E-3</v>
      </c>
      <c r="BW107" s="4">
        <f t="shared" si="121"/>
        <v>-4.1946995679463936E-3</v>
      </c>
      <c r="BX107" s="4">
        <f t="shared" si="121"/>
        <v>-6.510604798974029E-3</v>
      </c>
      <c r="BY107" s="4">
        <f t="shared" si="121"/>
        <v>1.3928691379930698E-2</v>
      </c>
      <c r="BZ107" s="4">
        <f t="shared" si="121"/>
        <v>-9.6841309023776925E-3</v>
      </c>
      <c r="CA107" s="4">
        <f t="shared" si="121"/>
        <v>1.6166160899749008E-3</v>
      </c>
      <c r="CB107" s="4">
        <f t="shared" si="121"/>
        <v>1.9861728735702605E-2</v>
      </c>
      <c r="CC107" s="4">
        <f t="shared" si="121"/>
        <v>-3.615415972878692E-3</v>
      </c>
      <c r="CD107" s="4">
        <f t="shared" si="121"/>
        <v>9.2743726766722767E-2</v>
      </c>
      <c r="CE107" s="4">
        <f t="shared" si="121"/>
        <v>-7.823142675357669E-3</v>
      </c>
      <c r="CF107" s="4">
        <f t="shared" si="121"/>
        <v>-6.8210009450858852E-3</v>
      </c>
      <c r="CG107" s="4">
        <f t="shared" si="121"/>
        <v>-5.9254163845900258E-3</v>
      </c>
      <c r="CH107" s="4">
        <f t="shared" si="121"/>
        <v>4.7826112491624589E-3</v>
      </c>
      <c r="CI107" s="4">
        <f t="shared" si="121"/>
        <v>4.7096530572273178E-3</v>
      </c>
      <c r="CJ107" s="4">
        <f t="shared" si="121"/>
        <v>-4.8672535742763281E-3</v>
      </c>
      <c r="CK107" s="4">
        <f t="shared" si="121"/>
        <v>-1.3094081289931614E-2</v>
      </c>
      <c r="CL107" s="4">
        <f t="shared" si="121"/>
        <v>-1.9189074672922917E-3</v>
      </c>
      <c r="CM107" s="4">
        <f t="shared" si="121"/>
        <v>-6.0108752347884046E-3</v>
      </c>
      <c r="CN107" s="4">
        <f t="shared" si="121"/>
        <v>-1.073970207868539E-2</v>
      </c>
      <c r="CO107" s="4">
        <f t="shared" si="121"/>
        <v>5.8386874202525987E-2</v>
      </c>
      <c r="CP107" s="4">
        <f t="shared" si="121"/>
        <v>4.0070532976554819E-3</v>
      </c>
      <c r="CQ107" s="4">
        <f t="shared" si="121"/>
        <v>-6.2916917651893688E-3</v>
      </c>
      <c r="CR107" s="4">
        <f t="shared" si="121"/>
        <v>5.9799155472663448E-3</v>
      </c>
      <c r="CS107" s="4">
        <f t="shared" si="121"/>
        <v>-1.0950054413308612E-2</v>
      </c>
      <c r="CT107" s="4">
        <f t="shared" si="121"/>
        <v>2.6541447446363151E-3</v>
      </c>
      <c r="CU107" s="4">
        <f t="shared" si="121"/>
        <v>9.4050195439146514E-2</v>
      </c>
      <c r="CV107" s="4">
        <f t="shared" si="121"/>
        <v>-6.0986613690073882E-2</v>
      </c>
      <c r="CW107" s="4">
        <f t="shared" si="121"/>
        <v>3.1093491340082008E-3</v>
      </c>
      <c r="CX107" s="4">
        <f t="shared" si="121"/>
        <v>-9.7572315660533326E-3</v>
      </c>
      <c r="CY107" s="4">
        <f t="shared" si="121"/>
        <v>-5.7740135100663725E-3</v>
      </c>
      <c r="CZ107" s="4">
        <f t="shared" si="121"/>
        <v>3.7579508737290025E-2</v>
      </c>
      <c r="DA107" s="4">
        <f t="shared" si="121"/>
        <v>2.5958506022730377E-3</v>
      </c>
      <c r="DB107" s="4">
        <f t="shared" si="121"/>
        <v>-3.2491496060724329E-3</v>
      </c>
      <c r="DC107" s="4">
        <f t="shared" si="121"/>
        <v>1.0651345721415812E-2</v>
      </c>
      <c r="DD107" s="4">
        <f t="shared" si="121"/>
        <v>-5.4379556210677532E-3</v>
      </c>
      <c r="DE107" s="4">
        <f t="shared" si="121"/>
        <v>-1.2708740554679525E-3</v>
      </c>
      <c r="DF107" s="4">
        <f t="shared" si="121"/>
        <v>1.5192040382528131E-2</v>
      </c>
      <c r="DG107" s="4">
        <f t="shared" si="121"/>
        <v>-3.1023172385811194E-2</v>
      </c>
      <c r="DJ107" s="23">
        <f t="shared" si="84"/>
        <v>4.937242204233301E-3</v>
      </c>
      <c r="EK107" s="1">
        <f t="shared" si="85"/>
        <v>48</v>
      </c>
      <c r="EO107" s="30">
        <f>SUM(EK88:EK117)/(110*30)</f>
        <v>0.47545454545454546</v>
      </c>
    </row>
    <row r="108" spans="1:146" x14ac:dyDescent="0.25">
      <c r="A108" s="12">
        <v>-10</v>
      </c>
      <c r="B108" s="4">
        <f t="shared" ref="B108:BI108" si="122">B66-AVERAGE(B$46:B$75)</f>
        <v>2.3498236924609701E-3</v>
      </c>
      <c r="C108" s="4">
        <f t="shared" si="122"/>
        <v>1.5482693436475395E-2</v>
      </c>
      <c r="D108" s="4">
        <f t="shared" si="122"/>
        <v>1.0087126809514851E-2</v>
      </c>
      <c r="E108" s="4">
        <f t="shared" si="122"/>
        <v>7.3225706512647084E-3</v>
      </c>
      <c r="F108" s="4">
        <f t="shared" si="122"/>
        <v>3.2556743143026794E-3</v>
      </c>
      <c r="G108" s="4">
        <f t="shared" si="122"/>
        <v>-2.3511112530071082E-3</v>
      </c>
      <c r="H108" s="4">
        <f t="shared" si="122"/>
        <v>6.8525777933481783E-3</v>
      </c>
      <c r="I108" s="4">
        <f t="shared" si="122"/>
        <v>-4.0654664850884583E-3</v>
      </c>
      <c r="J108" s="4">
        <f t="shared" si="122"/>
        <v>1.2754879661114915E-2</v>
      </c>
      <c r="K108" s="4">
        <f t="shared" si="122"/>
        <v>8.2767076677133129E-3</v>
      </c>
      <c r="L108" s="4">
        <f t="shared" si="122"/>
        <v>-1.266024306891915E-2</v>
      </c>
      <c r="M108" s="4">
        <f t="shared" si="122"/>
        <v>-9.6183827901680577E-4</v>
      </c>
      <c r="N108" s="4">
        <f t="shared" si="122"/>
        <v>-6.2686919417573933E-3</v>
      </c>
      <c r="O108" s="4">
        <f t="shared" si="122"/>
        <v>1.7111226793902111E-2</v>
      </c>
      <c r="P108" s="4">
        <f t="shared" si="122"/>
        <v>-4.2871516091255314E-2</v>
      </c>
      <c r="Q108" s="4">
        <f t="shared" si="122"/>
        <v>6.8066048364800093E-3</v>
      </c>
      <c r="R108" s="4">
        <f t="shared" si="122"/>
        <v>9.7908885730118612E-3</v>
      </c>
      <c r="S108" s="4">
        <f t="shared" si="122"/>
        <v>-9.9155650745880934E-4</v>
      </c>
      <c r="T108" s="4">
        <f t="shared" si="122"/>
        <v>-6.1218208073568663E-3</v>
      </c>
      <c r="U108" s="4">
        <f t="shared" si="122"/>
        <v>-3.5370890900140134E-3</v>
      </c>
      <c r="V108" s="4">
        <f t="shared" si="122"/>
        <v>8.0924501157982054E-3</v>
      </c>
      <c r="W108" s="4">
        <f t="shared" si="122"/>
        <v>1.2425357062985434E-3</v>
      </c>
      <c r="X108" s="4">
        <f t="shared" si="122"/>
        <v>-1.2333526707650063E-3</v>
      </c>
      <c r="Y108" s="4">
        <f t="shared" si="122"/>
        <v>9.0670853924617722E-3</v>
      </c>
      <c r="Z108" s="4">
        <f t="shared" si="122"/>
        <v>5.5343188426757714E-2</v>
      </c>
      <c r="AA108" s="4">
        <f t="shared" si="122"/>
        <v>-2.2499700013401132E-2</v>
      </c>
      <c r="AB108" s="4">
        <f t="shared" si="122"/>
        <v>-1.2975266616098213E-4</v>
      </c>
      <c r="AC108" s="4">
        <f t="shared" si="122"/>
        <v>-2.418788740926524E-3</v>
      </c>
      <c r="AD108" s="4">
        <f t="shared" si="122"/>
        <v>7.3975639825560133E-3</v>
      </c>
      <c r="AE108" s="4">
        <f t="shared" si="122"/>
        <v>-1.2006049674075332E-2</v>
      </c>
      <c r="AF108" s="4">
        <f t="shared" si="122"/>
        <v>-4.7987852321485728E-4</v>
      </c>
      <c r="AG108" s="4">
        <f t="shared" si="122"/>
        <v>-7.7951746373523863E-3</v>
      </c>
      <c r="AH108" s="4">
        <f t="shared" si="122"/>
        <v>1.3456692403219573E-2</v>
      </c>
      <c r="AI108" s="4">
        <f t="shared" si="122"/>
        <v>5.3628738343303338E-3</v>
      </c>
      <c r="AJ108" s="4">
        <f t="shared" si="122"/>
        <v>-3.6351706371375629E-2</v>
      </c>
      <c r="AK108" s="4">
        <f t="shared" si="122"/>
        <v>9.5928346808746526E-2</v>
      </c>
      <c r="AL108" s="4">
        <f t="shared" si="122"/>
        <v>-4.1036139543821583E-3</v>
      </c>
      <c r="AM108" s="4">
        <f t="shared" si="122"/>
        <v>-4.5808130197691702E-3</v>
      </c>
      <c r="AN108" s="4">
        <f t="shared" si="122"/>
        <v>-1.3443066742851581E-3</v>
      </c>
      <c r="AO108" s="4">
        <f t="shared" si="122"/>
        <v>2.7902337455497847E-3</v>
      </c>
      <c r="AP108" s="4">
        <f t="shared" si="122"/>
        <v>7.3622292001572186E-3</v>
      </c>
      <c r="AQ108" s="4">
        <f t="shared" si="122"/>
        <v>-9.655335008436388E-3</v>
      </c>
      <c r="AR108" s="4">
        <f t="shared" si="122"/>
        <v>2.6406060332036938E-2</v>
      </c>
      <c r="AS108" s="4">
        <f t="shared" si="122"/>
        <v>4.3332401153104612E-3</v>
      </c>
      <c r="AT108" s="4">
        <f t="shared" si="122"/>
        <v>-5.7699517439502692E-4</v>
      </c>
      <c r="AU108" s="4">
        <f t="shared" si="122"/>
        <v>3.4013298911453105E-2</v>
      </c>
      <c r="AV108" s="4">
        <f t="shared" si="122"/>
        <v>2.2076878575199823E-2</v>
      </c>
      <c r="AW108" s="4">
        <f t="shared" si="122"/>
        <v>-5.1464243585587051E-2</v>
      </c>
      <c r="AX108" s="4">
        <f t="shared" si="122"/>
        <v>-6.1850377477216069E-3</v>
      </c>
      <c r="AY108" s="4">
        <f t="shared" si="122"/>
        <v>4.5049629411574137E-3</v>
      </c>
      <c r="AZ108" s="4">
        <f t="shared" si="122"/>
        <v>6.0765510486018781E-3</v>
      </c>
      <c r="BA108" s="4">
        <f t="shared" si="122"/>
        <v>-6.14987031077735E-3</v>
      </c>
      <c r="BB108" s="4">
        <f t="shared" si="122"/>
        <v>-2.3696284163836068E-2</v>
      </c>
      <c r="BC108" s="4">
        <f t="shared" si="122"/>
        <v>6.904352377058989E-4</v>
      </c>
      <c r="BD108" s="4">
        <f t="shared" si="122"/>
        <v>1.6343989785207184E-2</v>
      </c>
      <c r="BE108" s="4">
        <f t="shared" si="122"/>
        <v>-2.7158846769077994E-3</v>
      </c>
      <c r="BF108" s="4">
        <f t="shared" si="122"/>
        <v>3.594570002404452E-2</v>
      </c>
      <c r="BG108" s="4">
        <f t="shared" si="122"/>
        <v>8.7692345804986464E-3</v>
      </c>
      <c r="BH108" s="4">
        <f t="shared" si="122"/>
        <v>-1.711280173054016E-2</v>
      </c>
      <c r="BI108" s="4">
        <f t="shared" si="122"/>
        <v>-1.8372255482003673E-3</v>
      </c>
      <c r="BJ108" s="4">
        <f t="shared" ref="BJ108:DG108" si="123">BJ66-AVERAGE(BJ$46:BJ$75)</f>
        <v>-4.8909251859876038E-3</v>
      </c>
      <c r="BK108" s="4">
        <f t="shared" si="123"/>
        <v>4.6363013174929163E-3</v>
      </c>
      <c r="BL108" s="4">
        <f t="shared" si="123"/>
        <v>-1.5129590499531539E-3</v>
      </c>
      <c r="BM108" s="4">
        <f t="shared" si="123"/>
        <v>1.8760931144159759E-3</v>
      </c>
      <c r="BN108" s="4">
        <f t="shared" si="123"/>
        <v>-1.5475410802482562E-2</v>
      </c>
      <c r="BO108" s="4">
        <f t="shared" si="123"/>
        <v>1.5378646753318822E-2</v>
      </c>
      <c r="BP108" s="4">
        <f t="shared" si="123"/>
        <v>1.1973322680229982E-2</v>
      </c>
      <c r="BQ108" s="4">
        <f t="shared" si="123"/>
        <v>5.2873761382678216E-3</v>
      </c>
      <c r="BR108" s="4">
        <f t="shared" si="123"/>
        <v>-1.2718721051075594E-2</v>
      </c>
      <c r="BS108" s="4">
        <f t="shared" si="123"/>
        <v>1.1928753149973331E-2</v>
      </c>
      <c r="BT108" s="4">
        <f t="shared" si="123"/>
        <v>2.6232258953460662E-3</v>
      </c>
      <c r="BU108" s="4">
        <f t="shared" si="123"/>
        <v>4.4634501377836724E-3</v>
      </c>
      <c r="BV108" s="4">
        <f t="shared" si="123"/>
        <v>3.414695341516269E-3</v>
      </c>
      <c r="BW108" s="4">
        <f t="shared" si="123"/>
        <v>-4.2138354955462741E-3</v>
      </c>
      <c r="BX108" s="4">
        <f t="shared" si="123"/>
        <v>-6.515190053345791E-3</v>
      </c>
      <c r="BY108" s="4">
        <f t="shared" si="123"/>
        <v>-2.5680686847550576E-2</v>
      </c>
      <c r="BZ108" s="4">
        <f t="shared" si="123"/>
        <v>1.90236255373997E-2</v>
      </c>
      <c r="CA108" s="4">
        <f t="shared" si="123"/>
        <v>1.6124729571500456E-3</v>
      </c>
      <c r="CB108" s="4">
        <f t="shared" si="123"/>
        <v>3.3762186578854591E-3</v>
      </c>
      <c r="CC108" s="4">
        <f t="shared" si="123"/>
        <v>2.3387152076977825E-2</v>
      </c>
      <c r="CD108" s="4">
        <f t="shared" si="123"/>
        <v>-4.3862957566100987E-2</v>
      </c>
      <c r="CE108" s="4">
        <f t="shared" si="123"/>
        <v>-7.826063433476721E-3</v>
      </c>
      <c r="CF108" s="4">
        <f t="shared" si="123"/>
        <v>-6.9048077856026461E-3</v>
      </c>
      <c r="CG108" s="4">
        <f t="shared" si="123"/>
        <v>-5.9750108384930842E-3</v>
      </c>
      <c r="CH108" s="4">
        <f t="shared" si="123"/>
        <v>4.7599607222679448E-3</v>
      </c>
      <c r="CI108" s="4">
        <f t="shared" si="123"/>
        <v>4.6803480682938445E-3</v>
      </c>
      <c r="CJ108" s="4">
        <f t="shared" si="123"/>
        <v>-4.4029880094925145E-3</v>
      </c>
      <c r="CK108" s="4">
        <f t="shared" si="123"/>
        <v>-2.5274970475156745E-2</v>
      </c>
      <c r="CL108" s="4">
        <f t="shared" si="123"/>
        <v>-1.9270571245534863E-3</v>
      </c>
      <c r="CM108" s="4">
        <f t="shared" si="123"/>
        <v>1.0377738530599118E-2</v>
      </c>
      <c r="CN108" s="4">
        <f t="shared" si="123"/>
        <v>1.7041817715026279E-2</v>
      </c>
      <c r="CO108" s="4">
        <f t="shared" si="123"/>
        <v>-3.0702051542187744E-2</v>
      </c>
      <c r="CP108" s="4">
        <f t="shared" si="123"/>
        <v>3.9783326336808554E-3</v>
      </c>
      <c r="CQ108" s="4">
        <f t="shared" si="123"/>
        <v>-6.3260211325534962E-3</v>
      </c>
      <c r="CR108" s="4">
        <f t="shared" si="123"/>
        <v>5.8982270350355888E-3</v>
      </c>
      <c r="CS108" s="4">
        <f t="shared" si="123"/>
        <v>-1.1009685613288921E-2</v>
      </c>
      <c r="CT108" s="4">
        <f t="shared" si="123"/>
        <v>2.6133146186081606E-3</v>
      </c>
      <c r="CU108" s="4">
        <f t="shared" si="123"/>
        <v>1.5236137529597047E-2</v>
      </c>
      <c r="CV108" s="4">
        <f t="shared" si="123"/>
        <v>8.7146580333721498E-4</v>
      </c>
      <c r="CW108" s="4">
        <f t="shared" si="123"/>
        <v>3.1074157866493339E-3</v>
      </c>
      <c r="CX108" s="4">
        <f t="shared" si="123"/>
        <v>2.3660529077076321E-2</v>
      </c>
      <c r="CY108" s="4">
        <f t="shared" si="123"/>
        <v>1.6562708983510931E-2</v>
      </c>
      <c r="CZ108" s="4">
        <f t="shared" si="123"/>
        <v>-3.2271838374243543E-2</v>
      </c>
      <c r="DA108" s="4">
        <f t="shared" si="123"/>
        <v>2.5640129962972735E-3</v>
      </c>
      <c r="DB108" s="4">
        <f t="shared" si="123"/>
        <v>-3.2822387833596222E-3</v>
      </c>
      <c r="DC108" s="4">
        <f t="shared" si="123"/>
        <v>1.0583335438237723E-2</v>
      </c>
      <c r="DD108" s="4">
        <f t="shared" si="123"/>
        <v>-5.4384082779290353E-3</v>
      </c>
      <c r="DE108" s="4">
        <f t="shared" si="123"/>
        <v>-1.2725735703574255E-3</v>
      </c>
      <c r="DF108" s="4">
        <f t="shared" si="123"/>
        <v>-3.2884923958652897E-2</v>
      </c>
      <c r="DG108" s="4">
        <f t="shared" si="123"/>
        <v>4.5442104113235437E-3</v>
      </c>
      <c r="DJ108" s="23">
        <f t="shared" si="84"/>
        <v>1.0747249192418643E-3</v>
      </c>
      <c r="EK108" s="1">
        <f t="shared" si="85"/>
        <v>59</v>
      </c>
    </row>
    <row r="109" spans="1:146" x14ac:dyDescent="0.25">
      <c r="A109" s="12">
        <v>-9</v>
      </c>
      <c r="B109" s="4">
        <f t="shared" ref="B109:BI109" si="124">B67-AVERAGE(B$46:B$75)</f>
        <v>2.3497749379022656E-3</v>
      </c>
      <c r="C109" s="4">
        <f t="shared" si="124"/>
        <v>-9.9109281122134905E-5</v>
      </c>
      <c r="D109" s="4">
        <f t="shared" si="124"/>
        <v>7.2610577737391591E-3</v>
      </c>
      <c r="E109" s="4">
        <f t="shared" si="124"/>
        <v>2.6916279935203635E-2</v>
      </c>
      <c r="F109" s="4">
        <f t="shared" si="124"/>
        <v>3.2505873599162822E-3</v>
      </c>
      <c r="G109" s="4">
        <f t="shared" si="124"/>
        <v>-2.3517283246415029E-3</v>
      </c>
      <c r="H109" s="4">
        <f t="shared" si="124"/>
        <v>6.830327586774469E-3</v>
      </c>
      <c r="I109" s="4">
        <f t="shared" si="124"/>
        <v>-4.0654846736184634E-3</v>
      </c>
      <c r="J109" s="4">
        <f t="shared" si="124"/>
        <v>1.2638799068339111E-2</v>
      </c>
      <c r="K109" s="4">
        <f t="shared" si="124"/>
        <v>8.5845015283686679E-3</v>
      </c>
      <c r="L109" s="4">
        <f t="shared" si="124"/>
        <v>1.3918598535121994E-2</v>
      </c>
      <c r="M109" s="4">
        <f t="shared" si="124"/>
        <v>-9.8002336231658906E-4</v>
      </c>
      <c r="N109" s="4">
        <f t="shared" si="124"/>
        <v>3.2602423466425209E-2</v>
      </c>
      <c r="O109" s="4">
        <f t="shared" si="124"/>
        <v>4.8125162565458131E-2</v>
      </c>
      <c r="P109" s="4">
        <f t="shared" si="124"/>
        <v>1.4865878432723592E-2</v>
      </c>
      <c r="Q109" s="4">
        <f t="shared" si="124"/>
        <v>6.7397593613715973E-3</v>
      </c>
      <c r="R109" s="4">
        <f t="shared" si="124"/>
        <v>9.7458672902357955E-3</v>
      </c>
      <c r="S109" s="4">
        <f t="shared" si="124"/>
        <v>-9.9590630582171015E-4</v>
      </c>
      <c r="T109" s="4">
        <f t="shared" si="124"/>
        <v>-6.1267899625227773E-3</v>
      </c>
      <c r="U109" s="4">
        <f t="shared" si="124"/>
        <v>-3.5562699041227128E-3</v>
      </c>
      <c r="V109" s="4">
        <f t="shared" si="124"/>
        <v>-1.6102293669254635E-2</v>
      </c>
      <c r="W109" s="4">
        <f t="shared" si="124"/>
        <v>1.8647760448675565E-2</v>
      </c>
      <c r="X109" s="4">
        <f t="shared" si="124"/>
        <v>-1.2342644426975244E-3</v>
      </c>
      <c r="Y109" s="4">
        <f t="shared" si="124"/>
        <v>-1.862983405778687E-2</v>
      </c>
      <c r="Z109" s="4">
        <f t="shared" si="124"/>
        <v>7.3204645375007536E-3</v>
      </c>
      <c r="AA109" s="4">
        <f t="shared" si="124"/>
        <v>2.7087254382041133E-2</v>
      </c>
      <c r="AB109" s="4">
        <f t="shared" si="124"/>
        <v>-1.2975786576048561E-4</v>
      </c>
      <c r="AC109" s="4">
        <f t="shared" si="124"/>
        <v>-2.425561505438763E-3</v>
      </c>
      <c r="AD109" s="4">
        <f t="shared" si="124"/>
        <v>7.3641779010283496E-3</v>
      </c>
      <c r="AE109" s="4">
        <f t="shared" si="124"/>
        <v>-1.2186785525206642E-2</v>
      </c>
      <c r="AF109" s="4">
        <f t="shared" si="124"/>
        <v>-5.0408727094669332E-4</v>
      </c>
      <c r="AG109" s="4">
        <f t="shared" si="124"/>
        <v>1.0738787126208257E-2</v>
      </c>
      <c r="AH109" s="4">
        <f t="shared" si="124"/>
        <v>5.3231278722841169E-2</v>
      </c>
      <c r="AI109" s="4">
        <f t="shared" si="124"/>
        <v>5.3617000269039223E-3</v>
      </c>
      <c r="AJ109" s="4">
        <f t="shared" si="124"/>
        <v>1.1966184671200723E-2</v>
      </c>
      <c r="AK109" s="4">
        <f t="shared" si="124"/>
        <v>7.5099197822669833E-3</v>
      </c>
      <c r="AL109" s="4">
        <f t="shared" si="124"/>
        <v>9.2263892829023211E-2</v>
      </c>
      <c r="AM109" s="4">
        <f t="shared" si="124"/>
        <v>-4.6024063762705658E-3</v>
      </c>
      <c r="AN109" s="4">
        <f t="shared" si="124"/>
        <v>-1.3445972854097086E-3</v>
      </c>
      <c r="AO109" s="4">
        <f t="shared" si="124"/>
        <v>2.7865896300824314E-3</v>
      </c>
      <c r="AP109" s="4">
        <f t="shared" si="124"/>
        <v>7.3345022793301195E-3</v>
      </c>
      <c r="AQ109" s="4">
        <f t="shared" si="124"/>
        <v>-9.7411487439769944E-3</v>
      </c>
      <c r="AR109" s="4">
        <f t="shared" si="124"/>
        <v>-6.8153466454510425E-2</v>
      </c>
      <c r="AS109" s="4">
        <f t="shared" si="124"/>
        <v>2.2155387325576089E-2</v>
      </c>
      <c r="AT109" s="4">
        <f t="shared" si="124"/>
        <v>-5.7699517439502692E-4</v>
      </c>
      <c r="AU109" s="4">
        <f t="shared" si="124"/>
        <v>9.3511823155542004E-3</v>
      </c>
      <c r="AV109" s="4">
        <f t="shared" si="124"/>
        <v>1.142482460838504E-2</v>
      </c>
      <c r="AW109" s="4">
        <f t="shared" si="124"/>
        <v>-4.1604328673022703E-3</v>
      </c>
      <c r="AX109" s="4">
        <f t="shared" si="124"/>
        <v>-6.2223500540307432E-3</v>
      </c>
      <c r="AY109" s="4">
        <f t="shared" si="124"/>
        <v>4.4776269566887249E-3</v>
      </c>
      <c r="AZ109" s="4">
        <f t="shared" si="124"/>
        <v>6.0358199261306908E-3</v>
      </c>
      <c r="BA109" s="4">
        <f t="shared" si="124"/>
        <v>-6.1508970676986954E-3</v>
      </c>
      <c r="BB109" s="4">
        <f t="shared" si="124"/>
        <v>-2.4037884343582422E-2</v>
      </c>
      <c r="BC109" s="4">
        <f t="shared" si="124"/>
        <v>-6.4698803026566176E-4</v>
      </c>
      <c r="BD109" s="4">
        <f t="shared" si="124"/>
        <v>4.4468268462699634E-2</v>
      </c>
      <c r="BE109" s="4">
        <f t="shared" si="124"/>
        <v>-2.7264154179197407E-3</v>
      </c>
      <c r="BF109" s="4">
        <f t="shared" si="124"/>
        <v>-8.2938006056401305E-3</v>
      </c>
      <c r="BG109" s="4">
        <f t="shared" si="124"/>
        <v>8.1156674968812272E-3</v>
      </c>
      <c r="BH109" s="4">
        <f t="shared" si="124"/>
        <v>1.0602053082169077E-2</v>
      </c>
      <c r="BI109" s="4">
        <f t="shared" si="124"/>
        <v>-1.8394665776396513E-3</v>
      </c>
      <c r="BJ109" s="4">
        <f t="shared" ref="BJ109:DG109" si="125">BJ67-AVERAGE(BJ$46:BJ$75)</f>
        <v>-4.927529871779586E-3</v>
      </c>
      <c r="BK109" s="4">
        <f t="shared" si="125"/>
        <v>4.6253729591169898E-3</v>
      </c>
      <c r="BL109" s="4">
        <f t="shared" si="125"/>
        <v>-1.5134706733974891E-3</v>
      </c>
      <c r="BM109" s="4">
        <f t="shared" si="125"/>
        <v>1.849909348586577E-3</v>
      </c>
      <c r="BN109" s="4">
        <f t="shared" si="125"/>
        <v>1.478135038661172E-2</v>
      </c>
      <c r="BO109" s="4">
        <f t="shared" si="125"/>
        <v>3.3193256808402273E-2</v>
      </c>
      <c r="BP109" s="4">
        <f t="shared" si="125"/>
        <v>1.1864923007755305E-2</v>
      </c>
      <c r="BQ109" s="4">
        <f t="shared" si="125"/>
        <v>2.9876917973495162E-2</v>
      </c>
      <c r="BR109" s="4">
        <f t="shared" si="125"/>
        <v>-7.8262535055017308E-3</v>
      </c>
      <c r="BS109" s="4">
        <f t="shared" si="125"/>
        <v>1.3620340451034907E-2</v>
      </c>
      <c r="BT109" s="4">
        <f t="shared" si="125"/>
        <v>2.6190610294299149E-3</v>
      </c>
      <c r="BU109" s="4">
        <f t="shared" si="125"/>
        <v>4.4564699207413011E-3</v>
      </c>
      <c r="BV109" s="4">
        <f t="shared" si="125"/>
        <v>3.4144333111070578E-3</v>
      </c>
      <c r="BW109" s="4">
        <f t="shared" si="125"/>
        <v>-4.2331399477833495E-3</v>
      </c>
      <c r="BX109" s="4">
        <f t="shared" si="125"/>
        <v>-6.519795007985202E-3</v>
      </c>
      <c r="BY109" s="4">
        <f t="shared" si="125"/>
        <v>3.2458933295141837E-2</v>
      </c>
      <c r="BZ109" s="4">
        <f t="shared" si="125"/>
        <v>2.9160199103496789E-2</v>
      </c>
      <c r="CA109" s="4">
        <f t="shared" si="125"/>
        <v>1.608312906235379E-3</v>
      </c>
      <c r="CB109" s="4">
        <f t="shared" si="125"/>
        <v>1.0620860906761665E-2</v>
      </c>
      <c r="CC109" s="4">
        <f t="shared" si="125"/>
        <v>-7.425857897478438E-3</v>
      </c>
      <c r="CD109" s="4">
        <f t="shared" si="125"/>
        <v>-7.4660863634015175E-3</v>
      </c>
      <c r="CE109" s="4">
        <f t="shared" si="125"/>
        <v>-7.8289942005381648E-3</v>
      </c>
      <c r="CF109" s="4">
        <f t="shared" si="125"/>
        <v>-6.9901704278838277E-3</v>
      </c>
      <c r="CG109" s="4">
        <f t="shared" si="125"/>
        <v>-6.025311271360633E-3</v>
      </c>
      <c r="CH109" s="4">
        <f t="shared" si="125"/>
        <v>4.7375242664974082E-3</v>
      </c>
      <c r="CI109" s="4">
        <f t="shared" si="125"/>
        <v>4.6513578034953961E-3</v>
      </c>
      <c r="CJ109" s="4">
        <f t="shared" si="125"/>
        <v>3.0558122079813212E-2</v>
      </c>
      <c r="CK109" s="4">
        <f t="shared" si="125"/>
        <v>1.4328177613581235E-2</v>
      </c>
      <c r="CL109" s="4">
        <f t="shared" si="125"/>
        <v>-1.9352535125586844E-3</v>
      </c>
      <c r="CM109" s="4">
        <f t="shared" si="125"/>
        <v>6.1445302802310819E-5</v>
      </c>
      <c r="CN109" s="4">
        <f t="shared" si="125"/>
        <v>-2.1730755572322894E-3</v>
      </c>
      <c r="CO109" s="4">
        <f t="shared" si="125"/>
        <v>1.9064408646895223E-2</v>
      </c>
      <c r="CP109" s="4">
        <f t="shared" si="125"/>
        <v>3.9499173524343949E-3</v>
      </c>
      <c r="CQ109" s="4">
        <f t="shared" si="125"/>
        <v>-6.3607563470308316E-3</v>
      </c>
      <c r="CR109" s="4">
        <f t="shared" si="125"/>
        <v>5.817995400688049E-3</v>
      </c>
      <c r="CS109" s="4">
        <f t="shared" si="125"/>
        <v>-1.107024856502831E-2</v>
      </c>
      <c r="CT109" s="4">
        <f t="shared" si="125"/>
        <v>2.5730013351412352E-3</v>
      </c>
      <c r="CU109" s="4">
        <f t="shared" si="125"/>
        <v>1.40716195389229E-2</v>
      </c>
      <c r="CV109" s="4">
        <f t="shared" si="125"/>
        <v>3.7819193918901164E-2</v>
      </c>
      <c r="CW109" s="4">
        <f t="shared" si="125"/>
        <v>3.1054878045407783E-3</v>
      </c>
      <c r="CX109" s="4">
        <f t="shared" si="125"/>
        <v>-1.2289112588521303E-3</v>
      </c>
      <c r="CY109" s="4">
        <f t="shared" si="125"/>
        <v>1.2934895585500679E-2</v>
      </c>
      <c r="CZ109" s="4">
        <f t="shared" si="125"/>
        <v>-4.950594485725482E-4</v>
      </c>
      <c r="DA109" s="4">
        <f t="shared" si="125"/>
        <v>2.5325316611891058E-3</v>
      </c>
      <c r="DB109" s="4">
        <f t="shared" si="125"/>
        <v>-3.3157119529543103E-3</v>
      </c>
      <c r="DC109" s="4">
        <f t="shared" si="125"/>
        <v>1.0516433187471405E-2</v>
      </c>
      <c r="DD109" s="4">
        <f t="shared" si="125"/>
        <v>-5.4388603263094658E-3</v>
      </c>
      <c r="DE109" s="4">
        <f t="shared" si="125"/>
        <v>-1.2742686627319371E-3</v>
      </c>
      <c r="DF109" s="4">
        <f t="shared" si="125"/>
        <v>1.1588283502166542E-2</v>
      </c>
      <c r="DG109" s="4">
        <f t="shared" si="125"/>
        <v>3.085138091858947E-2</v>
      </c>
      <c r="DJ109" s="23">
        <f t="shared" si="84"/>
        <v>6.0313725248275886E-3</v>
      </c>
      <c r="EK109" s="1">
        <f t="shared" si="85"/>
        <v>64</v>
      </c>
    </row>
    <row r="110" spans="1:146" x14ac:dyDescent="0.25">
      <c r="A110" s="12">
        <v>-8</v>
      </c>
      <c r="B110" s="4">
        <f t="shared" ref="B110:BI110" si="126">B68-AVERAGE(B$46:B$75)</f>
        <v>8.7296411890278713E-3</v>
      </c>
      <c r="C110" s="4">
        <f t="shared" si="126"/>
        <v>-9.0122000336140366E-3</v>
      </c>
      <c r="D110" s="4">
        <f t="shared" si="126"/>
        <v>7.2305753842800162E-3</v>
      </c>
      <c r="E110" s="4">
        <f t="shared" si="126"/>
        <v>8.5424241007994364E-3</v>
      </c>
      <c r="F110" s="4">
        <f t="shared" si="126"/>
        <v>9.9770211974555944E-4</v>
      </c>
      <c r="G110" s="4">
        <f t="shared" si="126"/>
        <v>2.8633812007039305E-2</v>
      </c>
      <c r="H110" s="4">
        <f t="shared" si="126"/>
        <v>2.9903950376204153E-2</v>
      </c>
      <c r="I110" s="4">
        <f t="shared" si="126"/>
        <v>6.6627904375922498E-3</v>
      </c>
      <c r="J110" s="4">
        <f t="shared" si="126"/>
        <v>8.957664863610439E-3</v>
      </c>
      <c r="K110" s="4">
        <f t="shared" si="126"/>
        <v>6.3809342237006062E-3</v>
      </c>
      <c r="L110" s="4">
        <f t="shared" si="126"/>
        <v>5.9144240732976333E-3</v>
      </c>
      <c r="M110" s="4">
        <f t="shared" si="126"/>
        <v>4.5997523813423782E-3</v>
      </c>
      <c r="N110" s="4">
        <f t="shared" si="126"/>
        <v>-1.5462428753064066E-2</v>
      </c>
      <c r="O110" s="4">
        <f t="shared" si="126"/>
        <v>4.4176226758068753E-2</v>
      </c>
      <c r="P110" s="4">
        <f t="shared" si="126"/>
        <v>-2.2716332238772619E-2</v>
      </c>
      <c r="Q110" s="4">
        <f t="shared" si="126"/>
        <v>-2.416993776211177E-3</v>
      </c>
      <c r="R110" s="4">
        <f t="shared" si="126"/>
        <v>-5.727698985281149E-3</v>
      </c>
      <c r="S110" s="4">
        <f t="shared" si="126"/>
        <v>6.8065047263287369E-4</v>
      </c>
      <c r="T110" s="4">
        <f t="shared" si="126"/>
        <v>3.7462920035178975E-2</v>
      </c>
      <c r="U110" s="4">
        <f t="shared" si="126"/>
        <v>-1.4384909947651528E-2</v>
      </c>
      <c r="V110" s="4">
        <f t="shared" si="126"/>
        <v>-2.2497193339401769E-2</v>
      </c>
      <c r="W110" s="4">
        <f t="shared" si="126"/>
        <v>0.12590921122885823</v>
      </c>
      <c r="X110" s="4">
        <f t="shared" si="126"/>
        <v>2.5200186963500695E-2</v>
      </c>
      <c r="Y110" s="4">
        <f t="shared" si="126"/>
        <v>-2.102179986043722E-3</v>
      </c>
      <c r="Z110" s="4">
        <f t="shared" si="126"/>
        <v>3.7652947283181921E-2</v>
      </c>
      <c r="AA110" s="4">
        <f t="shared" si="126"/>
        <v>3.8259591473318387E-2</v>
      </c>
      <c r="AB110" s="4">
        <f t="shared" si="126"/>
        <v>2.6682586856579281E-2</v>
      </c>
      <c r="AC110" s="4">
        <f t="shared" si="126"/>
        <v>5.8177258121191846E-3</v>
      </c>
      <c r="AD110" s="4">
        <f t="shared" si="126"/>
        <v>-1.7823171361229153E-2</v>
      </c>
      <c r="AE110" s="4">
        <f t="shared" si="126"/>
        <v>2.3517616264019381E-2</v>
      </c>
      <c r="AF110" s="4">
        <f t="shared" si="126"/>
        <v>-1.5386381764324393E-2</v>
      </c>
      <c r="AG110" s="4">
        <f t="shared" si="126"/>
        <v>3.5280383504895396E-3</v>
      </c>
      <c r="AH110" s="4">
        <f t="shared" si="126"/>
        <v>2.192429241563228E-2</v>
      </c>
      <c r="AI110" s="4">
        <f t="shared" si="126"/>
        <v>4.1874880314349182E-2</v>
      </c>
      <c r="AJ110" s="4">
        <f t="shared" si="126"/>
        <v>8.3355946610797725E-3</v>
      </c>
      <c r="AK110" s="4">
        <f t="shared" si="126"/>
        <v>9.1903432489220532E-3</v>
      </c>
      <c r="AL110" s="4">
        <f t="shared" si="126"/>
        <v>-1.6136458365989276E-2</v>
      </c>
      <c r="AM110" s="4">
        <f t="shared" si="126"/>
        <v>1.5068056286894843E-2</v>
      </c>
      <c r="AN110" s="4">
        <f t="shared" si="126"/>
        <v>-4.0410337300413463E-3</v>
      </c>
      <c r="AO110" s="4">
        <f t="shared" si="126"/>
        <v>2.0757539016092036E-2</v>
      </c>
      <c r="AP110" s="4">
        <f t="shared" si="126"/>
        <v>1.6174248532203891E-2</v>
      </c>
      <c r="AQ110" s="4">
        <f t="shared" si="126"/>
        <v>2.7208711524693866E-3</v>
      </c>
      <c r="AR110" s="4">
        <f t="shared" si="126"/>
        <v>-5.0687002852616785E-2</v>
      </c>
      <c r="AS110" s="4">
        <f t="shared" si="126"/>
        <v>-2.6070064399860423E-2</v>
      </c>
      <c r="AT110" s="4">
        <f t="shared" si="126"/>
        <v>2.6036653343694878E-2</v>
      </c>
      <c r="AU110" s="4">
        <f t="shared" si="126"/>
        <v>-3.8061266353174444E-3</v>
      </c>
      <c r="AV110" s="4">
        <f t="shared" si="126"/>
        <v>1.8948174961834832E-2</v>
      </c>
      <c r="AW110" s="4">
        <f t="shared" si="126"/>
        <v>-1.2222230118842671E-2</v>
      </c>
      <c r="AX110" s="4">
        <f t="shared" si="126"/>
        <v>2.0078284808576204E-2</v>
      </c>
      <c r="AY110" s="4">
        <f t="shared" si="126"/>
        <v>1.3389388030162205E-2</v>
      </c>
      <c r="AZ110" s="4">
        <f t="shared" si="126"/>
        <v>4.6035063371346413E-2</v>
      </c>
      <c r="BA110" s="4">
        <f t="shared" si="126"/>
        <v>3.0836018294773962E-2</v>
      </c>
      <c r="BB110" s="4">
        <f t="shared" si="126"/>
        <v>1.4683433881084168E-2</v>
      </c>
      <c r="BC110" s="4">
        <f t="shared" si="126"/>
        <v>-2.9490759152958493E-3</v>
      </c>
      <c r="BD110" s="4">
        <f t="shared" si="126"/>
        <v>-1.2231143009862481E-2</v>
      </c>
      <c r="BE110" s="4">
        <f t="shared" si="126"/>
        <v>3.3774161722449056E-2</v>
      </c>
      <c r="BF110" s="4">
        <f t="shared" si="126"/>
        <v>4.2380290166670184E-3</v>
      </c>
      <c r="BG110" s="4">
        <f t="shared" si="126"/>
        <v>1.7570432477337538E-2</v>
      </c>
      <c r="BH110" s="4">
        <f t="shared" si="126"/>
        <v>-1.8726705941947766E-2</v>
      </c>
      <c r="BI110" s="4">
        <f t="shared" si="126"/>
        <v>-1.5970914199792949E-2</v>
      </c>
      <c r="BJ110" s="4">
        <f t="shared" ref="BJ110:DG110" si="127">BJ68-AVERAGE(BJ$46:BJ$75)</f>
        <v>-1.4711592658429712E-3</v>
      </c>
      <c r="BK110" s="4">
        <f t="shared" si="127"/>
        <v>1.4824937805046659E-2</v>
      </c>
      <c r="BL110" s="4">
        <f t="shared" si="127"/>
        <v>3.3232502799675864E-2</v>
      </c>
      <c r="BM110" s="4">
        <f t="shared" si="127"/>
        <v>-1.4223048812283253E-2</v>
      </c>
      <c r="BN110" s="4">
        <f t="shared" si="127"/>
        <v>-1.748135988445513E-3</v>
      </c>
      <c r="BO110" s="4">
        <f t="shared" si="127"/>
        <v>-2.5268011131547824E-3</v>
      </c>
      <c r="BP110" s="4">
        <f t="shared" si="127"/>
        <v>1.0227731987337535E-2</v>
      </c>
      <c r="BQ110" s="4">
        <f t="shared" si="127"/>
        <v>-2.348501020654556E-3</v>
      </c>
      <c r="BR110" s="4">
        <f t="shared" si="127"/>
        <v>-1.8325298824689727E-2</v>
      </c>
      <c r="BS110" s="4">
        <f t="shared" si="127"/>
        <v>-2.567425556582446E-2</v>
      </c>
      <c r="BT110" s="4">
        <f t="shared" si="127"/>
        <v>-2.4792962021326489E-3</v>
      </c>
      <c r="BU110" s="4">
        <f t="shared" si="127"/>
        <v>-1.0110611104580969E-2</v>
      </c>
      <c r="BV110" s="4">
        <f t="shared" si="127"/>
        <v>4.436452996643565E-3</v>
      </c>
      <c r="BW110" s="4">
        <f t="shared" si="127"/>
        <v>1.5932376879535762E-2</v>
      </c>
      <c r="BX110" s="4">
        <f t="shared" si="127"/>
        <v>1.1430948133249394E-3</v>
      </c>
      <c r="BY110" s="4">
        <f t="shared" si="127"/>
        <v>2.2879389696568334E-2</v>
      </c>
      <c r="BZ110" s="4">
        <f t="shared" si="127"/>
        <v>-5.8387822577204655E-3</v>
      </c>
      <c r="CA110" s="4">
        <f t="shared" si="127"/>
        <v>4.7911321312956043E-2</v>
      </c>
      <c r="CB110" s="4">
        <f t="shared" si="127"/>
        <v>-9.2907458969046421E-3</v>
      </c>
      <c r="CC110" s="4">
        <f t="shared" si="127"/>
        <v>1.1018265964638545E-2</v>
      </c>
      <c r="CD110" s="4">
        <f t="shared" si="127"/>
        <v>-3.4746180919479563E-2</v>
      </c>
      <c r="CE110" s="4">
        <f t="shared" si="127"/>
        <v>-8.4763625321183297E-3</v>
      </c>
      <c r="CF110" s="4">
        <f t="shared" si="127"/>
        <v>1.2059891698155708E-2</v>
      </c>
      <c r="CG110" s="4">
        <f t="shared" si="127"/>
        <v>-1.4505023731319245E-2</v>
      </c>
      <c r="CH110" s="4">
        <f t="shared" si="127"/>
        <v>-1.5076241341047529E-2</v>
      </c>
      <c r="CI110" s="4">
        <f t="shared" si="127"/>
        <v>-6.1673691687368698E-3</v>
      </c>
      <c r="CJ110" s="4">
        <f t="shared" si="127"/>
        <v>2.3863851374897661E-3</v>
      </c>
      <c r="CK110" s="4">
        <f t="shared" si="127"/>
        <v>3.4592095751182057E-2</v>
      </c>
      <c r="CL110" s="4">
        <f t="shared" si="127"/>
        <v>2.9306941559562209E-2</v>
      </c>
      <c r="CM110" s="4">
        <f t="shared" si="127"/>
        <v>1.4575142572052849E-2</v>
      </c>
      <c r="CN110" s="4">
        <f t="shared" si="127"/>
        <v>3.1901460291899733E-2</v>
      </c>
      <c r="CO110" s="4">
        <f t="shared" si="127"/>
        <v>-2.2418240592633515E-3</v>
      </c>
      <c r="CP110" s="4">
        <f t="shared" si="127"/>
        <v>-1.5954826489064398E-2</v>
      </c>
      <c r="CQ110" s="4">
        <f t="shared" si="127"/>
        <v>3.522883623574382E-2</v>
      </c>
      <c r="CR110" s="4">
        <f t="shared" si="127"/>
        <v>1.8434345416003282E-2</v>
      </c>
      <c r="CS110" s="4">
        <f t="shared" si="127"/>
        <v>4.0316801004924928E-2</v>
      </c>
      <c r="CT110" s="4">
        <f t="shared" si="127"/>
        <v>-1.6454769380094481E-2</v>
      </c>
      <c r="CU110" s="4">
        <f t="shared" si="127"/>
        <v>-3.7365768006802479E-4</v>
      </c>
      <c r="CV110" s="4">
        <f t="shared" si="127"/>
        <v>-3.6870807696050738E-3</v>
      </c>
      <c r="CW110" s="4">
        <f t="shared" si="127"/>
        <v>2.0943929587121581E-2</v>
      </c>
      <c r="CX110" s="4">
        <f t="shared" si="127"/>
        <v>-4.8886871148552911E-3</v>
      </c>
      <c r="CY110" s="4">
        <f t="shared" si="127"/>
        <v>9.1580884238257887E-3</v>
      </c>
      <c r="CZ110" s="4">
        <f t="shared" si="127"/>
        <v>-6.7928487087640299E-3</v>
      </c>
      <c r="DA110" s="4">
        <f t="shared" si="127"/>
        <v>-8.3371215396961153E-3</v>
      </c>
      <c r="DB110" s="4">
        <f t="shared" si="127"/>
        <v>-1.5375342623754602E-2</v>
      </c>
      <c r="DC110" s="4">
        <f t="shared" si="127"/>
        <v>5.540066056365746E-3</v>
      </c>
      <c r="DD110" s="4">
        <f t="shared" si="127"/>
        <v>3.0296442229506889E-3</v>
      </c>
      <c r="DE110" s="4">
        <f t="shared" si="127"/>
        <v>7.6256446235048675E-4</v>
      </c>
      <c r="DF110" s="4">
        <f t="shared" si="127"/>
        <v>-1.838921363373652E-2</v>
      </c>
      <c r="DG110" s="4">
        <f t="shared" si="127"/>
        <v>4.2636628967719745E-4</v>
      </c>
      <c r="DJ110" s="23">
        <f t="shared" si="84"/>
        <v>6.4679276368744716E-3</v>
      </c>
      <c r="EK110" s="1">
        <f t="shared" si="85"/>
        <v>64</v>
      </c>
    </row>
    <row r="111" spans="1:146" x14ac:dyDescent="0.25">
      <c r="A111" s="12">
        <v>-7</v>
      </c>
      <c r="B111" s="4">
        <f t="shared" ref="B111:BI111" si="128">B69-AVERAGE(B$46:B$75)</f>
        <v>3.4439496431751299E-3</v>
      </c>
      <c r="C111" s="4">
        <f t="shared" si="128"/>
        <v>1.0902545336691238E-4</v>
      </c>
      <c r="D111" s="4">
        <f t="shared" si="128"/>
        <v>5.8017635654876529E-4</v>
      </c>
      <c r="E111" s="4">
        <f t="shared" si="128"/>
        <v>4.2878241366363376E-3</v>
      </c>
      <c r="F111" s="4">
        <f t="shared" si="128"/>
        <v>-1.2596458064308529E-2</v>
      </c>
      <c r="G111" s="4">
        <f t="shared" si="128"/>
        <v>-3.4915179187090174E-2</v>
      </c>
      <c r="H111" s="4">
        <f t="shared" si="128"/>
        <v>1.6559685598117749E-4</v>
      </c>
      <c r="I111" s="4">
        <f t="shared" si="128"/>
        <v>-2.6009432491032988E-3</v>
      </c>
      <c r="J111" s="4">
        <f t="shared" si="128"/>
        <v>-1.8911422150458952E-2</v>
      </c>
      <c r="K111" s="4">
        <f t="shared" si="128"/>
        <v>-2.2795252136379738E-3</v>
      </c>
      <c r="L111" s="4">
        <f t="shared" si="128"/>
        <v>-9.904822943629616E-3</v>
      </c>
      <c r="M111" s="4">
        <f t="shared" si="128"/>
        <v>5.4288453383519467E-2</v>
      </c>
      <c r="N111" s="4">
        <f t="shared" si="128"/>
        <v>-1.7859288124512573E-3</v>
      </c>
      <c r="O111" s="4">
        <f t="shared" si="128"/>
        <v>-1.6159649016024662E-2</v>
      </c>
      <c r="P111" s="4">
        <f t="shared" si="128"/>
        <v>4.1299984110300128E-2</v>
      </c>
      <c r="Q111" s="4">
        <f t="shared" si="128"/>
        <v>-1.2370780889355757E-2</v>
      </c>
      <c r="R111" s="4">
        <f t="shared" si="128"/>
        <v>3.7749888480924428E-2</v>
      </c>
      <c r="S111" s="4">
        <f t="shared" si="128"/>
        <v>-1.1844904659014027E-2</v>
      </c>
      <c r="T111" s="4">
        <f t="shared" si="128"/>
        <v>1.9997176449618109E-2</v>
      </c>
      <c r="U111" s="4">
        <f t="shared" si="128"/>
        <v>1.9271378904527826E-2</v>
      </c>
      <c r="V111" s="4">
        <f t="shared" si="128"/>
        <v>-5.9958218549032681E-3</v>
      </c>
      <c r="W111" s="4">
        <f t="shared" si="128"/>
        <v>1.6120699750071875E-2</v>
      </c>
      <c r="X111" s="4">
        <f t="shared" si="128"/>
        <v>1.7383771296000206E-2</v>
      </c>
      <c r="Y111" s="4">
        <f t="shared" si="128"/>
        <v>-1.1153667624349155E-2</v>
      </c>
      <c r="Z111" s="4">
        <f t="shared" si="128"/>
        <v>-5.2349951011182727E-3</v>
      </c>
      <c r="AA111" s="4">
        <f t="shared" si="128"/>
        <v>-3.8022211926636374E-3</v>
      </c>
      <c r="AB111" s="4">
        <f t="shared" si="128"/>
        <v>-2.7951759959933951E-2</v>
      </c>
      <c r="AC111" s="4">
        <f t="shared" si="128"/>
        <v>1.0933071678121176E-2</v>
      </c>
      <c r="AD111" s="4">
        <f t="shared" si="128"/>
        <v>-6.6040719656981217E-3</v>
      </c>
      <c r="AE111" s="4">
        <f t="shared" si="128"/>
        <v>-1.6436467660617422E-2</v>
      </c>
      <c r="AF111" s="4">
        <f t="shared" si="128"/>
        <v>-1.1041494016968786E-2</v>
      </c>
      <c r="AG111" s="4">
        <f t="shared" si="128"/>
        <v>9.3959623666390159E-4</v>
      </c>
      <c r="AH111" s="4">
        <f t="shared" si="128"/>
        <v>6.0971072978396792E-4</v>
      </c>
      <c r="AI111" s="4">
        <f t="shared" si="128"/>
        <v>4.904058281988124E-3</v>
      </c>
      <c r="AJ111" s="4">
        <f t="shared" si="128"/>
        <v>-6.324665944200219E-3</v>
      </c>
      <c r="AK111" s="4">
        <f t="shared" si="128"/>
        <v>6.5347856240575907E-3</v>
      </c>
      <c r="AL111" s="4">
        <f t="shared" si="128"/>
        <v>5.0433098813436425E-2</v>
      </c>
      <c r="AM111" s="4">
        <f t="shared" si="128"/>
        <v>-2.3396397137340111E-2</v>
      </c>
      <c r="AN111" s="4">
        <f t="shared" si="128"/>
        <v>7.7887590524873974E-3</v>
      </c>
      <c r="AO111" s="4">
        <f t="shared" si="128"/>
        <v>-2.2383025810413383E-2</v>
      </c>
      <c r="AP111" s="4">
        <f t="shared" si="128"/>
        <v>-3.6658271487009265E-2</v>
      </c>
      <c r="AQ111" s="4">
        <f t="shared" si="128"/>
        <v>8.820578762636911E-3</v>
      </c>
      <c r="AR111" s="4">
        <f t="shared" si="128"/>
        <v>3.9582680979549974E-3</v>
      </c>
      <c r="AS111" s="4">
        <f t="shared" si="128"/>
        <v>-5.2392940275213518E-3</v>
      </c>
      <c r="AT111" s="4">
        <f t="shared" si="128"/>
        <v>-2.3049851026453655E-2</v>
      </c>
      <c r="AU111" s="4">
        <f t="shared" si="128"/>
        <v>-2.1423649666104396E-3</v>
      </c>
      <c r="AV111" s="4">
        <f t="shared" si="128"/>
        <v>8.9087118735053268E-3</v>
      </c>
      <c r="AW111" s="4">
        <f t="shared" si="128"/>
        <v>7.6272381456958596E-2</v>
      </c>
      <c r="AX111" s="4">
        <f t="shared" si="128"/>
        <v>-3.6410105355732622E-2</v>
      </c>
      <c r="AY111" s="4">
        <f t="shared" si="128"/>
        <v>8.2719703947203415E-3</v>
      </c>
      <c r="AZ111" s="4">
        <f t="shared" si="128"/>
        <v>-2.8699617954029439E-2</v>
      </c>
      <c r="BA111" s="4">
        <f t="shared" si="128"/>
        <v>-4.6987934702772759E-2</v>
      </c>
      <c r="BB111" s="4">
        <f t="shared" si="128"/>
        <v>4.2459513395676045E-2</v>
      </c>
      <c r="BC111" s="4">
        <f t="shared" si="128"/>
        <v>-9.4826260894590592E-4</v>
      </c>
      <c r="BD111" s="4">
        <f t="shared" si="128"/>
        <v>-1.3389296459417744E-2</v>
      </c>
      <c r="BE111" s="4">
        <f t="shared" si="128"/>
        <v>2.7017338065658059E-3</v>
      </c>
      <c r="BF111" s="4">
        <f t="shared" si="128"/>
        <v>5.794058766237239E-3</v>
      </c>
      <c r="BG111" s="4">
        <f t="shared" si="128"/>
        <v>3.0524670152323168E-3</v>
      </c>
      <c r="BH111" s="4">
        <f t="shared" si="128"/>
        <v>2.8922806568540016E-2</v>
      </c>
      <c r="BI111" s="4">
        <f t="shared" si="128"/>
        <v>6.5536396941532987E-2</v>
      </c>
      <c r="BJ111" s="4">
        <f t="shared" ref="BJ111:DG111" si="129">BJ69-AVERAGE(BJ$46:BJ$75)</f>
        <v>1.6712247045381372E-2</v>
      </c>
      <c r="BK111" s="4">
        <f t="shared" si="129"/>
        <v>-3.1547442917932668E-3</v>
      </c>
      <c r="BL111" s="4">
        <f t="shared" si="129"/>
        <v>-1.1585628666480566E-2</v>
      </c>
      <c r="BM111" s="4">
        <f t="shared" si="129"/>
        <v>-3.2540174417093203E-3</v>
      </c>
      <c r="BN111" s="4">
        <f t="shared" si="129"/>
        <v>6.2262685700528375E-3</v>
      </c>
      <c r="BO111" s="4">
        <f t="shared" si="129"/>
        <v>-3.704044173428238E-3</v>
      </c>
      <c r="BP111" s="4">
        <f t="shared" si="129"/>
        <v>3.5153744249403623E-2</v>
      </c>
      <c r="BQ111" s="4">
        <f t="shared" si="129"/>
        <v>-3.6730230031144905E-3</v>
      </c>
      <c r="BR111" s="4">
        <f t="shared" si="129"/>
        <v>-1.5811000917490929E-2</v>
      </c>
      <c r="BS111" s="4">
        <f t="shared" si="129"/>
        <v>4.6562068646324929E-2</v>
      </c>
      <c r="BT111" s="4">
        <f t="shared" si="129"/>
        <v>-4.5400160492286949E-3</v>
      </c>
      <c r="BU111" s="4">
        <f t="shared" si="129"/>
        <v>9.7861105326211908E-3</v>
      </c>
      <c r="BV111" s="4">
        <f t="shared" si="129"/>
        <v>-5.1420048876167745E-2</v>
      </c>
      <c r="BW111" s="4">
        <f t="shared" si="129"/>
        <v>2.5053507582702351E-2</v>
      </c>
      <c r="BX111" s="4">
        <f t="shared" si="129"/>
        <v>-7.1251098132893579E-3</v>
      </c>
      <c r="BY111" s="4">
        <f t="shared" si="129"/>
        <v>-5.7801849676165085E-3</v>
      </c>
      <c r="BZ111" s="4">
        <f t="shared" si="129"/>
        <v>-7.2631915753926003E-3</v>
      </c>
      <c r="CA111" s="4">
        <f t="shared" si="129"/>
        <v>2.6569747780493889E-2</v>
      </c>
      <c r="CB111" s="4">
        <f t="shared" si="129"/>
        <v>-4.7525329434319327E-3</v>
      </c>
      <c r="CC111" s="4">
        <f t="shared" si="129"/>
        <v>3.2372622508783861E-3</v>
      </c>
      <c r="CD111" s="4">
        <f t="shared" si="129"/>
        <v>4.5023610704451884E-2</v>
      </c>
      <c r="CE111" s="4">
        <f t="shared" si="129"/>
        <v>-5.0418285178188745E-3</v>
      </c>
      <c r="CF111" s="4">
        <f t="shared" si="129"/>
        <v>5.2065036354966239E-2</v>
      </c>
      <c r="CG111" s="4">
        <f t="shared" si="129"/>
        <v>-5.3777733347087908E-3</v>
      </c>
      <c r="CH111" s="4">
        <f t="shared" si="129"/>
        <v>-3.7959353233543492E-3</v>
      </c>
      <c r="CI111" s="4">
        <f t="shared" si="129"/>
        <v>-5.361555355336777E-3</v>
      </c>
      <c r="CJ111" s="4">
        <f t="shared" si="129"/>
        <v>2.7373821469386015E-3</v>
      </c>
      <c r="CK111" s="4">
        <f t="shared" si="129"/>
        <v>2.8359462168924855E-3</v>
      </c>
      <c r="CL111" s="4">
        <f t="shared" si="129"/>
        <v>1.5441875676899669E-3</v>
      </c>
      <c r="CM111" s="4">
        <f t="shared" si="129"/>
        <v>4.7988261448480441E-3</v>
      </c>
      <c r="CN111" s="4">
        <f t="shared" si="129"/>
        <v>1.0888680998037923E-2</v>
      </c>
      <c r="CO111" s="4">
        <f t="shared" si="129"/>
        <v>2.2913527364907291E-2</v>
      </c>
      <c r="CP111" s="4">
        <f t="shared" si="129"/>
        <v>-3.3931440859564226E-2</v>
      </c>
      <c r="CQ111" s="4">
        <f t="shared" si="129"/>
        <v>1.5853700776783979E-2</v>
      </c>
      <c r="CR111" s="4">
        <f t="shared" si="129"/>
        <v>-5.6086289915395406E-3</v>
      </c>
      <c r="CS111" s="4">
        <f t="shared" si="129"/>
        <v>-3.6798670464518478E-2</v>
      </c>
      <c r="CT111" s="4">
        <f t="shared" si="129"/>
        <v>-8.5599777842170592E-3</v>
      </c>
      <c r="CU111" s="4">
        <f t="shared" si="129"/>
        <v>-9.8338980397747085E-3</v>
      </c>
      <c r="CV111" s="4">
        <f t="shared" si="129"/>
        <v>-4.535806464193359E-3</v>
      </c>
      <c r="CW111" s="4">
        <f t="shared" si="129"/>
        <v>-4.5585108181632437E-3</v>
      </c>
      <c r="CX111" s="4">
        <f t="shared" si="129"/>
        <v>-1.0528196599868061E-3</v>
      </c>
      <c r="CY111" s="4">
        <f t="shared" si="129"/>
        <v>1.2391195814159912E-3</v>
      </c>
      <c r="CZ111" s="4">
        <f t="shared" si="129"/>
        <v>2.7684168828039882E-2</v>
      </c>
      <c r="DA111" s="4">
        <f t="shared" si="129"/>
        <v>2.1395559821160513E-2</v>
      </c>
      <c r="DB111" s="4">
        <f t="shared" si="129"/>
        <v>1.096127158054523E-2</v>
      </c>
      <c r="DC111" s="4">
        <f t="shared" si="129"/>
        <v>-7.9914784926712282E-4</v>
      </c>
      <c r="DD111" s="4">
        <f t="shared" si="129"/>
        <v>-3.1963864143790752E-2</v>
      </c>
      <c r="DE111" s="4">
        <f t="shared" si="129"/>
        <v>5.4457107695743689E-3</v>
      </c>
      <c r="DF111" s="4">
        <f t="shared" si="129"/>
        <v>5.4083936430939835E-3</v>
      </c>
      <c r="DG111" s="4">
        <f t="shared" si="129"/>
        <v>-2.159470673422456E-3</v>
      </c>
      <c r="DJ111" s="23">
        <f t="shared" si="84"/>
        <v>1.9361263584854592E-3</v>
      </c>
      <c r="EK111" s="1">
        <f t="shared" si="85"/>
        <v>53</v>
      </c>
    </row>
    <row r="112" spans="1:146" x14ac:dyDescent="0.25">
      <c r="A112" s="12">
        <v>-6</v>
      </c>
      <c r="B112" s="4">
        <f t="shared" ref="B112:BI112" si="130">B70-AVERAGE(B$46:B$75)</f>
        <v>-5.7866059254481836E-3</v>
      </c>
      <c r="C112" s="4">
        <f t="shared" si="130"/>
        <v>1.050855295509428E-4</v>
      </c>
      <c r="D112" s="4">
        <f t="shared" si="130"/>
        <v>5.7886488286948553E-4</v>
      </c>
      <c r="E112" s="4">
        <f t="shared" si="130"/>
        <v>4.2659555474966583E-3</v>
      </c>
      <c r="F112" s="4">
        <f t="shared" si="130"/>
        <v>-1.01851379256227E-2</v>
      </c>
      <c r="G112" s="4">
        <f t="shared" si="130"/>
        <v>2.8727650534321941E-2</v>
      </c>
      <c r="H112" s="4">
        <f t="shared" si="130"/>
        <v>-1.8048616777179231E-3</v>
      </c>
      <c r="I112" s="4">
        <f t="shared" si="130"/>
        <v>2.9967480662580273E-2</v>
      </c>
      <c r="J112" s="4">
        <f t="shared" si="130"/>
        <v>9.4730489448646479E-3</v>
      </c>
      <c r="K112" s="4">
        <f t="shared" si="130"/>
        <v>-2.2795445475859819E-3</v>
      </c>
      <c r="L112" s="4">
        <f t="shared" si="130"/>
        <v>-9.9768216586715083E-3</v>
      </c>
      <c r="M112" s="4">
        <f t="shared" si="130"/>
        <v>-5.2353344622536914E-3</v>
      </c>
      <c r="N112" s="4">
        <f t="shared" si="130"/>
        <v>-1.7862730243982836E-3</v>
      </c>
      <c r="O112" s="4">
        <f t="shared" si="130"/>
        <v>-1.6472561079317952E-2</v>
      </c>
      <c r="P112" s="4">
        <f t="shared" si="130"/>
        <v>4.0210726518559885E-2</v>
      </c>
      <c r="Q112" s="4">
        <f t="shared" si="130"/>
        <v>-8.900372089937883E-4</v>
      </c>
      <c r="R112" s="4">
        <f t="shared" si="130"/>
        <v>2.7359008000114832E-2</v>
      </c>
      <c r="S112" s="4">
        <f t="shared" si="130"/>
        <v>-2.7972246572205931E-2</v>
      </c>
      <c r="T112" s="4">
        <f t="shared" si="130"/>
        <v>-4.2036390821223561E-2</v>
      </c>
      <c r="U112" s="4">
        <f t="shared" si="130"/>
        <v>-2.3877145494303888E-3</v>
      </c>
      <c r="V112" s="4">
        <f t="shared" si="130"/>
        <v>-6.0969415165109623E-3</v>
      </c>
      <c r="W112" s="4">
        <f t="shared" si="130"/>
        <v>1.5512728880537445E-2</v>
      </c>
      <c r="X112" s="4">
        <f t="shared" si="130"/>
        <v>4.5023220713567194E-2</v>
      </c>
      <c r="Y112" s="4">
        <f t="shared" si="130"/>
        <v>-1.1261617454770357E-2</v>
      </c>
      <c r="Z112" s="4">
        <f t="shared" si="130"/>
        <v>-5.2416517970787831E-3</v>
      </c>
      <c r="AA112" s="4">
        <f t="shared" si="130"/>
        <v>-3.8031585917650745E-3</v>
      </c>
      <c r="AB112" s="4">
        <f t="shared" si="130"/>
        <v>1.6965923587652188E-2</v>
      </c>
      <c r="AC112" s="4">
        <f t="shared" si="130"/>
        <v>3.6929822110600918E-2</v>
      </c>
      <c r="AD112" s="4">
        <f t="shared" si="130"/>
        <v>-4.1823290270818752E-3</v>
      </c>
      <c r="AE112" s="4">
        <f t="shared" si="130"/>
        <v>9.194198073674097E-3</v>
      </c>
      <c r="AF112" s="4">
        <f t="shared" si="130"/>
        <v>-6.6226533988617857E-3</v>
      </c>
      <c r="AG112" s="4">
        <f t="shared" si="130"/>
        <v>9.2663516862897394E-4</v>
      </c>
      <c r="AH112" s="4">
        <f t="shared" si="130"/>
        <v>6.0572058999230167E-4</v>
      </c>
      <c r="AI112" s="4">
        <f t="shared" si="130"/>
        <v>-1.9117714918326138E-2</v>
      </c>
      <c r="AJ112" s="4">
        <f t="shared" si="130"/>
        <v>-6.3559638079280093E-3</v>
      </c>
      <c r="AK112" s="4">
        <f t="shared" si="130"/>
        <v>6.3860535645882286E-3</v>
      </c>
      <c r="AL112" s="4">
        <f t="shared" si="130"/>
        <v>4.7858590578724575E-2</v>
      </c>
      <c r="AM112" s="4">
        <f t="shared" si="130"/>
        <v>-3.3403251034284515E-3</v>
      </c>
      <c r="AN112" s="4">
        <f t="shared" si="130"/>
        <v>3.4498103853424929E-3</v>
      </c>
      <c r="AO112" s="4">
        <f t="shared" si="130"/>
        <v>-1.9041163480320811E-2</v>
      </c>
      <c r="AP112" s="4">
        <f t="shared" si="130"/>
        <v>-3.3371518117436463E-4</v>
      </c>
      <c r="AQ112" s="4">
        <f t="shared" si="130"/>
        <v>-1.7659911567495488E-2</v>
      </c>
      <c r="AR112" s="4">
        <f t="shared" si="130"/>
        <v>3.952900902491902E-3</v>
      </c>
      <c r="AS112" s="4">
        <f t="shared" si="130"/>
        <v>-5.3068496191395996E-3</v>
      </c>
      <c r="AT112" s="4">
        <f t="shared" si="130"/>
        <v>-9.709466011406152E-3</v>
      </c>
      <c r="AU112" s="4">
        <f t="shared" si="130"/>
        <v>-2.1424083385344927E-3</v>
      </c>
      <c r="AV112" s="4">
        <f t="shared" si="130"/>
        <v>8.5897840244680591E-3</v>
      </c>
      <c r="AW112" s="4">
        <f t="shared" si="130"/>
        <v>7.0731700979506776E-2</v>
      </c>
      <c r="AX112" s="4">
        <f t="shared" si="130"/>
        <v>-1.0819597253915688E-3</v>
      </c>
      <c r="AY112" s="4">
        <f t="shared" si="130"/>
        <v>8.1915311966558289E-3</v>
      </c>
      <c r="AZ112" s="4">
        <f t="shared" si="130"/>
        <v>-2.2806120987700775E-2</v>
      </c>
      <c r="BA112" s="4">
        <f t="shared" si="130"/>
        <v>-1.9984328691164475E-2</v>
      </c>
      <c r="BB112" s="4">
        <f t="shared" si="130"/>
        <v>4.1480179806492774E-2</v>
      </c>
      <c r="BC112" s="4">
        <f t="shared" si="130"/>
        <v>-9.8539476791738127E-4</v>
      </c>
      <c r="BD112" s="4">
        <f t="shared" si="130"/>
        <v>-1.3535872256044754E-2</v>
      </c>
      <c r="BE112" s="4">
        <f t="shared" si="130"/>
        <v>-1.1880406105897514E-2</v>
      </c>
      <c r="BF112" s="4">
        <f t="shared" si="130"/>
        <v>5.6942730622664564E-3</v>
      </c>
      <c r="BG112" s="4">
        <f t="shared" si="130"/>
        <v>3.0006839730526425E-3</v>
      </c>
      <c r="BH112" s="4">
        <f t="shared" si="130"/>
        <v>2.7986580046144419E-2</v>
      </c>
      <c r="BI112" s="4">
        <f t="shared" si="130"/>
        <v>1.3478830694195847E-2</v>
      </c>
      <c r="BJ112" s="4">
        <f t="shared" ref="BJ112:DG112" si="131">BJ70-AVERAGE(BJ$46:BJ$75)</f>
        <v>-1.4742480349755924E-4</v>
      </c>
      <c r="BK112" s="4">
        <f t="shared" si="131"/>
        <v>9.455153444690792E-3</v>
      </c>
      <c r="BL112" s="4">
        <f t="shared" si="131"/>
        <v>-2.9251573884259779E-3</v>
      </c>
      <c r="BM112" s="4">
        <f t="shared" si="131"/>
        <v>2.3946208857447224E-2</v>
      </c>
      <c r="BN112" s="4">
        <f t="shared" si="131"/>
        <v>6.1693295508963965E-3</v>
      </c>
      <c r="BO112" s="4">
        <f t="shared" si="131"/>
        <v>-3.7107369311914643E-3</v>
      </c>
      <c r="BP112" s="4">
        <f t="shared" si="131"/>
        <v>-1.0915054639191861E-2</v>
      </c>
      <c r="BQ112" s="4">
        <f t="shared" si="131"/>
        <v>-3.6839390516696089E-3</v>
      </c>
      <c r="BR112" s="4">
        <f t="shared" si="131"/>
        <v>-1.5943485704370056E-2</v>
      </c>
      <c r="BS112" s="4">
        <f t="shared" si="131"/>
        <v>4.4229036381917358E-2</v>
      </c>
      <c r="BT112" s="4">
        <f t="shared" si="131"/>
        <v>4.6787050292690629E-3</v>
      </c>
      <c r="BU112" s="4">
        <f t="shared" si="131"/>
        <v>6.0573379161674192E-2</v>
      </c>
      <c r="BV112" s="4">
        <f t="shared" si="131"/>
        <v>-8.4887734017765216E-3</v>
      </c>
      <c r="BW112" s="4">
        <f t="shared" si="131"/>
        <v>5.9398057165336797E-2</v>
      </c>
      <c r="BX112" s="4">
        <f t="shared" si="131"/>
        <v>3.615624045921885E-2</v>
      </c>
      <c r="BY112" s="4">
        <f t="shared" si="131"/>
        <v>-5.7995615813745405E-3</v>
      </c>
      <c r="BZ112" s="4">
        <f t="shared" si="131"/>
        <v>-7.2812738838739701E-3</v>
      </c>
      <c r="CA112" s="4">
        <f t="shared" si="131"/>
        <v>-2.4591077595024904E-2</v>
      </c>
      <c r="CB112" s="4">
        <f t="shared" si="131"/>
        <v>-4.7764321845768527E-3</v>
      </c>
      <c r="CC112" s="4">
        <f t="shared" si="131"/>
        <v>3.1682211850842688E-3</v>
      </c>
      <c r="CD112" s="4">
        <f t="shared" si="131"/>
        <v>4.2925208353597422E-2</v>
      </c>
      <c r="CE112" s="4">
        <f t="shared" si="131"/>
        <v>6.6804674574933894E-3</v>
      </c>
      <c r="CF112" s="4">
        <f t="shared" si="131"/>
        <v>-1.6378535466818733E-2</v>
      </c>
      <c r="CG112" s="4">
        <f t="shared" si="131"/>
        <v>-4.1956533853584844E-3</v>
      </c>
      <c r="CH112" s="4">
        <f t="shared" si="131"/>
        <v>-3.8445923025237708E-2</v>
      </c>
      <c r="CI112" s="4">
        <f t="shared" si="131"/>
        <v>3.5606585012981092E-2</v>
      </c>
      <c r="CJ112" s="4">
        <f t="shared" si="131"/>
        <v>2.7254756072492459E-3</v>
      </c>
      <c r="CK112" s="4">
        <f t="shared" si="131"/>
        <v>2.8337643683255809E-3</v>
      </c>
      <c r="CL112" s="4">
        <f t="shared" si="131"/>
        <v>-1.6567348077521464E-2</v>
      </c>
      <c r="CM112" s="4">
        <f t="shared" si="131"/>
        <v>4.7488249055636679E-3</v>
      </c>
      <c r="CN112" s="4">
        <f t="shared" si="131"/>
        <v>1.073473713438701E-2</v>
      </c>
      <c r="CO112" s="4">
        <f t="shared" si="131"/>
        <v>2.2149944219781243E-2</v>
      </c>
      <c r="CP112" s="4">
        <f t="shared" si="131"/>
        <v>2.1272231182316411E-2</v>
      </c>
      <c r="CQ112" s="4">
        <f t="shared" si="131"/>
        <v>-6.87513332873517E-4</v>
      </c>
      <c r="CR112" s="4">
        <f t="shared" si="131"/>
        <v>-2.7258015557767749E-2</v>
      </c>
      <c r="CS112" s="4">
        <f t="shared" si="131"/>
        <v>-2.1447701624942691E-2</v>
      </c>
      <c r="CT112" s="4">
        <f t="shared" si="131"/>
        <v>3.1257650080057785E-2</v>
      </c>
      <c r="CU112" s="4">
        <f t="shared" si="131"/>
        <v>-9.8499682096765649E-3</v>
      </c>
      <c r="CV112" s="4">
        <f t="shared" si="131"/>
        <v>-4.5607237343872195E-3</v>
      </c>
      <c r="CW112" s="4">
        <f t="shared" si="131"/>
        <v>-1.5678535774462161E-2</v>
      </c>
      <c r="CX112" s="4">
        <f t="shared" si="131"/>
        <v>-1.0537397176542662E-3</v>
      </c>
      <c r="CY112" s="4">
        <f t="shared" si="131"/>
        <v>1.2324612373810773E-3</v>
      </c>
      <c r="CZ112" s="4">
        <f t="shared" si="131"/>
        <v>2.6911814563109534E-2</v>
      </c>
      <c r="DA112" s="4">
        <f t="shared" si="131"/>
        <v>1.2069785076830734E-2</v>
      </c>
      <c r="DB112" s="4">
        <f t="shared" si="131"/>
        <v>-4.737226849264661E-3</v>
      </c>
      <c r="DC112" s="4">
        <f t="shared" si="131"/>
        <v>-2.9016448173153936E-2</v>
      </c>
      <c r="DD112" s="4">
        <f t="shared" si="131"/>
        <v>-3.3818688166630806E-3</v>
      </c>
      <c r="DE112" s="4">
        <f t="shared" si="131"/>
        <v>5.928345116711687E-3</v>
      </c>
      <c r="DF112" s="4">
        <f t="shared" si="131"/>
        <v>5.3567815644516761E-3</v>
      </c>
      <c r="DG112" s="4">
        <f t="shared" si="131"/>
        <v>-2.17186153303586E-3</v>
      </c>
      <c r="DJ112" s="23">
        <f t="shared" si="84"/>
        <v>3.507799398455583E-3</v>
      </c>
      <c r="EK112" s="1">
        <f t="shared" si="85"/>
        <v>51</v>
      </c>
    </row>
    <row r="113" spans="1:147" x14ac:dyDescent="0.25">
      <c r="A113" s="12">
        <v>-5</v>
      </c>
      <c r="B113" s="4">
        <f t="shared" ref="B113:BI113" si="132">B71-AVERAGE(B$46:B$75)</f>
        <v>-4.5155730126439381E-3</v>
      </c>
      <c r="C113" s="4">
        <f t="shared" si="132"/>
        <v>1.0116120020690531E-4</v>
      </c>
      <c r="D113" s="4">
        <f t="shared" si="132"/>
        <v>5.775504002295366E-4</v>
      </c>
      <c r="E113" s="4">
        <f t="shared" si="132"/>
        <v>4.2442900655817774E-3</v>
      </c>
      <c r="F113" s="4">
        <f t="shared" si="132"/>
        <v>-2.7074373321116695E-2</v>
      </c>
      <c r="G113" s="4">
        <f t="shared" si="132"/>
        <v>-1.0789611545719318E-2</v>
      </c>
      <c r="H113" s="4">
        <f t="shared" si="132"/>
        <v>-1.6552817748556742E-2</v>
      </c>
      <c r="I113" s="4">
        <f t="shared" si="132"/>
        <v>9.2226946229395264E-3</v>
      </c>
      <c r="J113" s="4">
        <f t="shared" si="132"/>
        <v>-1.689965401252139E-4</v>
      </c>
      <c r="K113" s="4">
        <f t="shared" si="132"/>
        <v>-2.279563876158745E-3</v>
      </c>
      <c r="L113" s="4">
        <f t="shared" si="132"/>
        <v>-1.0050057973546257E-2</v>
      </c>
      <c r="M113" s="4">
        <f t="shared" si="132"/>
        <v>-1.5327024694393468E-2</v>
      </c>
      <c r="N113" s="4">
        <f t="shared" si="132"/>
        <v>-1.7866176405935072E-3</v>
      </c>
      <c r="O113" s="4">
        <f t="shared" si="132"/>
        <v>-1.6796845302954513E-2</v>
      </c>
      <c r="P113" s="4">
        <f t="shared" si="132"/>
        <v>3.9189976603172264E-2</v>
      </c>
      <c r="Q113" s="4">
        <f t="shared" si="132"/>
        <v>-1.3264671931381866E-2</v>
      </c>
      <c r="R113" s="4">
        <f t="shared" si="132"/>
        <v>9.1697582815959732E-4</v>
      </c>
      <c r="S113" s="4">
        <f t="shared" si="132"/>
        <v>3.3276178341971899E-2</v>
      </c>
      <c r="T113" s="4">
        <f t="shared" si="132"/>
        <v>-2.37917374705452E-2</v>
      </c>
      <c r="U113" s="4">
        <f t="shared" si="132"/>
        <v>-1.3938399850377916E-2</v>
      </c>
      <c r="V113" s="4">
        <f t="shared" si="132"/>
        <v>-6.1960577144050902E-3</v>
      </c>
      <c r="W113" s="4">
        <f t="shared" si="132"/>
        <v>1.4933670179461227E-2</v>
      </c>
      <c r="X113" s="4">
        <f t="shared" si="132"/>
        <v>4.3037983370285459E-3</v>
      </c>
      <c r="Y113" s="4">
        <f t="shared" si="132"/>
        <v>-1.1371845972377351E-2</v>
      </c>
      <c r="Z113" s="4">
        <f t="shared" si="132"/>
        <v>-5.2483429758194032E-3</v>
      </c>
      <c r="AA113" s="4">
        <f t="shared" si="132"/>
        <v>-3.8040978086747537E-3</v>
      </c>
      <c r="AB113" s="4">
        <f t="shared" si="132"/>
        <v>-4.0359151572169731E-2</v>
      </c>
      <c r="AC113" s="4">
        <f t="shared" si="132"/>
        <v>5.3216794022781328E-3</v>
      </c>
      <c r="AD113" s="4">
        <f t="shared" si="132"/>
        <v>-4.7147331691480498E-4</v>
      </c>
      <c r="AE113" s="4">
        <f t="shared" si="132"/>
        <v>2.1550282396373164E-2</v>
      </c>
      <c r="AF113" s="4">
        <f t="shared" si="132"/>
        <v>1.8521898992485259E-2</v>
      </c>
      <c r="AG113" s="4">
        <f t="shared" si="132"/>
        <v>9.137669228664008E-4</v>
      </c>
      <c r="AH113" s="4">
        <f t="shared" si="132"/>
        <v>6.0174634346012862E-4</v>
      </c>
      <c r="AI113" s="4">
        <f t="shared" si="132"/>
        <v>2.2662898870921589E-2</v>
      </c>
      <c r="AJ113" s="4">
        <f t="shared" si="132"/>
        <v>-6.3876148238293474E-3</v>
      </c>
      <c r="AK113" s="4">
        <f t="shared" si="132"/>
        <v>6.2408840789680243E-3</v>
      </c>
      <c r="AL113" s="4">
        <f t="shared" si="132"/>
        <v>4.5526860043412033E-2</v>
      </c>
      <c r="AM113" s="4">
        <f t="shared" si="132"/>
        <v>-1.3643580460452207E-2</v>
      </c>
      <c r="AN113" s="4">
        <f t="shared" si="132"/>
        <v>2.4364690484916299E-2</v>
      </c>
      <c r="AO113" s="4">
        <f t="shared" si="132"/>
        <v>-1.3591135849097645E-2</v>
      </c>
      <c r="AP113" s="4">
        <f t="shared" si="132"/>
        <v>-6.0144925021651582E-3</v>
      </c>
      <c r="AQ113" s="4">
        <f t="shared" si="132"/>
        <v>-7.2239725292187942E-3</v>
      </c>
      <c r="AR113" s="4">
        <f t="shared" si="132"/>
        <v>3.9475584894974707E-3</v>
      </c>
      <c r="AS113" s="4">
        <f t="shared" si="132"/>
        <v>-5.3755295816700632E-3</v>
      </c>
      <c r="AT113" s="4">
        <f t="shared" si="132"/>
        <v>-9.3728889666180072E-3</v>
      </c>
      <c r="AU113" s="4">
        <f t="shared" si="132"/>
        <v>-2.1424517285294062E-3</v>
      </c>
      <c r="AV113" s="4">
        <f t="shared" si="132"/>
        <v>8.2819501625125969E-3</v>
      </c>
      <c r="AW113" s="4">
        <f t="shared" si="132"/>
        <v>6.5932991149818737E-2</v>
      </c>
      <c r="AX113" s="4">
        <f t="shared" si="132"/>
        <v>-2.7110490148206802E-2</v>
      </c>
      <c r="AY113" s="4">
        <f t="shared" si="132"/>
        <v>2.0371876942648342E-2</v>
      </c>
      <c r="AZ113" s="4">
        <f t="shared" si="132"/>
        <v>1.8682562197177917E-3</v>
      </c>
      <c r="BA113" s="4">
        <f t="shared" si="132"/>
        <v>5.2791132196005324E-3</v>
      </c>
      <c r="BB113" s="4">
        <f t="shared" si="132"/>
        <v>2.2301341276495849E-2</v>
      </c>
      <c r="BC113" s="4">
        <f t="shared" si="132"/>
        <v>-1.0220784875754497E-3</v>
      </c>
      <c r="BD113" s="4">
        <f t="shared" si="132"/>
        <v>-1.368606284116509E-2</v>
      </c>
      <c r="BE113" s="4">
        <f t="shared" si="132"/>
        <v>-2.212414176448136E-2</v>
      </c>
      <c r="BF113" s="4">
        <f t="shared" si="132"/>
        <v>5.5964515020354147E-3</v>
      </c>
      <c r="BG113" s="4">
        <f t="shared" si="132"/>
        <v>2.9496382383440165E-3</v>
      </c>
      <c r="BH113" s="4">
        <f t="shared" si="132"/>
        <v>2.7105132154070163E-2</v>
      </c>
      <c r="BI113" s="4">
        <f t="shared" si="132"/>
        <v>-3.7251279631074254E-2</v>
      </c>
      <c r="BJ113" s="4">
        <f t="shared" ref="BJ113:DG113" si="133">BJ71-AVERAGE(BJ$46:BJ$75)</f>
        <v>2.9526682003648268E-2</v>
      </c>
      <c r="BK113" s="4">
        <f t="shared" si="133"/>
        <v>-1.0485306863468588E-2</v>
      </c>
      <c r="BL113" s="4">
        <f t="shared" si="133"/>
        <v>3.6774197216252044E-3</v>
      </c>
      <c r="BM113" s="4">
        <f t="shared" si="133"/>
        <v>1.2717928124342866E-2</v>
      </c>
      <c r="BN113" s="4">
        <f t="shared" si="133"/>
        <v>6.1132402147041874E-3</v>
      </c>
      <c r="BO113" s="4">
        <f t="shared" si="133"/>
        <v>-3.7174644526667619E-3</v>
      </c>
      <c r="BP113" s="4">
        <f t="shared" si="133"/>
        <v>1.5075124543912622E-3</v>
      </c>
      <c r="BQ113" s="4">
        <f t="shared" si="133"/>
        <v>-3.6949275915208767E-3</v>
      </c>
      <c r="BR113" s="4">
        <f t="shared" si="133"/>
        <v>-1.6079073927363845E-2</v>
      </c>
      <c r="BS113" s="4">
        <f t="shared" si="133"/>
        <v>4.2106153337932814E-2</v>
      </c>
      <c r="BT113" s="4">
        <f t="shared" si="133"/>
        <v>-3.9049465607711054E-2</v>
      </c>
      <c r="BU113" s="4">
        <f t="shared" si="133"/>
        <v>-9.9233290782388514E-4</v>
      </c>
      <c r="BV113" s="4">
        <f t="shared" si="133"/>
        <v>-1.6098350389600488E-2</v>
      </c>
      <c r="BW113" s="4">
        <f t="shared" si="133"/>
        <v>-8.4810164298953356E-2</v>
      </c>
      <c r="BX113" s="4">
        <f t="shared" si="133"/>
        <v>1.3126666914737958E-2</v>
      </c>
      <c r="BY113" s="4">
        <f t="shared" si="133"/>
        <v>-5.819109916321146E-3</v>
      </c>
      <c r="BZ113" s="4">
        <f t="shared" si="133"/>
        <v>-7.2995109634334514E-3</v>
      </c>
      <c r="CA113" s="4">
        <f t="shared" si="133"/>
        <v>9.2507218558279536E-3</v>
      </c>
      <c r="CB113" s="4">
        <f t="shared" si="133"/>
        <v>-4.8005668236275872E-3</v>
      </c>
      <c r="CC113" s="4">
        <f t="shared" si="133"/>
        <v>3.1003133328386624E-3</v>
      </c>
      <c r="CD113" s="4">
        <f t="shared" si="133"/>
        <v>4.1006692116655995E-2</v>
      </c>
      <c r="CE113" s="4">
        <f t="shared" si="133"/>
        <v>-3.1656160223547593E-2</v>
      </c>
      <c r="CF113" s="4">
        <f t="shared" si="133"/>
        <v>2.0962069828924016E-2</v>
      </c>
      <c r="CG113" s="4">
        <f t="shared" si="133"/>
        <v>1.0832522326407645E-2</v>
      </c>
      <c r="CH113" s="4">
        <f t="shared" si="133"/>
        <v>4.4076315067075418E-3</v>
      </c>
      <c r="CI113" s="4">
        <f t="shared" si="133"/>
        <v>-1.7545096894919655E-2</v>
      </c>
      <c r="CJ113" s="4">
        <f t="shared" si="133"/>
        <v>2.7136508135146963E-3</v>
      </c>
      <c r="CK113" s="4">
        <f t="shared" si="133"/>
        <v>2.8315760597947461E-3</v>
      </c>
      <c r="CL113" s="4">
        <f t="shared" si="133"/>
        <v>-9.5067277125345483E-3</v>
      </c>
      <c r="CM113" s="4">
        <f t="shared" si="133"/>
        <v>4.6995233776696713E-3</v>
      </c>
      <c r="CN113" s="4">
        <f t="shared" si="133"/>
        <v>1.0584543562513498E-2</v>
      </c>
      <c r="CO113" s="4">
        <f t="shared" si="133"/>
        <v>2.1426881613468448E-2</v>
      </c>
      <c r="CP113" s="4">
        <f t="shared" si="133"/>
        <v>-3.8292943545187565E-2</v>
      </c>
      <c r="CQ113" s="4">
        <f t="shared" si="133"/>
        <v>8.5486253415430861E-3</v>
      </c>
      <c r="CR113" s="4">
        <f t="shared" si="133"/>
        <v>-5.1604340216942143E-3</v>
      </c>
      <c r="CS113" s="4">
        <f t="shared" si="133"/>
        <v>7.4165809629213103E-3</v>
      </c>
      <c r="CT113" s="4">
        <f t="shared" si="133"/>
        <v>2.7973215807174934E-2</v>
      </c>
      <c r="CU113" s="4">
        <f t="shared" si="133"/>
        <v>-9.8661680019790123E-3</v>
      </c>
      <c r="CV113" s="4">
        <f t="shared" si="133"/>
        <v>-4.585891641331892E-3</v>
      </c>
      <c r="CW113" s="4">
        <f t="shared" si="133"/>
        <v>1.0592081778351758E-2</v>
      </c>
      <c r="CX113" s="4">
        <f t="shared" si="133"/>
        <v>-1.0546580128176738E-3</v>
      </c>
      <c r="CY113" s="4">
        <f t="shared" si="133"/>
        <v>1.2258371229333016E-3</v>
      </c>
      <c r="CZ113" s="4">
        <f t="shared" si="133"/>
        <v>2.6180671619406449E-2</v>
      </c>
      <c r="DA113" s="4">
        <f t="shared" si="133"/>
        <v>-5.4745087381266447E-2</v>
      </c>
      <c r="DB113" s="4">
        <f t="shared" si="133"/>
        <v>7.7228849900888644E-3</v>
      </c>
      <c r="DC113" s="4">
        <f t="shared" si="133"/>
        <v>-6.4034845379545855E-3</v>
      </c>
      <c r="DD113" s="4">
        <f t="shared" si="133"/>
        <v>-3.3892101934608555E-3</v>
      </c>
      <c r="DE113" s="4">
        <f t="shared" si="133"/>
        <v>7.2099837294668026E-3</v>
      </c>
      <c r="DF113" s="4">
        <f t="shared" si="133"/>
        <v>5.3059031578654332E-3</v>
      </c>
      <c r="DG113" s="4">
        <f t="shared" si="133"/>
        <v>-2.1843400889612567E-3</v>
      </c>
      <c r="DJ113" s="23">
        <f t="shared" si="84"/>
        <v>-6.4514813055216807E-5</v>
      </c>
      <c r="EK113" s="1">
        <f t="shared" si="85"/>
        <v>55</v>
      </c>
    </row>
    <row r="114" spans="1:147" x14ac:dyDescent="0.25">
      <c r="A114" s="12">
        <v>-4</v>
      </c>
      <c r="B114" s="4">
        <f t="shared" ref="B114:BI114" si="134">B72-AVERAGE(B$46:B$75)</f>
        <v>-3.4420500805381689E-3</v>
      </c>
      <c r="C114" s="4">
        <f t="shared" si="134"/>
        <v>1.1086325824905327E-2</v>
      </c>
      <c r="D114" s="4">
        <f t="shared" si="134"/>
        <v>1.1320361786381641E-2</v>
      </c>
      <c r="E114" s="4">
        <f t="shared" si="134"/>
        <v>6.8891846531885783E-3</v>
      </c>
      <c r="F114" s="4">
        <f t="shared" si="134"/>
        <v>-1.377593689634503E-3</v>
      </c>
      <c r="G114" s="4">
        <f t="shared" si="134"/>
        <v>-4.1431869616479784E-3</v>
      </c>
      <c r="H114" s="4">
        <f t="shared" si="134"/>
        <v>-4.5834014768060972E-3</v>
      </c>
      <c r="I114" s="4">
        <f t="shared" si="134"/>
        <v>-3.9806413938112128E-4</v>
      </c>
      <c r="J114" s="4">
        <f t="shared" si="134"/>
        <v>2.7598543481448918E-3</v>
      </c>
      <c r="K114" s="4">
        <f t="shared" si="134"/>
        <v>-6.1787761697031304E-3</v>
      </c>
      <c r="L114" s="4">
        <f t="shared" si="134"/>
        <v>1.8587067737517109E-2</v>
      </c>
      <c r="M114" s="4">
        <f t="shared" si="134"/>
        <v>-2.5025542552404152E-2</v>
      </c>
      <c r="N114" s="4">
        <f t="shared" si="134"/>
        <v>7.8636995762977422E-3</v>
      </c>
      <c r="O114" s="4">
        <f t="shared" si="134"/>
        <v>2.6912449583325157E-2</v>
      </c>
      <c r="P114" s="4">
        <f t="shared" si="134"/>
        <v>-3.5254951621124853E-2</v>
      </c>
      <c r="Q114" s="4">
        <f t="shared" si="134"/>
        <v>-7.2999383410768254E-3</v>
      </c>
      <c r="R114" s="4">
        <f t="shared" si="134"/>
        <v>-7.6005409660620743E-4</v>
      </c>
      <c r="S114" s="4">
        <f t="shared" si="134"/>
        <v>3.5119287966404976E-3</v>
      </c>
      <c r="T114" s="4">
        <f t="shared" si="134"/>
        <v>2.0758082092775933E-3</v>
      </c>
      <c r="U114" s="4">
        <f t="shared" si="134"/>
        <v>6.767676496519888E-3</v>
      </c>
      <c r="V114" s="4">
        <f t="shared" si="134"/>
        <v>0.13493064061913351</v>
      </c>
      <c r="W114" s="4">
        <f t="shared" si="134"/>
        <v>-8.7636977189861048E-2</v>
      </c>
      <c r="X114" s="4">
        <f t="shared" si="134"/>
        <v>-5.5180035804993062E-3</v>
      </c>
      <c r="Y114" s="4">
        <f t="shared" si="134"/>
        <v>1.9920698690595245E-2</v>
      </c>
      <c r="Z114" s="4">
        <f t="shared" si="134"/>
        <v>1.0074981651457846E-2</v>
      </c>
      <c r="AA114" s="4">
        <f t="shared" si="134"/>
        <v>-2.3415914564845222E-2</v>
      </c>
      <c r="AB114" s="4">
        <f t="shared" si="134"/>
        <v>1.4210152705580368E-3</v>
      </c>
      <c r="AC114" s="4">
        <f t="shared" si="134"/>
        <v>-8.4034637895326336E-3</v>
      </c>
      <c r="AD114" s="4">
        <f t="shared" si="134"/>
        <v>6.1604941820882818E-3</v>
      </c>
      <c r="AE114" s="4">
        <f t="shared" si="134"/>
        <v>1.3475883300738505E-3</v>
      </c>
      <c r="AF114" s="4">
        <f t="shared" si="134"/>
        <v>5.3040199440158873E-3</v>
      </c>
      <c r="AG114" s="4">
        <f t="shared" si="134"/>
        <v>-2.4091888553409883E-2</v>
      </c>
      <c r="AH114" s="4">
        <f t="shared" si="134"/>
        <v>-5.2521810657232049E-2</v>
      </c>
      <c r="AI114" s="4">
        <f t="shared" si="134"/>
        <v>-6.6686148671195053E-3</v>
      </c>
      <c r="AJ114" s="4">
        <f t="shared" si="134"/>
        <v>4.1924307234213554E-3</v>
      </c>
      <c r="AK114" s="4">
        <f t="shared" si="134"/>
        <v>3.1536404494922543E-3</v>
      </c>
      <c r="AL114" s="4">
        <f t="shared" si="134"/>
        <v>8.9634761750487322E-3</v>
      </c>
      <c r="AM114" s="4">
        <f t="shared" si="134"/>
        <v>-9.0304954410254867E-4</v>
      </c>
      <c r="AN114" s="4">
        <f t="shared" si="134"/>
        <v>6.3724452569989681E-3</v>
      </c>
      <c r="AO114" s="4">
        <f t="shared" si="134"/>
        <v>1.4098366331574321E-3</v>
      </c>
      <c r="AP114" s="4">
        <f t="shared" si="134"/>
        <v>2.0827177304542032E-3</v>
      </c>
      <c r="AQ114" s="4">
        <f t="shared" si="134"/>
        <v>1.3721408993155087E-2</v>
      </c>
      <c r="AR114" s="4">
        <f t="shared" si="134"/>
        <v>1.1244444375529808E-2</v>
      </c>
      <c r="AS114" s="4">
        <f t="shared" si="134"/>
        <v>3.3686580750196494E-3</v>
      </c>
      <c r="AT114" s="4">
        <f t="shared" si="134"/>
        <v>-1.1717199173751039E-2</v>
      </c>
      <c r="AU114" s="4">
        <f t="shared" si="134"/>
        <v>-1.9589082032502467E-2</v>
      </c>
      <c r="AV114" s="4">
        <f t="shared" si="134"/>
        <v>1.3303555560052072E-3</v>
      </c>
      <c r="AW114" s="4">
        <f t="shared" si="134"/>
        <v>9.5230068324766853E-2</v>
      </c>
      <c r="AX114" s="4">
        <f t="shared" si="134"/>
        <v>6.1394493916913512E-3</v>
      </c>
      <c r="AY114" s="4">
        <f t="shared" si="134"/>
        <v>-4.8068769974011563E-3</v>
      </c>
      <c r="AZ114" s="4">
        <f t="shared" si="134"/>
        <v>6.0464173929908986E-3</v>
      </c>
      <c r="BA114" s="4">
        <f t="shared" si="134"/>
        <v>-2.9380450906823122E-3</v>
      </c>
      <c r="BB114" s="4">
        <f t="shared" si="134"/>
        <v>-1.2991398040914192E-2</v>
      </c>
      <c r="BC114" s="4">
        <f t="shared" si="134"/>
        <v>-7.3383743288177325E-3</v>
      </c>
      <c r="BD114" s="4">
        <f t="shared" si="134"/>
        <v>1.7318777022386028E-2</v>
      </c>
      <c r="BE114" s="4">
        <f t="shared" si="134"/>
        <v>-4.8729598691337125E-3</v>
      </c>
      <c r="BF114" s="4">
        <f t="shared" si="134"/>
        <v>4.9849353300456126E-3</v>
      </c>
      <c r="BG114" s="4">
        <f t="shared" si="134"/>
        <v>-1.569492056282976E-2</v>
      </c>
      <c r="BH114" s="4">
        <f t="shared" si="134"/>
        <v>6.9719058990057606E-2</v>
      </c>
      <c r="BI114" s="4">
        <f t="shared" si="134"/>
        <v>-6.0701428380221488E-3</v>
      </c>
      <c r="BJ114" s="4">
        <f t="shared" ref="BJ114:DG114" si="135">BJ72-AVERAGE(BJ$46:BJ$75)</f>
        <v>3.3662939575942541E-3</v>
      </c>
      <c r="BK114" s="4">
        <f t="shared" si="135"/>
        <v>5.2773239354231127E-3</v>
      </c>
      <c r="BL114" s="4">
        <f t="shared" si="135"/>
        <v>-1.1898991105547922E-3</v>
      </c>
      <c r="BM114" s="4">
        <f t="shared" si="135"/>
        <v>-2.0809967793506299E-3</v>
      </c>
      <c r="BN114" s="4">
        <f t="shared" si="135"/>
        <v>3.4768048060408029E-2</v>
      </c>
      <c r="BO114" s="4">
        <f t="shared" si="135"/>
        <v>2.4782369542311548E-2</v>
      </c>
      <c r="BP114" s="4">
        <f t="shared" si="135"/>
        <v>-7.9537642750276173E-3</v>
      </c>
      <c r="BQ114" s="4">
        <f t="shared" si="135"/>
        <v>-4.8190871145824691E-3</v>
      </c>
      <c r="BR114" s="4">
        <f t="shared" si="135"/>
        <v>6.7971276524799694E-3</v>
      </c>
      <c r="BS114" s="4">
        <f t="shared" si="135"/>
        <v>-3.9317509671185653E-3</v>
      </c>
      <c r="BT114" s="4">
        <f t="shared" si="135"/>
        <v>-6.8943336426735558E-3</v>
      </c>
      <c r="BU114" s="4">
        <f t="shared" si="135"/>
        <v>-9.5029164773865922E-3</v>
      </c>
      <c r="BV114" s="4">
        <f t="shared" si="135"/>
        <v>2.3465154989687643E-3</v>
      </c>
      <c r="BW114" s="4">
        <f t="shared" si="135"/>
        <v>-3.6050339388725636E-3</v>
      </c>
      <c r="BX114" s="4">
        <f t="shared" si="135"/>
        <v>9.124688570188156E-3</v>
      </c>
      <c r="BY114" s="4">
        <f t="shared" si="135"/>
        <v>-1.3879786444976608E-3</v>
      </c>
      <c r="BZ114" s="4">
        <f t="shared" si="135"/>
        <v>-2.3966849956147108E-2</v>
      </c>
      <c r="CA114" s="4">
        <f t="shared" si="135"/>
        <v>-1.2021038225884803E-3</v>
      </c>
      <c r="CB114" s="4">
        <f t="shared" si="135"/>
        <v>1.4015274011407295E-2</v>
      </c>
      <c r="CC114" s="4">
        <f t="shared" si="135"/>
        <v>7.2773346389016971E-4</v>
      </c>
      <c r="CD114" s="4">
        <f t="shared" si="135"/>
        <v>5.8339519392006559E-2</v>
      </c>
      <c r="CE114" s="4">
        <f t="shared" si="135"/>
        <v>5.8416310924559005E-3</v>
      </c>
      <c r="CF114" s="4">
        <f t="shared" si="135"/>
        <v>5.753980769273451E-3</v>
      </c>
      <c r="CG114" s="4">
        <f t="shared" si="135"/>
        <v>8.2284431415758177E-4</v>
      </c>
      <c r="CH114" s="4">
        <f t="shared" si="135"/>
        <v>5.2613847963574809E-3</v>
      </c>
      <c r="CI114" s="4">
        <f t="shared" si="135"/>
        <v>4.8443902167116708E-3</v>
      </c>
      <c r="CJ114" s="4">
        <f t="shared" si="135"/>
        <v>7.9891635338096879E-3</v>
      </c>
      <c r="CK114" s="4">
        <f t="shared" si="135"/>
        <v>-9.7785878872365256E-3</v>
      </c>
      <c r="CL114" s="4">
        <f t="shared" si="135"/>
        <v>-7.9215808853520704E-3</v>
      </c>
      <c r="CM114" s="4">
        <f t="shared" si="135"/>
        <v>-1.4212856533359566E-2</v>
      </c>
      <c r="CN114" s="4">
        <f t="shared" si="135"/>
        <v>-7.6138472756795084E-2</v>
      </c>
      <c r="CO114" s="4">
        <f t="shared" si="135"/>
        <v>5.4927750423031406E-2</v>
      </c>
      <c r="CP114" s="4">
        <f t="shared" si="135"/>
        <v>6.5115097726546655E-4</v>
      </c>
      <c r="CQ114" s="4">
        <f t="shared" si="135"/>
        <v>-2.925630156461573E-4</v>
      </c>
      <c r="CR114" s="4">
        <f t="shared" si="135"/>
        <v>5.461803091830377E-3</v>
      </c>
      <c r="CS114" s="4">
        <f t="shared" si="135"/>
        <v>-3.1645916660055303E-3</v>
      </c>
      <c r="CT114" s="4">
        <f t="shared" si="135"/>
        <v>-1.7561292661982734E-3</v>
      </c>
      <c r="CU114" s="4">
        <f t="shared" si="135"/>
        <v>-4.7316170026098382E-3</v>
      </c>
      <c r="CV114" s="4">
        <f t="shared" si="135"/>
        <v>-3.7670028585827424E-3</v>
      </c>
      <c r="CW114" s="4">
        <f t="shared" si="135"/>
        <v>-7.9922553232057193E-3</v>
      </c>
      <c r="CX114" s="4">
        <f t="shared" si="135"/>
        <v>1.0957874573001224E-2</v>
      </c>
      <c r="CY114" s="4">
        <f t="shared" si="135"/>
        <v>4.0140704552522735E-2</v>
      </c>
      <c r="CZ114" s="4">
        <f t="shared" si="135"/>
        <v>3.7830077070007427E-2</v>
      </c>
      <c r="DA114" s="4">
        <f t="shared" si="135"/>
        <v>-3.0625654240068368E-3</v>
      </c>
      <c r="DB114" s="4">
        <f t="shared" si="135"/>
        <v>2.6524272551593595E-3</v>
      </c>
      <c r="DC114" s="4">
        <f t="shared" si="135"/>
        <v>-7.1481586957136091E-3</v>
      </c>
      <c r="DD114" s="4">
        <f t="shared" si="135"/>
        <v>7.3604158308394722E-4</v>
      </c>
      <c r="DE114" s="4">
        <f t="shared" si="135"/>
        <v>-2.3049364357256644E-3</v>
      </c>
      <c r="DF114" s="4">
        <f t="shared" si="135"/>
        <v>9.2827414574507602E-3</v>
      </c>
      <c r="DG114" s="4">
        <f t="shared" si="135"/>
        <v>-1.0286406112367962E-2</v>
      </c>
      <c r="DJ114" s="23">
        <f t="shared" si="84"/>
        <v>2.5652368773632097E-3</v>
      </c>
      <c r="EK114" s="1">
        <f t="shared" si="85"/>
        <v>58</v>
      </c>
    </row>
    <row r="115" spans="1:147" x14ac:dyDescent="0.25">
      <c r="A115" s="12">
        <v>-3</v>
      </c>
      <c r="B115" s="4">
        <f t="shared" ref="B115:BI115" si="136">B73-AVERAGE(B$46:B$75)</f>
        <v>-3.4732605797527069E-3</v>
      </c>
      <c r="C115" s="4">
        <f t="shared" si="136"/>
        <v>-8.9284768051664642E-3</v>
      </c>
      <c r="D115" s="4">
        <f t="shared" si="136"/>
        <v>-1.7559609139415799E-2</v>
      </c>
      <c r="E115" s="4">
        <f t="shared" si="136"/>
        <v>-3.9950501394455664E-4</v>
      </c>
      <c r="F115" s="4">
        <f t="shared" si="136"/>
        <v>-1.3832491558872589E-3</v>
      </c>
      <c r="G115" s="4">
        <f t="shared" si="136"/>
        <v>-4.1498466370540193E-3</v>
      </c>
      <c r="H115" s="4">
        <f t="shared" si="136"/>
        <v>-4.6287005292678443E-3</v>
      </c>
      <c r="I115" s="4">
        <f t="shared" si="136"/>
        <v>-4.1246669920497322E-4</v>
      </c>
      <c r="J115" s="4">
        <f t="shared" si="136"/>
        <v>2.7591540479729938E-3</v>
      </c>
      <c r="K115" s="4">
        <f t="shared" si="136"/>
        <v>8.4058470643916736E-3</v>
      </c>
      <c r="L115" s="4">
        <f t="shared" si="136"/>
        <v>1.6834821638320056E-2</v>
      </c>
      <c r="M115" s="4">
        <f t="shared" si="136"/>
        <v>-2.5425115831181296E-2</v>
      </c>
      <c r="N115" s="4">
        <f t="shared" si="136"/>
        <v>2.2953584284866886E-2</v>
      </c>
      <c r="O115" s="4">
        <f t="shared" si="136"/>
        <v>-1.0506406555841188E-2</v>
      </c>
      <c r="P115" s="4">
        <f t="shared" si="136"/>
        <v>7.7484567458536418E-3</v>
      </c>
      <c r="Q115" s="4">
        <f t="shared" si="136"/>
        <v>-7.3349213183988744E-3</v>
      </c>
      <c r="R115" s="4">
        <f t="shared" si="136"/>
        <v>-7.74691844562218E-4</v>
      </c>
      <c r="S115" s="4">
        <f t="shared" si="136"/>
        <v>3.5060863274804415E-3</v>
      </c>
      <c r="T115" s="4">
        <f t="shared" si="136"/>
        <v>2.0403674462265296E-3</v>
      </c>
      <c r="U115" s="4">
        <f t="shared" si="136"/>
        <v>6.7326628351770789E-3</v>
      </c>
      <c r="V115" s="4">
        <f t="shared" si="136"/>
        <v>4.8733729956512012E-4</v>
      </c>
      <c r="W115" s="4">
        <f t="shared" si="136"/>
        <v>-2.8091454692316567E-2</v>
      </c>
      <c r="X115" s="4">
        <f t="shared" si="136"/>
        <v>-5.5455959790787109E-3</v>
      </c>
      <c r="Y115" s="4">
        <f t="shared" si="136"/>
        <v>-2.8982514836917578E-3</v>
      </c>
      <c r="Z115" s="4">
        <f t="shared" si="136"/>
        <v>-3.110269655370776E-3</v>
      </c>
      <c r="AA115" s="4">
        <f t="shared" si="136"/>
        <v>-2.8344960851265349E-3</v>
      </c>
      <c r="AB115" s="4">
        <f t="shared" si="136"/>
        <v>1.418385801719282E-3</v>
      </c>
      <c r="AC115" s="4">
        <f t="shared" si="136"/>
        <v>-8.477782841254727E-3</v>
      </c>
      <c r="AD115" s="4">
        <f t="shared" si="136"/>
        <v>6.1398156877890157E-3</v>
      </c>
      <c r="AE115" s="4">
        <f t="shared" si="136"/>
        <v>1.3475883300738505E-3</v>
      </c>
      <c r="AF115" s="4">
        <f t="shared" si="136"/>
        <v>5.1903984219435874E-3</v>
      </c>
      <c r="AG115" s="4">
        <f t="shared" si="136"/>
        <v>1.5635739799620619E-2</v>
      </c>
      <c r="AH115" s="4">
        <f t="shared" si="136"/>
        <v>-6.8375623376792458E-3</v>
      </c>
      <c r="AI115" s="4">
        <f t="shared" si="136"/>
        <v>-6.7897899211181124E-3</v>
      </c>
      <c r="AJ115" s="4">
        <f t="shared" si="136"/>
        <v>-2.8574974686646701E-2</v>
      </c>
      <c r="AK115" s="4">
        <f t="shared" si="136"/>
        <v>-7.6309706540164432E-2</v>
      </c>
      <c r="AL115" s="4">
        <f t="shared" si="136"/>
        <v>-1.604653886743516E-3</v>
      </c>
      <c r="AM115" s="4">
        <f t="shared" si="136"/>
        <v>-9.0396878975019081E-4</v>
      </c>
      <c r="AN115" s="4">
        <f t="shared" si="136"/>
        <v>6.3048417893379234E-3</v>
      </c>
      <c r="AO115" s="4">
        <f t="shared" si="136"/>
        <v>1.4095554770256569E-3</v>
      </c>
      <c r="AP115" s="4">
        <f t="shared" si="136"/>
        <v>2.0827177304542032E-3</v>
      </c>
      <c r="AQ115" s="4">
        <f t="shared" si="136"/>
        <v>1.3523810210396689E-2</v>
      </c>
      <c r="AR115" s="4">
        <f t="shared" si="136"/>
        <v>2.8688564401726468E-2</v>
      </c>
      <c r="AS115" s="4">
        <f t="shared" si="136"/>
        <v>-1.2705924035517306E-2</v>
      </c>
      <c r="AT115" s="4">
        <f t="shared" si="136"/>
        <v>-1.1842702767102836E-2</v>
      </c>
      <c r="AU115" s="4">
        <f t="shared" si="136"/>
        <v>2.2572340106980514E-2</v>
      </c>
      <c r="AV115" s="4">
        <f t="shared" si="136"/>
        <v>5.3433036248996042E-2</v>
      </c>
      <c r="AW115" s="4">
        <f t="shared" si="136"/>
        <v>-9.680795710548159E-4</v>
      </c>
      <c r="AX115" s="4">
        <f t="shared" si="136"/>
        <v>6.1008180872395368E-3</v>
      </c>
      <c r="AY115" s="4">
        <f t="shared" si="136"/>
        <v>-4.8235077925754492E-3</v>
      </c>
      <c r="AZ115" s="4">
        <f t="shared" si="136"/>
        <v>6.0060675682418185E-3</v>
      </c>
      <c r="BA115" s="4">
        <f t="shared" si="136"/>
        <v>-2.94287029547386E-3</v>
      </c>
      <c r="BB115" s="4">
        <f t="shared" si="136"/>
        <v>-1.3049712477570532E-2</v>
      </c>
      <c r="BC115" s="4">
        <f t="shared" si="136"/>
        <v>8.2941359802204961E-4</v>
      </c>
      <c r="BD115" s="4">
        <f t="shared" si="136"/>
        <v>-2.3710819646837512E-2</v>
      </c>
      <c r="BE115" s="4">
        <f t="shared" si="136"/>
        <v>-4.9022447667231815E-3</v>
      </c>
      <c r="BF115" s="4">
        <f t="shared" si="136"/>
        <v>4.4212178305777826E-3</v>
      </c>
      <c r="BG115" s="4">
        <f t="shared" si="136"/>
        <v>-8.6745125325049799E-3</v>
      </c>
      <c r="BH115" s="4">
        <f t="shared" si="136"/>
        <v>-2.1455128716479834E-3</v>
      </c>
      <c r="BI115" s="4">
        <f t="shared" si="136"/>
        <v>-6.0776424270400555E-3</v>
      </c>
      <c r="BJ115" s="4">
        <f t="shared" ref="BJ115:DG115" si="137">BJ73-AVERAGE(BJ$46:BJ$75)</f>
        <v>3.3613528912897084E-3</v>
      </c>
      <c r="BK115" s="4">
        <f t="shared" si="137"/>
        <v>5.2617647615102068E-3</v>
      </c>
      <c r="BL115" s="4">
        <f t="shared" si="137"/>
        <v>-1.190976669749005E-3</v>
      </c>
      <c r="BM115" s="4">
        <f t="shared" si="137"/>
        <v>-2.0823711448163446E-3</v>
      </c>
      <c r="BN115" s="4">
        <f t="shared" si="137"/>
        <v>-8.9238253517296522E-3</v>
      </c>
      <c r="BO115" s="4">
        <f t="shared" si="137"/>
        <v>9.5077724666208624E-4</v>
      </c>
      <c r="BP115" s="4">
        <f t="shared" si="137"/>
        <v>-8.0441357424148874E-3</v>
      </c>
      <c r="BQ115" s="4">
        <f t="shared" si="137"/>
        <v>-7.0784098215405473E-3</v>
      </c>
      <c r="BR115" s="4">
        <f t="shared" si="137"/>
        <v>-1.4491968009571013E-2</v>
      </c>
      <c r="BS115" s="4">
        <f t="shared" si="137"/>
        <v>-2.9153114685606372E-3</v>
      </c>
      <c r="BT115" s="4">
        <f t="shared" si="137"/>
        <v>-6.9506254523406079E-3</v>
      </c>
      <c r="BU115" s="4">
        <f t="shared" si="137"/>
        <v>-9.632547394570621E-3</v>
      </c>
      <c r="BV115" s="4">
        <f t="shared" si="137"/>
        <v>2.3462060131622044E-3</v>
      </c>
      <c r="BW115" s="4">
        <f t="shared" si="137"/>
        <v>-3.6193403767770852E-3</v>
      </c>
      <c r="BX115" s="4">
        <f t="shared" si="137"/>
        <v>8.9449623563085598E-3</v>
      </c>
      <c r="BY115" s="4">
        <f t="shared" si="137"/>
        <v>-1.1628329075149598E-2</v>
      </c>
      <c r="BZ115" s="4">
        <f t="shared" si="137"/>
        <v>2.0766305213090236E-3</v>
      </c>
      <c r="CA115" s="4">
        <f t="shared" si="137"/>
        <v>-1.2257617067120323E-3</v>
      </c>
      <c r="CB115" s="4">
        <f t="shared" si="137"/>
        <v>7.6693510424578641E-3</v>
      </c>
      <c r="CC115" s="4">
        <f t="shared" si="137"/>
        <v>8.648974192430773E-3</v>
      </c>
      <c r="CD115" s="4">
        <f t="shared" si="137"/>
        <v>-1.841923100105552E-3</v>
      </c>
      <c r="CE115" s="4">
        <f t="shared" si="137"/>
        <v>5.7003439304938869E-3</v>
      </c>
      <c r="CF115" s="4">
        <f t="shared" si="137"/>
        <v>5.7420351925896191E-3</v>
      </c>
      <c r="CG115" s="4">
        <f t="shared" si="137"/>
        <v>8.227717698942185E-4</v>
      </c>
      <c r="CH115" s="4">
        <f t="shared" si="137"/>
        <v>5.2339727989015013E-3</v>
      </c>
      <c r="CI115" s="4">
        <f t="shared" si="137"/>
        <v>4.8136164587407474E-3</v>
      </c>
      <c r="CJ115" s="4">
        <f t="shared" si="137"/>
        <v>1.7818080449213163E-2</v>
      </c>
      <c r="CK115" s="4">
        <f t="shared" si="137"/>
        <v>-2.396388886920282E-2</v>
      </c>
      <c r="CL115" s="4">
        <f t="shared" si="137"/>
        <v>-8.0006635546525703E-3</v>
      </c>
      <c r="CM115" s="4">
        <f t="shared" si="137"/>
        <v>2.0147143925098622E-2</v>
      </c>
      <c r="CN115" s="4">
        <f t="shared" si="137"/>
        <v>-2.3574768465352565E-2</v>
      </c>
      <c r="CO115" s="4">
        <f t="shared" si="137"/>
        <v>-5.1030308361125765E-3</v>
      </c>
      <c r="CP115" s="4">
        <f t="shared" si="137"/>
        <v>6.4708831304797175E-4</v>
      </c>
      <c r="CQ115" s="4">
        <f t="shared" si="137"/>
        <v>-2.9258770783452967E-4</v>
      </c>
      <c r="CR115" s="4">
        <f t="shared" si="137"/>
        <v>5.3891346747927454E-3</v>
      </c>
      <c r="CS115" s="4">
        <f t="shared" si="137"/>
        <v>-3.1646003357718297E-3</v>
      </c>
      <c r="CT115" s="4">
        <f t="shared" si="137"/>
        <v>-1.7601213167290053E-3</v>
      </c>
      <c r="CU115" s="4">
        <f t="shared" si="137"/>
        <v>-4.3663189552377813E-3</v>
      </c>
      <c r="CV115" s="4">
        <f t="shared" si="137"/>
        <v>1.2869302788873845E-3</v>
      </c>
      <c r="CW115" s="4">
        <f t="shared" si="137"/>
        <v>-8.0874683847512521E-3</v>
      </c>
      <c r="CX115" s="4">
        <f t="shared" si="137"/>
        <v>1.2317384598783525E-2</v>
      </c>
      <c r="CY115" s="4">
        <f t="shared" si="137"/>
        <v>-2.3468762468263488E-2</v>
      </c>
      <c r="CZ115" s="4">
        <f t="shared" si="137"/>
        <v>-4.950594485725482E-4</v>
      </c>
      <c r="DA115" s="4">
        <f t="shared" si="137"/>
        <v>-3.0625654240068368E-3</v>
      </c>
      <c r="DB115" s="4">
        <f t="shared" si="137"/>
        <v>2.6523997746232754E-3</v>
      </c>
      <c r="DC115" s="4">
        <f t="shared" si="137"/>
        <v>-7.2396341981734438E-3</v>
      </c>
      <c r="DD115" s="4">
        <f t="shared" si="137"/>
        <v>6.8947851940800216E-4</v>
      </c>
      <c r="DE115" s="4">
        <f t="shared" si="137"/>
        <v>-2.3050095548234812E-3</v>
      </c>
      <c r="DF115" s="4">
        <f t="shared" si="137"/>
        <v>-8.0213935007484513E-3</v>
      </c>
      <c r="DG115" s="4">
        <f t="shared" si="137"/>
        <v>1.4557992016932697E-2</v>
      </c>
      <c r="DJ115" s="23">
        <f t="shared" si="84"/>
        <v>-1.5243514910945493E-3</v>
      </c>
      <c r="EK115" s="1">
        <f t="shared" si="85"/>
        <v>47</v>
      </c>
    </row>
    <row r="116" spans="1:147" x14ac:dyDescent="0.25">
      <c r="A116" s="12">
        <v>-2</v>
      </c>
      <c r="B116" s="4">
        <f t="shared" ref="B116:BI116" si="138">B74-AVERAGE(B$46:B$75)</f>
        <v>-3.504822749335479E-3</v>
      </c>
      <c r="C116" s="4">
        <f t="shared" si="138"/>
        <v>6.9276779003319463E-3</v>
      </c>
      <c r="D116" s="4">
        <f t="shared" si="138"/>
        <v>-5.2537053799002458E-3</v>
      </c>
      <c r="E116" s="4">
        <f t="shared" si="138"/>
        <v>-5.4960320862314305E-3</v>
      </c>
      <c r="F116" s="4">
        <f t="shared" si="138"/>
        <v>-1.3889316172186021E-3</v>
      </c>
      <c r="G116" s="4">
        <f t="shared" si="138"/>
        <v>-4.1565408184133555E-3</v>
      </c>
      <c r="H116" s="4">
        <f t="shared" si="138"/>
        <v>-4.6746155672013458E-3</v>
      </c>
      <c r="I116" s="4">
        <f t="shared" si="138"/>
        <v>-4.2676056034514961E-4</v>
      </c>
      <c r="J116" s="4">
        <f t="shared" si="138"/>
        <v>2.758454918405027E-3</v>
      </c>
      <c r="K116" s="4">
        <f t="shared" si="138"/>
        <v>-2.8327553662078125E-3</v>
      </c>
      <c r="L116" s="4">
        <f t="shared" si="138"/>
        <v>-1.4682623143489159E-2</v>
      </c>
      <c r="M116" s="4">
        <f t="shared" si="138"/>
        <v>-2.5841157312871735E-2</v>
      </c>
      <c r="N116" s="4">
        <f t="shared" si="138"/>
        <v>6.156193576409616E-2</v>
      </c>
      <c r="O116" s="4">
        <f t="shared" si="138"/>
        <v>1.0506814539427266E-3</v>
      </c>
      <c r="P116" s="4">
        <f t="shared" si="138"/>
        <v>5.9640773776830053E-2</v>
      </c>
      <c r="Q116" s="4">
        <f t="shared" si="138"/>
        <v>-7.3703218235199874E-3</v>
      </c>
      <c r="R116" s="4">
        <f t="shared" si="138"/>
        <v>-7.8944224504780367E-4</v>
      </c>
      <c r="S116" s="4">
        <f t="shared" si="138"/>
        <v>3.5002720001866454E-3</v>
      </c>
      <c r="T116" s="4">
        <f t="shared" si="138"/>
        <v>2.005344921302494E-3</v>
      </c>
      <c r="U116" s="4">
        <f t="shared" si="138"/>
        <v>6.6980598963858155E-3</v>
      </c>
      <c r="V116" s="4">
        <f t="shared" si="138"/>
        <v>-3.2357412875540975E-2</v>
      </c>
      <c r="W116" s="4">
        <f t="shared" si="138"/>
        <v>3.7128972663911693E-3</v>
      </c>
      <c r="X116" s="4">
        <f t="shared" si="138"/>
        <v>-5.5734805570982508E-3</v>
      </c>
      <c r="Y116" s="4">
        <f t="shared" si="138"/>
        <v>-1.5990577680878746E-3</v>
      </c>
      <c r="Z116" s="4">
        <f t="shared" si="138"/>
        <v>9.0272890020731099E-3</v>
      </c>
      <c r="AA116" s="4">
        <f t="shared" si="138"/>
        <v>1.4467655814140024E-2</v>
      </c>
      <c r="AB116" s="4">
        <f t="shared" si="138"/>
        <v>1.4157648398923533E-3</v>
      </c>
      <c r="AC116" s="4">
        <f t="shared" si="138"/>
        <v>-8.5534000668947389E-3</v>
      </c>
      <c r="AD116" s="4">
        <f t="shared" si="138"/>
        <v>6.119323984553453E-3</v>
      </c>
      <c r="AE116" s="4">
        <f t="shared" si="138"/>
        <v>1.3475883300738505E-3</v>
      </c>
      <c r="AF116" s="4">
        <f t="shared" si="138"/>
        <v>5.0791610402736572E-3</v>
      </c>
      <c r="AG116" s="4">
        <f t="shared" si="138"/>
        <v>-5.2971224670206127E-3</v>
      </c>
      <c r="AH116" s="4">
        <f t="shared" si="138"/>
        <v>-2.6979101148676951E-2</v>
      </c>
      <c r="AI116" s="4">
        <f t="shared" si="138"/>
        <v>-6.9136775442064169E-3</v>
      </c>
      <c r="AJ116" s="4">
        <f t="shared" si="138"/>
        <v>1.2194660358573511E-2</v>
      </c>
      <c r="AK116" s="4">
        <f t="shared" si="138"/>
        <v>2.8799156121460043E-2</v>
      </c>
      <c r="AL116" s="4">
        <f t="shared" si="138"/>
        <v>-5.4905633534503805E-2</v>
      </c>
      <c r="AM116" s="4">
        <f t="shared" si="138"/>
        <v>-9.0488980063332806E-4</v>
      </c>
      <c r="AN116" s="4">
        <f t="shared" si="138"/>
        <v>6.2383364673288238E-3</v>
      </c>
      <c r="AO116" s="4">
        <f t="shared" si="138"/>
        <v>1.4092746188199517E-3</v>
      </c>
      <c r="AP116" s="4">
        <f t="shared" si="138"/>
        <v>2.0827177304542032E-3</v>
      </c>
      <c r="AQ116" s="4">
        <f t="shared" si="138"/>
        <v>1.3331651994472117E-2</v>
      </c>
      <c r="AR116" s="4">
        <f t="shared" si="138"/>
        <v>1.269985199883778E-2</v>
      </c>
      <c r="AS116" s="4">
        <f t="shared" si="138"/>
        <v>1.208412143261758E-2</v>
      </c>
      <c r="AT116" s="4">
        <f t="shared" si="138"/>
        <v>-1.1971066415069481E-2</v>
      </c>
      <c r="AU116" s="4">
        <f t="shared" si="138"/>
        <v>-2.555090465529937E-3</v>
      </c>
      <c r="AV116" s="4">
        <f t="shared" si="138"/>
        <v>-5.9120198407984118E-2</v>
      </c>
      <c r="AW116" s="4">
        <f t="shared" si="138"/>
        <v>2.1463464159951343E-4</v>
      </c>
      <c r="AX116" s="4">
        <f t="shared" si="138"/>
        <v>6.0626625656848201E-3</v>
      </c>
      <c r="AY116" s="4">
        <f t="shared" si="138"/>
        <v>-4.8402750662714248E-3</v>
      </c>
      <c r="AZ116" s="4">
        <f t="shared" si="138"/>
        <v>5.9662255216237645E-3</v>
      </c>
      <c r="BA116" s="4">
        <f t="shared" si="138"/>
        <v>-2.9476743714599764E-3</v>
      </c>
      <c r="BB116" s="4">
        <f t="shared" si="138"/>
        <v>-1.3108927857649427E-2</v>
      </c>
      <c r="BC116" s="4">
        <f t="shared" si="138"/>
        <v>8.1276731812224435E-3</v>
      </c>
      <c r="BD116" s="4">
        <f t="shared" si="138"/>
        <v>-1.3555873141936725E-3</v>
      </c>
      <c r="BE116" s="4">
        <f t="shared" si="138"/>
        <v>-4.9318492117040574E-3</v>
      </c>
      <c r="BF116" s="4">
        <f t="shared" si="138"/>
        <v>-1.6302250919535639E-2</v>
      </c>
      <c r="BG116" s="4">
        <f t="shared" si="138"/>
        <v>1.2813861793009524E-3</v>
      </c>
      <c r="BH116" s="4">
        <f t="shared" si="138"/>
        <v>3.4071160292540176E-2</v>
      </c>
      <c r="BI116" s="4">
        <f t="shared" si="138"/>
        <v>-6.0851832613012255E-3</v>
      </c>
      <c r="BJ116" s="4">
        <f t="shared" ref="BJ116:DG116" si="139">BJ74-AVERAGE(BJ$46:BJ$75)</f>
        <v>3.3564337185024423E-3</v>
      </c>
      <c r="BK116" s="4">
        <f t="shared" si="139"/>
        <v>5.2463276122970762E-3</v>
      </c>
      <c r="BL116" s="4">
        <f t="shared" si="139"/>
        <v>-1.1920519952815631E-3</v>
      </c>
      <c r="BM116" s="4">
        <f t="shared" si="139"/>
        <v>-2.0837422935166359E-3</v>
      </c>
      <c r="BN116" s="4">
        <f t="shared" si="139"/>
        <v>-5.8781789058211264E-4</v>
      </c>
      <c r="BO116" s="4">
        <f t="shared" si="139"/>
        <v>-1.7109591950330662E-2</v>
      </c>
      <c r="BP116" s="4">
        <f t="shared" si="139"/>
        <v>-8.1362502784141835E-3</v>
      </c>
      <c r="BQ116" s="4">
        <f t="shared" si="139"/>
        <v>2.2895218368033314E-2</v>
      </c>
      <c r="BR116" s="4">
        <f t="shared" si="139"/>
        <v>-2.914184471905485E-3</v>
      </c>
      <c r="BS116" s="4">
        <f t="shared" si="139"/>
        <v>1.8879366988975816E-2</v>
      </c>
      <c r="BT116" s="4">
        <f t="shared" si="139"/>
        <v>-7.0077715674516641E-3</v>
      </c>
      <c r="BU116" s="4">
        <f t="shared" si="139"/>
        <v>-9.7651814412670415E-3</v>
      </c>
      <c r="BV116" s="4">
        <f t="shared" si="139"/>
        <v>2.3458961827254217E-3</v>
      </c>
      <c r="BW116" s="4">
        <f t="shared" si="139"/>
        <v>-3.6337556571357601E-3</v>
      </c>
      <c r="BX116" s="4">
        <f t="shared" si="139"/>
        <v>8.7699600381337499E-3</v>
      </c>
      <c r="BY116" s="4">
        <f t="shared" si="139"/>
        <v>8.8523717861541916E-3</v>
      </c>
      <c r="BZ116" s="4">
        <f t="shared" si="139"/>
        <v>-4.4734184225008605E-3</v>
      </c>
      <c r="CA116" s="4">
        <f t="shared" si="139"/>
        <v>-1.2496514231853965E-3</v>
      </c>
      <c r="CB116" s="4">
        <f t="shared" si="139"/>
        <v>1.4516808946713979E-2</v>
      </c>
      <c r="CC116" s="4">
        <f t="shared" si="139"/>
        <v>5.7633124740986896E-3</v>
      </c>
      <c r="CD116" s="4">
        <f t="shared" si="139"/>
        <v>-2.3348138700066936E-2</v>
      </c>
      <c r="CE116" s="4">
        <f t="shared" si="139"/>
        <v>5.5623567299733345E-3</v>
      </c>
      <c r="CF116" s="4">
        <f t="shared" si="139"/>
        <v>5.7301717635196876E-3</v>
      </c>
      <c r="CG116" s="4">
        <f t="shared" si="139"/>
        <v>8.2269918652899167E-4</v>
      </c>
      <c r="CH116" s="4">
        <f t="shared" si="139"/>
        <v>5.2068456038356576E-3</v>
      </c>
      <c r="CI116" s="4">
        <f t="shared" si="139"/>
        <v>4.7831813124438877E-3</v>
      </c>
      <c r="CJ116" s="4">
        <f t="shared" si="139"/>
        <v>1.5181669704276836E-3</v>
      </c>
      <c r="CK116" s="4">
        <f t="shared" si="139"/>
        <v>-1.3713033168348907E-3</v>
      </c>
      <c r="CL116" s="4">
        <f t="shared" si="139"/>
        <v>-8.0811717795839528E-3</v>
      </c>
      <c r="CM116" s="4">
        <f t="shared" si="139"/>
        <v>-1.2826365533758705E-2</v>
      </c>
      <c r="CN116" s="4">
        <f t="shared" si="139"/>
        <v>9.0143352590616732E-3</v>
      </c>
      <c r="CO116" s="4">
        <f t="shared" si="139"/>
        <v>2.1804415108939088E-2</v>
      </c>
      <c r="CP116" s="4">
        <f t="shared" si="139"/>
        <v>6.4304197691563434E-4</v>
      </c>
      <c r="CQ116" s="4">
        <f t="shared" si="139"/>
        <v>-2.9261239226205176E-4</v>
      </c>
      <c r="CR116" s="4">
        <f t="shared" si="139"/>
        <v>5.3176895506488802E-3</v>
      </c>
      <c r="CS116" s="4">
        <f t="shared" si="139"/>
        <v>-3.1646090039238678E-3</v>
      </c>
      <c r="CT116" s="4">
        <f t="shared" si="139"/>
        <v>-1.7640974625963363E-3</v>
      </c>
      <c r="CU116" s="4">
        <f t="shared" si="139"/>
        <v>5.4622521618180007E-3</v>
      </c>
      <c r="CV116" s="4">
        <f t="shared" si="139"/>
        <v>1.1761987559260676E-2</v>
      </c>
      <c r="CW116" s="4">
        <f t="shared" si="139"/>
        <v>-8.1845671715076625E-3</v>
      </c>
      <c r="CX116" s="4">
        <f t="shared" si="139"/>
        <v>1.1112408059587969E-2</v>
      </c>
      <c r="CY116" s="4">
        <f t="shared" si="139"/>
        <v>-6.2957606235471975E-3</v>
      </c>
      <c r="CZ116" s="4">
        <f t="shared" si="139"/>
        <v>-1.8251802782852163E-2</v>
      </c>
      <c r="DA116" s="4">
        <f t="shared" si="139"/>
        <v>-3.0625654240068368E-3</v>
      </c>
      <c r="DB116" s="4">
        <f t="shared" si="139"/>
        <v>2.6523723031931967E-3</v>
      </c>
      <c r="DC116" s="4">
        <f t="shared" si="139"/>
        <v>-7.3328849646404392E-3</v>
      </c>
      <c r="DD116" s="4">
        <f t="shared" si="139"/>
        <v>6.4354448324923253E-4</v>
      </c>
      <c r="DE116" s="4">
        <f t="shared" si="139"/>
        <v>-2.3050826343960717E-3</v>
      </c>
      <c r="DF116" s="4">
        <f t="shared" si="139"/>
        <v>8.8862977431714337E-3</v>
      </c>
      <c r="DG116" s="4">
        <f t="shared" si="139"/>
        <v>7.2958375185965929E-4</v>
      </c>
      <c r="DJ116" s="23">
        <f t="shared" si="84"/>
        <v>2.272679340799186E-4</v>
      </c>
      <c r="EK116" s="1">
        <f t="shared" si="85"/>
        <v>55</v>
      </c>
    </row>
    <row r="117" spans="1:147" x14ac:dyDescent="0.25">
      <c r="A117" s="12">
        <v>-1</v>
      </c>
      <c r="B117" s="4">
        <f t="shared" ref="B117:BI117" si="140">B75-AVERAGE(B$46:B$75)</f>
        <v>1.6265887279350463E-2</v>
      </c>
      <c r="C117" s="4">
        <f t="shared" si="140"/>
        <v>1.0400922976423587E-3</v>
      </c>
      <c r="D117" s="4">
        <f t="shared" si="140"/>
        <v>1.7013427873989403E-2</v>
      </c>
      <c r="E117" s="4">
        <f t="shared" si="140"/>
        <v>-2.0304290667185983E-2</v>
      </c>
      <c r="F117" s="4">
        <f t="shared" si="140"/>
        <v>1.3464501436816802E-2</v>
      </c>
      <c r="G117" s="4">
        <f t="shared" si="140"/>
        <v>2.6821132918897653E-2</v>
      </c>
      <c r="H117" s="4">
        <f t="shared" si="140"/>
        <v>-1.3136777931202312E-2</v>
      </c>
      <c r="I117" s="4">
        <f t="shared" si="140"/>
        <v>2.731294008200761E-2</v>
      </c>
      <c r="J117" s="4">
        <f t="shared" si="140"/>
        <v>1.0242132699943177E-2</v>
      </c>
      <c r="K117" s="4">
        <f t="shared" si="140"/>
        <v>3.776008871019961E-3</v>
      </c>
      <c r="L117" s="4">
        <f t="shared" si="140"/>
        <v>8.5947385933668099E-3</v>
      </c>
      <c r="M117" s="4">
        <f t="shared" si="140"/>
        <v>4.8912881762377985E-2</v>
      </c>
      <c r="N117" s="4">
        <f t="shared" si="140"/>
        <v>-2.7694589682342965E-2</v>
      </c>
      <c r="O117" s="4">
        <f t="shared" si="140"/>
        <v>-2.4317540005593845E-4</v>
      </c>
      <c r="P117" s="4">
        <f t="shared" si="140"/>
        <v>-3.0653320227033112E-2</v>
      </c>
      <c r="Q117" s="4">
        <f t="shared" si="140"/>
        <v>3.3879763186001839E-2</v>
      </c>
      <c r="R117" s="4">
        <f t="shared" si="140"/>
        <v>-2.3557589233833966E-2</v>
      </c>
      <c r="S117" s="4">
        <f t="shared" si="140"/>
        <v>2.122267451091937E-3</v>
      </c>
      <c r="T117" s="4">
        <f t="shared" si="140"/>
        <v>9.0937385339044767E-3</v>
      </c>
      <c r="U117" s="4">
        <f t="shared" si="140"/>
        <v>8.1162713650354736E-3</v>
      </c>
      <c r="V117" s="4">
        <f t="shared" si="140"/>
        <v>-6.1188116639903384E-3</v>
      </c>
      <c r="W117" s="4">
        <f t="shared" si="140"/>
        <v>8.6294070726267047E-2</v>
      </c>
      <c r="X117" s="4">
        <f t="shared" si="140"/>
        <v>2.1382576042150676E-2</v>
      </c>
      <c r="Y117" s="4">
        <f t="shared" si="140"/>
        <v>-8.1765829368709436E-4</v>
      </c>
      <c r="Z117" s="4">
        <f t="shared" si="140"/>
        <v>-5.6824799501939201E-2</v>
      </c>
      <c r="AA117" s="4">
        <f t="shared" si="140"/>
        <v>-1.3474823454693063E-2</v>
      </c>
      <c r="AB117" s="4">
        <f t="shared" si="140"/>
        <v>-1.4632077510996292E-2</v>
      </c>
      <c r="AC117" s="4">
        <f t="shared" si="140"/>
        <v>-2.9736514235459137E-2</v>
      </c>
      <c r="AD117" s="4">
        <f t="shared" si="140"/>
        <v>-2.2864572440470382E-2</v>
      </c>
      <c r="AE117" s="4">
        <f t="shared" si="140"/>
        <v>-2.3206722641216395E-2</v>
      </c>
      <c r="AF117" s="4">
        <f t="shared" si="140"/>
        <v>-2.0415374696104792E-2</v>
      </c>
      <c r="AG117" s="4">
        <f t="shared" si="140"/>
        <v>-9.4620913963259102E-3</v>
      </c>
      <c r="AH117" s="4">
        <f t="shared" si="140"/>
        <v>1.9065052011677575E-2</v>
      </c>
      <c r="AI117" s="4">
        <f t="shared" si="140"/>
        <v>2.8020754443433382E-2</v>
      </c>
      <c r="AJ117" s="4">
        <f t="shared" si="140"/>
        <v>-3.18201835042475E-5</v>
      </c>
      <c r="AK117" s="4">
        <f t="shared" si="140"/>
        <v>-4.59840713204063E-2</v>
      </c>
      <c r="AL117" s="4">
        <f t="shared" si="140"/>
        <v>-4.4073880995856178E-2</v>
      </c>
      <c r="AM117" s="4">
        <f t="shared" si="140"/>
        <v>4.1269112468872021E-2</v>
      </c>
      <c r="AN117" s="4">
        <f t="shared" si="140"/>
        <v>-4.5806896563354675E-2</v>
      </c>
      <c r="AO117" s="4">
        <f t="shared" si="140"/>
        <v>-3.0917924359772989E-3</v>
      </c>
      <c r="AP117" s="4">
        <f t="shared" si="140"/>
        <v>2.0827177304542032E-3</v>
      </c>
      <c r="AQ117" s="4">
        <f t="shared" si="140"/>
        <v>6.0771952496959528E-3</v>
      </c>
      <c r="AR117" s="4">
        <f t="shared" si="140"/>
        <v>3.0952691327791422E-3</v>
      </c>
      <c r="AS117" s="4">
        <f t="shared" si="140"/>
        <v>4.5170777597072108E-3</v>
      </c>
      <c r="AT117" s="4">
        <f t="shared" si="140"/>
        <v>5.4451697885251935E-2</v>
      </c>
      <c r="AU117" s="4">
        <f t="shared" si="140"/>
        <v>1.1637931465483262E-2</v>
      </c>
      <c r="AV117" s="4">
        <f t="shared" si="140"/>
        <v>1.8192926988675352E-3</v>
      </c>
      <c r="AW117" s="4">
        <f t="shared" si="140"/>
        <v>-5.2510254953720477E-2</v>
      </c>
      <c r="AX117" s="4">
        <f t="shared" si="140"/>
        <v>-1.2113436213549648E-2</v>
      </c>
      <c r="AY117" s="4">
        <f t="shared" si="140"/>
        <v>-2.7524415511295412E-2</v>
      </c>
      <c r="AZ117" s="4">
        <f t="shared" si="140"/>
        <v>1.6076700656434445E-3</v>
      </c>
      <c r="BA117" s="4">
        <f t="shared" si="140"/>
        <v>-1.0354271584614837E-2</v>
      </c>
      <c r="BB117" s="4">
        <f t="shared" si="140"/>
        <v>-2.0609213656544868E-2</v>
      </c>
      <c r="BC117" s="4">
        <f t="shared" si="140"/>
        <v>5.8916538996603447E-3</v>
      </c>
      <c r="BD117" s="4">
        <f t="shared" si="140"/>
        <v>3.5939288784854376E-2</v>
      </c>
      <c r="BE117" s="4">
        <f t="shared" si="140"/>
        <v>1.2286595681265748E-2</v>
      </c>
      <c r="BF117" s="4">
        <f t="shared" si="140"/>
        <v>1.1639555173854878E-2</v>
      </c>
      <c r="BG117" s="4">
        <f t="shared" si="140"/>
        <v>2.8959855787486204E-3</v>
      </c>
      <c r="BH117" s="4">
        <f t="shared" si="140"/>
        <v>-3.6286057568674841E-3</v>
      </c>
      <c r="BI117" s="4">
        <f t="shared" si="140"/>
        <v>-3.3353531692254632E-3</v>
      </c>
      <c r="BJ117" s="4">
        <f t="shared" ref="BJ117:DG117" si="141">BJ75-AVERAGE(BJ$46:BJ$75)</f>
        <v>-1.3909505456411026E-2</v>
      </c>
      <c r="BK117" s="4">
        <f t="shared" si="141"/>
        <v>-2.956937856279946E-4</v>
      </c>
      <c r="BL117" s="4">
        <f t="shared" si="141"/>
        <v>-1.1246959298002247E-2</v>
      </c>
      <c r="BM117" s="4">
        <f t="shared" si="141"/>
        <v>2.4861310949275423E-4</v>
      </c>
      <c r="BN117" s="4">
        <f t="shared" si="141"/>
        <v>-4.3922435641433454E-3</v>
      </c>
      <c r="BO117" s="4">
        <f t="shared" si="141"/>
        <v>-4.6303598155627585E-3</v>
      </c>
      <c r="BP117" s="4">
        <f t="shared" si="141"/>
        <v>2.2635940899235922E-2</v>
      </c>
      <c r="BQ117" s="4">
        <f t="shared" si="141"/>
        <v>-2.0286729794268144E-2</v>
      </c>
      <c r="BR117" s="4">
        <f t="shared" si="141"/>
        <v>-7.8986912347396524E-3</v>
      </c>
      <c r="BS117" s="4">
        <f t="shared" si="141"/>
        <v>6.9857497755462031E-3</v>
      </c>
      <c r="BT117" s="4">
        <f t="shared" si="141"/>
        <v>1.2478872402265478E-2</v>
      </c>
      <c r="BU117" s="4">
        <f t="shared" si="141"/>
        <v>-2.2753311817566485E-2</v>
      </c>
      <c r="BV117" s="4">
        <f t="shared" si="141"/>
        <v>1.2877810625250993E-2</v>
      </c>
      <c r="BW117" s="4">
        <f t="shared" si="141"/>
        <v>-3.3540268247803018E-3</v>
      </c>
      <c r="BX117" s="4">
        <f t="shared" si="141"/>
        <v>-2.3724265524041541E-2</v>
      </c>
      <c r="BY117" s="4">
        <f t="shared" si="141"/>
        <v>-2.1720028941513555E-3</v>
      </c>
      <c r="BZ117" s="4">
        <f t="shared" si="141"/>
        <v>1.2853471719760912E-2</v>
      </c>
      <c r="CA117" s="4">
        <f t="shared" si="141"/>
        <v>4.119087344341029E-2</v>
      </c>
      <c r="CB117" s="4">
        <f t="shared" si="141"/>
        <v>-7.5793964275633341E-3</v>
      </c>
      <c r="CC117" s="4">
        <f t="shared" si="141"/>
        <v>2.7596221636669832E-2</v>
      </c>
      <c r="CD117" s="4">
        <f t="shared" si="141"/>
        <v>-2.6875597468582875E-2</v>
      </c>
      <c r="CE117" s="4">
        <f t="shared" si="141"/>
        <v>1.9569379140227931E-2</v>
      </c>
      <c r="CF117" s="4">
        <f t="shared" si="141"/>
        <v>-2.2732750769951623E-2</v>
      </c>
      <c r="CG117" s="4">
        <f t="shared" si="141"/>
        <v>2.8207059943587902E-2</v>
      </c>
      <c r="CH117" s="4">
        <f t="shared" si="141"/>
        <v>-4.3223663343547172E-2</v>
      </c>
      <c r="CI117" s="4">
        <f t="shared" si="141"/>
        <v>5.1346071709232402E-3</v>
      </c>
      <c r="CJ117" s="4">
        <f t="shared" si="141"/>
        <v>-9.5483076332099591E-3</v>
      </c>
      <c r="CK117" s="4">
        <f t="shared" si="141"/>
        <v>-1.88686652103978E-4</v>
      </c>
      <c r="CL117" s="4">
        <f t="shared" si="141"/>
        <v>1.9723728981335883E-2</v>
      </c>
      <c r="CM117" s="4">
        <f t="shared" si="141"/>
        <v>-3.3059554238443044E-3</v>
      </c>
      <c r="CN117" s="4">
        <f t="shared" si="141"/>
        <v>8.0321636138873265E-3</v>
      </c>
      <c r="CO117" s="4">
        <f t="shared" si="141"/>
        <v>6.4947399077368052E-3</v>
      </c>
      <c r="CP117" s="4">
        <f t="shared" si="141"/>
        <v>-1.2215597882836273E-2</v>
      </c>
      <c r="CQ117" s="4">
        <f t="shared" si="141"/>
        <v>-2.1884153743567947E-2</v>
      </c>
      <c r="CR117" s="4">
        <f t="shared" si="141"/>
        <v>4.1663338144510235E-3</v>
      </c>
      <c r="CS117" s="4">
        <f t="shared" si="141"/>
        <v>-1.4493716432753077E-2</v>
      </c>
      <c r="CT117" s="4">
        <f t="shared" si="141"/>
        <v>-3.7561376004142449E-3</v>
      </c>
      <c r="CU117" s="4">
        <f t="shared" si="141"/>
        <v>-1.0554477547805982E-2</v>
      </c>
      <c r="CV117" s="4">
        <f t="shared" si="141"/>
        <v>2.7177512013617067E-2</v>
      </c>
      <c r="CW117" s="4">
        <f t="shared" si="141"/>
        <v>8.8011198547131037E-3</v>
      </c>
      <c r="CX117" s="4">
        <f t="shared" si="141"/>
        <v>-5.0915439938022306E-4</v>
      </c>
      <c r="CY117" s="4">
        <f t="shared" si="141"/>
        <v>3.0254562822669535E-3</v>
      </c>
      <c r="CZ117" s="4">
        <f t="shared" si="141"/>
        <v>-6.2116691756968012E-3</v>
      </c>
      <c r="DA117" s="4">
        <f t="shared" si="141"/>
        <v>8.5486766665877449E-3</v>
      </c>
      <c r="DB117" s="4">
        <f t="shared" si="141"/>
        <v>-2.2174889391121888E-2</v>
      </c>
      <c r="DC117" s="4">
        <f t="shared" si="141"/>
        <v>-8.0918003977317786E-4</v>
      </c>
      <c r="DD117" s="4">
        <f t="shared" si="141"/>
        <v>-1.0336549059174933E-2</v>
      </c>
      <c r="DE117" s="4">
        <f t="shared" si="141"/>
        <v>5.5000151174424642E-3</v>
      </c>
      <c r="DF117" s="4">
        <f t="shared" si="141"/>
        <v>-1.1104006544151472E-2</v>
      </c>
      <c r="DG117" s="4">
        <f t="shared" si="141"/>
        <v>-1.1540880338597284E-2</v>
      </c>
      <c r="DJ117" s="23">
        <f t="shared" si="84"/>
        <v>-7.0943758123910941E-4</v>
      </c>
      <c r="DQ117" s="16" t="s">
        <v>4</v>
      </c>
      <c r="DR117" s="16" t="s">
        <v>5</v>
      </c>
      <c r="DS117" s="16" t="s">
        <v>6</v>
      </c>
      <c r="DX117" s="16" t="s">
        <v>4</v>
      </c>
      <c r="DY117" s="16" t="s">
        <v>5</v>
      </c>
      <c r="DZ117" s="16" t="s">
        <v>6</v>
      </c>
      <c r="EE117" s="10" t="s">
        <v>7</v>
      </c>
      <c r="EF117" s="16" t="s">
        <v>4</v>
      </c>
      <c r="EG117" s="16" t="s">
        <v>5</v>
      </c>
      <c r="EH117" s="16" t="s">
        <v>6</v>
      </c>
      <c r="EK117" s="1">
        <f t="shared" si="85"/>
        <v>52</v>
      </c>
      <c r="EM117" s="10" t="s">
        <v>8</v>
      </c>
      <c r="EN117" s="16" t="s">
        <v>4</v>
      </c>
      <c r="EO117" s="16" t="s">
        <v>5</v>
      </c>
      <c r="EP117" s="16" t="s">
        <v>6</v>
      </c>
    </row>
    <row r="118" spans="1:147" s="32" customFormat="1" x14ac:dyDescent="0.25">
      <c r="A118" s="31">
        <v>0</v>
      </c>
      <c r="B118" s="28">
        <f t="shared" ref="B118:BI118" si="142">B76-AVERAGE(B$46:B$75)</f>
        <v>8.791270107399109E-3</v>
      </c>
      <c r="C118" s="28">
        <f t="shared" si="142"/>
        <v>-1.1011524483873509E-3</v>
      </c>
      <c r="D118" s="28">
        <f t="shared" si="142"/>
        <v>-3.4639563877827289E-4</v>
      </c>
      <c r="E118" s="28">
        <f t="shared" si="142"/>
        <v>2.8219105164847074E-3</v>
      </c>
      <c r="F118" s="28">
        <f t="shared" si="142"/>
        <v>9.9770211974555944E-4</v>
      </c>
      <c r="G118" s="28">
        <f t="shared" si="142"/>
        <v>-1.7578425181123371E-2</v>
      </c>
      <c r="H118" s="28">
        <f t="shared" si="142"/>
        <v>6.2721098819370257E-3</v>
      </c>
      <c r="I118" s="28">
        <f t="shared" si="142"/>
        <v>-1.5947894682815565E-2</v>
      </c>
      <c r="J118" s="28">
        <f t="shared" si="142"/>
        <v>-1.6472445300553439E-2</v>
      </c>
      <c r="K118" s="28">
        <f t="shared" si="142"/>
        <v>-2.3156810090456665E-3</v>
      </c>
      <c r="L118" s="28">
        <f t="shared" si="142"/>
        <v>-1.9102249338116249E-3</v>
      </c>
      <c r="M118" s="28">
        <f t="shared" si="142"/>
        <v>-2.6076036038568881E-2</v>
      </c>
      <c r="N118" s="28">
        <f t="shared" si="142"/>
        <v>5.8079535512150443E-3</v>
      </c>
      <c r="O118" s="28">
        <f t="shared" si="142"/>
        <v>7.2892751202699706E-3</v>
      </c>
      <c r="P118" s="28">
        <f t="shared" si="142"/>
        <v>1.9502529075391972E-2</v>
      </c>
      <c r="Q118" s="28">
        <f t="shared" si="142"/>
        <v>-1.4027716578270126E-3</v>
      </c>
      <c r="R118" s="28">
        <f t="shared" si="142"/>
        <v>4.3553899317150868E-2</v>
      </c>
      <c r="S118" s="28">
        <f t="shared" si="142"/>
        <v>-3.6046557589638074E-2</v>
      </c>
      <c r="T118" s="28">
        <f t="shared" si="142"/>
        <v>-3.9092479227073082E-2</v>
      </c>
      <c r="U118" s="28">
        <f t="shared" si="142"/>
        <v>-2.9478357424424151E-3</v>
      </c>
      <c r="V118" s="28">
        <f t="shared" si="142"/>
        <v>-1.9336003955523793E-2</v>
      </c>
      <c r="W118" s="28">
        <f t="shared" si="142"/>
        <v>-3.3303584195736573E-3</v>
      </c>
      <c r="X118" s="28">
        <f t="shared" si="142"/>
        <v>1.6672357439812585E-3</v>
      </c>
      <c r="Y118" s="28">
        <f t="shared" si="142"/>
        <v>-8.3148390547553783E-3</v>
      </c>
      <c r="Z118" s="28">
        <f t="shared" si="142"/>
        <v>6.3819243928097107E-4</v>
      </c>
      <c r="AA118" s="28">
        <f t="shared" si="142"/>
        <v>1.9897877049463844E-2</v>
      </c>
      <c r="AB118" s="28">
        <f t="shared" si="142"/>
        <v>-2.0186352087245917E-4</v>
      </c>
      <c r="AC118" s="28">
        <f t="shared" si="142"/>
        <v>1.8027990185948047E-4</v>
      </c>
      <c r="AD118" s="28">
        <f t="shared" si="142"/>
        <v>-5.8523403124457259E-2</v>
      </c>
      <c r="AE118" s="28">
        <f t="shared" si="142"/>
        <v>-1.6694732128582919E-2</v>
      </c>
      <c r="AF118" s="28">
        <f t="shared" si="142"/>
        <v>-5.7999271093442314E-3</v>
      </c>
      <c r="AG118" s="28">
        <f t="shared" si="142"/>
        <v>-1.5943671491171533E-3</v>
      </c>
      <c r="AH118" s="28">
        <f t="shared" si="142"/>
        <v>1.0097373549189863E-2</v>
      </c>
      <c r="AI118" s="28">
        <f t="shared" si="142"/>
        <v>8.7078482994025954E-3</v>
      </c>
      <c r="AJ118" s="28">
        <f t="shared" si="142"/>
        <v>-9.3480544998244125E-3</v>
      </c>
      <c r="AK118" s="28">
        <f t="shared" si="142"/>
        <v>-1.1162295546826953E-2</v>
      </c>
      <c r="AL118" s="28">
        <f t="shared" si="142"/>
        <v>1.9383476406946754E-2</v>
      </c>
      <c r="AM118" s="28">
        <f t="shared" si="142"/>
        <v>5.5263897709708953E-5</v>
      </c>
      <c r="AN118" s="28">
        <f t="shared" si="142"/>
        <v>6.5331369264047118E-3</v>
      </c>
      <c r="AO118" s="28">
        <f t="shared" si="142"/>
        <v>-3.738566827542064E-3</v>
      </c>
      <c r="AP118" s="28">
        <f t="shared" si="142"/>
        <v>2.0827177304542032E-3</v>
      </c>
      <c r="AQ118" s="28">
        <f t="shared" si="142"/>
        <v>8.772826771562459E-3</v>
      </c>
      <c r="AR118" s="28">
        <f t="shared" si="142"/>
        <v>2.8676930028871837E-3</v>
      </c>
      <c r="AS118" s="28">
        <f t="shared" si="142"/>
        <v>1.3028292299614253E-3</v>
      </c>
      <c r="AT118" s="28">
        <f t="shared" si="142"/>
        <v>-3.8773407720694812E-3</v>
      </c>
      <c r="AU118" s="28">
        <f t="shared" si="142"/>
        <v>3.1590893882499525E-3</v>
      </c>
      <c r="AV118" s="28">
        <f t="shared" si="142"/>
        <v>-7.9027770832887385E-3</v>
      </c>
      <c r="AW118" s="28">
        <f t="shared" si="142"/>
        <v>1.9155809401023034E-2</v>
      </c>
      <c r="AX118" s="28">
        <f t="shared" si="142"/>
        <v>-9.5294900772557577E-5</v>
      </c>
      <c r="AY118" s="28">
        <f t="shared" si="142"/>
        <v>1.2746250789641419E-2</v>
      </c>
      <c r="AZ118" s="28">
        <f t="shared" si="142"/>
        <v>-3.2718764752474018E-2</v>
      </c>
      <c r="BA118" s="28">
        <f t="shared" si="142"/>
        <v>-2.1763056424673972E-2</v>
      </c>
      <c r="BB118" s="28">
        <f t="shared" si="142"/>
        <v>-2.2825018971603286E-2</v>
      </c>
      <c r="BC118" s="28">
        <f t="shared" si="142"/>
        <v>-9.0396410496476828E-3</v>
      </c>
      <c r="BD118" s="28">
        <f t="shared" si="142"/>
        <v>5.4178123716405145E-3</v>
      </c>
      <c r="BE118" s="28">
        <f t="shared" si="142"/>
        <v>2.0688925092059472E-2</v>
      </c>
      <c r="BF118" s="28">
        <f t="shared" si="142"/>
        <v>-5.8383147190185034E-3</v>
      </c>
      <c r="BG118" s="28">
        <f t="shared" si="142"/>
        <v>9.7363446175932969E-3</v>
      </c>
      <c r="BH118" s="28">
        <f t="shared" si="142"/>
        <v>1.5872983784329477E-2</v>
      </c>
      <c r="BI118" s="28">
        <f t="shared" si="142"/>
        <v>-3.3353531692254632E-3</v>
      </c>
      <c r="BJ118" s="28">
        <f t="shared" ref="BJ118:DG118" si="143">BJ76-AVERAGE(BJ$46:BJ$75)</f>
        <v>-9.0199707530519459E-3</v>
      </c>
      <c r="BK118" s="28">
        <f t="shared" si="143"/>
        <v>-1.2558450575803437E-2</v>
      </c>
      <c r="BL118" s="28">
        <f t="shared" si="143"/>
        <v>-5.7188984101609764E-3</v>
      </c>
      <c r="BM118" s="28">
        <f t="shared" si="143"/>
        <v>2.3248188075617247E-3</v>
      </c>
      <c r="BN118" s="28">
        <f t="shared" si="143"/>
        <v>2.7033449766322975E-4</v>
      </c>
      <c r="BO118" s="28">
        <f t="shared" si="143"/>
        <v>2.8567189172601475E-3</v>
      </c>
      <c r="BP118" s="28">
        <f t="shared" si="143"/>
        <v>2.5145489188286088E-3</v>
      </c>
      <c r="BQ118" s="28">
        <f t="shared" si="143"/>
        <v>-3.7453362839481966E-4</v>
      </c>
      <c r="BR118" s="28">
        <f t="shared" si="143"/>
        <v>-9.7342175636145256E-4</v>
      </c>
      <c r="BS118" s="28">
        <f t="shared" si="143"/>
        <v>-5.1070910203903624E-3</v>
      </c>
      <c r="BT118" s="28">
        <f t="shared" si="143"/>
        <v>5.803424413840443E-4</v>
      </c>
      <c r="BU118" s="28">
        <f t="shared" si="143"/>
        <v>2.3472363481979903E-2</v>
      </c>
      <c r="BV118" s="28">
        <f t="shared" si="143"/>
        <v>-5.403052042061365E-3</v>
      </c>
      <c r="BW118" s="28">
        <f t="shared" si="143"/>
        <v>-1.5844402046139704E-2</v>
      </c>
      <c r="BX118" s="28">
        <f t="shared" si="143"/>
        <v>-2.2374636521966199E-2</v>
      </c>
      <c r="BY118" s="28">
        <f t="shared" si="143"/>
        <v>-9.8551023116559902E-3</v>
      </c>
      <c r="BZ118" s="28">
        <f t="shared" si="143"/>
        <v>4.1128056893069333E-3</v>
      </c>
      <c r="CA118" s="28">
        <f t="shared" si="143"/>
        <v>9.6364595781512994E-3</v>
      </c>
      <c r="CB118" s="28">
        <f t="shared" si="143"/>
        <v>-4.4194128780477137E-3</v>
      </c>
      <c r="CC118" s="28">
        <f t="shared" si="143"/>
        <v>-5.1064014534877708E-3</v>
      </c>
      <c r="CD118" s="28">
        <f t="shared" si="143"/>
        <v>2.5746035498075439E-2</v>
      </c>
      <c r="CE118" s="28">
        <f t="shared" si="143"/>
        <v>-6.1155800756618386E-3</v>
      </c>
      <c r="CF118" s="28">
        <f t="shared" si="143"/>
        <v>-8.7971137790322056E-3</v>
      </c>
      <c r="CG118" s="28">
        <f t="shared" si="143"/>
        <v>-3.9860972975484216E-2</v>
      </c>
      <c r="CH118" s="28">
        <f t="shared" si="143"/>
        <v>-4.0941525410671989E-2</v>
      </c>
      <c r="CI118" s="28">
        <f t="shared" si="143"/>
        <v>2.2021425680047554E-2</v>
      </c>
      <c r="CJ118" s="28">
        <f t="shared" si="143"/>
        <v>-6.4850322538937723E-3</v>
      </c>
      <c r="CK118" s="28">
        <f t="shared" si="143"/>
        <v>5.8144323096871123E-3</v>
      </c>
      <c r="CL118" s="28">
        <f t="shared" si="143"/>
        <v>-3.383592247686388E-4</v>
      </c>
      <c r="CM118" s="28">
        <f t="shared" si="143"/>
        <v>-3.0544585043843454E-3</v>
      </c>
      <c r="CN118" s="28">
        <f t="shared" si="143"/>
        <v>6.9812951195962741E-3</v>
      </c>
      <c r="CO118" s="28">
        <f t="shared" si="143"/>
        <v>1.665975614259195E-2</v>
      </c>
      <c r="CP118" s="28">
        <f t="shared" si="143"/>
        <v>-1.3664862118596987E-3</v>
      </c>
      <c r="CQ118" s="28">
        <f t="shared" si="143"/>
        <v>-9.3967620250918205E-3</v>
      </c>
      <c r="CR118" s="28">
        <f t="shared" si="143"/>
        <v>-1.4648444764590353E-2</v>
      </c>
      <c r="CS118" s="28">
        <f t="shared" si="143"/>
        <v>-1.9203414460586279E-2</v>
      </c>
      <c r="CT118" s="28">
        <f t="shared" si="143"/>
        <v>2.7973956774968937E-2</v>
      </c>
      <c r="CU118" s="28">
        <f t="shared" si="143"/>
        <v>-9.6628424185338565E-3</v>
      </c>
      <c r="CV118" s="28">
        <f t="shared" si="143"/>
        <v>6.2437152505232579E-3</v>
      </c>
      <c r="CW118" s="28">
        <f t="shared" si="143"/>
        <v>1.4621419918956133E-2</v>
      </c>
      <c r="CX118" s="28">
        <f t="shared" si="143"/>
        <v>-3.4322631731534847E-3</v>
      </c>
      <c r="CY118" s="28">
        <f t="shared" si="143"/>
        <v>2.0411321627347083E-3</v>
      </c>
      <c r="CZ118" s="28">
        <f t="shared" si="143"/>
        <v>1.3870270475860523E-2</v>
      </c>
      <c r="DA118" s="28">
        <f t="shared" si="143"/>
        <v>-3.0625654240068368E-3</v>
      </c>
      <c r="DB118" s="28">
        <f t="shared" si="143"/>
        <v>-2.8780182690269621E-3</v>
      </c>
      <c r="DC118" s="28">
        <f t="shared" si="143"/>
        <v>1.0300766598701432E-2</v>
      </c>
      <c r="DD118" s="28">
        <f t="shared" si="143"/>
        <v>-1.4391186772394877E-2</v>
      </c>
      <c r="DE118" s="28">
        <f t="shared" si="143"/>
        <v>-1.2358139042833866E-3</v>
      </c>
      <c r="DF118" s="28">
        <f t="shared" si="143"/>
        <v>-5.043994831814239E-4</v>
      </c>
      <c r="DG118" s="28">
        <f t="shared" si="143"/>
        <v>7.6655468956360042E-3</v>
      </c>
      <c r="DH118" s="25"/>
      <c r="DJ118" s="23">
        <f t="shared" si="84"/>
        <v>-1.99181567195123E-3</v>
      </c>
      <c r="DK118" s="28">
        <f>DJ118</f>
        <v>-1.99181567195123E-3</v>
      </c>
      <c r="DO118" s="28">
        <f t="shared" ref="DO118:DO127" si="144">_xlfn.STDEV.S(B118:BI118)</f>
        <v>1.6277935357665956E-2</v>
      </c>
      <c r="DP118" s="32">
        <f>(DJ118/DO118)*SQRT(1000)</f>
        <v>-3.8694552252404271</v>
      </c>
      <c r="DQ118" s="28">
        <f>_xlfn.T.INV.2T(0.1,999)</f>
        <v>1.6463803454274908</v>
      </c>
      <c r="DR118" s="28">
        <f>_xlfn.T.INV.2T(0.05,999)</f>
        <v>1.9623414611334626</v>
      </c>
      <c r="DS118" s="28">
        <f>_xlfn.T.INV.2T(0.01,999)</f>
        <v>2.5807596372676254</v>
      </c>
      <c r="DT118" s="32" t="str">
        <f>IF(ABS(DP118)&gt;DR118,"Odrzucamy H0","NieodrzucamyH0")</f>
        <v>Odrzucamy H0</v>
      </c>
      <c r="DW118" s="32">
        <f>DJ118/$DS$106</f>
        <v>-0.5873707224554654</v>
      </c>
      <c r="DX118" s="28">
        <f>_xlfn.T.INV.2T(0.1,14)</f>
        <v>1.7613101357748921</v>
      </c>
      <c r="DY118" s="28">
        <f>_xlfn.T.INV.2T(0.05,14)</f>
        <v>2.1447866879178044</v>
      </c>
      <c r="DZ118" s="28">
        <f>_xlfn.T.INV.2T(0.01,14)</f>
        <v>2.9768427343708348</v>
      </c>
      <c r="EA118" s="32" t="str">
        <f>IF(ABS(DW118)&gt;DY118,"Odrzucamy H0","NieodrzucamyH0")</f>
        <v>NieodrzucamyH0</v>
      </c>
      <c r="ED118" s="33">
        <f>COUNTIF(B118:DG118,"&gt;0")/110</f>
        <v>0.43636363636363634</v>
      </c>
      <c r="EE118" s="32">
        <f>(SQRT(110)/0.5)*(ED118-0.5)</f>
        <v>-1.3348476249438297</v>
      </c>
      <c r="EF118" s="29">
        <f>NORMSINV(1-0.05)</f>
        <v>1.6448536269514715</v>
      </c>
      <c r="EG118" s="29">
        <f>NORMSINV(1-0.025)</f>
        <v>1.9599639845400536</v>
      </c>
      <c r="EH118" s="29">
        <f>NORMSINV(1-0.005)</f>
        <v>2.5758293035488999</v>
      </c>
      <c r="EI118" s="32" t="str">
        <f>IF(ABS(EE118)&gt;EG118,"Odrzucamy H0","NieodrzucamyH0")</f>
        <v>NieodrzucamyH0</v>
      </c>
      <c r="EM118" s="32">
        <f>SQRT(110)*(ED118-$EO$107)/SQRT($EO$107*(1-$EO$107))</f>
        <v>-0.82096765556301121</v>
      </c>
      <c r="EN118" s="29">
        <f>NORMSINV(1-0.05)</f>
        <v>1.6448536269514715</v>
      </c>
      <c r="EO118" s="29">
        <f>NORMSINV(1-0.025)</f>
        <v>1.9599639845400536</v>
      </c>
      <c r="EP118" s="29">
        <f>NORMSINV(1-0.005)</f>
        <v>2.5758293035488999</v>
      </c>
      <c r="EQ118" s="32" t="str">
        <f>IF(ABS(EM118)&gt;EO118,"Odrzucamy H0","NieodrzucamyH0")</f>
        <v>NieodrzucamyH0</v>
      </c>
    </row>
    <row r="119" spans="1:147" x14ac:dyDescent="0.25">
      <c r="A119" s="12">
        <v>1</v>
      </c>
      <c r="B119" s="4">
        <f t="shared" ref="B119:BI119" si="145">B77-AVERAGE(B$46:B$75)</f>
        <v>8.7471148832372839E-3</v>
      </c>
      <c r="C119" s="4">
        <f t="shared" si="145"/>
        <v>-1.1017552692546449E-3</v>
      </c>
      <c r="D119" s="4">
        <f t="shared" si="145"/>
        <v>-3.5069404895977387E-4</v>
      </c>
      <c r="E119" s="4">
        <f t="shared" si="145"/>
        <v>2.8115663125271302E-3</v>
      </c>
      <c r="F119" s="4">
        <f t="shared" si="145"/>
        <v>-3.0465601633942272E-2</v>
      </c>
      <c r="G119" s="4">
        <f t="shared" si="145"/>
        <v>-2.1752919188644349E-2</v>
      </c>
      <c r="H119" s="4">
        <f t="shared" si="145"/>
        <v>9.9579299244835391E-3</v>
      </c>
      <c r="I119" s="4">
        <f t="shared" si="145"/>
        <v>-9.0124600000378134E-3</v>
      </c>
      <c r="J119" s="4">
        <f t="shared" si="145"/>
        <v>-5.70127308707369E-3</v>
      </c>
      <c r="K119" s="4">
        <f t="shared" si="145"/>
        <v>-2.3156915964565161E-3</v>
      </c>
      <c r="L119" s="4">
        <f t="shared" si="145"/>
        <v>-1.9104317428310421E-3</v>
      </c>
      <c r="M119" s="4">
        <f t="shared" si="145"/>
        <v>-5.8983507002477009E-2</v>
      </c>
      <c r="N119" s="4">
        <f t="shared" si="145"/>
        <v>5.7591919675169826E-3</v>
      </c>
      <c r="O119" s="4">
        <f t="shared" si="145"/>
        <v>7.2544865116373845E-3</v>
      </c>
      <c r="P119" s="4">
        <f t="shared" si="145"/>
        <v>1.9365974378939527E-2</v>
      </c>
      <c r="Q119" s="4">
        <f t="shared" si="145"/>
        <v>-4.384051039661177E-2</v>
      </c>
      <c r="R119" s="4">
        <f t="shared" si="145"/>
        <v>4.9945698597690338E-2</v>
      </c>
      <c r="S119" s="4">
        <f t="shared" si="145"/>
        <v>4.5040704492102296E-4</v>
      </c>
      <c r="T119" s="4">
        <f t="shared" si="145"/>
        <v>-2.0745310971343855E-2</v>
      </c>
      <c r="U119" s="4">
        <f t="shared" si="145"/>
        <v>2.0024068052075183E-2</v>
      </c>
      <c r="V119" s="4">
        <f t="shared" si="145"/>
        <v>-1.9346494771169204E-2</v>
      </c>
      <c r="W119" s="4">
        <f t="shared" si="145"/>
        <v>-3.3605658018498264E-3</v>
      </c>
      <c r="X119" s="4">
        <f t="shared" si="145"/>
        <v>-1.8592095187345996E-2</v>
      </c>
      <c r="Y119" s="4">
        <f t="shared" si="145"/>
        <v>-8.3714716260119646E-3</v>
      </c>
      <c r="Z119" s="4">
        <f t="shared" si="145"/>
        <v>6.2736150381188316E-4</v>
      </c>
      <c r="AA119" s="4">
        <f t="shared" si="145"/>
        <v>1.9392581551410229E-2</v>
      </c>
      <c r="AB119" s="4">
        <f t="shared" si="145"/>
        <v>-1.6433085746035529E-2</v>
      </c>
      <c r="AC119" s="4">
        <f t="shared" si="145"/>
        <v>3.0097074039178016E-2</v>
      </c>
      <c r="AD119" s="4">
        <f t="shared" si="145"/>
        <v>-1.1410676571993586E-2</v>
      </c>
      <c r="AE119" s="4">
        <f t="shared" si="145"/>
        <v>-1.7655872018290789E-3</v>
      </c>
      <c r="AF119" s="4">
        <f t="shared" si="145"/>
        <v>-5.8000774755984415E-3</v>
      </c>
      <c r="AG119" s="4">
        <f t="shared" si="145"/>
        <v>-1.5955165358971133E-3</v>
      </c>
      <c r="AH119" s="4">
        <f t="shared" si="145"/>
        <v>9.9669151520005474E-3</v>
      </c>
      <c r="AI119" s="4">
        <f t="shared" si="145"/>
        <v>-1.0347788970869264E-2</v>
      </c>
      <c r="AJ119" s="4">
        <f t="shared" si="145"/>
        <v>-9.4226949428501926E-3</v>
      </c>
      <c r="AK119" s="4">
        <f t="shared" si="145"/>
        <v>-1.1191908534286029E-2</v>
      </c>
      <c r="AL119" s="4">
        <f t="shared" si="145"/>
        <v>1.8952014852677557E-2</v>
      </c>
      <c r="AM119" s="4">
        <f t="shared" si="145"/>
        <v>-2.9697141154445918E-2</v>
      </c>
      <c r="AN119" s="4">
        <f t="shared" si="145"/>
        <v>-3.0039445969621791E-2</v>
      </c>
      <c r="AO119" s="4">
        <f t="shared" si="145"/>
        <v>-6.0062488142523436E-4</v>
      </c>
      <c r="AP119" s="4">
        <f t="shared" si="145"/>
        <v>1.4718033765441433E-2</v>
      </c>
      <c r="AQ119" s="4">
        <f t="shared" si="145"/>
        <v>-1.6004401403094813E-3</v>
      </c>
      <c r="AR119" s="4">
        <f t="shared" si="145"/>
        <v>2.8661848318797334E-3</v>
      </c>
      <c r="AS119" s="4">
        <f t="shared" si="145"/>
        <v>1.3001241318064938E-3</v>
      </c>
      <c r="AT119" s="4">
        <f t="shared" si="145"/>
        <v>-2.9929207186922477E-2</v>
      </c>
      <c r="AU119" s="4">
        <f t="shared" si="145"/>
        <v>3.1332799288597444E-3</v>
      </c>
      <c r="AV119" s="4">
        <f t="shared" si="145"/>
        <v>-7.9042321779751144E-3</v>
      </c>
      <c r="AW119" s="4">
        <f t="shared" si="145"/>
        <v>1.8758814443064282E-2</v>
      </c>
      <c r="AX119" s="4">
        <f t="shared" si="145"/>
        <v>4.9298413019004221E-3</v>
      </c>
      <c r="AY119" s="4">
        <f t="shared" si="145"/>
        <v>-1.8755605050323934E-2</v>
      </c>
      <c r="AZ119" s="4">
        <f t="shared" si="145"/>
        <v>1.8234840687417556E-2</v>
      </c>
      <c r="BA119" s="4">
        <f t="shared" si="145"/>
        <v>-2.2514665511578033E-2</v>
      </c>
      <c r="BB119" s="4">
        <f t="shared" si="145"/>
        <v>5.2149800206998092E-3</v>
      </c>
      <c r="BC119" s="4">
        <f t="shared" si="145"/>
        <v>-9.0435659616456849E-3</v>
      </c>
      <c r="BD119" s="4">
        <f t="shared" si="145"/>
        <v>5.3722419221504895E-3</v>
      </c>
      <c r="BE119" s="4">
        <f t="shared" si="145"/>
        <v>-3.7145273969171763E-2</v>
      </c>
      <c r="BF119" s="4">
        <f t="shared" si="145"/>
        <v>-5.8408567947116387E-3</v>
      </c>
      <c r="BG119" s="4">
        <f t="shared" si="145"/>
        <v>9.5456212668975395E-3</v>
      </c>
      <c r="BH119" s="4">
        <f t="shared" si="145"/>
        <v>1.5554055691462626E-2</v>
      </c>
      <c r="BI119" s="4">
        <f t="shared" si="145"/>
        <v>-1.1192238037618362E-2</v>
      </c>
      <c r="BJ119" s="4">
        <f t="shared" ref="BJ119:DG119" si="146">BJ77-AVERAGE(BJ$46:BJ$75)</f>
        <v>-1.4296754192540168E-2</v>
      </c>
      <c r="BK119" s="4">
        <f t="shared" si="146"/>
        <v>1.0737837052350964E-2</v>
      </c>
      <c r="BL119" s="4">
        <f t="shared" si="146"/>
        <v>-1.9865634956499331E-2</v>
      </c>
      <c r="BM119" s="4">
        <f t="shared" si="146"/>
        <v>5.0562584696867488E-3</v>
      </c>
      <c r="BN119" s="4">
        <f t="shared" si="146"/>
        <v>2.6771962028697524E-4</v>
      </c>
      <c r="BO119" s="4">
        <f t="shared" si="146"/>
        <v>2.8409644551336015E-3</v>
      </c>
      <c r="BP119" s="4">
        <f t="shared" si="146"/>
        <v>-4.5108367734731238E-2</v>
      </c>
      <c r="BQ119" s="4">
        <f t="shared" si="146"/>
        <v>-3.7453362839481966E-4</v>
      </c>
      <c r="BR119" s="4">
        <f t="shared" si="146"/>
        <v>-9.8489860111132706E-4</v>
      </c>
      <c r="BS119" s="4">
        <f t="shared" si="146"/>
        <v>-5.1119054721427866E-3</v>
      </c>
      <c r="BT119" s="4">
        <f t="shared" si="146"/>
        <v>-3.4434246888754759E-2</v>
      </c>
      <c r="BU119" s="4">
        <f t="shared" si="146"/>
        <v>-1.388412098741881E-2</v>
      </c>
      <c r="BV119" s="4">
        <f t="shared" si="146"/>
        <v>1.5335539217226217E-2</v>
      </c>
      <c r="BW119" s="4">
        <f t="shared" si="146"/>
        <v>-1.4283513538055912E-2</v>
      </c>
      <c r="BX119" s="4">
        <f t="shared" si="146"/>
        <v>1.193076514628448E-2</v>
      </c>
      <c r="BY119" s="4">
        <f t="shared" si="146"/>
        <v>-9.9274071444736857E-3</v>
      </c>
      <c r="BZ119" s="4">
        <f t="shared" si="146"/>
        <v>4.0622903463169956E-3</v>
      </c>
      <c r="CA119" s="4">
        <f t="shared" si="146"/>
        <v>-2.3018266721284104E-2</v>
      </c>
      <c r="CB119" s="4">
        <f t="shared" si="146"/>
        <v>-4.4401516718974091E-3</v>
      </c>
      <c r="CC119" s="4">
        <f t="shared" si="146"/>
        <v>-5.1064014534877708E-3</v>
      </c>
      <c r="CD119" s="4">
        <f t="shared" si="146"/>
        <v>2.5005328905270227E-2</v>
      </c>
      <c r="CE119" s="4">
        <f t="shared" si="146"/>
        <v>-3.0528373035043285E-3</v>
      </c>
      <c r="CF119" s="4">
        <f t="shared" si="146"/>
        <v>2.7128975288012086E-2</v>
      </c>
      <c r="CG119" s="4">
        <f t="shared" si="146"/>
        <v>-4.9769858869994306E-2</v>
      </c>
      <c r="CH119" s="4">
        <f t="shared" si="146"/>
        <v>3.0085996824704718E-2</v>
      </c>
      <c r="CI119" s="4">
        <f t="shared" si="146"/>
        <v>4.412231613498456E-2</v>
      </c>
      <c r="CJ119" s="4">
        <f t="shared" si="146"/>
        <v>-6.5184704306424238E-3</v>
      </c>
      <c r="CK119" s="4">
        <f t="shared" si="146"/>
        <v>5.8121782840583544E-3</v>
      </c>
      <c r="CL119" s="4">
        <f t="shared" si="146"/>
        <v>-1.4221622473367336E-2</v>
      </c>
      <c r="CM119" s="4">
        <f t="shared" si="146"/>
        <v>-3.0550321377895806E-3</v>
      </c>
      <c r="CN119" s="4">
        <f t="shared" si="146"/>
        <v>6.908352694929086E-3</v>
      </c>
      <c r="CO119" s="4">
        <f t="shared" si="146"/>
        <v>1.619620745158578E-2</v>
      </c>
      <c r="CP119" s="4">
        <f t="shared" si="146"/>
        <v>2.0959869710778067E-2</v>
      </c>
      <c r="CQ119" s="4">
        <f t="shared" si="146"/>
        <v>-1.6857530037680656E-2</v>
      </c>
      <c r="CR119" s="4">
        <f t="shared" si="146"/>
        <v>6.9512144115989266E-3</v>
      </c>
      <c r="CS119" s="4">
        <f t="shared" si="146"/>
        <v>-1.1616335813390988E-2</v>
      </c>
      <c r="CT119" s="4">
        <f t="shared" si="146"/>
        <v>6.6005945948242233E-3</v>
      </c>
      <c r="CU119" s="4">
        <f t="shared" si="146"/>
        <v>-9.6775652408360863E-3</v>
      </c>
      <c r="CV119" s="4">
        <f t="shared" si="146"/>
        <v>6.2102662717395934E-3</v>
      </c>
      <c r="CW119" s="4">
        <f t="shared" si="146"/>
        <v>-1.4295884508539587E-2</v>
      </c>
      <c r="CX119" s="4">
        <f t="shared" si="146"/>
        <v>-3.4342818348209125E-3</v>
      </c>
      <c r="CY119" s="4">
        <f t="shared" si="146"/>
        <v>2.029707732483072E-3</v>
      </c>
      <c r="CZ119" s="4">
        <f t="shared" si="146"/>
        <v>1.3666826857703415E-2</v>
      </c>
      <c r="DA119" s="4">
        <f t="shared" si="146"/>
        <v>6.9877263925883972E-3</v>
      </c>
      <c r="DB119" s="4">
        <f t="shared" si="146"/>
        <v>-1.4042644702295827E-2</v>
      </c>
      <c r="DC119" s="4">
        <f t="shared" si="146"/>
        <v>2.733272938815574E-2</v>
      </c>
      <c r="DD119" s="4">
        <f t="shared" si="146"/>
        <v>-1.7410535015295634E-2</v>
      </c>
      <c r="DE119" s="4">
        <f t="shared" si="146"/>
        <v>-4.98792903324209E-3</v>
      </c>
      <c r="DF119" s="4">
        <f t="shared" si="146"/>
        <v>-5.0608002737804396E-4</v>
      </c>
      <c r="DG119" s="4">
        <f t="shared" si="146"/>
        <v>7.6259660260768252E-3</v>
      </c>
      <c r="DJ119" s="23">
        <f t="shared" si="84"/>
        <v>-2.4684381047111151E-3</v>
      </c>
      <c r="DK119" s="4">
        <f>SUM(DJ118:DJ119)</f>
        <v>-4.4602537766623446E-3</v>
      </c>
      <c r="DO119" s="4">
        <f t="shared" si="144"/>
        <v>1.840591656084118E-2</v>
      </c>
      <c r="DP119" s="1">
        <f t="shared" ref="DP119:DP127" si="147">(DJ119/DO119)*SQRT(1000)</f>
        <v>-4.2409660221123993</v>
      </c>
      <c r="DQ119" s="4">
        <f t="shared" ref="DQ119:DQ127" si="148">_xlfn.T.INV.2T(0.1,999)</f>
        <v>1.6463803454274908</v>
      </c>
      <c r="DR119" s="4">
        <f t="shared" ref="DR119:DR127" si="149">_xlfn.T.INV.2T(0.05,999)</f>
        <v>1.9623414611334626</v>
      </c>
      <c r="DS119" s="4">
        <f t="shared" ref="DS119:DS127" si="150">_xlfn.T.INV.2T(0.01,999)</f>
        <v>2.5807596372676254</v>
      </c>
      <c r="DT119" s="1" t="str">
        <f t="shared" ref="DT119:DT138" si="151">IF(ABS(DP119)&gt;DR119,"Odrzucamy H0","NieodrzucamyH0")</f>
        <v>Odrzucamy H0</v>
      </c>
      <c r="DW119" s="1">
        <f t="shared" ref="DW119:DW127" si="152">DJ119/$DS$106</f>
        <v>-0.7279229164214891</v>
      </c>
      <c r="DX119" s="4">
        <f t="shared" ref="DX119:DX127" si="153">_xlfn.T.INV.2T(0.1,14)</f>
        <v>1.7613101357748921</v>
      </c>
      <c r="DY119" s="4">
        <f t="shared" ref="DY119:DY127" si="154">_xlfn.T.INV.2T(0.05,14)</f>
        <v>2.1447866879178044</v>
      </c>
      <c r="DZ119" s="4">
        <f t="shared" ref="DZ119:DZ127" si="155">_xlfn.T.INV.2T(0.01,14)</f>
        <v>2.9768427343708348</v>
      </c>
      <c r="EA119" s="1" t="str">
        <f t="shared" ref="EA119:EA127" si="156">IF(ABS(DW119)&gt;DY119,"Odrzucamy H0","NieodrzucamyH0")</f>
        <v>NieodrzucamyH0</v>
      </c>
      <c r="ED119" s="34">
        <f t="shared" ref="ED119:ED127" si="157">COUNTIF(B119:DG119,"&gt;0")/110</f>
        <v>0.43636363636363634</v>
      </c>
      <c r="EE119" s="1">
        <f t="shared" ref="EE119:EE127" si="158">(SQRT(110)/0.5)*(ED119-0.5)</f>
        <v>-1.3348476249438297</v>
      </c>
      <c r="EF119" s="22">
        <f t="shared" ref="EF119:EF127" si="159">NORMSINV(1-0.05)</f>
        <v>1.6448536269514715</v>
      </c>
      <c r="EG119" s="22">
        <f t="shared" ref="EG119:EG127" si="160">NORMSINV(1-0.025)</f>
        <v>1.9599639845400536</v>
      </c>
      <c r="EH119" s="22">
        <f t="shared" ref="EH119:EH127" si="161">NORMSINV(1-0.005)</f>
        <v>2.5758293035488999</v>
      </c>
      <c r="EI119" s="1" t="str">
        <f t="shared" ref="EI119:EI138" si="162">IF(ABS(EE119)&gt;EG119,"Odrzucamy H0","NieodrzucamyH0")</f>
        <v>NieodrzucamyH0</v>
      </c>
      <c r="EM119" s="1">
        <f t="shared" ref="EM119:EM127" si="163">SQRT(110)*(ED119-$EO$107)/SQRT($EO$107*(1-$EO$107))</f>
        <v>-0.82096765556301121</v>
      </c>
      <c r="EN119" s="22">
        <f t="shared" ref="EN119:EN127" si="164">NORMSINV(1-0.05)</f>
        <v>1.6448536269514715</v>
      </c>
      <c r="EO119" s="22">
        <f t="shared" ref="EO119:EO127" si="165">NORMSINV(1-0.025)</f>
        <v>1.9599639845400536</v>
      </c>
      <c r="EP119" s="22">
        <f t="shared" ref="EP119:EP127" si="166">NORMSINV(1-0.005)</f>
        <v>2.5758293035488999</v>
      </c>
      <c r="EQ119" s="1" t="str">
        <f t="shared" ref="EQ119:EQ138" si="167">IF(ABS(EM119)&gt;EO119,"Odrzucamy H0","NieodrzucamyH0")</f>
        <v>NieodrzucamyH0</v>
      </c>
    </row>
    <row r="120" spans="1:147" x14ac:dyDescent="0.25">
      <c r="A120" s="12">
        <v>2</v>
      </c>
      <c r="B120" s="4">
        <f t="shared" ref="B120:BI120" si="168">B78-AVERAGE(B$46:B$75)</f>
        <v>-2.4990922885327178E-3</v>
      </c>
      <c r="C120" s="4">
        <f t="shared" si="168"/>
        <v>-1.1023571551288924E-3</v>
      </c>
      <c r="D120" s="4">
        <f t="shared" si="168"/>
        <v>-3.5501033818996562E-4</v>
      </c>
      <c r="E120" s="4">
        <f t="shared" si="168"/>
        <v>2.8012883280054434E-3</v>
      </c>
      <c r="F120" s="4">
        <f t="shared" si="168"/>
        <v>5.5535360743187503E-3</v>
      </c>
      <c r="G120" s="4">
        <f t="shared" si="168"/>
        <v>-3.668517799651444E-2</v>
      </c>
      <c r="H120" s="4">
        <f t="shared" si="168"/>
        <v>2.2047829494066359E-2</v>
      </c>
      <c r="I120" s="4">
        <f t="shared" si="168"/>
        <v>-2.861475592759841E-2</v>
      </c>
      <c r="J120" s="4">
        <f t="shared" si="168"/>
        <v>-9.6233457074156713E-3</v>
      </c>
      <c r="K120" s="4">
        <f t="shared" si="168"/>
        <v>-2.315702181689222E-3</v>
      </c>
      <c r="L120" s="4">
        <f t="shared" si="168"/>
        <v>-1.9106387400723858E-3</v>
      </c>
      <c r="M120" s="4">
        <f t="shared" si="168"/>
        <v>-5.9089345640607688E-3</v>
      </c>
      <c r="N120" s="4">
        <f t="shared" si="168"/>
        <v>5.7111043240103626E-3</v>
      </c>
      <c r="O120" s="4">
        <f t="shared" si="168"/>
        <v>7.220104683520908E-3</v>
      </c>
      <c r="P120" s="4">
        <f t="shared" si="168"/>
        <v>1.9232556168064907E-2</v>
      </c>
      <c r="Q120" s="4">
        <f t="shared" si="168"/>
        <v>-1.0754836646219602E-2</v>
      </c>
      <c r="R120" s="4">
        <f t="shared" si="168"/>
        <v>-3.4367819006238406E-2</v>
      </c>
      <c r="S120" s="4">
        <f t="shared" si="168"/>
        <v>-2.6119963031977101E-2</v>
      </c>
      <c r="T120" s="4">
        <f t="shared" si="168"/>
        <v>-1.5930263088525711E-2</v>
      </c>
      <c r="U120" s="4">
        <f t="shared" si="168"/>
        <v>-2.229950597005358E-2</v>
      </c>
      <c r="V120" s="4">
        <f t="shared" si="168"/>
        <v>-1.9357053877113263E-2</v>
      </c>
      <c r="W120" s="4">
        <f t="shared" si="168"/>
        <v>-3.3904438521516218E-3</v>
      </c>
      <c r="X120" s="4">
        <f t="shared" si="168"/>
        <v>9.900119392025673E-3</v>
      </c>
      <c r="Y120" s="4">
        <f t="shared" si="168"/>
        <v>-8.428966301384528E-3</v>
      </c>
      <c r="Z120" s="4">
        <f t="shared" si="168"/>
        <v>6.1660150819821792E-4</v>
      </c>
      <c r="AA120" s="4">
        <f t="shared" si="168"/>
        <v>1.8909261889560221E-2</v>
      </c>
      <c r="AB120" s="4">
        <f t="shared" si="168"/>
        <v>-4.6721879155765277E-2</v>
      </c>
      <c r="AC120" s="4">
        <f t="shared" si="168"/>
        <v>-1.5735175404040087E-2</v>
      </c>
      <c r="AD120" s="4">
        <f t="shared" si="168"/>
        <v>1.3277845001471311E-2</v>
      </c>
      <c r="AE120" s="4">
        <f t="shared" si="168"/>
        <v>2.5551190070960249E-2</v>
      </c>
      <c r="AF120" s="4">
        <f t="shared" si="168"/>
        <v>-1.3982528180574005E-2</v>
      </c>
      <c r="AG120" s="4">
        <f t="shared" si="168"/>
        <v>-1.5966634621309766E-3</v>
      </c>
      <c r="AH120" s="4">
        <f t="shared" si="168"/>
        <v>9.8393867056518914E-3</v>
      </c>
      <c r="AI120" s="4">
        <f t="shared" si="168"/>
        <v>-3.5582670537060872E-2</v>
      </c>
      <c r="AJ120" s="4">
        <f t="shared" si="168"/>
        <v>-9.4986420267559653E-3</v>
      </c>
      <c r="AK120" s="4">
        <f t="shared" si="168"/>
        <v>-1.1221846469003635E-2</v>
      </c>
      <c r="AL120" s="4">
        <f t="shared" si="168"/>
        <v>1.8537936016824422E-2</v>
      </c>
      <c r="AM120" s="4">
        <f t="shared" si="168"/>
        <v>-6.2322675333315895E-3</v>
      </c>
      <c r="AN120" s="4">
        <f t="shared" si="168"/>
        <v>-3.3632233904600406E-2</v>
      </c>
      <c r="AO120" s="4">
        <f t="shared" si="168"/>
        <v>5.0786060573249549E-3</v>
      </c>
      <c r="AP120" s="4">
        <f t="shared" si="168"/>
        <v>2.5293163329764657E-2</v>
      </c>
      <c r="AQ120" s="4">
        <f t="shared" si="168"/>
        <v>-1.1053182382244125E-3</v>
      </c>
      <c r="AR120" s="4">
        <f t="shared" si="168"/>
        <v>2.8646803583561213E-3</v>
      </c>
      <c r="AS120" s="4">
        <f t="shared" si="168"/>
        <v>1.2974101133934788E-3</v>
      </c>
      <c r="AT120" s="4">
        <f t="shared" si="168"/>
        <v>-3.6534965266729384E-2</v>
      </c>
      <c r="AU120" s="4">
        <f t="shared" si="168"/>
        <v>3.1077307258416346E-3</v>
      </c>
      <c r="AV120" s="4">
        <f t="shared" si="168"/>
        <v>-7.905683768515746E-3</v>
      </c>
      <c r="AW120" s="4">
        <f t="shared" si="168"/>
        <v>1.8377180413257466E-2</v>
      </c>
      <c r="AX120" s="4">
        <f t="shared" si="168"/>
        <v>-2.6506159140875996E-2</v>
      </c>
      <c r="AY120" s="4">
        <f t="shared" si="168"/>
        <v>-2.3726617772344288E-2</v>
      </c>
      <c r="AZ120" s="4">
        <f t="shared" si="168"/>
        <v>5.4246286389927987E-3</v>
      </c>
      <c r="BA120" s="4">
        <f t="shared" si="168"/>
        <v>1.8969332015181398E-3</v>
      </c>
      <c r="BB120" s="4">
        <f t="shared" si="168"/>
        <v>-5.016429477250112E-3</v>
      </c>
      <c r="BC120" s="4">
        <f t="shared" si="168"/>
        <v>-9.0475064715888794E-3</v>
      </c>
      <c r="BD120" s="4">
        <f t="shared" si="168"/>
        <v>5.3272805598257953E-3</v>
      </c>
      <c r="BE120" s="4">
        <f t="shared" si="168"/>
        <v>-1.5730312327359247E-2</v>
      </c>
      <c r="BF120" s="4">
        <f t="shared" si="168"/>
        <v>-5.8434069959422052E-3</v>
      </c>
      <c r="BG120" s="4">
        <f t="shared" si="168"/>
        <v>9.3600588821704592E-3</v>
      </c>
      <c r="BH120" s="4">
        <f t="shared" si="168"/>
        <v>1.5246221598285559E-2</v>
      </c>
      <c r="BI120" s="4">
        <f t="shared" si="168"/>
        <v>-2.5937648427791584E-2</v>
      </c>
      <c r="BJ120" s="4">
        <f t="shared" ref="BJ120:DG120" si="169">BJ78-AVERAGE(BJ$46:BJ$75)</f>
        <v>-3.6239967367261011E-3</v>
      </c>
      <c r="BK120" s="4">
        <f t="shared" si="169"/>
        <v>6.6063845233976549E-3</v>
      </c>
      <c r="BL120" s="4">
        <f t="shared" si="169"/>
        <v>-9.371380982772598E-3</v>
      </c>
      <c r="BM120" s="4">
        <f t="shared" si="169"/>
        <v>-1.3652724662607942E-2</v>
      </c>
      <c r="BN120" s="4">
        <f t="shared" si="169"/>
        <v>2.6511317925844184E-4</v>
      </c>
      <c r="BO120" s="4">
        <f t="shared" si="169"/>
        <v>2.8253343176826741E-3</v>
      </c>
      <c r="BP120" s="4">
        <f t="shared" si="169"/>
        <v>-2.9844913818859184E-3</v>
      </c>
      <c r="BQ120" s="4">
        <f t="shared" si="169"/>
        <v>-3.7453362839481966E-4</v>
      </c>
      <c r="BR120" s="4">
        <f t="shared" si="169"/>
        <v>-9.9629807767419396E-4</v>
      </c>
      <c r="BS120" s="4">
        <f t="shared" si="169"/>
        <v>-5.1167411212642436E-3</v>
      </c>
      <c r="BT120" s="4">
        <f t="shared" si="169"/>
        <v>-5.3378305701058345E-4</v>
      </c>
      <c r="BU120" s="4">
        <f t="shared" si="169"/>
        <v>1.7520017892005836E-2</v>
      </c>
      <c r="BV120" s="4">
        <f t="shared" si="169"/>
        <v>-7.8634835065369627E-3</v>
      </c>
      <c r="BW120" s="4">
        <f t="shared" si="169"/>
        <v>4.900371275155159E-2</v>
      </c>
      <c r="BX120" s="4">
        <f t="shared" si="169"/>
        <v>-1.2918669223277997E-2</v>
      </c>
      <c r="BY120" s="4">
        <f t="shared" si="169"/>
        <v>-1.0000957512480868E-2</v>
      </c>
      <c r="BZ120" s="4">
        <f t="shared" si="169"/>
        <v>4.0124854956211948E-3</v>
      </c>
      <c r="CA120" s="4">
        <f t="shared" si="169"/>
        <v>-7.8395296882898258E-3</v>
      </c>
      <c r="CB120" s="4">
        <f t="shared" si="169"/>
        <v>-4.4610806532961646E-3</v>
      </c>
      <c r="CC120" s="4">
        <f t="shared" si="169"/>
        <v>-5.1064014534877708E-3</v>
      </c>
      <c r="CD120" s="4">
        <f t="shared" si="169"/>
        <v>2.4303358871769161E-2</v>
      </c>
      <c r="CE120" s="4">
        <f t="shared" si="169"/>
        <v>-3.0675655299632378E-2</v>
      </c>
      <c r="CF120" s="4">
        <f t="shared" si="169"/>
        <v>-2.6110543291562486E-2</v>
      </c>
      <c r="CG120" s="4">
        <f t="shared" si="169"/>
        <v>3.999774104184782E-2</v>
      </c>
      <c r="CH120" s="4">
        <f t="shared" si="169"/>
        <v>3.1975162747210845E-3</v>
      </c>
      <c r="CI120" s="4">
        <f t="shared" si="169"/>
        <v>-1.147121268845361E-2</v>
      </c>
      <c r="CJ120" s="4">
        <f t="shared" si="169"/>
        <v>-6.5522987086328397E-3</v>
      </c>
      <c r="CK120" s="4">
        <f t="shared" si="169"/>
        <v>5.8099310113453023E-3</v>
      </c>
      <c r="CL120" s="4">
        <f t="shared" si="169"/>
        <v>-1.4891667827511489E-2</v>
      </c>
      <c r="CM120" s="4">
        <f t="shared" si="169"/>
        <v>-3.0556066411096903E-3</v>
      </c>
      <c r="CN120" s="4">
        <f t="shared" si="169"/>
        <v>6.8366404593420554E-3</v>
      </c>
      <c r="CO120" s="4">
        <f t="shared" si="169"/>
        <v>1.5751994847296197E-2</v>
      </c>
      <c r="CP120" s="4">
        <f t="shared" si="169"/>
        <v>-3.0565635997172984E-2</v>
      </c>
      <c r="CQ120" s="4">
        <f t="shared" si="169"/>
        <v>3.7389879405716466E-3</v>
      </c>
      <c r="CR120" s="4">
        <f t="shared" si="169"/>
        <v>1.5967913970976553E-2</v>
      </c>
      <c r="CS120" s="4">
        <f t="shared" si="169"/>
        <v>-3.2577075809095352E-3</v>
      </c>
      <c r="CT120" s="4">
        <f t="shared" si="169"/>
        <v>-2.7504711683247526E-2</v>
      </c>
      <c r="CU120" s="4">
        <f t="shared" si="169"/>
        <v>-9.6924017010980596E-3</v>
      </c>
      <c r="CV120" s="4">
        <f t="shared" si="169"/>
        <v>6.1772008702659703E-3</v>
      </c>
      <c r="CW120" s="4">
        <f t="shared" si="169"/>
        <v>-2.1199226741459444E-2</v>
      </c>
      <c r="CX120" s="4">
        <f t="shared" si="169"/>
        <v>-3.4363062449531551E-3</v>
      </c>
      <c r="CY120" s="4">
        <f t="shared" si="169"/>
        <v>2.018360141901441E-3</v>
      </c>
      <c r="CZ120" s="4">
        <f t="shared" si="169"/>
        <v>1.3469065252275429E-2</v>
      </c>
      <c r="DA120" s="4">
        <f t="shared" si="169"/>
        <v>-3.1315033530077398E-2</v>
      </c>
      <c r="DB120" s="4">
        <f t="shared" si="169"/>
        <v>6.903905941260377E-3</v>
      </c>
      <c r="DC120" s="4">
        <f t="shared" si="169"/>
        <v>1.1572938037414136E-2</v>
      </c>
      <c r="DD120" s="4">
        <f t="shared" si="169"/>
        <v>3.9427132454059183E-2</v>
      </c>
      <c r="DE120" s="4">
        <f t="shared" si="169"/>
        <v>-2.3069727864559069E-3</v>
      </c>
      <c r="DF120" s="4">
        <f t="shared" si="169"/>
        <v>-5.0775622285678538E-4</v>
      </c>
      <c r="DG120" s="4">
        <f t="shared" si="169"/>
        <v>7.5868785333492415E-3</v>
      </c>
      <c r="DJ120" s="23">
        <f t="shared" si="84"/>
        <v>-3.0285760229115228E-3</v>
      </c>
      <c r="DK120" s="4">
        <f>SUM(DJ118:DJ120)</f>
        <v>-7.4888297995738679E-3</v>
      </c>
      <c r="DO120" s="4">
        <f t="shared" si="144"/>
        <v>1.6985966385655801E-2</v>
      </c>
      <c r="DP120" s="1">
        <f t="shared" si="147"/>
        <v>-5.6383005134535038</v>
      </c>
      <c r="DQ120" s="4">
        <f t="shared" si="148"/>
        <v>1.6463803454274908</v>
      </c>
      <c r="DR120" s="4">
        <f t="shared" si="149"/>
        <v>1.9623414611334626</v>
      </c>
      <c r="DS120" s="4">
        <f t="shared" si="150"/>
        <v>2.5807596372676254</v>
      </c>
      <c r="DT120" s="1" t="str">
        <f t="shared" si="151"/>
        <v>Odrzucamy H0</v>
      </c>
      <c r="DW120" s="1">
        <f t="shared" si="152"/>
        <v>-0.8931031679483632</v>
      </c>
      <c r="DX120" s="4">
        <f t="shared" si="153"/>
        <v>1.7613101357748921</v>
      </c>
      <c r="DY120" s="4">
        <f t="shared" si="154"/>
        <v>2.1447866879178044</v>
      </c>
      <c r="DZ120" s="4">
        <f t="shared" si="155"/>
        <v>2.9768427343708348</v>
      </c>
      <c r="EA120" s="1" t="str">
        <f t="shared" si="156"/>
        <v>NieodrzucamyH0</v>
      </c>
      <c r="ED120" s="34">
        <f t="shared" si="157"/>
        <v>0.40909090909090912</v>
      </c>
      <c r="EE120" s="1">
        <f t="shared" si="158"/>
        <v>-1.906925178491184</v>
      </c>
      <c r="EF120" s="23">
        <f t="shared" si="159"/>
        <v>1.6448536269514715</v>
      </c>
      <c r="EG120" s="23">
        <f t="shared" si="160"/>
        <v>1.9599639845400536</v>
      </c>
      <c r="EH120" s="23">
        <f t="shared" si="161"/>
        <v>2.5758293035488999</v>
      </c>
      <c r="EI120" s="1" t="str">
        <f t="shared" si="162"/>
        <v>NieodrzucamyH0</v>
      </c>
      <c r="EM120" s="1">
        <f t="shared" si="163"/>
        <v>-1.3937357873511573</v>
      </c>
      <c r="EN120" s="23">
        <f t="shared" si="164"/>
        <v>1.6448536269514715</v>
      </c>
      <c r="EO120" s="23">
        <f t="shared" si="165"/>
        <v>1.9599639845400536</v>
      </c>
      <c r="EP120" s="23">
        <f t="shared" si="166"/>
        <v>2.5758293035488999</v>
      </c>
      <c r="EQ120" s="1" t="str">
        <f t="shared" si="167"/>
        <v>NieodrzucamyH0</v>
      </c>
    </row>
    <row r="121" spans="1:147" x14ac:dyDescent="0.25">
      <c r="A121" s="12">
        <v>3</v>
      </c>
      <c r="B121" s="4">
        <f t="shared" ref="B121:BI121" si="170">B79-AVERAGE(B$46:B$75)</f>
        <v>-7.4149749839036039E-3</v>
      </c>
      <c r="C121" s="4">
        <f t="shared" si="170"/>
        <v>5.0745880442963761E-3</v>
      </c>
      <c r="D121" s="4">
        <f t="shared" si="170"/>
        <v>5.1885366057174958E-3</v>
      </c>
      <c r="E121" s="4">
        <f t="shared" si="170"/>
        <v>-9.2885145978555458E-3</v>
      </c>
      <c r="F121" s="4">
        <f t="shared" si="170"/>
        <v>4.9293604193679031E-3</v>
      </c>
      <c r="G121" s="4">
        <f t="shared" si="170"/>
        <v>1.0813180049516691E-2</v>
      </c>
      <c r="H121" s="4">
        <f t="shared" si="170"/>
        <v>2.4398246162011823E-4</v>
      </c>
      <c r="I121" s="4">
        <f t="shared" si="170"/>
        <v>8.5657973938634956E-4</v>
      </c>
      <c r="J121" s="4">
        <f t="shared" si="170"/>
        <v>4.7859560693230691E-3</v>
      </c>
      <c r="K121" s="4">
        <f t="shared" si="170"/>
        <v>-2.3157127647440066E-3</v>
      </c>
      <c r="L121" s="4">
        <f t="shared" si="170"/>
        <v>-6.0175478140453795E-3</v>
      </c>
      <c r="M121" s="4">
        <f t="shared" si="170"/>
        <v>-2.542888867937039E-2</v>
      </c>
      <c r="N121" s="4">
        <f t="shared" si="170"/>
        <v>-3.2541431910155634E-2</v>
      </c>
      <c r="O121" s="4">
        <f t="shared" si="170"/>
        <v>1.5267131300291434E-2</v>
      </c>
      <c r="P121" s="4">
        <f t="shared" si="170"/>
        <v>0.14305445292778335</v>
      </c>
      <c r="Q121" s="4">
        <f t="shared" si="170"/>
        <v>2.1702694204078182E-3</v>
      </c>
      <c r="R121" s="4">
        <f t="shared" si="170"/>
        <v>8.6923899920626525E-3</v>
      </c>
      <c r="S121" s="4">
        <f t="shared" si="170"/>
        <v>8.7919541855311471E-3</v>
      </c>
      <c r="T121" s="4">
        <f t="shared" si="170"/>
        <v>-3.2532690952228891E-3</v>
      </c>
      <c r="U121" s="4">
        <f t="shared" si="170"/>
        <v>4.9199004786972585E-3</v>
      </c>
      <c r="V121" s="4">
        <f t="shared" si="170"/>
        <v>-1.93676819423374E-2</v>
      </c>
      <c r="W121" s="4">
        <f t="shared" si="170"/>
        <v>-4.2891104470929739E-2</v>
      </c>
      <c r="X121" s="4">
        <f t="shared" si="170"/>
        <v>-1.5865713285348789E-3</v>
      </c>
      <c r="Y121" s="4">
        <f t="shared" si="170"/>
        <v>-9.1142562050213864E-3</v>
      </c>
      <c r="Z121" s="4">
        <f t="shared" si="170"/>
        <v>-3.1254737415985509E-3</v>
      </c>
      <c r="AA121" s="4">
        <f t="shared" si="170"/>
        <v>-1.8834752507656156E-2</v>
      </c>
      <c r="AB121" s="4">
        <f t="shared" si="170"/>
        <v>-9.9581730228063105E-4</v>
      </c>
      <c r="AC121" s="4">
        <f t="shared" si="170"/>
        <v>2.3881891480364657E-3</v>
      </c>
      <c r="AD121" s="4">
        <f t="shared" si="170"/>
        <v>1.6027858531445641E-3</v>
      </c>
      <c r="AE121" s="4">
        <f t="shared" si="170"/>
        <v>2.0719635881126675E-3</v>
      </c>
      <c r="AF121" s="4">
        <f t="shared" si="170"/>
        <v>1.3462835653052906E-3</v>
      </c>
      <c r="AG121" s="4">
        <f t="shared" si="170"/>
        <v>-1.5978079357119393E-3</v>
      </c>
      <c r="AH121" s="4">
        <f t="shared" si="170"/>
        <v>7.525560387570563E-3</v>
      </c>
      <c r="AI121" s="4">
        <f t="shared" si="170"/>
        <v>-1.0687434385254361E-3</v>
      </c>
      <c r="AJ121" s="4">
        <f t="shared" si="170"/>
        <v>1.1631445791393833E-2</v>
      </c>
      <c r="AK121" s="4">
        <f t="shared" si="170"/>
        <v>-2.1391204040306762E-2</v>
      </c>
      <c r="AL121" s="4">
        <f t="shared" si="170"/>
        <v>-2.4989488409156161E-2</v>
      </c>
      <c r="AM121" s="4">
        <f t="shared" si="170"/>
        <v>-1.4749582830586631E-3</v>
      </c>
      <c r="AN121" s="4">
        <f t="shared" si="170"/>
        <v>9.5451602336023011E-3</v>
      </c>
      <c r="AO121" s="4">
        <f t="shared" si="170"/>
        <v>7.9716686901066267E-4</v>
      </c>
      <c r="AP121" s="4">
        <f t="shared" si="170"/>
        <v>1.4314589541181851E-3</v>
      </c>
      <c r="AQ121" s="4">
        <f t="shared" si="170"/>
        <v>-2.6091612598164423E-3</v>
      </c>
      <c r="AR121" s="4">
        <f t="shared" si="170"/>
        <v>2.863179568738803E-3</v>
      </c>
      <c r="AS121" s="4">
        <f t="shared" si="170"/>
        <v>1.264113005798855E-2</v>
      </c>
      <c r="AT121" s="4">
        <f t="shared" si="170"/>
        <v>-2.077668827556679E-2</v>
      </c>
      <c r="AU121" s="4">
        <f t="shared" si="170"/>
        <v>-9.2024631902843899E-3</v>
      </c>
      <c r="AV121" s="4">
        <f t="shared" si="170"/>
        <v>1.5142437692482552E-2</v>
      </c>
      <c r="AW121" s="4">
        <f t="shared" si="170"/>
        <v>-3.9049392443645295E-3</v>
      </c>
      <c r="AX121" s="4">
        <f t="shared" si="170"/>
        <v>-3.1880860742557228E-3</v>
      </c>
      <c r="AY121" s="4">
        <f t="shared" si="170"/>
        <v>3.5945951047655703E-3</v>
      </c>
      <c r="AZ121" s="4">
        <f t="shared" si="170"/>
        <v>1.3178354178896954E-2</v>
      </c>
      <c r="BA121" s="4">
        <f t="shared" si="170"/>
        <v>-8.8433300205686752E-3</v>
      </c>
      <c r="BB121" s="4">
        <f t="shared" si="170"/>
        <v>-4.0777882756484257E-3</v>
      </c>
      <c r="BC121" s="4">
        <f t="shared" si="170"/>
        <v>-9.0514626726443132E-3</v>
      </c>
      <c r="BD121" s="4">
        <f t="shared" si="170"/>
        <v>7.8361246201698685E-3</v>
      </c>
      <c r="BE121" s="4">
        <f t="shared" si="170"/>
        <v>-2.2232676229765401E-2</v>
      </c>
      <c r="BF121" s="4">
        <f t="shared" si="170"/>
        <v>-1.8488378507869299E-3</v>
      </c>
      <c r="BG121" s="4">
        <f t="shared" si="170"/>
        <v>1.8103135784748741E-2</v>
      </c>
      <c r="BH121" s="4">
        <f t="shared" si="170"/>
        <v>3.8183734462090427E-3</v>
      </c>
      <c r="BI121" s="4">
        <f t="shared" si="170"/>
        <v>3.9293380055677694E-4</v>
      </c>
      <c r="BJ121" s="4">
        <f t="shared" ref="BJ121:DG121" si="171">BJ79-AVERAGE(BJ$46:BJ$75)</f>
        <v>5.6183567188262137E-4</v>
      </c>
      <c r="BK121" s="4">
        <f t="shared" si="171"/>
        <v>2.4394206221267146E-4</v>
      </c>
      <c r="BL121" s="4">
        <f t="shared" si="171"/>
        <v>-5.5725767305187142E-4</v>
      </c>
      <c r="BM121" s="4">
        <f t="shared" si="171"/>
        <v>-5.4631851208897146E-3</v>
      </c>
      <c r="BN121" s="4">
        <f t="shared" si="171"/>
        <v>2.6251513382344847E-4</v>
      </c>
      <c r="BO121" s="4">
        <f t="shared" si="171"/>
        <v>1.8832212863895446E-2</v>
      </c>
      <c r="BP121" s="4">
        <f t="shared" si="171"/>
        <v>-1.4151180987125348E-2</v>
      </c>
      <c r="BQ121" s="4">
        <f t="shared" si="171"/>
        <v>-5.9768107276741284E-3</v>
      </c>
      <c r="BR121" s="4">
        <f t="shared" si="171"/>
        <v>8.1217070373633925E-3</v>
      </c>
      <c r="BS121" s="4">
        <f t="shared" si="171"/>
        <v>-1.2882241121033949E-2</v>
      </c>
      <c r="BT121" s="4">
        <f t="shared" si="171"/>
        <v>-1.4018469487792893E-2</v>
      </c>
      <c r="BU121" s="4">
        <f t="shared" si="171"/>
        <v>2.7911758369656837E-3</v>
      </c>
      <c r="BV121" s="4">
        <f t="shared" si="171"/>
        <v>1.1469798604921698E-2</v>
      </c>
      <c r="BW121" s="4">
        <f t="shared" si="171"/>
        <v>-9.8586582721134418E-4</v>
      </c>
      <c r="BX121" s="4">
        <f t="shared" si="171"/>
        <v>-2.6562975721368441E-3</v>
      </c>
      <c r="BY121" s="4">
        <f t="shared" si="171"/>
        <v>-1.0075785879205022E-2</v>
      </c>
      <c r="BZ121" s="4">
        <f t="shared" si="171"/>
        <v>-3.5062563861119125E-2</v>
      </c>
      <c r="CA121" s="4">
        <f t="shared" si="171"/>
        <v>-9.7806067132384412E-3</v>
      </c>
      <c r="CB121" s="4">
        <f t="shared" si="171"/>
        <v>3.0934894481600287E-3</v>
      </c>
      <c r="CC121" s="4">
        <f t="shared" si="171"/>
        <v>-6.6943785775986156E-4</v>
      </c>
      <c r="CD121" s="4">
        <f t="shared" si="171"/>
        <v>1.3364495228616564E-2</v>
      </c>
      <c r="CE121" s="4">
        <f t="shared" si="171"/>
        <v>4.0994547006341277E-4</v>
      </c>
      <c r="CF121" s="4">
        <f t="shared" si="171"/>
        <v>1.0984026419641225E-2</v>
      </c>
      <c r="CG121" s="4">
        <f t="shared" si="171"/>
        <v>3.439725212083607E-3</v>
      </c>
      <c r="CH121" s="4">
        <f t="shared" si="171"/>
        <v>2.5832940890342252E-3</v>
      </c>
      <c r="CI121" s="4">
        <f t="shared" si="171"/>
        <v>3.6208720701146914E-4</v>
      </c>
      <c r="CJ121" s="4">
        <f t="shared" si="171"/>
        <v>-6.5865239545220885E-3</v>
      </c>
      <c r="CK121" s="4">
        <f t="shared" si="171"/>
        <v>2.1605405749012558E-2</v>
      </c>
      <c r="CL121" s="4">
        <f t="shared" si="171"/>
        <v>-1.3076001488603661E-2</v>
      </c>
      <c r="CM121" s="4">
        <f t="shared" si="171"/>
        <v>1.0015943008506622E-2</v>
      </c>
      <c r="CN121" s="4">
        <f t="shared" si="171"/>
        <v>-3.8628456865416336E-3</v>
      </c>
      <c r="CO121" s="4">
        <f t="shared" si="171"/>
        <v>-2.1235155812025196E-3</v>
      </c>
      <c r="CP121" s="4">
        <f t="shared" si="171"/>
        <v>4.3218438362158315E-3</v>
      </c>
      <c r="CQ121" s="4">
        <f t="shared" si="171"/>
        <v>5.9228791528031103E-3</v>
      </c>
      <c r="CR121" s="4">
        <f t="shared" si="171"/>
        <v>8.1760992703619473E-4</v>
      </c>
      <c r="CS121" s="4">
        <f t="shared" si="171"/>
        <v>5.3878941967641343E-3</v>
      </c>
      <c r="CT121" s="4">
        <f t="shared" si="171"/>
        <v>-6.0056328903278673E-3</v>
      </c>
      <c r="CU121" s="4">
        <f t="shared" si="171"/>
        <v>-9.7073531200857471E-3</v>
      </c>
      <c r="CV121" s="4">
        <f t="shared" si="171"/>
        <v>-1.1191530656649672E-2</v>
      </c>
      <c r="CW121" s="4">
        <f t="shared" si="171"/>
        <v>-1.0918308546171318E-2</v>
      </c>
      <c r="CX121" s="4">
        <f t="shared" si="171"/>
        <v>4.5037956535710424E-3</v>
      </c>
      <c r="CY121" s="4">
        <f t="shared" si="171"/>
        <v>6.3951801726000023E-3</v>
      </c>
      <c r="CZ121" s="4">
        <f t="shared" si="171"/>
        <v>2.8957997745386978E-4</v>
      </c>
      <c r="DA121" s="4">
        <f t="shared" si="171"/>
        <v>-2.2465178002900503E-3</v>
      </c>
      <c r="DB121" s="4">
        <f t="shared" si="171"/>
        <v>6.1959426760990503E-3</v>
      </c>
      <c r="DC121" s="4">
        <f t="shared" si="171"/>
        <v>3.4603885850106719E-3</v>
      </c>
      <c r="DD121" s="4">
        <f t="shared" si="171"/>
        <v>-1.4169719871348239E-3</v>
      </c>
      <c r="DE121" s="4">
        <f t="shared" si="171"/>
        <v>-2.9332003824937827E-3</v>
      </c>
      <c r="DF121" s="4">
        <f t="shared" si="171"/>
        <v>-5.0942808647221494E-4</v>
      </c>
      <c r="DG121" s="4">
        <f t="shared" si="171"/>
        <v>-9.2640058365527946E-3</v>
      </c>
      <c r="DJ121" s="23">
        <f t="shared" si="84"/>
        <v>-3.129081620891079E-4</v>
      </c>
      <c r="DK121" s="4">
        <f>SUM(DJ118:DJ121)</f>
        <v>-7.8017379616629754E-3</v>
      </c>
      <c r="DO121" s="4">
        <f t="shared" si="144"/>
        <v>2.2268840720252526E-2</v>
      </c>
      <c r="DP121" s="1">
        <f t="shared" si="147"/>
        <v>-0.44434396163192424</v>
      </c>
      <c r="DQ121" s="4">
        <f t="shared" si="148"/>
        <v>1.6463803454274908</v>
      </c>
      <c r="DR121" s="4">
        <f t="shared" si="149"/>
        <v>1.9623414611334626</v>
      </c>
      <c r="DS121" s="4">
        <f t="shared" si="150"/>
        <v>2.5807596372676254</v>
      </c>
      <c r="DT121" s="1" t="str">
        <f t="shared" si="151"/>
        <v>NieodrzucamyH0</v>
      </c>
      <c r="DW121" s="1">
        <f t="shared" si="152"/>
        <v>-9.2274147561276637E-2</v>
      </c>
      <c r="DX121" s="4">
        <f t="shared" si="153"/>
        <v>1.7613101357748921</v>
      </c>
      <c r="DY121" s="4">
        <f t="shared" si="154"/>
        <v>2.1447866879178044</v>
      </c>
      <c r="DZ121" s="4">
        <f t="shared" si="155"/>
        <v>2.9768427343708348</v>
      </c>
      <c r="EA121" s="1" t="str">
        <f t="shared" si="156"/>
        <v>NieodrzucamyH0</v>
      </c>
      <c r="ED121" s="34">
        <f t="shared" si="157"/>
        <v>0.50909090909090904</v>
      </c>
      <c r="EE121" s="1">
        <f t="shared" si="158"/>
        <v>0.19069251784911737</v>
      </c>
      <c r="EF121" s="23">
        <f t="shared" si="159"/>
        <v>1.6448536269514715</v>
      </c>
      <c r="EG121" s="23">
        <f t="shared" si="160"/>
        <v>1.9599639845400536</v>
      </c>
      <c r="EH121" s="23">
        <f t="shared" si="161"/>
        <v>2.5758293035488999</v>
      </c>
      <c r="EI121" s="1" t="str">
        <f t="shared" si="162"/>
        <v>NieodrzucamyH0</v>
      </c>
      <c r="EM121" s="1">
        <f t="shared" si="163"/>
        <v>0.70641402920537999</v>
      </c>
      <c r="EN121" s="23">
        <f t="shared" si="164"/>
        <v>1.6448536269514715</v>
      </c>
      <c r="EO121" s="23">
        <f t="shared" si="165"/>
        <v>1.9599639845400536</v>
      </c>
      <c r="EP121" s="23">
        <f t="shared" si="166"/>
        <v>2.5758293035488999</v>
      </c>
      <c r="EQ121" s="1" t="str">
        <f t="shared" si="167"/>
        <v>NieodrzucamyH0</v>
      </c>
    </row>
    <row r="122" spans="1:147" x14ac:dyDescent="0.25">
      <c r="A122" s="12">
        <v>4</v>
      </c>
      <c r="B122" s="4">
        <f t="shared" ref="B122:BI122" si="172">B80-AVERAGE(B$46:B$75)</f>
        <v>-7.5069407698621776E-3</v>
      </c>
      <c r="C122" s="4">
        <f t="shared" si="172"/>
        <v>-5.3480558921261689E-3</v>
      </c>
      <c r="D122" s="4">
        <f t="shared" si="172"/>
        <v>1.0328986494732347E-3</v>
      </c>
      <c r="E122" s="4">
        <f t="shared" si="172"/>
        <v>1.363844521722528E-2</v>
      </c>
      <c r="F122" s="4">
        <f t="shared" si="172"/>
        <v>4.913963000017973E-3</v>
      </c>
      <c r="G122" s="4">
        <f t="shared" si="172"/>
        <v>1.0661810804800199E-2</v>
      </c>
      <c r="H122" s="4">
        <f t="shared" si="172"/>
        <v>2.4043971010117736E-4</v>
      </c>
      <c r="I122" s="4">
        <f t="shared" si="172"/>
        <v>8.3113591116747761E-4</v>
      </c>
      <c r="J122" s="4">
        <f t="shared" si="172"/>
        <v>4.7777810340957176E-3</v>
      </c>
      <c r="K122" s="4">
        <f t="shared" si="172"/>
        <v>-1.943496460954551E-2</v>
      </c>
      <c r="L122" s="4">
        <f t="shared" si="172"/>
        <v>2.9606964160973474E-2</v>
      </c>
      <c r="M122" s="4">
        <f t="shared" si="172"/>
        <v>-2.5845087274490513E-2</v>
      </c>
      <c r="N122" s="4">
        <f t="shared" si="172"/>
        <v>-2.2747754913912146E-2</v>
      </c>
      <c r="O122" s="4">
        <f t="shared" si="172"/>
        <v>4.8171177398971254E-3</v>
      </c>
      <c r="P122" s="4">
        <f t="shared" si="172"/>
        <v>-4.7846693187307998E-2</v>
      </c>
      <c r="Q122" s="4">
        <f t="shared" si="172"/>
        <v>2.1575482376854208E-3</v>
      </c>
      <c r="R122" s="4">
        <f t="shared" si="172"/>
        <v>8.6608277153771007E-3</v>
      </c>
      <c r="S122" s="4">
        <f t="shared" si="172"/>
        <v>8.7331159114025121E-3</v>
      </c>
      <c r="T122" s="4">
        <f t="shared" si="172"/>
        <v>-3.2536808346882015E-3</v>
      </c>
      <c r="U122" s="4">
        <f t="shared" si="172"/>
        <v>4.9032650197928041E-3</v>
      </c>
      <c r="V122" s="4">
        <f t="shared" si="172"/>
        <v>-2.1484070865873305E-2</v>
      </c>
      <c r="W122" s="4">
        <f t="shared" si="172"/>
        <v>1.3117999338805978E-2</v>
      </c>
      <c r="X122" s="4">
        <f t="shared" si="172"/>
        <v>-1.5882834647302367E-3</v>
      </c>
      <c r="Y122" s="4">
        <f t="shared" si="172"/>
        <v>-4.5049579197119625E-2</v>
      </c>
      <c r="Z122" s="4">
        <f t="shared" si="172"/>
        <v>-6.0366582280683374E-2</v>
      </c>
      <c r="AA122" s="4">
        <f t="shared" si="172"/>
        <v>-1.411815648880088E-2</v>
      </c>
      <c r="AB122" s="4">
        <f t="shared" si="172"/>
        <v>-9.9644816579713322E-4</v>
      </c>
      <c r="AC122" s="4">
        <f t="shared" si="172"/>
        <v>2.3833250223734902E-3</v>
      </c>
      <c r="AD122" s="4">
        <f t="shared" si="172"/>
        <v>1.6027858531445641E-3</v>
      </c>
      <c r="AE122" s="4">
        <f t="shared" si="172"/>
        <v>2.0714392483940436E-3</v>
      </c>
      <c r="AF122" s="4">
        <f t="shared" si="172"/>
        <v>1.3009125100625508E-3</v>
      </c>
      <c r="AG122" s="4">
        <f t="shared" si="172"/>
        <v>-1.5573761155301966E-2</v>
      </c>
      <c r="AH122" s="4">
        <f t="shared" si="172"/>
        <v>6.3210358891369528E-2</v>
      </c>
      <c r="AI122" s="4">
        <f t="shared" si="172"/>
        <v>-1.0974941483106E-3</v>
      </c>
      <c r="AJ122" s="4">
        <f t="shared" si="172"/>
        <v>-2.7140345040103334E-2</v>
      </c>
      <c r="AK122" s="4">
        <f t="shared" si="172"/>
        <v>-4.7495996429946117E-3</v>
      </c>
      <c r="AL122" s="4">
        <f t="shared" si="172"/>
        <v>-2.6975993628761463E-2</v>
      </c>
      <c r="AM122" s="4">
        <f t="shared" si="172"/>
        <v>-1.4773034520680736E-3</v>
      </c>
      <c r="AN122" s="4">
        <f t="shared" si="172"/>
        <v>9.4160196639129171E-3</v>
      </c>
      <c r="AO122" s="4">
        <f t="shared" si="172"/>
        <v>7.9716009720497626E-4</v>
      </c>
      <c r="AP122" s="4">
        <f t="shared" si="172"/>
        <v>1.4310345397057292E-3</v>
      </c>
      <c r="AQ122" s="4">
        <f t="shared" si="172"/>
        <v>-2.613900260593265E-3</v>
      </c>
      <c r="AR122" s="4">
        <f t="shared" si="172"/>
        <v>-1.1952040278980022E-2</v>
      </c>
      <c r="AS122" s="4">
        <f t="shared" si="172"/>
        <v>4.1663424353660709E-2</v>
      </c>
      <c r="AT122" s="4">
        <f t="shared" si="172"/>
        <v>-2.1193142578096257E-2</v>
      </c>
      <c r="AU122" s="4">
        <f t="shared" si="172"/>
        <v>-7.1907893158723959E-4</v>
      </c>
      <c r="AV122" s="4">
        <f t="shared" si="172"/>
        <v>-9.109777833322695E-3</v>
      </c>
      <c r="AW122" s="4">
        <f t="shared" si="172"/>
        <v>-1.9971008400765107E-2</v>
      </c>
      <c r="AX122" s="4">
        <f t="shared" si="172"/>
        <v>-3.197681114626566E-3</v>
      </c>
      <c r="AY122" s="4">
        <f t="shared" si="172"/>
        <v>3.5759124247843107E-3</v>
      </c>
      <c r="AZ122" s="4">
        <f t="shared" si="172"/>
        <v>1.2998415727746113E-2</v>
      </c>
      <c r="BA122" s="4">
        <f t="shared" si="172"/>
        <v>-8.8571173248921369E-3</v>
      </c>
      <c r="BB122" s="4">
        <f t="shared" si="172"/>
        <v>-4.0794925760246296E-3</v>
      </c>
      <c r="BC122" s="4">
        <f t="shared" si="172"/>
        <v>-2.0801208865379131E-2</v>
      </c>
      <c r="BD122" s="4">
        <f t="shared" si="172"/>
        <v>5.5919462245404804E-2</v>
      </c>
      <c r="BE122" s="4">
        <f t="shared" si="172"/>
        <v>-2.2762624099052629E-2</v>
      </c>
      <c r="BF122" s="4">
        <f t="shared" si="172"/>
        <v>-5.6822641232220344E-3</v>
      </c>
      <c r="BG122" s="4">
        <f t="shared" si="172"/>
        <v>-1.3019147954049338E-2</v>
      </c>
      <c r="BH122" s="4">
        <f t="shared" si="172"/>
        <v>1.1058263536332711E-2</v>
      </c>
      <c r="BI122" s="4">
        <f t="shared" si="172"/>
        <v>3.7908529206874932E-4</v>
      </c>
      <c r="BJ122" s="4">
        <f t="shared" ref="BJ122:DG122" si="173">BJ80-AVERAGE(BJ$46:BJ$75)</f>
        <v>5.6150007914118865E-4</v>
      </c>
      <c r="BK122" s="4">
        <f t="shared" si="173"/>
        <v>2.4277205180134689E-4</v>
      </c>
      <c r="BL122" s="4">
        <f t="shared" si="173"/>
        <v>-5.6004604275970422E-4</v>
      </c>
      <c r="BM122" s="4">
        <f t="shared" si="173"/>
        <v>-5.4680763502569802E-3</v>
      </c>
      <c r="BN122" s="4">
        <f t="shared" si="173"/>
        <v>-4.0021078198375845E-3</v>
      </c>
      <c r="BO122" s="4">
        <f t="shared" si="173"/>
        <v>2.0443804500589181E-2</v>
      </c>
      <c r="BP122" s="4">
        <f t="shared" si="173"/>
        <v>-1.4400281425569794E-2</v>
      </c>
      <c r="BQ122" s="4">
        <f t="shared" si="173"/>
        <v>1.5233402679565798E-2</v>
      </c>
      <c r="BR122" s="4">
        <f t="shared" si="173"/>
        <v>-1.3197052376697246E-3</v>
      </c>
      <c r="BS122" s="4">
        <f t="shared" si="173"/>
        <v>1.4297972643120828E-2</v>
      </c>
      <c r="BT122" s="4">
        <f t="shared" si="173"/>
        <v>-1.4234756225154875E-2</v>
      </c>
      <c r="BU122" s="4">
        <f t="shared" si="173"/>
        <v>2.7902295862660066E-3</v>
      </c>
      <c r="BV122" s="4">
        <f t="shared" si="173"/>
        <v>1.1397026012895108E-2</v>
      </c>
      <c r="BW122" s="4">
        <f t="shared" si="173"/>
        <v>-9.8720386835834863E-4</v>
      </c>
      <c r="BX122" s="4">
        <f t="shared" si="173"/>
        <v>-2.6592347145830719E-3</v>
      </c>
      <c r="BY122" s="4">
        <f t="shared" si="173"/>
        <v>-3.0208370101056054E-2</v>
      </c>
      <c r="BZ122" s="4">
        <f t="shared" si="173"/>
        <v>1.4908156628162465E-2</v>
      </c>
      <c r="CA122" s="4">
        <f t="shared" si="173"/>
        <v>-9.9634467246188067E-3</v>
      </c>
      <c r="CB122" s="4">
        <f t="shared" si="173"/>
        <v>-1.0988515362782543E-2</v>
      </c>
      <c r="CC122" s="4">
        <f t="shared" si="173"/>
        <v>-2.6159890969636741E-2</v>
      </c>
      <c r="CD122" s="4">
        <f t="shared" si="173"/>
        <v>3.7867476050802748E-2</v>
      </c>
      <c r="CE122" s="4">
        <f t="shared" si="173"/>
        <v>3.6763890980223701E-4</v>
      </c>
      <c r="CF122" s="4">
        <f t="shared" si="173"/>
        <v>1.0909121672891712E-2</v>
      </c>
      <c r="CG122" s="4">
        <f t="shared" si="173"/>
        <v>3.4342270005311565E-3</v>
      </c>
      <c r="CH122" s="4">
        <f t="shared" si="173"/>
        <v>2.5766995914029873E-3</v>
      </c>
      <c r="CI122" s="4">
        <f t="shared" si="173"/>
        <v>3.6092096923208796E-4</v>
      </c>
      <c r="CJ122" s="4">
        <f t="shared" si="173"/>
        <v>-1.4662089733099662E-2</v>
      </c>
      <c r="CK122" s="4">
        <f t="shared" si="173"/>
        <v>6.968826964518339E-2</v>
      </c>
      <c r="CL122" s="4">
        <f t="shared" si="173"/>
        <v>-1.3275010407362861E-2</v>
      </c>
      <c r="CM122" s="4">
        <f t="shared" si="173"/>
        <v>-1.00697783883676E-2</v>
      </c>
      <c r="CN122" s="4">
        <f t="shared" si="173"/>
        <v>1.0485782784942928E-4</v>
      </c>
      <c r="CO122" s="4">
        <f t="shared" si="173"/>
        <v>7.4618114558647544E-3</v>
      </c>
      <c r="CP122" s="4">
        <f t="shared" si="173"/>
        <v>4.2896696685032851E-3</v>
      </c>
      <c r="CQ122" s="4">
        <f t="shared" si="173"/>
        <v>5.8825262409946512E-3</v>
      </c>
      <c r="CR122" s="4">
        <f t="shared" si="173"/>
        <v>8.0232867426789645E-4</v>
      </c>
      <c r="CS122" s="4">
        <f t="shared" si="173"/>
        <v>5.3137880016783023E-3</v>
      </c>
      <c r="CT122" s="4">
        <f t="shared" si="173"/>
        <v>-6.0107045301605929E-3</v>
      </c>
      <c r="CU122" s="4">
        <f t="shared" si="173"/>
        <v>-1.5864777298759757E-2</v>
      </c>
      <c r="CV122" s="4">
        <f t="shared" si="173"/>
        <v>3.5729559374434956E-2</v>
      </c>
      <c r="CW122" s="4">
        <f t="shared" si="173"/>
        <v>-1.1080028878910068E-2</v>
      </c>
      <c r="CX122" s="4">
        <f t="shared" si="173"/>
        <v>1.2126410388358433E-2</v>
      </c>
      <c r="CY122" s="4">
        <f t="shared" si="173"/>
        <v>1.7915690073892643E-3</v>
      </c>
      <c r="CZ122" s="4">
        <f t="shared" si="173"/>
        <v>1.5069442363975182E-2</v>
      </c>
      <c r="DA122" s="4">
        <f t="shared" si="173"/>
        <v>-2.2471831910602352E-3</v>
      </c>
      <c r="DB122" s="4">
        <f t="shared" si="173"/>
        <v>6.1822345886769006E-3</v>
      </c>
      <c r="DC122" s="4">
        <f t="shared" si="173"/>
        <v>3.4592019319871197E-3</v>
      </c>
      <c r="DD122" s="4">
        <f t="shared" si="173"/>
        <v>-1.4389027928249183E-3</v>
      </c>
      <c r="DE122" s="4">
        <f t="shared" si="173"/>
        <v>-2.9333284648723895E-3</v>
      </c>
      <c r="DF122" s="4">
        <f t="shared" si="173"/>
        <v>-3.1799894844191834E-3</v>
      </c>
      <c r="DG122" s="4">
        <f t="shared" si="173"/>
        <v>1.9092468649994268E-2</v>
      </c>
      <c r="DJ122" s="23">
        <f t="shared" si="84"/>
        <v>-5.4533372102587698E-4</v>
      </c>
      <c r="DK122" s="4">
        <f>SUM(DJ118:DJ122)</f>
        <v>-8.3470716826888527E-3</v>
      </c>
      <c r="DO122" s="4">
        <f t="shared" si="144"/>
        <v>2.0453486618447116E-2</v>
      </c>
      <c r="DP122" s="1">
        <f t="shared" si="147"/>
        <v>-0.84313089279423514</v>
      </c>
      <c r="DQ122" s="4">
        <f t="shared" si="148"/>
        <v>1.6463803454274908</v>
      </c>
      <c r="DR122" s="4">
        <f t="shared" si="149"/>
        <v>1.9623414611334626</v>
      </c>
      <c r="DS122" s="4">
        <f t="shared" si="150"/>
        <v>2.5807596372676254</v>
      </c>
      <c r="DT122" s="1" t="str">
        <f t="shared" si="151"/>
        <v>NieodrzucamyH0</v>
      </c>
      <c r="DW122" s="1">
        <f t="shared" si="152"/>
        <v>-0.16081461061329549</v>
      </c>
      <c r="DX122" s="4">
        <f t="shared" si="153"/>
        <v>1.7613101357748921</v>
      </c>
      <c r="DY122" s="4">
        <f t="shared" si="154"/>
        <v>2.1447866879178044</v>
      </c>
      <c r="DZ122" s="4">
        <f t="shared" si="155"/>
        <v>2.9768427343708348</v>
      </c>
      <c r="EA122" s="1" t="str">
        <f t="shared" si="156"/>
        <v>NieodrzucamyH0</v>
      </c>
      <c r="ED122" s="34">
        <f t="shared" si="157"/>
        <v>0.50909090909090904</v>
      </c>
      <c r="EE122" s="1">
        <f t="shared" si="158"/>
        <v>0.19069251784911737</v>
      </c>
      <c r="EF122" s="23">
        <f t="shared" si="159"/>
        <v>1.6448536269514715</v>
      </c>
      <c r="EG122" s="23">
        <f t="shared" si="160"/>
        <v>1.9599639845400536</v>
      </c>
      <c r="EH122" s="23">
        <f t="shared" si="161"/>
        <v>2.5758293035488999</v>
      </c>
      <c r="EI122" s="1" t="str">
        <f t="shared" si="162"/>
        <v>NieodrzucamyH0</v>
      </c>
      <c r="EM122" s="1">
        <f t="shared" si="163"/>
        <v>0.70641402920537999</v>
      </c>
      <c r="EN122" s="23">
        <f t="shared" si="164"/>
        <v>1.6448536269514715</v>
      </c>
      <c r="EO122" s="23">
        <f t="shared" si="165"/>
        <v>1.9599639845400536</v>
      </c>
      <c r="EP122" s="23">
        <f t="shared" si="166"/>
        <v>2.5758293035488999</v>
      </c>
      <c r="EQ122" s="1" t="str">
        <f t="shared" si="167"/>
        <v>NieodrzucamyH0</v>
      </c>
    </row>
    <row r="123" spans="1:147" x14ac:dyDescent="0.25">
      <c r="A123" s="12">
        <v>5</v>
      </c>
      <c r="B123" s="4">
        <f t="shared" ref="B123:BI123" si="174">B81-AVERAGE(B$46:B$75)</f>
        <v>-7.6006961810350607E-3</v>
      </c>
      <c r="C123" s="4">
        <f t="shared" si="174"/>
        <v>2.1032618325606274E-2</v>
      </c>
      <c r="D123" s="4">
        <f t="shared" si="174"/>
        <v>2.8356563322040007E-2</v>
      </c>
      <c r="E123" s="4">
        <f t="shared" si="174"/>
        <v>-1.5181725860054448E-2</v>
      </c>
      <c r="F123" s="4">
        <f t="shared" si="174"/>
        <v>4.898685711134736E-3</v>
      </c>
      <c r="G123" s="4">
        <f t="shared" si="174"/>
        <v>1.0514098725385689E-2</v>
      </c>
      <c r="H123" s="4">
        <f t="shared" si="174"/>
        <v>2.3688358434424423E-4</v>
      </c>
      <c r="I123" s="4">
        <f t="shared" si="174"/>
        <v>8.0594684225208154E-4</v>
      </c>
      <c r="J123" s="4">
        <f t="shared" si="174"/>
        <v>4.7696525473821232E-3</v>
      </c>
      <c r="K123" s="4">
        <f t="shared" si="174"/>
        <v>5.9183057225132805E-3</v>
      </c>
      <c r="L123" s="4">
        <f t="shared" si="174"/>
        <v>-9.4663033062789385E-3</v>
      </c>
      <c r="M123" s="4">
        <f t="shared" si="174"/>
        <v>-2.6278803647630741E-2</v>
      </c>
      <c r="N123" s="4">
        <f t="shared" si="174"/>
        <v>-3.720041474951491E-2</v>
      </c>
      <c r="O123" s="4">
        <f t="shared" si="174"/>
        <v>-2.1063639036656822E-2</v>
      </c>
      <c r="P123" s="4">
        <f t="shared" si="174"/>
        <v>-5.5603612319492207E-2</v>
      </c>
      <c r="Q123" s="4">
        <f t="shared" si="174"/>
        <v>2.1449173167508544E-3</v>
      </c>
      <c r="R123" s="4">
        <f t="shared" si="174"/>
        <v>8.6296171108484476E-3</v>
      </c>
      <c r="S123" s="4">
        <f t="shared" si="174"/>
        <v>8.6751700205683104E-3</v>
      </c>
      <c r="T123" s="4">
        <f t="shared" si="174"/>
        <v>-3.2540920462623426E-3</v>
      </c>
      <c r="U123" s="4">
        <f t="shared" si="174"/>
        <v>4.8867644364459471E-3</v>
      </c>
      <c r="V123" s="4">
        <f t="shared" si="174"/>
        <v>-9.1378401574702867E-2</v>
      </c>
      <c r="W123" s="4">
        <f t="shared" si="174"/>
        <v>-5.2345997597084401E-2</v>
      </c>
      <c r="X123" s="4">
        <f t="shared" si="174"/>
        <v>-1.5900000903309613E-3</v>
      </c>
      <c r="Y123" s="4">
        <f t="shared" si="174"/>
        <v>-3.0755745937992952E-2</v>
      </c>
      <c r="Z123" s="4">
        <f t="shared" si="174"/>
        <v>-1.5111725731323269E-2</v>
      </c>
      <c r="AA123" s="4">
        <f t="shared" si="174"/>
        <v>-3.9307237832465342E-2</v>
      </c>
      <c r="AB123" s="4">
        <f t="shared" si="174"/>
        <v>-9.9708003265900789E-4</v>
      </c>
      <c r="AC123" s="4">
        <f t="shared" si="174"/>
        <v>2.3784822813929167E-3</v>
      </c>
      <c r="AD123" s="4">
        <f t="shared" si="174"/>
        <v>1.6027858531445641E-3</v>
      </c>
      <c r="AE123" s="4">
        <f t="shared" si="174"/>
        <v>2.0709156672226452E-3</v>
      </c>
      <c r="AF123" s="4">
        <f t="shared" si="174"/>
        <v>1.2561465620408293E-3</v>
      </c>
      <c r="AG123" s="4">
        <f t="shared" si="174"/>
        <v>5.8296958752338431E-3</v>
      </c>
      <c r="AH123" s="4">
        <f t="shared" si="174"/>
        <v>1.7082564925778358E-2</v>
      </c>
      <c r="AI123" s="4">
        <f t="shared" si="174"/>
        <v>-1.1265556788381294E-3</v>
      </c>
      <c r="AJ123" s="4">
        <f t="shared" si="174"/>
        <v>-6.707120433660555E-3</v>
      </c>
      <c r="AK123" s="4">
        <f t="shared" si="174"/>
        <v>-7.7076941949580863E-3</v>
      </c>
      <c r="AL123" s="4">
        <f t="shared" si="174"/>
        <v>-1.604653886743516E-3</v>
      </c>
      <c r="AM123" s="4">
        <f t="shared" si="174"/>
        <v>-1.4796558203736591E-3</v>
      </c>
      <c r="AN123" s="4">
        <f t="shared" si="174"/>
        <v>9.2897650081058044E-3</v>
      </c>
      <c r="AO123" s="4">
        <f t="shared" si="174"/>
        <v>7.9715332428604278E-4</v>
      </c>
      <c r="AP123" s="4">
        <f t="shared" si="174"/>
        <v>1.4306095717667644E-3</v>
      </c>
      <c r="AQ123" s="4">
        <f t="shared" si="174"/>
        <v>-2.6186599618623773E-3</v>
      </c>
      <c r="AR123" s="4">
        <f t="shared" si="174"/>
        <v>2.1552231261191993E-2</v>
      </c>
      <c r="AS123" s="4">
        <f t="shared" si="174"/>
        <v>1.7955857962924524E-2</v>
      </c>
      <c r="AT123" s="4">
        <f t="shared" si="174"/>
        <v>-2.1627130975219924E-2</v>
      </c>
      <c r="AU123" s="4">
        <f t="shared" si="174"/>
        <v>-1.5381744265172435E-2</v>
      </c>
      <c r="AV123" s="4">
        <f t="shared" si="174"/>
        <v>3.9713986958938123E-2</v>
      </c>
      <c r="AW123" s="4">
        <f t="shared" si="174"/>
        <v>2.3022462514891474E-4</v>
      </c>
      <c r="AX123" s="4">
        <f t="shared" si="174"/>
        <v>-3.2073358754112018E-3</v>
      </c>
      <c r="AY123" s="4">
        <f t="shared" si="174"/>
        <v>3.5573902104528016E-3</v>
      </c>
      <c r="AZ123" s="4">
        <f t="shared" si="174"/>
        <v>1.2823209487318625E-2</v>
      </c>
      <c r="BA123" s="4">
        <f t="shared" si="174"/>
        <v>-8.871007590676782E-3</v>
      </c>
      <c r="BB123" s="4">
        <f t="shared" si="174"/>
        <v>-4.0811924352060587E-3</v>
      </c>
      <c r="BC123" s="4">
        <f t="shared" si="174"/>
        <v>3.2966412087028357E-3</v>
      </c>
      <c r="BD123" s="4">
        <f t="shared" si="174"/>
        <v>-8.0350866708623261E-3</v>
      </c>
      <c r="BE123" s="4">
        <f t="shared" si="174"/>
        <v>-2.3317844109962207E-2</v>
      </c>
      <c r="BF123" s="4">
        <f t="shared" si="174"/>
        <v>-2.214174297320717E-2</v>
      </c>
      <c r="BG123" s="4">
        <f t="shared" si="174"/>
        <v>4.6801498192493443E-3</v>
      </c>
      <c r="BH123" s="4">
        <f t="shared" si="174"/>
        <v>-3.9063020324193454E-2</v>
      </c>
      <c r="BI123" s="4">
        <f t="shared" si="174"/>
        <v>3.6533928194862429E-4</v>
      </c>
      <c r="BJ123" s="4">
        <f t="shared" ref="BJ123:DG123" si="175">BJ81-AVERAGE(BJ$46:BJ$75)</f>
        <v>5.6116409723298637E-4</v>
      </c>
      <c r="BK123" s="4">
        <f t="shared" si="175"/>
        <v>2.4159950613778631E-4</v>
      </c>
      <c r="BL123" s="4">
        <f t="shared" si="175"/>
        <v>-5.6282512347224922E-4</v>
      </c>
      <c r="BM123" s="4">
        <f t="shared" si="175"/>
        <v>-5.4729892866495263E-3</v>
      </c>
      <c r="BN123" s="4">
        <f t="shared" si="175"/>
        <v>-1.5879789339250296E-2</v>
      </c>
      <c r="BO123" s="4">
        <f t="shared" si="175"/>
        <v>7.5089942415759968E-3</v>
      </c>
      <c r="BP123" s="4">
        <f t="shared" si="175"/>
        <v>-1.4657435597763864E-2</v>
      </c>
      <c r="BQ123" s="4">
        <f t="shared" si="175"/>
        <v>-2.0035537657644483E-2</v>
      </c>
      <c r="BR123" s="4">
        <f t="shared" si="175"/>
        <v>-1.0470641290247558E-2</v>
      </c>
      <c r="BS123" s="4">
        <f t="shared" si="175"/>
        <v>-1.6795182866326881E-2</v>
      </c>
      <c r="BT123" s="4">
        <f t="shared" si="175"/>
        <v>-1.4457548194899248E-2</v>
      </c>
      <c r="BU123" s="4">
        <f t="shared" si="175"/>
        <v>2.7892851738225933E-3</v>
      </c>
      <c r="BV123" s="4">
        <f t="shared" si="175"/>
        <v>1.1325479334127215E-2</v>
      </c>
      <c r="BW123" s="4">
        <f t="shared" si="175"/>
        <v>-9.8854501040099318E-4</v>
      </c>
      <c r="BX123" s="4">
        <f t="shared" si="175"/>
        <v>-2.6621618154305388E-3</v>
      </c>
      <c r="BY123" s="4">
        <f t="shared" si="175"/>
        <v>6.1027055705769381E-3</v>
      </c>
      <c r="BZ123" s="4">
        <f t="shared" si="175"/>
        <v>-4.5857674462020388E-2</v>
      </c>
      <c r="CA123" s="4">
        <f t="shared" si="175"/>
        <v>-1.0151333770118662E-2</v>
      </c>
      <c r="CB123" s="4">
        <f t="shared" si="175"/>
        <v>-3.6516015734389673E-2</v>
      </c>
      <c r="CC123" s="4">
        <f t="shared" si="175"/>
        <v>1.724830452658235E-2</v>
      </c>
      <c r="CD123" s="4">
        <f t="shared" si="175"/>
        <v>-4.3141184102988249E-2</v>
      </c>
      <c r="CE123" s="4">
        <f t="shared" si="175"/>
        <v>3.2587738516462461E-4</v>
      </c>
      <c r="CF123" s="4">
        <f t="shared" si="175"/>
        <v>1.08354968737343E-2</v>
      </c>
      <c r="CG123" s="4">
        <f t="shared" si="175"/>
        <v>3.4287544833104385E-3</v>
      </c>
      <c r="CH123" s="4">
        <f t="shared" si="175"/>
        <v>2.5701388328255763E-3</v>
      </c>
      <c r="CI123" s="4">
        <f t="shared" si="175"/>
        <v>3.5975724627710672E-4</v>
      </c>
      <c r="CJ123" s="4">
        <f t="shared" si="175"/>
        <v>1.2762143599774371E-2</v>
      </c>
      <c r="CK123" s="4">
        <f t="shared" si="175"/>
        <v>6.0595312794333601E-3</v>
      </c>
      <c r="CL123" s="4">
        <f t="shared" si="175"/>
        <v>-1.3479755568752094E-2</v>
      </c>
      <c r="CM123" s="4">
        <f t="shared" si="175"/>
        <v>-2.1868462410144861E-2</v>
      </c>
      <c r="CN123" s="4">
        <f t="shared" si="175"/>
        <v>6.864403850294902E-3</v>
      </c>
      <c r="CO123" s="4">
        <f t="shared" si="175"/>
        <v>-2.2514076897615209E-2</v>
      </c>
      <c r="CP123" s="4">
        <f t="shared" si="175"/>
        <v>4.2578574198626554E-3</v>
      </c>
      <c r="CQ123" s="4">
        <f t="shared" si="175"/>
        <v>5.8426811654107664E-3</v>
      </c>
      <c r="CR123" s="4">
        <f t="shared" si="175"/>
        <v>7.8716619766839311E-4</v>
      </c>
      <c r="CS123" s="4">
        <f t="shared" si="175"/>
        <v>5.2409414270345794E-3</v>
      </c>
      <c r="CT123" s="4">
        <f t="shared" si="175"/>
        <v>-6.0157990903880153E-3</v>
      </c>
      <c r="CU123" s="4">
        <f t="shared" si="175"/>
        <v>-2.7729092130704663E-2</v>
      </c>
      <c r="CV123" s="4">
        <f t="shared" si="175"/>
        <v>-3.0687392570770537E-3</v>
      </c>
      <c r="CW123" s="4">
        <f t="shared" si="175"/>
        <v>-1.1245942371540217E-2</v>
      </c>
      <c r="CX123" s="4">
        <f t="shared" si="175"/>
        <v>-1.7401187528351632E-2</v>
      </c>
      <c r="CY123" s="4">
        <f t="shared" si="175"/>
        <v>4.0492826672718623E-3</v>
      </c>
      <c r="CZ123" s="4">
        <f t="shared" si="175"/>
        <v>1.2927975612131958E-2</v>
      </c>
      <c r="DA123" s="4">
        <f t="shared" si="175"/>
        <v>-2.2478474976166674E-3</v>
      </c>
      <c r="DB123" s="4">
        <f t="shared" si="175"/>
        <v>6.168627447469207E-3</v>
      </c>
      <c r="DC123" s="4">
        <f t="shared" si="175"/>
        <v>3.4580178600756477E-3</v>
      </c>
      <c r="DD123" s="4">
        <f t="shared" si="175"/>
        <v>-1.4606296259260434E-3</v>
      </c>
      <c r="DE123" s="4">
        <f t="shared" si="175"/>
        <v>-2.9334566389785672E-3</v>
      </c>
      <c r="DF123" s="4">
        <f t="shared" si="175"/>
        <v>-8.7220673234051187E-3</v>
      </c>
      <c r="DG123" s="4">
        <f t="shared" si="175"/>
        <v>4.8939467604682305E-2</v>
      </c>
      <c r="DJ123" s="23">
        <f t="shared" si="84"/>
        <v>-4.7545801343576131E-3</v>
      </c>
      <c r="DK123" s="4">
        <f>SUM(DJ118:DJ123)</f>
        <v>-1.3101651817046466E-2</v>
      </c>
      <c r="DO123" s="4">
        <f t="shared" si="144"/>
        <v>2.1072147328030401E-2</v>
      </c>
      <c r="DP123" s="1">
        <f t="shared" si="147"/>
        <v>-7.1351544331504018</v>
      </c>
      <c r="DQ123" s="4">
        <f t="shared" si="148"/>
        <v>1.6463803454274908</v>
      </c>
      <c r="DR123" s="4">
        <f t="shared" si="149"/>
        <v>1.9623414611334626</v>
      </c>
      <c r="DS123" s="4">
        <f t="shared" si="150"/>
        <v>2.5807596372676254</v>
      </c>
      <c r="DT123" s="1" t="str">
        <f t="shared" si="151"/>
        <v>Odrzucamy H0</v>
      </c>
      <c r="DW123" s="1">
        <f t="shared" si="152"/>
        <v>-1.4020881589681631</v>
      </c>
      <c r="DX123" s="4">
        <f t="shared" si="153"/>
        <v>1.7613101357748921</v>
      </c>
      <c r="DY123" s="4">
        <f t="shared" si="154"/>
        <v>2.1447866879178044</v>
      </c>
      <c r="DZ123" s="4">
        <f t="shared" si="155"/>
        <v>2.9768427343708348</v>
      </c>
      <c r="EA123" s="1" t="str">
        <f t="shared" si="156"/>
        <v>NieodrzucamyH0</v>
      </c>
      <c r="ED123" s="34">
        <f t="shared" si="157"/>
        <v>0.49090909090909091</v>
      </c>
      <c r="EE123" s="1">
        <f t="shared" si="158"/>
        <v>-0.19069251784911853</v>
      </c>
      <c r="EF123" s="23">
        <f t="shared" si="159"/>
        <v>1.6448536269514715</v>
      </c>
      <c r="EG123" s="23">
        <f t="shared" si="160"/>
        <v>1.9599639845400536</v>
      </c>
      <c r="EH123" s="23">
        <f t="shared" si="161"/>
        <v>2.5758293035488999</v>
      </c>
      <c r="EI123" s="1" t="str">
        <f t="shared" si="162"/>
        <v>NieodrzucamyH0</v>
      </c>
      <c r="EM123" s="1">
        <f t="shared" si="163"/>
        <v>0.32456860801328302</v>
      </c>
      <c r="EN123" s="23">
        <f t="shared" si="164"/>
        <v>1.6448536269514715</v>
      </c>
      <c r="EO123" s="23">
        <f t="shared" si="165"/>
        <v>1.9599639845400536</v>
      </c>
      <c r="EP123" s="23">
        <f t="shared" si="166"/>
        <v>2.5758293035488999</v>
      </c>
      <c r="EQ123" s="1" t="str">
        <f t="shared" si="167"/>
        <v>NieodrzucamyH0</v>
      </c>
    </row>
    <row r="124" spans="1:147" x14ac:dyDescent="0.25">
      <c r="A124" s="12">
        <v>6</v>
      </c>
      <c r="B124" s="4">
        <f t="shared" ref="B124:BI124" si="176">B82-AVERAGE(B$46:B$75)</f>
        <v>1.970890880801128E-2</v>
      </c>
      <c r="C124" s="4">
        <f t="shared" si="176"/>
        <v>3.8462685441236909E-4</v>
      </c>
      <c r="D124" s="4">
        <f t="shared" si="176"/>
        <v>-1.1161221937849776E-2</v>
      </c>
      <c r="E124" s="4">
        <f t="shared" si="176"/>
        <v>-9.3748743390833049E-3</v>
      </c>
      <c r="F124" s="4">
        <f t="shared" si="176"/>
        <v>3.6894698305048562E-3</v>
      </c>
      <c r="G124" s="4">
        <f t="shared" si="176"/>
        <v>-2.6943978976510595E-2</v>
      </c>
      <c r="H124" s="4">
        <f t="shared" si="176"/>
        <v>1.4196981826702877E-2</v>
      </c>
      <c r="I124" s="4">
        <f t="shared" si="176"/>
        <v>6.9729315858513803E-3</v>
      </c>
      <c r="J124" s="4">
        <f t="shared" si="176"/>
        <v>8.2988655209008024E-3</v>
      </c>
      <c r="K124" s="4">
        <f t="shared" si="176"/>
        <v>-2.8337871376219077E-3</v>
      </c>
      <c r="L124" s="4">
        <f t="shared" si="176"/>
        <v>1.2301091210653333E-2</v>
      </c>
      <c r="M124" s="4">
        <f t="shared" si="176"/>
        <v>7.1327422857452569E-2</v>
      </c>
      <c r="N124" s="4">
        <f t="shared" si="176"/>
        <v>2.0212275711323658E-3</v>
      </c>
      <c r="O124" s="4">
        <f t="shared" si="176"/>
        <v>2.1934249390163436E-2</v>
      </c>
      <c r="P124" s="4">
        <f t="shared" si="176"/>
        <v>4.5470222814761596E-2</v>
      </c>
      <c r="Q124" s="4">
        <f t="shared" si="176"/>
        <v>-3.4099558916067681E-4</v>
      </c>
      <c r="R124" s="4">
        <f t="shared" si="176"/>
        <v>1.2275165135494388E-2</v>
      </c>
      <c r="S124" s="4">
        <f t="shared" si="176"/>
        <v>2.434260144625813E-2</v>
      </c>
      <c r="T124" s="4">
        <f t="shared" si="176"/>
        <v>-1.4263416766627374E-3</v>
      </c>
      <c r="U124" s="4">
        <f t="shared" si="176"/>
        <v>4.5203002497548689E-2</v>
      </c>
      <c r="V124" s="4">
        <f t="shared" si="176"/>
        <v>3.7007531644693697E-2</v>
      </c>
      <c r="W124" s="4">
        <f t="shared" si="176"/>
        <v>-2.9007293715244926E-2</v>
      </c>
      <c r="X124" s="4">
        <f t="shared" si="176"/>
        <v>3.2627293167617061E-2</v>
      </c>
      <c r="Y124" s="4">
        <f t="shared" si="176"/>
        <v>-3.4259596957021635E-3</v>
      </c>
      <c r="Z124" s="4">
        <f t="shared" si="176"/>
        <v>-1.020547029541961E-2</v>
      </c>
      <c r="AA124" s="4">
        <f t="shared" si="176"/>
        <v>4.4220354992749171E-2</v>
      </c>
      <c r="AB124" s="4">
        <f t="shared" si="176"/>
        <v>3.4280206353178806E-2</v>
      </c>
      <c r="AC124" s="4">
        <f t="shared" si="176"/>
        <v>-2.3729714124907019E-3</v>
      </c>
      <c r="AD124" s="4">
        <f t="shared" si="176"/>
        <v>3.2374444519898252E-2</v>
      </c>
      <c r="AE124" s="4">
        <f t="shared" si="176"/>
        <v>-3.6225892234349924E-2</v>
      </c>
      <c r="AF124" s="4">
        <f t="shared" si="176"/>
        <v>3.2952806224494514E-2</v>
      </c>
      <c r="AG124" s="4">
        <f t="shared" si="176"/>
        <v>-1.8834459738080213E-2</v>
      </c>
      <c r="AH124" s="4">
        <f t="shared" si="176"/>
        <v>2.987230453846496E-3</v>
      </c>
      <c r="AI124" s="4">
        <f t="shared" si="176"/>
        <v>-2.249925619332302E-2</v>
      </c>
      <c r="AJ124" s="4">
        <f t="shared" si="176"/>
        <v>2.2392259262920566E-3</v>
      </c>
      <c r="AK124" s="4">
        <f t="shared" si="176"/>
        <v>5.0649943830159061E-3</v>
      </c>
      <c r="AL124" s="4">
        <f t="shared" si="176"/>
        <v>-2.1064727441455905E-2</v>
      </c>
      <c r="AM124" s="4">
        <f t="shared" si="176"/>
        <v>3.3476669599793403E-2</v>
      </c>
      <c r="AN124" s="4">
        <f t="shared" si="176"/>
        <v>3.4784075513652631E-3</v>
      </c>
      <c r="AO124" s="4">
        <f t="shared" si="176"/>
        <v>7.0333200385807463E-3</v>
      </c>
      <c r="AP124" s="4">
        <f t="shared" si="176"/>
        <v>-6.1165060971089934E-3</v>
      </c>
      <c r="AQ124" s="4">
        <f t="shared" si="176"/>
        <v>1.3420251943956067E-2</v>
      </c>
      <c r="AR124" s="4">
        <f t="shared" si="176"/>
        <v>-1.1684798577108099E-2</v>
      </c>
      <c r="AS124" s="4">
        <f t="shared" si="176"/>
        <v>-5.313165190717048E-2</v>
      </c>
      <c r="AT124" s="4">
        <f t="shared" si="176"/>
        <v>1.3402728836258522E-2</v>
      </c>
      <c r="AU124" s="4">
        <f t="shared" si="176"/>
        <v>1.2727063401759215E-2</v>
      </c>
      <c r="AV124" s="4">
        <f t="shared" si="176"/>
        <v>1.9340722006080391E-2</v>
      </c>
      <c r="AW124" s="4">
        <f t="shared" si="176"/>
        <v>-2.7668657337107754E-2</v>
      </c>
      <c r="AX124" s="4">
        <f t="shared" si="176"/>
        <v>8.1820729915638019E-3</v>
      </c>
      <c r="AY124" s="4">
        <f t="shared" si="176"/>
        <v>4.757405758252781E-3</v>
      </c>
      <c r="AZ124" s="4">
        <f t="shared" si="176"/>
        <v>-1.3826239321910664E-2</v>
      </c>
      <c r="BA124" s="4">
        <f t="shared" si="176"/>
        <v>-1.2845403191692546E-2</v>
      </c>
      <c r="BB124" s="4">
        <f t="shared" si="176"/>
        <v>1.945135535832309E-2</v>
      </c>
      <c r="BC124" s="4">
        <f t="shared" si="176"/>
        <v>-1.3316401048320877E-2</v>
      </c>
      <c r="BD124" s="4">
        <f t="shared" si="176"/>
        <v>-3.2198527280614661E-2</v>
      </c>
      <c r="BE124" s="4">
        <f t="shared" si="176"/>
        <v>5.9485666346306351E-3</v>
      </c>
      <c r="BF124" s="4">
        <f t="shared" si="176"/>
        <v>-7.1777053000714585E-3</v>
      </c>
      <c r="BG124" s="4">
        <f t="shared" si="176"/>
        <v>5.6935276983026565E-3</v>
      </c>
      <c r="BH124" s="4">
        <f t="shared" si="176"/>
        <v>1.8415293776195558E-2</v>
      </c>
      <c r="BI124" s="4">
        <f t="shared" si="176"/>
        <v>2.3776044223409142E-2</v>
      </c>
      <c r="BJ124" s="4">
        <f t="shared" ref="BJ124:DG124" si="177">BJ82-AVERAGE(BJ$46:BJ$75)</f>
        <v>-6.2810095972475428E-3</v>
      </c>
      <c r="BK124" s="4">
        <f t="shared" si="177"/>
        <v>4.1170935908640259E-2</v>
      </c>
      <c r="BL124" s="4">
        <f t="shared" si="177"/>
        <v>-7.2338450422861E-3</v>
      </c>
      <c r="BM124" s="4">
        <f t="shared" si="177"/>
        <v>1.3786888211857418E-2</v>
      </c>
      <c r="BN124" s="4">
        <f t="shared" si="177"/>
        <v>-2.3943472579889068E-2</v>
      </c>
      <c r="BO124" s="4">
        <f t="shared" si="177"/>
        <v>-3.1051567763398192E-3</v>
      </c>
      <c r="BP124" s="4">
        <f t="shared" si="177"/>
        <v>4.0461130558812793E-2</v>
      </c>
      <c r="BQ124" s="4">
        <f t="shared" si="177"/>
        <v>4.2250851740902269E-2</v>
      </c>
      <c r="BR124" s="4">
        <f t="shared" si="177"/>
        <v>-7.2995480177242042E-2</v>
      </c>
      <c r="BS124" s="4">
        <f t="shared" si="177"/>
        <v>6.3593086517525124E-3</v>
      </c>
      <c r="BT124" s="4">
        <f t="shared" si="177"/>
        <v>3.6073525978376576E-2</v>
      </c>
      <c r="BU124" s="4">
        <f t="shared" si="177"/>
        <v>-1.3837933279947059E-2</v>
      </c>
      <c r="BV124" s="4">
        <f t="shared" si="177"/>
        <v>8.5684652717106097E-3</v>
      </c>
      <c r="BW124" s="4">
        <f t="shared" si="177"/>
        <v>-1.5605786986778933E-2</v>
      </c>
      <c r="BX124" s="4">
        <f t="shared" si="177"/>
        <v>2.4369545458503405E-3</v>
      </c>
      <c r="BY124" s="4">
        <f t="shared" si="177"/>
        <v>-1.4743836676426748E-2</v>
      </c>
      <c r="BZ124" s="4">
        <f t="shared" si="177"/>
        <v>-8.9722895874333151E-3</v>
      </c>
      <c r="CA124" s="4">
        <f t="shared" si="177"/>
        <v>2.6579391793737178E-2</v>
      </c>
      <c r="CB124" s="4">
        <f t="shared" si="177"/>
        <v>9.6909751336415832E-3</v>
      </c>
      <c r="CC124" s="4">
        <f t="shared" si="177"/>
        <v>-1.6878957521133307E-2</v>
      </c>
      <c r="CD124" s="4">
        <f t="shared" si="177"/>
        <v>-6.6265786494257061E-3</v>
      </c>
      <c r="CE124" s="4">
        <f t="shared" si="177"/>
        <v>-1.0839827226320568E-2</v>
      </c>
      <c r="CF124" s="4">
        <f t="shared" si="177"/>
        <v>-3.2650399223446015E-2</v>
      </c>
      <c r="CG124" s="4">
        <f t="shared" si="177"/>
        <v>-5.519471072395526E-3</v>
      </c>
      <c r="CH124" s="4">
        <f t="shared" si="177"/>
        <v>-4.4706178294418392E-2</v>
      </c>
      <c r="CI124" s="4">
        <f t="shared" si="177"/>
        <v>3.6926090491078804E-2</v>
      </c>
      <c r="CJ124" s="4">
        <f t="shared" si="177"/>
        <v>7.405339000624003E-3</v>
      </c>
      <c r="CK124" s="4">
        <f t="shared" si="177"/>
        <v>1.7400565301105963E-2</v>
      </c>
      <c r="CL124" s="4">
        <f t="shared" si="177"/>
        <v>-4.3717684309579278E-4</v>
      </c>
      <c r="CM124" s="4">
        <f t="shared" si="177"/>
        <v>-6.154833890051602E-3</v>
      </c>
      <c r="CN124" s="4">
        <f t="shared" si="177"/>
        <v>3.6695536468070368E-2</v>
      </c>
      <c r="CO124" s="4">
        <f t="shared" si="177"/>
        <v>-2.4906130553468192E-3</v>
      </c>
      <c r="CP124" s="4">
        <f t="shared" si="177"/>
        <v>3.0272307192151255E-2</v>
      </c>
      <c r="CQ124" s="4">
        <f t="shared" si="177"/>
        <v>-6.9849038209659721E-3</v>
      </c>
      <c r="CR124" s="4">
        <f t="shared" si="177"/>
        <v>1.4962920570718314E-3</v>
      </c>
      <c r="CS124" s="4">
        <f t="shared" si="177"/>
        <v>-2.8105448874204693E-2</v>
      </c>
      <c r="CT124" s="4">
        <f t="shared" si="177"/>
        <v>3.1040088734003934E-2</v>
      </c>
      <c r="CU124" s="4">
        <f t="shared" si="177"/>
        <v>-1.8895209055336416E-2</v>
      </c>
      <c r="CV124" s="4">
        <f t="shared" si="177"/>
        <v>-1.8101130261586783E-2</v>
      </c>
      <c r="CW124" s="4">
        <f t="shared" si="177"/>
        <v>2.1101320528343456E-2</v>
      </c>
      <c r="CX124" s="4">
        <f t="shared" si="177"/>
        <v>-4.5168218718981638E-3</v>
      </c>
      <c r="CY124" s="4">
        <f t="shared" si="177"/>
        <v>2.0471321458876493E-3</v>
      </c>
      <c r="CZ124" s="4">
        <f t="shared" si="177"/>
        <v>1.0115145545293339E-2</v>
      </c>
      <c r="DA124" s="4">
        <f t="shared" si="177"/>
        <v>3.1278671757523101E-2</v>
      </c>
      <c r="DB124" s="4">
        <f t="shared" si="177"/>
        <v>-2.654778200315806E-3</v>
      </c>
      <c r="DC124" s="4">
        <f t="shared" si="177"/>
        <v>2.1746770601418788E-2</v>
      </c>
      <c r="DD124" s="4">
        <f t="shared" si="177"/>
        <v>-1.2340210807985186E-2</v>
      </c>
      <c r="DE124" s="4">
        <f t="shared" si="177"/>
        <v>1.5788375076486321E-2</v>
      </c>
      <c r="DF124" s="4">
        <f t="shared" si="177"/>
        <v>-9.8197530778266172E-3</v>
      </c>
      <c r="DG124" s="4">
        <f t="shared" si="177"/>
        <v>1.7721268487099688E-4</v>
      </c>
      <c r="DJ124" s="23">
        <f t="shared" si="84"/>
        <v>3.8520848847264704E-3</v>
      </c>
      <c r="DK124" s="4">
        <f>SUM(DJ118:DJ124)</f>
        <v>-9.2495669323199962E-3</v>
      </c>
      <c r="DO124" s="4">
        <f t="shared" si="144"/>
        <v>2.2804719034012509E-2</v>
      </c>
      <c r="DP124" s="1">
        <f t="shared" si="147"/>
        <v>5.3415970430833601</v>
      </c>
      <c r="DQ124" s="4">
        <f t="shared" si="148"/>
        <v>1.6463803454274908</v>
      </c>
      <c r="DR124" s="4">
        <f t="shared" si="149"/>
        <v>1.9623414611334626</v>
      </c>
      <c r="DS124" s="4">
        <f t="shared" si="150"/>
        <v>2.5807596372676254</v>
      </c>
      <c r="DT124" s="1" t="str">
        <f t="shared" si="151"/>
        <v>Odrzucamy H0</v>
      </c>
      <c r="DW124" s="1">
        <f t="shared" si="152"/>
        <v>1.1359494322509605</v>
      </c>
      <c r="DX124" s="4">
        <f t="shared" si="153"/>
        <v>1.7613101357748921</v>
      </c>
      <c r="DY124" s="4">
        <f t="shared" si="154"/>
        <v>2.1447866879178044</v>
      </c>
      <c r="DZ124" s="4">
        <f t="shared" si="155"/>
        <v>2.9768427343708348</v>
      </c>
      <c r="EA124" s="1" t="str">
        <f t="shared" si="156"/>
        <v>NieodrzucamyH0</v>
      </c>
      <c r="ED124" s="34">
        <f t="shared" si="157"/>
        <v>0.55454545454545456</v>
      </c>
      <c r="EE124" s="1">
        <f t="shared" si="158"/>
        <v>1.1441551070947111</v>
      </c>
      <c r="EF124" s="23">
        <f t="shared" si="159"/>
        <v>1.6448536269514715</v>
      </c>
      <c r="EG124" s="23">
        <f t="shared" si="160"/>
        <v>1.9599639845400536</v>
      </c>
      <c r="EH124" s="23">
        <f t="shared" si="161"/>
        <v>2.5758293035488999</v>
      </c>
      <c r="EI124" s="1" t="str">
        <f t="shared" si="162"/>
        <v>NieodrzucamyH0</v>
      </c>
      <c r="EM124" s="1">
        <f t="shared" si="163"/>
        <v>1.6610275821856264</v>
      </c>
      <c r="EN124" s="23">
        <f t="shared" si="164"/>
        <v>1.6448536269514715</v>
      </c>
      <c r="EO124" s="23">
        <f t="shared" si="165"/>
        <v>1.9599639845400536</v>
      </c>
      <c r="EP124" s="23">
        <f t="shared" si="166"/>
        <v>2.5758293035488999</v>
      </c>
      <c r="EQ124" s="1" t="str">
        <f t="shared" si="167"/>
        <v>NieodrzucamyH0</v>
      </c>
    </row>
    <row r="125" spans="1:147" x14ac:dyDescent="0.25">
      <c r="A125" s="12">
        <v>7</v>
      </c>
      <c r="B125" s="4">
        <f t="shared" ref="B125:BI125" si="178">B83-AVERAGE(B$46:B$75)</f>
        <v>-3.8218368404220049E-2</v>
      </c>
      <c r="C125" s="4">
        <f t="shared" si="178"/>
        <v>-3.1970365483226324E-3</v>
      </c>
      <c r="D125" s="4">
        <f t="shared" si="178"/>
        <v>1.0418957915934468E-3</v>
      </c>
      <c r="E125" s="4">
        <f t="shared" si="178"/>
        <v>8.5188386071942542E-4</v>
      </c>
      <c r="F125" s="4">
        <f t="shared" si="178"/>
        <v>-5.2944260393441092E-3</v>
      </c>
      <c r="G125" s="4">
        <f t="shared" si="178"/>
        <v>8.0265100574986523E-3</v>
      </c>
      <c r="H125" s="4">
        <f t="shared" si="178"/>
        <v>6.9129816214373602E-3</v>
      </c>
      <c r="I125" s="4">
        <f t="shared" si="178"/>
        <v>3.914765555450477E-3</v>
      </c>
      <c r="J125" s="4">
        <f t="shared" si="178"/>
        <v>2.2472759517700489E-2</v>
      </c>
      <c r="K125" s="4">
        <f t="shared" si="178"/>
        <v>-2.280160396873134E-3</v>
      </c>
      <c r="L125" s="4">
        <f t="shared" si="178"/>
        <v>1.0373698895667484E-2</v>
      </c>
      <c r="M125" s="4">
        <f t="shared" si="178"/>
        <v>-2.9656849426102756E-2</v>
      </c>
      <c r="N125" s="4">
        <f t="shared" si="178"/>
        <v>1.5612601588274114E-2</v>
      </c>
      <c r="O125" s="4">
        <f t="shared" si="178"/>
        <v>2.7739770871459287E-2</v>
      </c>
      <c r="P125" s="4">
        <f t="shared" si="178"/>
        <v>1.413827937568754E-2</v>
      </c>
      <c r="Q125" s="4">
        <f t="shared" si="178"/>
        <v>2.3049445467343155E-3</v>
      </c>
      <c r="R125" s="4">
        <f t="shared" si="178"/>
        <v>-5.113607117545782E-2</v>
      </c>
      <c r="S125" s="4">
        <f t="shared" si="178"/>
        <v>-8.8217409541701212E-3</v>
      </c>
      <c r="T125" s="4">
        <f t="shared" si="178"/>
        <v>1.7115496729483405E-2</v>
      </c>
      <c r="U125" s="4">
        <f t="shared" si="178"/>
        <v>1.9998481368492513E-2</v>
      </c>
      <c r="V125" s="4">
        <f t="shared" si="178"/>
        <v>-1.897999349687203E-2</v>
      </c>
      <c r="W125" s="4">
        <f t="shared" si="178"/>
        <v>-4.5299400822757293E-3</v>
      </c>
      <c r="X125" s="4">
        <f t="shared" si="178"/>
        <v>-4.2741991748024372E-2</v>
      </c>
      <c r="Y125" s="4">
        <f t="shared" si="178"/>
        <v>8.521437749745342E-3</v>
      </c>
      <c r="Z125" s="4">
        <f t="shared" si="178"/>
        <v>3.1727034845266053E-5</v>
      </c>
      <c r="AA125" s="4">
        <f t="shared" si="178"/>
        <v>-6.3494381925710318E-3</v>
      </c>
      <c r="AB125" s="4">
        <f t="shared" si="178"/>
        <v>5.7752148765554887E-3</v>
      </c>
      <c r="AC125" s="4">
        <f t="shared" si="178"/>
        <v>-1.3763906443452054E-2</v>
      </c>
      <c r="AD125" s="4">
        <f t="shared" si="178"/>
        <v>-9.2787143343896084E-3</v>
      </c>
      <c r="AE125" s="4">
        <f t="shared" si="178"/>
        <v>-3.6197107463562311E-3</v>
      </c>
      <c r="AF125" s="4">
        <f t="shared" si="178"/>
        <v>-1.9907909321555409E-2</v>
      </c>
      <c r="AG125" s="4">
        <f t="shared" si="178"/>
        <v>-1.0483265863623277E-2</v>
      </c>
      <c r="AH125" s="4">
        <f t="shared" si="178"/>
        <v>1.1577936480794682E-2</v>
      </c>
      <c r="AI125" s="4">
        <f t="shared" si="178"/>
        <v>-0.10363652583523728</v>
      </c>
      <c r="AJ125" s="4">
        <f t="shared" si="178"/>
        <v>2.477958446512411E-3</v>
      </c>
      <c r="AK125" s="4">
        <f t="shared" si="178"/>
        <v>-7.0382387481762046E-3</v>
      </c>
      <c r="AL125" s="4">
        <f t="shared" si="178"/>
        <v>-4.7634464537385625E-3</v>
      </c>
      <c r="AM125" s="4">
        <f t="shared" si="178"/>
        <v>-7.2134289939148758E-3</v>
      </c>
      <c r="AN125" s="4">
        <f t="shared" si="178"/>
        <v>-2.953506692053012E-2</v>
      </c>
      <c r="AO125" s="4">
        <f t="shared" si="178"/>
        <v>8.1810288898150096E-4</v>
      </c>
      <c r="AP125" s="4">
        <f t="shared" si="178"/>
        <v>2.7402444388973583E-3</v>
      </c>
      <c r="AQ125" s="4">
        <f t="shared" si="178"/>
        <v>1.0481951007347091E-2</v>
      </c>
      <c r="AR125" s="4">
        <f t="shared" si="178"/>
        <v>3.2697794870317973E-3</v>
      </c>
      <c r="AS125" s="4">
        <f t="shared" si="178"/>
        <v>4.5108161987262177E-3</v>
      </c>
      <c r="AT125" s="4">
        <f t="shared" si="178"/>
        <v>-6.8545791842775206E-2</v>
      </c>
      <c r="AU125" s="4">
        <f t="shared" si="178"/>
        <v>4.3127568107431836E-3</v>
      </c>
      <c r="AV125" s="4">
        <f t="shared" si="178"/>
        <v>-2.2903106417031464E-2</v>
      </c>
      <c r="AW125" s="4">
        <f t="shared" si="178"/>
        <v>9.8384027180539423E-3</v>
      </c>
      <c r="AX125" s="4">
        <f t="shared" si="178"/>
        <v>1.1684548322451646E-2</v>
      </c>
      <c r="AY125" s="4">
        <f t="shared" si="178"/>
        <v>-1.4993520113491676E-2</v>
      </c>
      <c r="AZ125" s="4">
        <f t="shared" si="178"/>
        <v>7.271450340656082E-4</v>
      </c>
      <c r="BA125" s="4">
        <f t="shared" si="178"/>
        <v>-5.1370934558618419E-3</v>
      </c>
      <c r="BB125" s="4">
        <f t="shared" si="178"/>
        <v>1.1383310904393975E-2</v>
      </c>
      <c r="BC125" s="4">
        <f t="shared" si="178"/>
        <v>-8.88112883740679E-3</v>
      </c>
      <c r="BD125" s="4">
        <f t="shared" si="178"/>
        <v>6.3110333173075853E-3</v>
      </c>
      <c r="BE125" s="4">
        <f t="shared" si="178"/>
        <v>-1.3726106917619021E-2</v>
      </c>
      <c r="BF125" s="4">
        <f t="shared" si="178"/>
        <v>-2.7778548759694634E-3</v>
      </c>
      <c r="BG125" s="4">
        <f t="shared" si="178"/>
        <v>-6.7172601095302764E-3</v>
      </c>
      <c r="BH125" s="4">
        <f t="shared" si="178"/>
        <v>7.9785141945544393E-3</v>
      </c>
      <c r="BI125" s="4">
        <f t="shared" si="178"/>
        <v>-2.041957663040701E-3</v>
      </c>
      <c r="BJ125" s="4">
        <f t="shared" ref="BJ125:DG125" si="179">BJ83-AVERAGE(BJ$46:BJ$75)</f>
        <v>-6.1338807655805338E-4</v>
      </c>
      <c r="BK125" s="4">
        <f t="shared" si="179"/>
        <v>1.524532441029092E-4</v>
      </c>
      <c r="BL125" s="4">
        <f t="shared" si="179"/>
        <v>1.3493278774914172E-3</v>
      </c>
      <c r="BM125" s="4">
        <f t="shared" si="179"/>
        <v>-1.1871682829016389E-3</v>
      </c>
      <c r="BN125" s="4">
        <f t="shared" si="179"/>
        <v>4.8899021106614971E-4</v>
      </c>
      <c r="BO125" s="4">
        <f t="shared" si="179"/>
        <v>9.3045679799372543E-5</v>
      </c>
      <c r="BP125" s="4">
        <f t="shared" si="179"/>
        <v>-3.5503491501079072E-2</v>
      </c>
      <c r="BQ125" s="4">
        <f t="shared" si="179"/>
        <v>1.8544457765213244E-2</v>
      </c>
      <c r="BR125" s="4">
        <f t="shared" si="179"/>
        <v>3.5434453669513002E-3</v>
      </c>
      <c r="BS125" s="4">
        <f t="shared" si="179"/>
        <v>4.8585470007141141E-4</v>
      </c>
      <c r="BT125" s="4">
        <f t="shared" si="179"/>
        <v>-9.5950025448340252E-3</v>
      </c>
      <c r="BU125" s="4">
        <f t="shared" si="179"/>
        <v>-6.6541148173672127E-2</v>
      </c>
      <c r="BV125" s="4">
        <f t="shared" si="179"/>
        <v>4.783761575161828E-4</v>
      </c>
      <c r="BW125" s="4">
        <f t="shared" si="179"/>
        <v>2.9763324586243887E-2</v>
      </c>
      <c r="BX125" s="4">
        <f t="shared" si="179"/>
        <v>9.9444644976544976E-3</v>
      </c>
      <c r="BY125" s="4">
        <f t="shared" si="179"/>
        <v>5.312234306123792E-3</v>
      </c>
      <c r="BZ125" s="4">
        <f t="shared" si="179"/>
        <v>-1.0318261631420251E-3</v>
      </c>
      <c r="CA125" s="4">
        <f t="shared" si="179"/>
        <v>-1.8105739954363358E-2</v>
      </c>
      <c r="CB125" s="4">
        <f t="shared" si="179"/>
        <v>5.1521643690040772E-3</v>
      </c>
      <c r="CC125" s="4">
        <f t="shared" si="179"/>
        <v>-6.4230707407735279E-3</v>
      </c>
      <c r="CD125" s="4">
        <f t="shared" si="179"/>
        <v>1.467427419486381E-2</v>
      </c>
      <c r="CE125" s="4">
        <f t="shared" si="179"/>
        <v>4.7373735734119096E-3</v>
      </c>
      <c r="CF125" s="4">
        <f t="shared" si="179"/>
        <v>-4.458470176257924E-3</v>
      </c>
      <c r="CG125" s="4">
        <f t="shared" si="179"/>
        <v>-3.4787750713851096E-3</v>
      </c>
      <c r="CH125" s="4">
        <f t="shared" si="179"/>
        <v>-1.4034227375790147E-3</v>
      </c>
      <c r="CI125" s="4">
        <f t="shared" si="179"/>
        <v>-2.5514822722933823E-2</v>
      </c>
      <c r="CJ125" s="4">
        <f t="shared" si="179"/>
        <v>3.3438372274305793E-3</v>
      </c>
      <c r="CK125" s="4">
        <f t="shared" si="179"/>
        <v>9.1048780815116241E-3</v>
      </c>
      <c r="CL125" s="4">
        <f t="shared" si="179"/>
        <v>-1.239864054215155E-2</v>
      </c>
      <c r="CM125" s="4">
        <f t="shared" si="179"/>
        <v>6.9358257104111167E-3</v>
      </c>
      <c r="CN125" s="4">
        <f t="shared" si="179"/>
        <v>-1.2355580553944714E-3</v>
      </c>
      <c r="CO125" s="4">
        <f t="shared" si="179"/>
        <v>7.489733816238766E-3</v>
      </c>
      <c r="CP125" s="4">
        <f t="shared" si="179"/>
        <v>1.1686658500910415E-2</v>
      </c>
      <c r="CQ125" s="4">
        <f t="shared" si="179"/>
        <v>-2.3292417989667795E-2</v>
      </c>
      <c r="CR125" s="4">
        <f t="shared" si="179"/>
        <v>6.5070986174392198E-3</v>
      </c>
      <c r="CS125" s="4">
        <f t="shared" si="179"/>
        <v>4.1696754553116971E-2</v>
      </c>
      <c r="CT125" s="4">
        <f t="shared" si="179"/>
        <v>6.4509429556915852E-3</v>
      </c>
      <c r="CU125" s="4">
        <f t="shared" si="179"/>
        <v>-4.0302115126283284E-3</v>
      </c>
      <c r="CV125" s="4">
        <f t="shared" si="179"/>
        <v>2.9625071839612183E-3</v>
      </c>
      <c r="CW125" s="4">
        <f t="shared" si="179"/>
        <v>-2.0379163845079162E-2</v>
      </c>
      <c r="CX125" s="4">
        <f t="shared" si="179"/>
        <v>7.4198503060022734E-4</v>
      </c>
      <c r="CY125" s="4">
        <f t="shared" si="179"/>
        <v>-5.7749802356482777E-3</v>
      </c>
      <c r="CZ125" s="4">
        <f t="shared" si="179"/>
        <v>2.8915671296627183E-3</v>
      </c>
      <c r="DA125" s="4">
        <f t="shared" si="179"/>
        <v>1.4255861140588407E-2</v>
      </c>
      <c r="DB125" s="4">
        <f t="shared" si="179"/>
        <v>-3.052653045593616E-2</v>
      </c>
      <c r="DC125" s="4">
        <f t="shared" si="179"/>
        <v>4.0747206035520256E-3</v>
      </c>
      <c r="DD125" s="4">
        <f t="shared" si="179"/>
        <v>-2.0254213392077655E-3</v>
      </c>
      <c r="DE125" s="4">
        <f t="shared" si="179"/>
        <v>2.1602345498639513E-3</v>
      </c>
      <c r="DF125" s="4">
        <f t="shared" si="179"/>
        <v>-6.7138895147770324E-3</v>
      </c>
      <c r="DG125" s="4">
        <f t="shared" si="179"/>
        <v>4.6861076281644772E-3</v>
      </c>
      <c r="DJ125" s="23">
        <f t="shared" si="84"/>
        <v>-3.3977249185821894E-3</v>
      </c>
      <c r="DK125" s="4">
        <f>SUM(DJ118:DJ125)</f>
        <v>-1.2647291850902185E-2</v>
      </c>
      <c r="DO125" s="4">
        <f t="shared" si="144"/>
        <v>2.1610478372386024E-2</v>
      </c>
      <c r="DP125" s="1">
        <f t="shared" si="147"/>
        <v>-4.9719165954046263</v>
      </c>
      <c r="DQ125" s="4">
        <f t="shared" si="148"/>
        <v>1.6463803454274908</v>
      </c>
      <c r="DR125" s="4">
        <f t="shared" si="149"/>
        <v>1.9623414611334626</v>
      </c>
      <c r="DS125" s="4">
        <f t="shared" si="150"/>
        <v>2.5807596372676254</v>
      </c>
      <c r="DT125" s="1" t="str">
        <f t="shared" si="151"/>
        <v>Odrzucamy H0</v>
      </c>
      <c r="DW125" s="1">
        <f t="shared" si="152"/>
        <v>-1.001962263996798</v>
      </c>
      <c r="DX125" s="4">
        <f t="shared" si="153"/>
        <v>1.7613101357748921</v>
      </c>
      <c r="DY125" s="4">
        <f t="shared" si="154"/>
        <v>2.1447866879178044</v>
      </c>
      <c r="DZ125" s="4">
        <f t="shared" si="155"/>
        <v>2.9768427343708348</v>
      </c>
      <c r="EA125" s="1" t="str">
        <f t="shared" si="156"/>
        <v>NieodrzucamyH0</v>
      </c>
      <c r="ED125" s="34">
        <f t="shared" si="157"/>
        <v>0.53636363636363638</v>
      </c>
      <c r="EE125" s="1">
        <f t="shared" si="158"/>
        <v>0.76277007139647413</v>
      </c>
      <c r="EF125" s="23">
        <f t="shared" si="159"/>
        <v>1.6448536269514715</v>
      </c>
      <c r="EG125" s="23">
        <f t="shared" si="160"/>
        <v>1.9599639845400536</v>
      </c>
      <c r="EH125" s="23">
        <f t="shared" si="161"/>
        <v>2.5758293035488999</v>
      </c>
      <c r="EI125" s="1" t="str">
        <f t="shared" si="162"/>
        <v>NieodrzucamyH0</v>
      </c>
      <c r="EM125" s="1">
        <f t="shared" si="163"/>
        <v>1.2791821609935283</v>
      </c>
      <c r="EN125" s="23">
        <f t="shared" si="164"/>
        <v>1.6448536269514715</v>
      </c>
      <c r="EO125" s="23">
        <f t="shared" si="165"/>
        <v>1.9599639845400536</v>
      </c>
      <c r="EP125" s="23">
        <f t="shared" si="166"/>
        <v>2.5758293035488999</v>
      </c>
      <c r="EQ125" s="1" t="str">
        <f t="shared" si="167"/>
        <v>NieodrzucamyH0</v>
      </c>
    </row>
    <row r="126" spans="1:147" x14ac:dyDescent="0.25">
      <c r="A126" s="12">
        <v>8</v>
      </c>
      <c r="B126" s="4">
        <f t="shared" ref="B126:BI126" si="180">B84-AVERAGE(B$46:B$75)</f>
        <v>-4.9421450109491075E-2</v>
      </c>
      <c r="C126" s="4">
        <f t="shared" si="180"/>
        <v>-3.1987790494715247E-3</v>
      </c>
      <c r="D126" s="4">
        <f t="shared" si="180"/>
        <v>1.0414292286588349E-3</v>
      </c>
      <c r="E126" s="4">
        <f t="shared" si="180"/>
        <v>8.5031984360111246E-4</v>
      </c>
      <c r="F126" s="4">
        <f t="shared" si="180"/>
        <v>1.8871261781161199E-2</v>
      </c>
      <c r="G126" s="4">
        <f t="shared" si="180"/>
        <v>-1.1158271409311232E-2</v>
      </c>
      <c r="H126" s="4">
        <f t="shared" si="180"/>
        <v>-1.0293167350497776E-2</v>
      </c>
      <c r="I126" s="4">
        <f t="shared" si="180"/>
        <v>1.6164049608148569E-2</v>
      </c>
      <c r="J126" s="4">
        <f t="shared" si="180"/>
        <v>-5.7107988558090629E-4</v>
      </c>
      <c r="K126" s="4">
        <f t="shared" si="180"/>
        <v>-2.2801795546048024E-3</v>
      </c>
      <c r="L126" s="4">
        <f t="shared" si="180"/>
        <v>1.0235401753673334E-2</v>
      </c>
      <c r="M126" s="4">
        <f t="shared" si="180"/>
        <v>-0.15204177491469506</v>
      </c>
      <c r="N126" s="4">
        <f t="shared" si="180"/>
        <v>1.5334624925418566E-2</v>
      </c>
      <c r="O126" s="4">
        <f t="shared" si="180"/>
        <v>2.7062420801585524E-2</v>
      </c>
      <c r="P126" s="4">
        <f t="shared" si="180"/>
        <v>1.4097708645054843E-2</v>
      </c>
      <c r="Q126" s="4">
        <f t="shared" si="180"/>
        <v>-3.4604499603150662E-4</v>
      </c>
      <c r="R126" s="4">
        <f t="shared" si="180"/>
        <v>6.6839811821164784E-3</v>
      </c>
      <c r="S126" s="4">
        <f t="shared" si="180"/>
        <v>-1.9359557453424894E-2</v>
      </c>
      <c r="T126" s="4">
        <f t="shared" si="180"/>
        <v>4.6530494447053084E-3</v>
      </c>
      <c r="U126" s="4">
        <f t="shared" si="180"/>
        <v>-1.4883176270979463E-2</v>
      </c>
      <c r="V126" s="4">
        <f t="shared" si="180"/>
        <v>-1.8988298558388395E-2</v>
      </c>
      <c r="W126" s="4">
        <f t="shared" si="180"/>
        <v>-4.5484507126051397E-3</v>
      </c>
      <c r="X126" s="4">
        <f t="shared" si="180"/>
        <v>-5.8918821688399167E-2</v>
      </c>
      <c r="Y126" s="4">
        <f t="shared" si="180"/>
        <v>8.4350254255812218E-3</v>
      </c>
      <c r="Z126" s="4">
        <f t="shared" si="180"/>
        <v>2.4510387907082914E-5</v>
      </c>
      <c r="AA126" s="4">
        <f t="shared" si="180"/>
        <v>-6.3618366030949456E-3</v>
      </c>
      <c r="AB126" s="4">
        <f t="shared" si="180"/>
        <v>-6.1789419183003215E-3</v>
      </c>
      <c r="AC126" s="4">
        <f t="shared" si="180"/>
        <v>1.00685608152971E-2</v>
      </c>
      <c r="AD126" s="4">
        <f t="shared" si="180"/>
        <v>-1.2056849954037288E-2</v>
      </c>
      <c r="AE126" s="4">
        <f t="shared" si="180"/>
        <v>3.4735956593154593E-2</v>
      </c>
      <c r="AF126" s="4">
        <f t="shared" si="180"/>
        <v>-9.539065594074192E-3</v>
      </c>
      <c r="AG126" s="4">
        <f t="shared" si="180"/>
        <v>-1.0544840905357572E-2</v>
      </c>
      <c r="AH126" s="4">
        <f t="shared" si="180"/>
        <v>1.141192432172157E-2</v>
      </c>
      <c r="AI126" s="4">
        <f t="shared" si="180"/>
        <v>-0.28599053312866207</v>
      </c>
      <c r="AJ126" s="4">
        <f t="shared" si="180"/>
        <v>2.4675988879975133E-3</v>
      </c>
      <c r="AK126" s="4">
        <f t="shared" si="180"/>
        <v>-7.0399385944154855E-3</v>
      </c>
      <c r="AL126" s="4">
        <f t="shared" si="180"/>
        <v>-4.7734560508101639E-3</v>
      </c>
      <c r="AM126" s="4">
        <f t="shared" si="180"/>
        <v>5.6512494018309553E-3</v>
      </c>
      <c r="AN126" s="4">
        <f t="shared" si="180"/>
        <v>2.6836942929394977E-2</v>
      </c>
      <c r="AO126" s="4">
        <f t="shared" si="180"/>
        <v>1.6687294506248302E-2</v>
      </c>
      <c r="AP126" s="4">
        <f t="shared" si="180"/>
        <v>2.8773439291029018E-2</v>
      </c>
      <c r="AQ126" s="4">
        <f t="shared" si="180"/>
        <v>5.5702429538341702E-2</v>
      </c>
      <c r="AR126" s="4">
        <f t="shared" si="180"/>
        <v>3.2671239276201979E-3</v>
      </c>
      <c r="AS126" s="4">
        <f t="shared" si="180"/>
        <v>4.5083719839797204E-3</v>
      </c>
      <c r="AT126" s="4">
        <f t="shared" si="180"/>
        <v>-0.15795225379138067</v>
      </c>
      <c r="AU126" s="4">
        <f t="shared" si="180"/>
        <v>4.2739753863778587E-3</v>
      </c>
      <c r="AV126" s="4">
        <f t="shared" si="180"/>
        <v>-2.3096026441164284E-2</v>
      </c>
      <c r="AW126" s="4">
        <f t="shared" si="180"/>
        <v>9.7228700480418914E-3</v>
      </c>
      <c r="AX126" s="4">
        <f t="shared" si="180"/>
        <v>2.6532770085810179E-2</v>
      </c>
      <c r="AY126" s="4">
        <f t="shared" si="180"/>
        <v>1.2148504930338458E-2</v>
      </c>
      <c r="AZ126" s="4">
        <f t="shared" si="180"/>
        <v>-6.7669804401590608E-3</v>
      </c>
      <c r="BA126" s="4">
        <f t="shared" si="180"/>
        <v>2.6615296933897324E-2</v>
      </c>
      <c r="BB126" s="4">
        <f t="shared" si="180"/>
        <v>-1.1256136646947558E-2</v>
      </c>
      <c r="BC126" s="4">
        <f t="shared" si="180"/>
        <v>-8.8844497057223425E-3</v>
      </c>
      <c r="BD126" s="4">
        <f t="shared" si="180"/>
        <v>6.2527031570809265E-3</v>
      </c>
      <c r="BE126" s="4">
        <f t="shared" si="180"/>
        <v>-0.15637423573009976</v>
      </c>
      <c r="BF126" s="4">
        <f t="shared" si="180"/>
        <v>-2.7800048133993522E-3</v>
      </c>
      <c r="BG126" s="4">
        <f t="shared" si="180"/>
        <v>-6.7237677793736839E-3</v>
      </c>
      <c r="BH126" s="4">
        <f t="shared" si="180"/>
        <v>7.8770446925089874E-3</v>
      </c>
      <c r="BI126" s="4">
        <f t="shared" si="180"/>
        <v>2.0505668780920559E-2</v>
      </c>
      <c r="BJ126" s="4">
        <f t="shared" ref="BJ126:DG126" si="181">BJ84-AVERAGE(BJ$46:BJ$75)</f>
        <v>2.626362278095501E-4</v>
      </c>
      <c r="BK126" s="4">
        <f t="shared" si="181"/>
        <v>2.7952142110538696E-2</v>
      </c>
      <c r="BL126" s="4">
        <f t="shared" si="181"/>
        <v>7.0143952084986763E-3</v>
      </c>
      <c r="BM126" s="4">
        <f t="shared" si="181"/>
        <v>-7.0464925679868812E-3</v>
      </c>
      <c r="BN126" s="4">
        <f t="shared" si="181"/>
        <v>4.8562174912462181E-4</v>
      </c>
      <c r="BO126" s="4">
        <f t="shared" si="181"/>
        <v>9.1575128539909609E-5</v>
      </c>
      <c r="BP126" s="4">
        <f t="shared" si="181"/>
        <v>-9.1697896987464958E-2</v>
      </c>
      <c r="BQ126" s="4">
        <f t="shared" si="181"/>
        <v>1.819316534475891E-2</v>
      </c>
      <c r="BR126" s="4">
        <f t="shared" si="181"/>
        <v>3.481362380695973E-3</v>
      </c>
      <c r="BS126" s="4">
        <f t="shared" si="181"/>
        <v>4.7432596881942599E-4</v>
      </c>
      <c r="BT126" s="4">
        <f t="shared" si="181"/>
        <v>5.803424413840443E-4</v>
      </c>
      <c r="BU126" s="4">
        <f t="shared" si="181"/>
        <v>6.0329136817568619E-3</v>
      </c>
      <c r="BV126" s="4">
        <f t="shared" si="181"/>
        <v>1.6562998599802092E-2</v>
      </c>
      <c r="BW126" s="4">
        <f t="shared" si="181"/>
        <v>3.5948602320585335E-3</v>
      </c>
      <c r="BX126" s="4">
        <f t="shared" si="181"/>
        <v>-1.0241588035054235E-2</v>
      </c>
      <c r="BY126" s="4">
        <f t="shared" si="181"/>
        <v>5.2676400776480083E-3</v>
      </c>
      <c r="BZ126" s="4">
        <f t="shared" si="181"/>
        <v>-1.0357707461894948E-3</v>
      </c>
      <c r="CA126" s="4">
        <f t="shared" si="181"/>
        <v>-7.6294916608804317E-2</v>
      </c>
      <c r="CB126" s="4">
        <f t="shared" si="181"/>
        <v>5.1270104856289264E-3</v>
      </c>
      <c r="CC126" s="4">
        <f t="shared" si="181"/>
        <v>-6.4248066446468948E-3</v>
      </c>
      <c r="CD126" s="4">
        <f t="shared" si="181"/>
        <v>1.4405915682766151E-2</v>
      </c>
      <c r="CE126" s="4">
        <f t="shared" si="181"/>
        <v>-2.1922060055678733E-2</v>
      </c>
      <c r="CF126" s="4">
        <f t="shared" si="181"/>
        <v>2.5720989575279761E-2</v>
      </c>
      <c r="CG126" s="4">
        <f t="shared" si="181"/>
        <v>2.1294830378128585E-2</v>
      </c>
      <c r="CH126" s="4">
        <f t="shared" si="181"/>
        <v>2.4266925998154415E-2</v>
      </c>
      <c r="CI126" s="4">
        <f t="shared" si="181"/>
        <v>2.4493014262923475E-2</v>
      </c>
      <c r="CJ126" s="4">
        <f t="shared" si="181"/>
        <v>3.3273960591864316E-3</v>
      </c>
      <c r="CK126" s="4">
        <f t="shared" si="181"/>
        <v>9.0820155880252662E-3</v>
      </c>
      <c r="CL126" s="4">
        <f t="shared" si="181"/>
        <v>-0.18324249383452887</v>
      </c>
      <c r="CM126" s="4">
        <f t="shared" si="181"/>
        <v>6.8513533577275985E-3</v>
      </c>
      <c r="CN126" s="4">
        <f t="shared" si="181"/>
        <v>-1.2356878273886685E-3</v>
      </c>
      <c r="CO126" s="4">
        <f t="shared" si="181"/>
        <v>7.3331261740434209E-3</v>
      </c>
      <c r="CP126" s="4">
        <f t="shared" si="181"/>
        <v>1.8605650856893263E-2</v>
      </c>
      <c r="CQ126" s="4">
        <f t="shared" si="181"/>
        <v>-3.3794547246941982E-2</v>
      </c>
      <c r="CR126" s="4">
        <f t="shared" si="181"/>
        <v>5.4682557432942794E-3</v>
      </c>
      <c r="CS126" s="4">
        <f t="shared" si="181"/>
        <v>-6.580860353752542E-3</v>
      </c>
      <c r="CT126" s="4">
        <f t="shared" si="181"/>
        <v>-1.7674887500633719E-2</v>
      </c>
      <c r="CU126" s="4">
        <f t="shared" si="181"/>
        <v>-4.0334563085778321E-3</v>
      </c>
      <c r="CV126" s="4">
        <f t="shared" si="181"/>
        <v>2.9561775538706364E-3</v>
      </c>
      <c r="CW126" s="4">
        <f t="shared" si="181"/>
        <v>-6.8310665669424842E-2</v>
      </c>
      <c r="CX126" s="4">
        <f t="shared" si="181"/>
        <v>7.3441881042427036E-4</v>
      </c>
      <c r="CY126" s="4">
        <f t="shared" si="181"/>
        <v>-5.7946959942009879E-3</v>
      </c>
      <c r="CZ126" s="4">
        <f t="shared" si="181"/>
        <v>2.8801365901632786E-3</v>
      </c>
      <c r="DA126" s="4">
        <f t="shared" si="181"/>
        <v>1.7604106787777924E-2</v>
      </c>
      <c r="DB126" s="4">
        <f t="shared" si="181"/>
        <v>1.8080987299017061E-2</v>
      </c>
      <c r="DC126" s="4">
        <f t="shared" si="181"/>
        <v>-9.836560418157083E-3</v>
      </c>
      <c r="DD126" s="4">
        <f t="shared" si="181"/>
        <v>-2.2557530872979576E-3</v>
      </c>
      <c r="DE126" s="4">
        <f t="shared" si="181"/>
        <v>-1.8448687540932509E-2</v>
      </c>
      <c r="DF126" s="4">
        <f t="shared" si="181"/>
        <v>-6.7381392938069447E-3</v>
      </c>
      <c r="DG126" s="4">
        <f t="shared" si="181"/>
        <v>4.6750442210248379E-3</v>
      </c>
      <c r="DJ126" s="23">
        <f t="shared" si="84"/>
        <v>-8.1322135723361864E-3</v>
      </c>
      <c r="DK126" s="4">
        <f>SUM(DJ118:DJ126)</f>
        <v>-2.0779505423238372E-2</v>
      </c>
      <c r="DO126" s="4">
        <f t="shared" si="144"/>
        <v>5.3192157207318069E-2</v>
      </c>
      <c r="DP126" s="1">
        <f t="shared" si="147"/>
        <v>-4.8346069529172642</v>
      </c>
      <c r="DQ126" s="4">
        <f t="shared" si="148"/>
        <v>1.6463803454274908</v>
      </c>
      <c r="DR126" s="4">
        <f t="shared" si="149"/>
        <v>1.9623414611334626</v>
      </c>
      <c r="DS126" s="4">
        <f t="shared" si="150"/>
        <v>2.5807596372676254</v>
      </c>
      <c r="DT126" s="1" t="str">
        <f t="shared" si="151"/>
        <v>Odrzucamy H0</v>
      </c>
      <c r="DW126" s="1">
        <f t="shared" si="152"/>
        <v>-2.3981256038948384</v>
      </c>
      <c r="DX126" s="4">
        <f t="shared" si="153"/>
        <v>1.7613101357748921</v>
      </c>
      <c r="DY126" s="4">
        <f t="shared" si="154"/>
        <v>2.1447866879178044</v>
      </c>
      <c r="DZ126" s="4">
        <f t="shared" si="155"/>
        <v>2.9768427343708348</v>
      </c>
      <c r="EA126" s="1" t="str">
        <f t="shared" si="156"/>
        <v>Odrzucamy H0</v>
      </c>
      <c r="ED126" s="34">
        <f t="shared" si="157"/>
        <v>0.5636363636363636</v>
      </c>
      <c r="EE126" s="1">
        <f t="shared" si="158"/>
        <v>1.3348476249438286</v>
      </c>
      <c r="EF126" s="23">
        <f t="shared" si="159"/>
        <v>1.6448536269514715</v>
      </c>
      <c r="EG126" s="23">
        <f t="shared" si="160"/>
        <v>1.9599639845400536</v>
      </c>
      <c r="EH126" s="23">
        <f t="shared" si="161"/>
        <v>2.5758293035488999</v>
      </c>
      <c r="EI126" s="1" t="str">
        <f t="shared" si="162"/>
        <v>NieodrzucamyH0</v>
      </c>
      <c r="EM126" s="1">
        <f t="shared" si="163"/>
        <v>1.8519502927816742</v>
      </c>
      <c r="EN126" s="23">
        <f t="shared" si="164"/>
        <v>1.6448536269514715</v>
      </c>
      <c r="EO126" s="23">
        <f t="shared" si="165"/>
        <v>1.9599639845400536</v>
      </c>
      <c r="EP126" s="23">
        <f t="shared" si="166"/>
        <v>2.5758293035488999</v>
      </c>
      <c r="EQ126" s="1" t="str">
        <f t="shared" si="167"/>
        <v>NieodrzucamyH0</v>
      </c>
    </row>
    <row r="127" spans="1:147" s="19" customFormat="1" ht="15.75" thickBot="1" x14ac:dyDescent="0.3">
      <c r="A127" s="17">
        <v>9</v>
      </c>
      <c r="B127" s="4">
        <f t="shared" ref="B127:BI127" si="182">B85-AVERAGE(B$46:B$75)</f>
        <v>1.2363027643899467E-2</v>
      </c>
      <c r="C127" s="4">
        <f t="shared" si="182"/>
        <v>-3.2005261600839717E-3</v>
      </c>
      <c r="D127" s="4">
        <f t="shared" si="182"/>
        <v>1.0409620276950991E-3</v>
      </c>
      <c r="E127" s="4">
        <f t="shared" si="182"/>
        <v>8.487597310873541E-4</v>
      </c>
      <c r="F127" s="4">
        <f t="shared" si="182"/>
        <v>-5.2217487690860388E-3</v>
      </c>
      <c r="G127" s="4">
        <f t="shared" si="182"/>
        <v>3.3165355319359081E-2</v>
      </c>
      <c r="H127" s="4">
        <f t="shared" si="182"/>
        <v>6.1469784513841818E-3</v>
      </c>
      <c r="I127" s="4">
        <f t="shared" si="182"/>
        <v>-4.5727566183433453E-2</v>
      </c>
      <c r="J127" s="4">
        <f t="shared" si="182"/>
        <v>-2.0379992420391822E-2</v>
      </c>
      <c r="K127" s="4">
        <f t="shared" si="182"/>
        <v>-2.280198707038477E-3</v>
      </c>
      <c r="L127" s="4">
        <f t="shared" si="182"/>
        <v>1.0100300970751876E-2</v>
      </c>
      <c r="M127" s="4">
        <f t="shared" si="182"/>
        <v>8.823442443808524E-2</v>
      </c>
      <c r="N127" s="4">
        <f t="shared" si="182"/>
        <v>1.5065691305728348E-2</v>
      </c>
      <c r="O127" s="4">
        <f t="shared" si="182"/>
        <v>2.6419003325325159E-2</v>
      </c>
      <c r="P127" s="4">
        <f t="shared" si="182"/>
        <v>1.4057649855004156E-2</v>
      </c>
      <c r="Q127" s="4">
        <f t="shared" si="182"/>
        <v>-2.4644072722519551E-2</v>
      </c>
      <c r="R127" s="4">
        <f t="shared" si="182"/>
        <v>4.2640899375193057E-3</v>
      </c>
      <c r="S127" s="4">
        <f t="shared" si="182"/>
        <v>1.0566518437835504E-2</v>
      </c>
      <c r="T127" s="4">
        <f t="shared" si="182"/>
        <v>-4.8915396423651662E-2</v>
      </c>
      <c r="U127" s="4">
        <f t="shared" si="182"/>
        <v>-1.303693002187733E-2</v>
      </c>
      <c r="V127" s="4">
        <f t="shared" si="182"/>
        <v>-1.8996651695617935E-2</v>
      </c>
      <c r="W127" s="4">
        <f t="shared" si="182"/>
        <v>-4.566803084078609E-3</v>
      </c>
      <c r="X127" s="4">
        <f t="shared" si="182"/>
        <v>8.9012162134023659E-2</v>
      </c>
      <c r="Y127" s="4">
        <f t="shared" si="182"/>
        <v>8.3501975553855277E-3</v>
      </c>
      <c r="Z127" s="4">
        <f t="shared" si="182"/>
        <v>1.7332358698173272E-5</v>
      </c>
      <c r="AA127" s="4">
        <f t="shared" si="182"/>
        <v>-6.3743227902505976E-3</v>
      </c>
      <c r="AB127" s="4">
        <f t="shared" si="182"/>
        <v>1.49013953031388E-2</v>
      </c>
      <c r="AC127" s="4">
        <f t="shared" si="182"/>
        <v>-2.3411338073015747E-2</v>
      </c>
      <c r="AD127" s="4">
        <f t="shared" si="182"/>
        <v>1.0876449717072148E-2</v>
      </c>
      <c r="AE127" s="4">
        <f t="shared" si="182"/>
        <v>-2.9328273243665895E-2</v>
      </c>
      <c r="AF127" s="4">
        <f t="shared" si="182"/>
        <v>-2.4388132867819545E-2</v>
      </c>
      <c r="AG127" s="4">
        <f t="shared" si="182"/>
        <v>-1.0607393812913535E-2</v>
      </c>
      <c r="AH127" s="4">
        <f t="shared" si="182"/>
        <v>1.1250109039863279E-2</v>
      </c>
      <c r="AI127" s="4">
        <f t="shared" si="182"/>
        <v>-1.9581635674778552E-3</v>
      </c>
      <c r="AJ127" s="4">
        <f t="shared" si="182"/>
        <v>2.4573056961806608E-3</v>
      </c>
      <c r="AK127" s="4">
        <f t="shared" si="182"/>
        <v>-7.0416428818059285E-3</v>
      </c>
      <c r="AL127" s="4">
        <f t="shared" si="182"/>
        <v>-4.7835292865104628E-3</v>
      </c>
      <c r="AM127" s="4">
        <f t="shared" si="182"/>
        <v>6.1314396796690175E-4</v>
      </c>
      <c r="AN127" s="4">
        <f t="shared" si="182"/>
        <v>1.2436518184728362E-2</v>
      </c>
      <c r="AO127" s="4">
        <f t="shared" si="182"/>
        <v>-2.5045221979378774E-4</v>
      </c>
      <c r="AP127" s="4">
        <f t="shared" si="182"/>
        <v>-5.4785799509995316E-3</v>
      </c>
      <c r="AQ127" s="4">
        <f t="shared" si="182"/>
        <v>-2.82934880216749E-2</v>
      </c>
      <c r="AR127" s="4">
        <f t="shared" si="182"/>
        <v>3.2644770020412136E-3</v>
      </c>
      <c r="AS127" s="4">
        <f t="shared" si="182"/>
        <v>4.5059353939178306E-3</v>
      </c>
      <c r="AT127" s="4">
        <f t="shared" si="182"/>
        <v>0.11997196947051163</v>
      </c>
      <c r="AU127" s="4">
        <f t="shared" si="182"/>
        <v>4.2356725123355744E-3</v>
      </c>
      <c r="AV127" s="4">
        <f t="shared" si="182"/>
        <v>-2.3294419647898253E-2</v>
      </c>
      <c r="AW127" s="4">
        <f t="shared" si="182"/>
        <v>9.6097816014415888E-3</v>
      </c>
      <c r="AX127" s="4">
        <f t="shared" si="182"/>
        <v>-4.5673217151854933E-3</v>
      </c>
      <c r="AY127" s="4">
        <f t="shared" si="182"/>
        <v>-5.7794702452531261E-3</v>
      </c>
      <c r="AZ127" s="4">
        <f t="shared" si="182"/>
        <v>-1.0547458012741609E-2</v>
      </c>
      <c r="BA127" s="4">
        <f t="shared" si="182"/>
        <v>-1.7787367714916815E-2</v>
      </c>
      <c r="BB127" s="4">
        <f t="shared" si="182"/>
        <v>-4.9819860255586469E-2</v>
      </c>
      <c r="BC127" s="4">
        <f t="shared" si="182"/>
        <v>-8.8877827106131971E-3</v>
      </c>
      <c r="BD127" s="4">
        <f t="shared" si="182"/>
        <v>6.1952538888729505E-3</v>
      </c>
      <c r="BE127" s="4">
        <f t="shared" si="182"/>
        <v>0.1586877308351605</v>
      </c>
      <c r="BF127" s="4">
        <f t="shared" si="182"/>
        <v>-2.7821484599130511E-3</v>
      </c>
      <c r="BG127" s="4">
        <f t="shared" si="182"/>
        <v>-6.7303087790629981E-3</v>
      </c>
      <c r="BH127" s="4">
        <f t="shared" si="182"/>
        <v>7.7775890084274459E-3</v>
      </c>
      <c r="BI127" s="4">
        <f t="shared" si="182"/>
        <v>-1.7742356157934271E-2</v>
      </c>
      <c r="BJ127" s="4">
        <f t="shared" ref="BJ127:DG127" si="183">BJ85-AVERAGE(BJ$46:BJ$75)</f>
        <v>-1.498740019101649E-3</v>
      </c>
      <c r="BK127" s="4">
        <f t="shared" si="183"/>
        <v>-8.6253267343548018E-3</v>
      </c>
      <c r="BL127" s="4">
        <f t="shared" si="183"/>
        <v>-1.4332570708862758E-2</v>
      </c>
      <c r="BM127" s="4">
        <f t="shared" si="183"/>
        <v>-2.9147674810814605E-2</v>
      </c>
      <c r="BN127" s="4">
        <f t="shared" si="183"/>
        <v>4.8226561778629581E-4</v>
      </c>
      <c r="BO127" s="4">
        <f t="shared" si="183"/>
        <v>9.0108137363961336E-5</v>
      </c>
      <c r="BP127" s="4">
        <f t="shared" si="183"/>
        <v>7.6528043753177732E-2</v>
      </c>
      <c r="BQ127" s="4">
        <f t="shared" si="183"/>
        <v>1.7854681223675763E-2</v>
      </c>
      <c r="BR127" s="4">
        <f t="shared" si="183"/>
        <v>3.420246304490262E-3</v>
      </c>
      <c r="BS127" s="4">
        <f t="shared" si="183"/>
        <v>4.6287513012742811E-4</v>
      </c>
      <c r="BT127" s="4">
        <f t="shared" si="183"/>
        <v>-1.0848396980202927E-2</v>
      </c>
      <c r="BU127" s="4">
        <f t="shared" si="183"/>
        <v>-4.005616063460176E-2</v>
      </c>
      <c r="BV127" s="4">
        <f t="shared" si="183"/>
        <v>-1.2377041498660863E-2</v>
      </c>
      <c r="BW127" s="4">
        <f t="shared" si="183"/>
        <v>-1.7071587565995743E-2</v>
      </c>
      <c r="BX127" s="4">
        <f t="shared" si="183"/>
        <v>-2.4763168210711783E-2</v>
      </c>
      <c r="BY127" s="4">
        <f t="shared" si="183"/>
        <v>5.2236355331778932E-3</v>
      </c>
      <c r="BZ127" s="4">
        <f t="shared" si="183"/>
        <v>-1.0396997071321595E-3</v>
      </c>
      <c r="CA127" s="4">
        <f t="shared" si="183"/>
        <v>0.10764367247342624</v>
      </c>
      <c r="CB127" s="4">
        <f t="shared" si="183"/>
        <v>5.1021070300675707E-3</v>
      </c>
      <c r="CC127" s="4">
        <f t="shared" si="183"/>
        <v>-6.4265471318144781E-3</v>
      </c>
      <c r="CD127" s="4">
        <f t="shared" si="183"/>
        <v>1.4146138610166333E-2</v>
      </c>
      <c r="CE127" s="4">
        <f t="shared" si="183"/>
        <v>1.2538231584561634E-2</v>
      </c>
      <c r="CF127" s="4">
        <f t="shared" si="183"/>
        <v>-3.1578267500879816E-3</v>
      </c>
      <c r="CG127" s="4">
        <f t="shared" si="183"/>
        <v>-2.6635665152343745E-2</v>
      </c>
      <c r="CH127" s="4">
        <f t="shared" si="183"/>
        <v>-3.1825889582293473E-2</v>
      </c>
      <c r="CI127" s="4">
        <f t="shared" si="183"/>
        <v>-2.0624803857613838E-2</v>
      </c>
      <c r="CJ127" s="4">
        <f t="shared" si="183"/>
        <v>3.3110874152514364E-3</v>
      </c>
      <c r="CK127" s="4">
        <f t="shared" si="183"/>
        <v>9.0593701704584292E-3</v>
      </c>
      <c r="CL127" s="4">
        <f t="shared" si="183"/>
        <v>0.12552207692980771</v>
      </c>
      <c r="CM127" s="4">
        <f t="shared" si="183"/>
        <v>6.7684126404970388E-3</v>
      </c>
      <c r="CN127" s="4">
        <f t="shared" si="183"/>
        <v>-1.2358175059350434E-3</v>
      </c>
      <c r="CO127" s="4">
        <f t="shared" si="183"/>
        <v>7.1803659780444468E-3</v>
      </c>
      <c r="CP127" s="4">
        <f t="shared" si="183"/>
        <v>-6.3222269613478124E-3</v>
      </c>
      <c r="CQ127" s="4">
        <f t="shared" si="183"/>
        <v>1.0281053781033982E-2</v>
      </c>
      <c r="CR127" s="4">
        <f t="shared" si="183"/>
        <v>-7.8497808119315539E-3</v>
      </c>
      <c r="CS127" s="4">
        <f t="shared" si="183"/>
        <v>-1.8717270777789811E-3</v>
      </c>
      <c r="CT127" s="4">
        <f t="shared" si="183"/>
        <v>-3.3955905257758524E-2</v>
      </c>
      <c r="CU127" s="4">
        <f t="shared" si="183"/>
        <v>-4.0366894461243254E-3</v>
      </c>
      <c r="CV127" s="4">
        <f t="shared" si="183"/>
        <v>2.9498796531590215E-3</v>
      </c>
      <c r="CW127" s="4">
        <f t="shared" si="183"/>
        <v>7.716660971442188E-2</v>
      </c>
      <c r="CX127" s="4">
        <f t="shared" si="183"/>
        <v>7.2689404365571756E-4</v>
      </c>
      <c r="CY127" s="4">
        <f t="shared" si="183"/>
        <v>-5.8145880122313035E-3</v>
      </c>
      <c r="CZ127" s="4">
        <f t="shared" si="183"/>
        <v>2.8687829518764035E-3</v>
      </c>
      <c r="DA127" s="4">
        <f t="shared" si="183"/>
        <v>-1.4951147617403342E-2</v>
      </c>
      <c r="DB127" s="4">
        <f t="shared" si="183"/>
        <v>3.8630333827986783E-4</v>
      </c>
      <c r="DC127" s="4">
        <f t="shared" si="183"/>
        <v>-1.0860416399639979E-2</v>
      </c>
      <c r="DD127" s="4">
        <f t="shared" si="183"/>
        <v>-2.292531833374661E-2</v>
      </c>
      <c r="DE127" s="4">
        <f t="shared" si="183"/>
        <v>-1.735064336822886E-2</v>
      </c>
      <c r="DF127" s="4">
        <f t="shared" si="183"/>
        <v>-6.7626296816648782E-3</v>
      </c>
      <c r="DG127" s="4">
        <f t="shared" si="183"/>
        <v>4.6640540460545568E-3</v>
      </c>
      <c r="DH127" s="27"/>
      <c r="DJ127" s="23">
        <f t="shared" si="84"/>
        <v>2.9238272250255194E-3</v>
      </c>
      <c r="DK127" s="18">
        <f>SUM(DJ118:DJ127)</f>
        <v>-1.7855678198212852E-2</v>
      </c>
      <c r="DO127" s="4">
        <f t="shared" si="144"/>
        <v>3.4751691639881718E-2</v>
      </c>
      <c r="DP127" s="1">
        <f t="shared" si="147"/>
        <v>2.6605765301161535</v>
      </c>
      <c r="DQ127" s="4">
        <f t="shared" si="148"/>
        <v>1.6463803454274908</v>
      </c>
      <c r="DR127" s="4">
        <f t="shared" si="149"/>
        <v>1.9623414611334626</v>
      </c>
      <c r="DS127" s="4">
        <f t="shared" si="150"/>
        <v>2.5807596372676254</v>
      </c>
      <c r="DT127" s="1" t="str">
        <f t="shared" si="151"/>
        <v>Odrzucamy H0</v>
      </c>
      <c r="DW127" s="1">
        <f t="shared" si="152"/>
        <v>0.86221357411844279</v>
      </c>
      <c r="DX127" s="4">
        <f t="shared" si="153"/>
        <v>1.7613101357748921</v>
      </c>
      <c r="DY127" s="4">
        <f t="shared" si="154"/>
        <v>2.1447866879178044</v>
      </c>
      <c r="DZ127" s="4">
        <f t="shared" si="155"/>
        <v>2.9768427343708348</v>
      </c>
      <c r="EA127" s="1" t="str">
        <f t="shared" si="156"/>
        <v>NieodrzucamyH0</v>
      </c>
      <c r="ED127" s="34">
        <f t="shared" si="157"/>
        <v>0.47272727272727272</v>
      </c>
      <c r="EE127" s="1">
        <f t="shared" si="158"/>
        <v>-0.57207755354735557</v>
      </c>
      <c r="EF127" s="24">
        <f t="shared" si="159"/>
        <v>1.6448536269514715</v>
      </c>
      <c r="EG127" s="24">
        <f t="shared" si="160"/>
        <v>1.9599639845400536</v>
      </c>
      <c r="EH127" s="24">
        <f t="shared" si="161"/>
        <v>2.5758293035488999</v>
      </c>
      <c r="EI127" s="1" t="str">
        <f t="shared" si="162"/>
        <v>NieodrzucamyH0</v>
      </c>
      <c r="EM127" s="1">
        <f t="shared" si="163"/>
        <v>-5.7276813178815063E-2</v>
      </c>
      <c r="EN127" s="24">
        <f t="shared" si="164"/>
        <v>1.6448536269514715</v>
      </c>
      <c r="EO127" s="24">
        <f t="shared" si="165"/>
        <v>1.9599639845400536</v>
      </c>
      <c r="EP127" s="24">
        <f t="shared" si="166"/>
        <v>2.5758293035488999</v>
      </c>
      <c r="EQ127" s="1" t="str">
        <f t="shared" si="167"/>
        <v>NieodrzucamyH0</v>
      </c>
    </row>
    <row r="128" spans="1:147" hidden="1" x14ac:dyDescent="0.25">
      <c r="A128" s="5">
        <v>10</v>
      </c>
      <c r="B128" s="4" t="e">
        <f>#REF!-AVERAGE(B$61:B$75)</f>
        <v>#REF!</v>
      </c>
      <c r="C128" s="4" t="e">
        <f>#REF!-AVERAGE(C$61:C$85)</f>
        <v>#REF!</v>
      </c>
      <c r="D128" s="4" t="e">
        <f>#REF!-AVERAGE(D$61:D$85)</f>
        <v>#REF!</v>
      </c>
      <c r="E128" s="4" t="e">
        <f>#REF!-AVERAGE(E$61:E$85)</f>
        <v>#REF!</v>
      </c>
      <c r="F128" s="4" t="e">
        <f>#REF!-AVERAGE(F$61:F$85)</f>
        <v>#REF!</v>
      </c>
      <c r="G128" s="4" t="e">
        <f>#REF!-AVERAGE(G$61:G$85)</f>
        <v>#REF!</v>
      </c>
      <c r="H128" s="4" t="e">
        <f>#REF!-AVERAGE(H$61:H$85)</f>
        <v>#REF!</v>
      </c>
      <c r="I128" s="4" t="e">
        <f>#REF!-AVERAGE(I$61:I$85)</f>
        <v>#REF!</v>
      </c>
      <c r="J128" s="4" t="e">
        <f>#REF!-AVERAGE(J$61:J$85)</f>
        <v>#REF!</v>
      </c>
      <c r="K128" s="4" t="e">
        <f>#REF!-AVERAGE(K$61:K$85)</f>
        <v>#REF!</v>
      </c>
      <c r="L128" s="4" t="e">
        <f>#REF!-AVERAGE(L$61:L$85)</f>
        <v>#REF!</v>
      </c>
      <c r="M128" s="4" t="e">
        <f>#REF!-AVERAGE(M$61:M$85)</f>
        <v>#REF!</v>
      </c>
      <c r="N128" s="4" t="e">
        <f>#REF!-AVERAGE(N$61:N$85)</f>
        <v>#REF!</v>
      </c>
      <c r="O128" s="4" t="e">
        <f>#REF!-AVERAGE(O$61:O$85)</f>
        <v>#REF!</v>
      </c>
      <c r="P128" s="4" t="e">
        <f>#REF!-AVERAGE(P$61:P$85)</f>
        <v>#REF!</v>
      </c>
      <c r="Q128" s="4" t="e">
        <f>#REF!-AVERAGE(Q$61:Q$85)</f>
        <v>#REF!</v>
      </c>
      <c r="R128" s="4" t="e">
        <f>#REF!-AVERAGE(R$61:R$85)</f>
        <v>#REF!</v>
      </c>
      <c r="S128" s="4" t="e">
        <f>#REF!-AVERAGE(S$61:S$85)</f>
        <v>#REF!</v>
      </c>
      <c r="T128" s="4" t="e">
        <f>#REF!-AVERAGE(T$61:T$85)</f>
        <v>#REF!</v>
      </c>
      <c r="U128" s="4" t="e">
        <f>#REF!-AVERAGE(U$61:U$85)</f>
        <v>#REF!</v>
      </c>
      <c r="V128" s="4" t="e">
        <f>#REF!-AVERAGE(V$61:V$85)</f>
        <v>#REF!</v>
      </c>
      <c r="W128" s="4" t="e">
        <f>#REF!-AVERAGE(W$61:W$85)</f>
        <v>#REF!</v>
      </c>
      <c r="X128" s="4" t="e">
        <f>#REF!-AVERAGE(X$61:X$85)</f>
        <v>#REF!</v>
      </c>
      <c r="Y128" s="4" t="e">
        <f>#REF!-AVERAGE(Y$61:Y$85)</f>
        <v>#REF!</v>
      </c>
      <c r="Z128" s="4" t="e">
        <f>#REF!-AVERAGE(Z$61:Z$85)</f>
        <v>#REF!</v>
      </c>
      <c r="AA128" s="4" t="e">
        <f>#REF!-AVERAGE(AA$61:AA$85)</f>
        <v>#REF!</v>
      </c>
      <c r="AB128" s="4" t="e">
        <f>#REF!-AVERAGE(AB$61:AB$85)</f>
        <v>#REF!</v>
      </c>
      <c r="AC128" s="4" t="e">
        <f>#REF!-AVERAGE(AC$61:AC$85)</f>
        <v>#REF!</v>
      </c>
      <c r="AD128" s="4" t="e">
        <f>#REF!-AVERAGE(AD$61:AD$85)</f>
        <v>#REF!</v>
      </c>
      <c r="AE128" s="4" t="e">
        <f>#REF!-AVERAGE(AE$61:AE$85)</f>
        <v>#REF!</v>
      </c>
      <c r="AF128" s="4" t="e">
        <f>#REF!-AVERAGE(AF$61:AF$85)</f>
        <v>#REF!</v>
      </c>
      <c r="AG128" s="4" t="e">
        <f>#REF!-AVERAGE(AG$61:AG$85)</f>
        <v>#REF!</v>
      </c>
      <c r="AH128" s="4" t="e">
        <f>#REF!-AVERAGE(AH$61:AH$85)</f>
        <v>#REF!</v>
      </c>
      <c r="AI128" s="4" t="e">
        <f>#REF!-AVERAGE(AI$61:AI$85)</f>
        <v>#REF!</v>
      </c>
      <c r="AJ128" s="4" t="e">
        <f>#REF!-AVERAGE(AJ$61:AJ$85)</f>
        <v>#REF!</v>
      </c>
      <c r="AK128" s="4" t="e">
        <f>#REF!-AVERAGE(AK$61:AK$85)</f>
        <v>#REF!</v>
      </c>
      <c r="AL128" s="4" t="e">
        <f>#REF!-AVERAGE(AL$61:AL$85)</f>
        <v>#REF!</v>
      </c>
      <c r="AM128" s="4" t="e">
        <f>#REF!-AVERAGE(AM$61:AM$85)</f>
        <v>#REF!</v>
      </c>
      <c r="AN128" s="4" t="e">
        <f>#REF!-AVERAGE(AN$61:AN$85)</f>
        <v>#REF!</v>
      </c>
      <c r="AO128" s="4" t="e">
        <f>#REF!-AVERAGE(AO$61:AO$85)</f>
        <v>#REF!</v>
      </c>
      <c r="AP128" s="4" t="e">
        <f>#REF!-AVERAGE(AP$61:AP$85)</f>
        <v>#REF!</v>
      </c>
      <c r="AQ128" s="4" t="e">
        <f>#REF!-AVERAGE(AQ$61:AQ$85)</f>
        <v>#REF!</v>
      </c>
      <c r="AR128" s="4" t="e">
        <f>#REF!-AVERAGE(AR$61:AR$85)</f>
        <v>#REF!</v>
      </c>
      <c r="AS128" s="4" t="e">
        <f>#REF!-AVERAGE(AS$61:AS$85)</f>
        <v>#REF!</v>
      </c>
      <c r="AT128" s="4" t="e">
        <f>#REF!-AVERAGE(AT$61:AT$85)</f>
        <v>#REF!</v>
      </c>
      <c r="AU128" s="4" t="e">
        <f>#REF!-AVERAGE(AU$61:AU$85)</f>
        <v>#REF!</v>
      </c>
      <c r="AV128" s="4" t="e">
        <f>#REF!-AVERAGE(AV$61:AV$85)</f>
        <v>#REF!</v>
      </c>
      <c r="AW128" s="4" t="e">
        <f>#REF!-AVERAGE(AW$61:AW$85)</f>
        <v>#REF!</v>
      </c>
      <c r="AX128" s="4" t="e">
        <f>#REF!-AVERAGE(AX$61:AX$85)</f>
        <v>#REF!</v>
      </c>
      <c r="AY128" s="4" t="e">
        <f>#REF!-AVERAGE(AY$61:AY$85)</f>
        <v>#REF!</v>
      </c>
      <c r="AZ128" s="4" t="e">
        <f>#REF!-AVERAGE(AZ$61:AZ$85)</f>
        <v>#REF!</v>
      </c>
      <c r="BA128" s="4" t="e">
        <f>#REF!-AVERAGE(BA$61:BA$85)</f>
        <v>#REF!</v>
      </c>
      <c r="BB128" s="4" t="e">
        <f>#REF!-AVERAGE(BB$61:BB$85)</f>
        <v>#REF!</v>
      </c>
      <c r="BC128" s="4" t="e">
        <f>#REF!-AVERAGE(BC$61:BC$85)</f>
        <v>#REF!</v>
      </c>
      <c r="BD128" s="4" t="e">
        <f>#REF!-AVERAGE(BD$61:BD$85)</f>
        <v>#REF!</v>
      </c>
      <c r="BE128" s="4" t="e">
        <f>#REF!-AVERAGE(BE$61:BE$85)</f>
        <v>#REF!</v>
      </c>
      <c r="BF128" s="4" t="e">
        <f>#REF!-AVERAGE(BF$61:BF$85)</f>
        <v>#REF!</v>
      </c>
      <c r="BG128" s="4" t="e">
        <f>#REF!-AVERAGE(BG$61:BG$85)</f>
        <v>#REF!</v>
      </c>
      <c r="BH128" s="4" t="e">
        <f>#REF!-AVERAGE(BH$61:BH$85)</f>
        <v>#REF!</v>
      </c>
      <c r="BI128" s="4" t="e">
        <f>#REF!-AVERAGE(BI$61:BI$85)</f>
        <v>#REF!</v>
      </c>
      <c r="BJ128" s="4" t="e">
        <f>#REF!-AVERAGE(BJ$61:BJ$75)</f>
        <v>#REF!</v>
      </c>
      <c r="BK128" s="4" t="e">
        <f>#REF!-AVERAGE(BK$61:BK$85)</f>
        <v>#REF!</v>
      </c>
      <c r="BL128" s="4" t="e">
        <f>#REF!-AVERAGE(BL$61:BL$85)</f>
        <v>#REF!</v>
      </c>
      <c r="BM128" s="4" t="e">
        <f>#REF!-AVERAGE(BM$61:BM$85)</f>
        <v>#REF!</v>
      </c>
      <c r="BN128" s="4" t="e">
        <f>#REF!-AVERAGE(BN$61:BN$85)</f>
        <v>#REF!</v>
      </c>
      <c r="BO128" s="4" t="e">
        <f>#REF!-AVERAGE(BO$61:BO$85)</f>
        <v>#REF!</v>
      </c>
      <c r="BP128" s="4" t="e">
        <f>#REF!-AVERAGE(BP$61:BP$85)</f>
        <v>#REF!</v>
      </c>
      <c r="BQ128" s="4" t="e">
        <f>#REF!-AVERAGE(BQ$61:BQ$85)</f>
        <v>#REF!</v>
      </c>
      <c r="BR128" s="4" t="e">
        <f>#REF!-AVERAGE(BR$61:BR$85)</f>
        <v>#REF!</v>
      </c>
      <c r="BS128" s="4" t="e">
        <f>#REF!-AVERAGE(BS$61:BS$85)</f>
        <v>#REF!</v>
      </c>
      <c r="BT128" s="4" t="e">
        <f>#REF!-AVERAGE(BT$61:BT$85)</f>
        <v>#REF!</v>
      </c>
      <c r="BU128" s="4" t="e">
        <f>#REF!-AVERAGE(BU$61:BU$85)</f>
        <v>#REF!</v>
      </c>
      <c r="BV128" s="4" t="e">
        <f>#REF!-AVERAGE(BV$61:BV$85)</f>
        <v>#REF!</v>
      </c>
      <c r="BW128" s="4" t="e">
        <f>#REF!-AVERAGE(BW$61:BW$85)</f>
        <v>#REF!</v>
      </c>
      <c r="BX128" s="4" t="e">
        <f>#REF!-AVERAGE(BX$61:BX$85)</f>
        <v>#REF!</v>
      </c>
      <c r="BY128" s="4" t="e">
        <f>#REF!-AVERAGE(BY$61:BY$85)</f>
        <v>#REF!</v>
      </c>
      <c r="BZ128" s="4" t="e">
        <f>#REF!-AVERAGE(BZ$61:BZ$85)</f>
        <v>#REF!</v>
      </c>
      <c r="CA128" s="4" t="e">
        <f>#REF!-AVERAGE(CA$61:CA$85)</f>
        <v>#REF!</v>
      </c>
      <c r="CB128" s="4" t="e">
        <f>#REF!-AVERAGE(CB$61:CB$85)</f>
        <v>#REF!</v>
      </c>
      <c r="CC128" s="4" t="e">
        <f>#REF!-AVERAGE(CC$61:CC$85)</f>
        <v>#REF!</v>
      </c>
      <c r="CD128" s="4" t="e">
        <f>#REF!-AVERAGE(CD$61:CD$85)</f>
        <v>#REF!</v>
      </c>
      <c r="CE128" s="4" t="e">
        <f>#REF!-AVERAGE(CE$61:CE$85)</f>
        <v>#REF!</v>
      </c>
      <c r="CF128" s="4" t="e">
        <f>#REF!-AVERAGE(CF$61:CF$85)</f>
        <v>#REF!</v>
      </c>
      <c r="CG128" s="4" t="e">
        <f>#REF!-AVERAGE(CG$61:CG$85)</f>
        <v>#REF!</v>
      </c>
      <c r="CH128" s="4" t="e">
        <f>#REF!-AVERAGE(CH$61:CH$85)</f>
        <v>#REF!</v>
      </c>
      <c r="CI128" s="4" t="e">
        <f>#REF!-AVERAGE(CI$61:CI$85)</f>
        <v>#REF!</v>
      </c>
      <c r="CJ128" s="4" t="e">
        <f>#REF!-AVERAGE(CJ$61:CJ$85)</f>
        <v>#REF!</v>
      </c>
      <c r="CK128" s="4" t="e">
        <f>#REF!-AVERAGE(CK$61:CK$85)</f>
        <v>#REF!</v>
      </c>
      <c r="CL128" s="4" t="e">
        <f>#REF!-AVERAGE(CL$61:CL$85)</f>
        <v>#REF!</v>
      </c>
      <c r="CM128" s="4" t="e">
        <f>#REF!-AVERAGE(CM$61:CM$85)</f>
        <v>#REF!</v>
      </c>
      <c r="CN128" s="4" t="e">
        <f>#REF!-AVERAGE(CN$61:CN$85)</f>
        <v>#REF!</v>
      </c>
      <c r="CO128" s="4" t="e">
        <f>#REF!-AVERAGE(CO$61:CO$85)</f>
        <v>#REF!</v>
      </c>
      <c r="CP128" s="4" t="e">
        <f>#REF!-AVERAGE(CP$61:CP$85)</f>
        <v>#REF!</v>
      </c>
      <c r="CQ128" s="4" t="e">
        <f>#REF!-AVERAGE(CQ$61:CQ$85)</f>
        <v>#REF!</v>
      </c>
      <c r="CR128" s="4" t="e">
        <f>#REF!-AVERAGE(CR$61:CR$85)</f>
        <v>#REF!</v>
      </c>
      <c r="CS128" s="4" t="e">
        <f>#REF!-AVERAGE(CS$61:CS$85)</f>
        <v>#REF!</v>
      </c>
      <c r="CT128" s="4" t="e">
        <f>#REF!-AVERAGE(CT$61:CT$85)</f>
        <v>#REF!</v>
      </c>
      <c r="CU128" s="4" t="e">
        <f>#REF!-AVERAGE(CU$61:CU$85)</f>
        <v>#REF!</v>
      </c>
      <c r="CV128" s="4" t="e">
        <f>#REF!-AVERAGE(CV$61:CV$85)</f>
        <v>#REF!</v>
      </c>
      <c r="CW128" s="4" t="e">
        <f>#REF!-AVERAGE(CW$61:CW$85)</f>
        <v>#REF!</v>
      </c>
      <c r="CX128" s="4" t="e">
        <f>#REF!-AVERAGE(CX$61:CX$85)</f>
        <v>#REF!</v>
      </c>
      <c r="CY128" s="4" t="e">
        <f>#REF!-AVERAGE(CY$61:CY$85)</f>
        <v>#REF!</v>
      </c>
      <c r="CZ128" s="4" t="e">
        <f>#REF!-AVERAGE(CZ$61:CZ$85)</f>
        <v>#REF!</v>
      </c>
      <c r="DA128" s="4" t="e">
        <f>#REF!-AVERAGE(DA$61:DA$85)</f>
        <v>#REF!</v>
      </c>
      <c r="DB128" s="4" t="e">
        <f>#REF!-AVERAGE(DB$61:DB$85)</f>
        <v>#REF!</v>
      </c>
      <c r="DC128" s="4" t="e">
        <f>#REF!-AVERAGE(DC$61:DC$85)</f>
        <v>#REF!</v>
      </c>
      <c r="DD128" s="4" t="e">
        <f>#REF!-AVERAGE(DD$61:DD$85)</f>
        <v>#REF!</v>
      </c>
      <c r="DE128" s="4" t="e">
        <f>#REF!-AVERAGE(DE$61:DE$85)</f>
        <v>#REF!</v>
      </c>
      <c r="DF128" s="4" t="e">
        <f>#REF!-AVERAGE(DF$61:DF$85)</f>
        <v>#REF!</v>
      </c>
      <c r="DG128" s="4" t="e">
        <f>#REF!-AVERAGE(DG$61:DG$85)</f>
        <v>#REF!</v>
      </c>
      <c r="DT128" s="9" t="str">
        <f t="shared" si="151"/>
        <v>NieodrzucamyH0</v>
      </c>
      <c r="EI128" s="9" t="str">
        <f t="shared" si="162"/>
        <v>NieodrzucamyH0</v>
      </c>
      <c r="EQ128" s="9" t="str">
        <f t="shared" si="167"/>
        <v>NieodrzucamyH0</v>
      </c>
    </row>
    <row r="129" spans="1:147" hidden="1" x14ac:dyDescent="0.25">
      <c r="A129" s="5">
        <v>11</v>
      </c>
      <c r="B129" s="4" t="e">
        <f>#REF!-AVERAGE(B$61:B$75)</f>
        <v>#REF!</v>
      </c>
      <c r="C129" s="4" t="e">
        <f>#REF!-AVERAGE(C$61:C$85)</f>
        <v>#REF!</v>
      </c>
      <c r="D129" s="4" t="e">
        <f>#REF!-AVERAGE(D$61:D$85)</f>
        <v>#REF!</v>
      </c>
      <c r="E129" s="4" t="e">
        <f>#REF!-AVERAGE(E$61:E$85)</f>
        <v>#REF!</v>
      </c>
      <c r="F129" s="4" t="e">
        <f>#REF!-AVERAGE(F$61:F$85)</f>
        <v>#REF!</v>
      </c>
      <c r="G129" s="4" t="e">
        <f>#REF!-AVERAGE(G$61:G$85)</f>
        <v>#REF!</v>
      </c>
      <c r="H129" s="4" t="e">
        <f>#REF!-AVERAGE(H$61:H$85)</f>
        <v>#REF!</v>
      </c>
      <c r="I129" s="4" t="e">
        <f>#REF!-AVERAGE(I$61:I$85)</f>
        <v>#REF!</v>
      </c>
      <c r="J129" s="4" t="e">
        <f>#REF!-AVERAGE(J$61:J$85)</f>
        <v>#REF!</v>
      </c>
      <c r="K129" s="4" t="e">
        <f>#REF!-AVERAGE(K$61:K$85)</f>
        <v>#REF!</v>
      </c>
      <c r="L129" s="4" t="e">
        <f>#REF!-AVERAGE(L$61:L$85)</f>
        <v>#REF!</v>
      </c>
      <c r="M129" s="4" t="e">
        <f>#REF!-AVERAGE(M$61:M$85)</f>
        <v>#REF!</v>
      </c>
      <c r="N129" s="4" t="e">
        <f>#REF!-AVERAGE(N$61:N$85)</f>
        <v>#REF!</v>
      </c>
      <c r="O129" s="4" t="e">
        <f>#REF!-AVERAGE(O$61:O$85)</f>
        <v>#REF!</v>
      </c>
      <c r="P129" s="4" t="e">
        <f>#REF!-AVERAGE(P$61:P$85)</f>
        <v>#REF!</v>
      </c>
      <c r="Q129" s="4" t="e">
        <f>#REF!-AVERAGE(Q$61:Q$85)</f>
        <v>#REF!</v>
      </c>
      <c r="R129" s="4" t="e">
        <f>#REF!-AVERAGE(R$61:R$85)</f>
        <v>#REF!</v>
      </c>
      <c r="S129" s="4" t="e">
        <f>#REF!-AVERAGE(S$61:S$85)</f>
        <v>#REF!</v>
      </c>
      <c r="T129" s="4" t="e">
        <f>#REF!-AVERAGE(T$61:T$85)</f>
        <v>#REF!</v>
      </c>
      <c r="U129" s="4" t="e">
        <f>#REF!-AVERAGE(U$61:U$85)</f>
        <v>#REF!</v>
      </c>
      <c r="V129" s="4" t="e">
        <f>#REF!-AVERAGE(V$61:V$85)</f>
        <v>#REF!</v>
      </c>
      <c r="W129" s="4" t="e">
        <f>#REF!-AVERAGE(W$61:W$85)</f>
        <v>#REF!</v>
      </c>
      <c r="X129" s="4" t="e">
        <f>#REF!-AVERAGE(X$61:X$85)</f>
        <v>#REF!</v>
      </c>
      <c r="Y129" s="4" t="e">
        <f>#REF!-AVERAGE(Y$61:Y$85)</f>
        <v>#REF!</v>
      </c>
      <c r="Z129" s="4" t="e">
        <f>#REF!-AVERAGE(Z$61:Z$85)</f>
        <v>#REF!</v>
      </c>
      <c r="AA129" s="4" t="e">
        <f>#REF!-AVERAGE(AA$61:AA$85)</f>
        <v>#REF!</v>
      </c>
      <c r="AB129" s="4" t="e">
        <f>#REF!-AVERAGE(AB$61:AB$85)</f>
        <v>#REF!</v>
      </c>
      <c r="AC129" s="4" t="e">
        <f>#REF!-AVERAGE(AC$61:AC$85)</f>
        <v>#REF!</v>
      </c>
      <c r="AD129" s="4" t="e">
        <f>#REF!-AVERAGE(AD$61:AD$85)</f>
        <v>#REF!</v>
      </c>
      <c r="AE129" s="4" t="e">
        <f>#REF!-AVERAGE(AE$61:AE$85)</f>
        <v>#REF!</v>
      </c>
      <c r="AF129" s="4" t="e">
        <f>#REF!-AVERAGE(AF$61:AF$85)</f>
        <v>#REF!</v>
      </c>
      <c r="AG129" s="4" t="e">
        <f>#REF!-AVERAGE(AG$61:AG$85)</f>
        <v>#REF!</v>
      </c>
      <c r="AH129" s="4" t="e">
        <f>#REF!-AVERAGE(AH$61:AH$85)</f>
        <v>#REF!</v>
      </c>
      <c r="AI129" s="4" t="e">
        <f>#REF!-AVERAGE(AI$61:AI$85)</f>
        <v>#REF!</v>
      </c>
      <c r="AJ129" s="4" t="e">
        <f>#REF!-AVERAGE(AJ$61:AJ$85)</f>
        <v>#REF!</v>
      </c>
      <c r="AK129" s="4" t="e">
        <f>#REF!-AVERAGE(AK$61:AK$85)</f>
        <v>#REF!</v>
      </c>
      <c r="AL129" s="4" t="e">
        <f>#REF!-AVERAGE(AL$61:AL$85)</f>
        <v>#REF!</v>
      </c>
      <c r="AM129" s="4" t="e">
        <f>#REF!-AVERAGE(AM$61:AM$85)</f>
        <v>#REF!</v>
      </c>
      <c r="AN129" s="4" t="e">
        <f>#REF!-AVERAGE(AN$61:AN$85)</f>
        <v>#REF!</v>
      </c>
      <c r="AO129" s="4" t="e">
        <f>#REF!-AVERAGE(AO$61:AO$85)</f>
        <v>#REF!</v>
      </c>
      <c r="AP129" s="4" t="e">
        <f>#REF!-AVERAGE(AP$61:AP$85)</f>
        <v>#REF!</v>
      </c>
      <c r="AQ129" s="4" t="e">
        <f>#REF!-AVERAGE(AQ$61:AQ$85)</f>
        <v>#REF!</v>
      </c>
      <c r="AR129" s="4" t="e">
        <f>#REF!-AVERAGE(AR$61:AR$85)</f>
        <v>#REF!</v>
      </c>
      <c r="AS129" s="4" t="e">
        <f>#REF!-AVERAGE(AS$61:AS$85)</f>
        <v>#REF!</v>
      </c>
      <c r="AT129" s="4" t="e">
        <f>#REF!-AVERAGE(AT$61:AT$85)</f>
        <v>#REF!</v>
      </c>
      <c r="AU129" s="4" t="e">
        <f>#REF!-AVERAGE(AU$61:AU$85)</f>
        <v>#REF!</v>
      </c>
      <c r="AV129" s="4" t="e">
        <f>#REF!-AVERAGE(AV$61:AV$85)</f>
        <v>#REF!</v>
      </c>
      <c r="AW129" s="4" t="e">
        <f>#REF!-AVERAGE(AW$61:AW$85)</f>
        <v>#REF!</v>
      </c>
      <c r="AX129" s="4" t="e">
        <f>#REF!-AVERAGE(AX$61:AX$85)</f>
        <v>#REF!</v>
      </c>
      <c r="AY129" s="4" t="e">
        <f>#REF!-AVERAGE(AY$61:AY$85)</f>
        <v>#REF!</v>
      </c>
      <c r="AZ129" s="4" t="e">
        <f>#REF!-AVERAGE(AZ$61:AZ$85)</f>
        <v>#REF!</v>
      </c>
      <c r="BA129" s="4" t="e">
        <f>#REF!-AVERAGE(BA$61:BA$85)</f>
        <v>#REF!</v>
      </c>
      <c r="BB129" s="4" t="e">
        <f>#REF!-AVERAGE(BB$61:BB$85)</f>
        <v>#REF!</v>
      </c>
      <c r="BC129" s="4" t="e">
        <f>#REF!-AVERAGE(BC$61:BC$85)</f>
        <v>#REF!</v>
      </c>
      <c r="BD129" s="4" t="e">
        <f>#REF!-AVERAGE(BD$61:BD$85)</f>
        <v>#REF!</v>
      </c>
      <c r="BE129" s="4" t="e">
        <f>#REF!-AVERAGE(BE$61:BE$85)</f>
        <v>#REF!</v>
      </c>
      <c r="BF129" s="4" t="e">
        <f>#REF!-AVERAGE(BF$61:BF$85)</f>
        <v>#REF!</v>
      </c>
      <c r="BG129" s="4" t="e">
        <f>#REF!-AVERAGE(BG$61:BG$85)</f>
        <v>#REF!</v>
      </c>
      <c r="BH129" s="4" t="e">
        <f>#REF!-AVERAGE(BH$61:BH$85)</f>
        <v>#REF!</v>
      </c>
      <c r="BI129" s="4" t="e">
        <f>#REF!-AVERAGE(BI$61:BI$85)</f>
        <v>#REF!</v>
      </c>
      <c r="BJ129" s="4" t="e">
        <f>#REF!-AVERAGE(BJ$61:BJ$75)</f>
        <v>#REF!</v>
      </c>
      <c r="BK129" s="4" t="e">
        <f>#REF!-AVERAGE(BK$61:BK$85)</f>
        <v>#REF!</v>
      </c>
      <c r="BL129" s="4" t="e">
        <f>#REF!-AVERAGE(BL$61:BL$85)</f>
        <v>#REF!</v>
      </c>
      <c r="BM129" s="4" t="e">
        <f>#REF!-AVERAGE(BM$61:BM$85)</f>
        <v>#REF!</v>
      </c>
      <c r="BN129" s="4" t="e">
        <f>#REF!-AVERAGE(BN$61:BN$85)</f>
        <v>#REF!</v>
      </c>
      <c r="BO129" s="4" t="e">
        <f>#REF!-AVERAGE(BO$61:BO$85)</f>
        <v>#REF!</v>
      </c>
      <c r="BP129" s="4" t="e">
        <f>#REF!-AVERAGE(BP$61:BP$85)</f>
        <v>#REF!</v>
      </c>
      <c r="BQ129" s="4" t="e">
        <f>#REF!-AVERAGE(BQ$61:BQ$85)</f>
        <v>#REF!</v>
      </c>
      <c r="BR129" s="4" t="e">
        <f>#REF!-AVERAGE(BR$61:BR$85)</f>
        <v>#REF!</v>
      </c>
      <c r="BS129" s="4" t="e">
        <f>#REF!-AVERAGE(BS$61:BS$85)</f>
        <v>#REF!</v>
      </c>
      <c r="BT129" s="4" t="e">
        <f>#REF!-AVERAGE(BT$61:BT$85)</f>
        <v>#REF!</v>
      </c>
      <c r="BU129" s="4" t="e">
        <f>#REF!-AVERAGE(BU$61:BU$85)</f>
        <v>#REF!</v>
      </c>
      <c r="BV129" s="4" t="e">
        <f>#REF!-AVERAGE(BV$61:BV$85)</f>
        <v>#REF!</v>
      </c>
      <c r="BW129" s="4" t="e">
        <f>#REF!-AVERAGE(BW$61:BW$85)</f>
        <v>#REF!</v>
      </c>
      <c r="BX129" s="4" t="e">
        <f>#REF!-AVERAGE(BX$61:BX$85)</f>
        <v>#REF!</v>
      </c>
      <c r="BY129" s="4" t="e">
        <f>#REF!-AVERAGE(BY$61:BY$85)</f>
        <v>#REF!</v>
      </c>
      <c r="BZ129" s="4" t="e">
        <f>#REF!-AVERAGE(BZ$61:BZ$85)</f>
        <v>#REF!</v>
      </c>
      <c r="CA129" s="4" t="e">
        <f>#REF!-AVERAGE(CA$61:CA$85)</f>
        <v>#REF!</v>
      </c>
      <c r="CB129" s="4" t="e">
        <f>#REF!-AVERAGE(CB$61:CB$85)</f>
        <v>#REF!</v>
      </c>
      <c r="CC129" s="4" t="e">
        <f>#REF!-AVERAGE(CC$61:CC$85)</f>
        <v>#REF!</v>
      </c>
      <c r="CD129" s="4" t="e">
        <f>#REF!-AVERAGE(CD$61:CD$85)</f>
        <v>#REF!</v>
      </c>
      <c r="CE129" s="4" t="e">
        <f>#REF!-AVERAGE(CE$61:CE$85)</f>
        <v>#REF!</v>
      </c>
      <c r="CF129" s="4" t="e">
        <f>#REF!-AVERAGE(CF$61:CF$85)</f>
        <v>#REF!</v>
      </c>
      <c r="CG129" s="4" t="e">
        <f>#REF!-AVERAGE(CG$61:CG$85)</f>
        <v>#REF!</v>
      </c>
      <c r="CH129" s="4" t="e">
        <f>#REF!-AVERAGE(CH$61:CH$85)</f>
        <v>#REF!</v>
      </c>
      <c r="CI129" s="4" t="e">
        <f>#REF!-AVERAGE(CI$61:CI$85)</f>
        <v>#REF!</v>
      </c>
      <c r="CJ129" s="4" t="e">
        <f>#REF!-AVERAGE(CJ$61:CJ$85)</f>
        <v>#REF!</v>
      </c>
      <c r="CK129" s="4" t="e">
        <f>#REF!-AVERAGE(CK$61:CK$85)</f>
        <v>#REF!</v>
      </c>
      <c r="CL129" s="4" t="e">
        <f>#REF!-AVERAGE(CL$61:CL$85)</f>
        <v>#REF!</v>
      </c>
      <c r="CM129" s="4" t="e">
        <f>#REF!-AVERAGE(CM$61:CM$85)</f>
        <v>#REF!</v>
      </c>
      <c r="CN129" s="4" t="e">
        <f>#REF!-AVERAGE(CN$61:CN$85)</f>
        <v>#REF!</v>
      </c>
      <c r="CO129" s="4" t="e">
        <f>#REF!-AVERAGE(CO$61:CO$85)</f>
        <v>#REF!</v>
      </c>
      <c r="CP129" s="4" t="e">
        <f>#REF!-AVERAGE(CP$61:CP$85)</f>
        <v>#REF!</v>
      </c>
      <c r="CQ129" s="4" t="e">
        <f>#REF!-AVERAGE(CQ$61:CQ$85)</f>
        <v>#REF!</v>
      </c>
      <c r="CR129" s="4" t="e">
        <f>#REF!-AVERAGE(CR$61:CR$85)</f>
        <v>#REF!</v>
      </c>
      <c r="CS129" s="4" t="e">
        <f>#REF!-AVERAGE(CS$61:CS$85)</f>
        <v>#REF!</v>
      </c>
      <c r="CT129" s="4" t="e">
        <f>#REF!-AVERAGE(CT$61:CT$85)</f>
        <v>#REF!</v>
      </c>
      <c r="CU129" s="4" t="e">
        <f>#REF!-AVERAGE(CU$61:CU$85)</f>
        <v>#REF!</v>
      </c>
      <c r="CV129" s="4" t="e">
        <f>#REF!-AVERAGE(CV$61:CV$85)</f>
        <v>#REF!</v>
      </c>
      <c r="CW129" s="4" t="e">
        <f>#REF!-AVERAGE(CW$61:CW$85)</f>
        <v>#REF!</v>
      </c>
      <c r="CX129" s="4" t="e">
        <f>#REF!-AVERAGE(CX$61:CX$85)</f>
        <v>#REF!</v>
      </c>
      <c r="CY129" s="4" t="e">
        <f>#REF!-AVERAGE(CY$61:CY$85)</f>
        <v>#REF!</v>
      </c>
      <c r="CZ129" s="4" t="e">
        <f>#REF!-AVERAGE(CZ$61:CZ$85)</f>
        <v>#REF!</v>
      </c>
      <c r="DA129" s="4" t="e">
        <f>#REF!-AVERAGE(DA$61:DA$85)</f>
        <v>#REF!</v>
      </c>
      <c r="DB129" s="4" t="e">
        <f>#REF!-AVERAGE(DB$61:DB$85)</f>
        <v>#REF!</v>
      </c>
      <c r="DC129" s="4" t="e">
        <f>#REF!-AVERAGE(DC$61:DC$85)</f>
        <v>#REF!</v>
      </c>
      <c r="DD129" s="4" t="e">
        <f>#REF!-AVERAGE(DD$61:DD$85)</f>
        <v>#REF!</v>
      </c>
      <c r="DE129" s="4" t="e">
        <f>#REF!-AVERAGE(DE$61:DE$85)</f>
        <v>#REF!</v>
      </c>
      <c r="DF129" s="4" t="e">
        <f>#REF!-AVERAGE(DF$61:DF$85)</f>
        <v>#REF!</v>
      </c>
      <c r="DG129" s="4" t="e">
        <f>#REF!-AVERAGE(DG$61:DG$85)</f>
        <v>#REF!</v>
      </c>
      <c r="DT129" s="9" t="str">
        <f t="shared" si="151"/>
        <v>NieodrzucamyH0</v>
      </c>
      <c r="EI129" s="9" t="str">
        <f t="shared" si="162"/>
        <v>NieodrzucamyH0</v>
      </c>
      <c r="EQ129" s="9" t="str">
        <f t="shared" si="167"/>
        <v>NieodrzucamyH0</v>
      </c>
    </row>
    <row r="130" spans="1:147" hidden="1" x14ac:dyDescent="0.25">
      <c r="A130" s="5">
        <v>12</v>
      </c>
      <c r="B130" s="4" t="e">
        <f>#REF!-AVERAGE(B$61:B$75)</f>
        <v>#REF!</v>
      </c>
      <c r="C130" s="4" t="e">
        <f>#REF!-AVERAGE(C$61:C$85)</f>
        <v>#REF!</v>
      </c>
      <c r="D130" s="4" t="e">
        <f>#REF!-AVERAGE(D$61:D$85)</f>
        <v>#REF!</v>
      </c>
      <c r="E130" s="4" t="e">
        <f>#REF!-AVERAGE(E$61:E$85)</f>
        <v>#REF!</v>
      </c>
      <c r="F130" s="4" t="e">
        <f>#REF!-AVERAGE(F$61:F$85)</f>
        <v>#REF!</v>
      </c>
      <c r="G130" s="4" t="e">
        <f>#REF!-AVERAGE(G$61:G$85)</f>
        <v>#REF!</v>
      </c>
      <c r="H130" s="4" t="e">
        <f>#REF!-AVERAGE(H$61:H$85)</f>
        <v>#REF!</v>
      </c>
      <c r="I130" s="4" t="e">
        <f>#REF!-AVERAGE(I$61:I$85)</f>
        <v>#REF!</v>
      </c>
      <c r="J130" s="4" t="e">
        <f>#REF!-AVERAGE(J$61:J$85)</f>
        <v>#REF!</v>
      </c>
      <c r="K130" s="4" t="e">
        <f>#REF!-AVERAGE(K$61:K$85)</f>
        <v>#REF!</v>
      </c>
      <c r="L130" s="4" t="e">
        <f>#REF!-AVERAGE(L$61:L$85)</f>
        <v>#REF!</v>
      </c>
      <c r="M130" s="4" t="e">
        <f>#REF!-AVERAGE(M$61:M$85)</f>
        <v>#REF!</v>
      </c>
      <c r="N130" s="4" t="e">
        <f>#REF!-AVERAGE(N$61:N$85)</f>
        <v>#REF!</v>
      </c>
      <c r="O130" s="4" t="e">
        <f>#REF!-AVERAGE(O$61:O$85)</f>
        <v>#REF!</v>
      </c>
      <c r="P130" s="4" t="e">
        <f>#REF!-AVERAGE(P$61:P$85)</f>
        <v>#REF!</v>
      </c>
      <c r="Q130" s="4" t="e">
        <f>#REF!-AVERAGE(Q$61:Q$85)</f>
        <v>#REF!</v>
      </c>
      <c r="R130" s="4" t="e">
        <f>#REF!-AVERAGE(R$61:R$85)</f>
        <v>#REF!</v>
      </c>
      <c r="S130" s="4" t="e">
        <f>#REF!-AVERAGE(S$61:S$85)</f>
        <v>#REF!</v>
      </c>
      <c r="T130" s="4" t="e">
        <f>#REF!-AVERAGE(T$61:T$85)</f>
        <v>#REF!</v>
      </c>
      <c r="U130" s="4" t="e">
        <f>#REF!-AVERAGE(U$61:U$85)</f>
        <v>#REF!</v>
      </c>
      <c r="V130" s="4" t="e">
        <f>#REF!-AVERAGE(V$61:V$85)</f>
        <v>#REF!</v>
      </c>
      <c r="W130" s="4" t="e">
        <f>#REF!-AVERAGE(W$61:W$85)</f>
        <v>#REF!</v>
      </c>
      <c r="X130" s="4" t="e">
        <f>#REF!-AVERAGE(X$61:X$85)</f>
        <v>#REF!</v>
      </c>
      <c r="Y130" s="4" t="e">
        <f>#REF!-AVERAGE(Y$61:Y$85)</f>
        <v>#REF!</v>
      </c>
      <c r="Z130" s="4" t="e">
        <f>#REF!-AVERAGE(Z$61:Z$85)</f>
        <v>#REF!</v>
      </c>
      <c r="AA130" s="4" t="e">
        <f>#REF!-AVERAGE(AA$61:AA$85)</f>
        <v>#REF!</v>
      </c>
      <c r="AB130" s="4" t="e">
        <f>#REF!-AVERAGE(AB$61:AB$85)</f>
        <v>#REF!</v>
      </c>
      <c r="AC130" s="4" t="e">
        <f>#REF!-AVERAGE(AC$61:AC$85)</f>
        <v>#REF!</v>
      </c>
      <c r="AD130" s="4" t="e">
        <f>#REF!-AVERAGE(AD$61:AD$85)</f>
        <v>#REF!</v>
      </c>
      <c r="AE130" s="4" t="e">
        <f>#REF!-AVERAGE(AE$61:AE$85)</f>
        <v>#REF!</v>
      </c>
      <c r="AF130" s="4" t="e">
        <f>#REF!-AVERAGE(AF$61:AF$85)</f>
        <v>#REF!</v>
      </c>
      <c r="AG130" s="4" t="e">
        <f>#REF!-AVERAGE(AG$61:AG$85)</f>
        <v>#REF!</v>
      </c>
      <c r="AH130" s="4" t="e">
        <f>#REF!-AVERAGE(AH$61:AH$85)</f>
        <v>#REF!</v>
      </c>
      <c r="AI130" s="4" t="e">
        <f>#REF!-AVERAGE(AI$61:AI$85)</f>
        <v>#REF!</v>
      </c>
      <c r="AJ130" s="4" t="e">
        <f>#REF!-AVERAGE(AJ$61:AJ$85)</f>
        <v>#REF!</v>
      </c>
      <c r="AK130" s="4" t="e">
        <f>#REF!-AVERAGE(AK$61:AK$85)</f>
        <v>#REF!</v>
      </c>
      <c r="AL130" s="4" t="e">
        <f>#REF!-AVERAGE(AL$61:AL$85)</f>
        <v>#REF!</v>
      </c>
      <c r="AM130" s="4" t="e">
        <f>#REF!-AVERAGE(AM$61:AM$85)</f>
        <v>#REF!</v>
      </c>
      <c r="AN130" s="4" t="e">
        <f>#REF!-AVERAGE(AN$61:AN$85)</f>
        <v>#REF!</v>
      </c>
      <c r="AO130" s="4" t="e">
        <f>#REF!-AVERAGE(AO$61:AO$85)</f>
        <v>#REF!</v>
      </c>
      <c r="AP130" s="4" t="e">
        <f>#REF!-AVERAGE(AP$61:AP$85)</f>
        <v>#REF!</v>
      </c>
      <c r="AQ130" s="4" t="e">
        <f>#REF!-AVERAGE(AQ$61:AQ$85)</f>
        <v>#REF!</v>
      </c>
      <c r="AR130" s="4" t="e">
        <f>#REF!-AVERAGE(AR$61:AR$85)</f>
        <v>#REF!</v>
      </c>
      <c r="AS130" s="4" t="e">
        <f>#REF!-AVERAGE(AS$61:AS$85)</f>
        <v>#REF!</v>
      </c>
      <c r="AT130" s="4" t="e">
        <f>#REF!-AVERAGE(AT$61:AT$85)</f>
        <v>#REF!</v>
      </c>
      <c r="AU130" s="4" t="e">
        <f>#REF!-AVERAGE(AU$61:AU$85)</f>
        <v>#REF!</v>
      </c>
      <c r="AV130" s="4" t="e">
        <f>#REF!-AVERAGE(AV$61:AV$85)</f>
        <v>#REF!</v>
      </c>
      <c r="AW130" s="4" t="e">
        <f>#REF!-AVERAGE(AW$61:AW$85)</f>
        <v>#REF!</v>
      </c>
      <c r="AX130" s="4" t="e">
        <f>#REF!-AVERAGE(AX$61:AX$85)</f>
        <v>#REF!</v>
      </c>
      <c r="AY130" s="4" t="e">
        <f>#REF!-AVERAGE(AY$61:AY$85)</f>
        <v>#REF!</v>
      </c>
      <c r="AZ130" s="4" t="e">
        <f>#REF!-AVERAGE(AZ$61:AZ$85)</f>
        <v>#REF!</v>
      </c>
      <c r="BA130" s="4" t="e">
        <f>#REF!-AVERAGE(BA$61:BA$85)</f>
        <v>#REF!</v>
      </c>
      <c r="BB130" s="4" t="e">
        <f>#REF!-AVERAGE(BB$61:BB$85)</f>
        <v>#REF!</v>
      </c>
      <c r="BC130" s="4" t="e">
        <f>#REF!-AVERAGE(BC$61:BC$85)</f>
        <v>#REF!</v>
      </c>
      <c r="BD130" s="4" t="e">
        <f>#REF!-AVERAGE(BD$61:BD$85)</f>
        <v>#REF!</v>
      </c>
      <c r="BE130" s="4" t="e">
        <f>#REF!-AVERAGE(BE$61:BE$85)</f>
        <v>#REF!</v>
      </c>
      <c r="BF130" s="4" t="e">
        <f>#REF!-AVERAGE(BF$61:BF$85)</f>
        <v>#REF!</v>
      </c>
      <c r="BG130" s="4" t="e">
        <f>#REF!-AVERAGE(BG$61:BG$85)</f>
        <v>#REF!</v>
      </c>
      <c r="BH130" s="4" t="e">
        <f>#REF!-AVERAGE(BH$61:BH$85)</f>
        <v>#REF!</v>
      </c>
      <c r="BI130" s="4" t="e">
        <f>#REF!-AVERAGE(BI$61:BI$85)</f>
        <v>#REF!</v>
      </c>
      <c r="BJ130" s="4" t="e">
        <f>#REF!-AVERAGE(BJ$61:BJ$75)</f>
        <v>#REF!</v>
      </c>
      <c r="BK130" s="4" t="e">
        <f>#REF!-AVERAGE(BK$61:BK$85)</f>
        <v>#REF!</v>
      </c>
      <c r="BL130" s="4" t="e">
        <f>#REF!-AVERAGE(BL$61:BL$85)</f>
        <v>#REF!</v>
      </c>
      <c r="BM130" s="4" t="e">
        <f>#REF!-AVERAGE(BM$61:BM$85)</f>
        <v>#REF!</v>
      </c>
      <c r="BN130" s="4" t="e">
        <f>#REF!-AVERAGE(BN$61:BN$85)</f>
        <v>#REF!</v>
      </c>
      <c r="BO130" s="4" t="e">
        <f>#REF!-AVERAGE(BO$61:BO$85)</f>
        <v>#REF!</v>
      </c>
      <c r="BP130" s="4" t="e">
        <f>#REF!-AVERAGE(BP$61:BP$85)</f>
        <v>#REF!</v>
      </c>
      <c r="BQ130" s="4" t="e">
        <f>#REF!-AVERAGE(BQ$61:BQ$85)</f>
        <v>#REF!</v>
      </c>
      <c r="BR130" s="4" t="e">
        <f>#REF!-AVERAGE(BR$61:BR$85)</f>
        <v>#REF!</v>
      </c>
      <c r="BS130" s="4" t="e">
        <f>#REF!-AVERAGE(BS$61:BS$85)</f>
        <v>#REF!</v>
      </c>
      <c r="BT130" s="4" t="e">
        <f>#REF!-AVERAGE(BT$61:BT$85)</f>
        <v>#REF!</v>
      </c>
      <c r="BU130" s="4" t="e">
        <f>#REF!-AVERAGE(BU$61:BU$85)</f>
        <v>#REF!</v>
      </c>
      <c r="BV130" s="4" t="e">
        <f>#REF!-AVERAGE(BV$61:BV$85)</f>
        <v>#REF!</v>
      </c>
      <c r="BW130" s="4" t="e">
        <f>#REF!-AVERAGE(BW$61:BW$85)</f>
        <v>#REF!</v>
      </c>
      <c r="BX130" s="4" t="e">
        <f>#REF!-AVERAGE(BX$61:BX$85)</f>
        <v>#REF!</v>
      </c>
      <c r="BY130" s="4" t="e">
        <f>#REF!-AVERAGE(BY$61:BY$85)</f>
        <v>#REF!</v>
      </c>
      <c r="BZ130" s="4" t="e">
        <f>#REF!-AVERAGE(BZ$61:BZ$85)</f>
        <v>#REF!</v>
      </c>
      <c r="CA130" s="4" t="e">
        <f>#REF!-AVERAGE(CA$61:CA$85)</f>
        <v>#REF!</v>
      </c>
      <c r="CB130" s="4" t="e">
        <f>#REF!-AVERAGE(CB$61:CB$85)</f>
        <v>#REF!</v>
      </c>
      <c r="CC130" s="4" t="e">
        <f>#REF!-AVERAGE(CC$61:CC$85)</f>
        <v>#REF!</v>
      </c>
      <c r="CD130" s="4" t="e">
        <f>#REF!-AVERAGE(CD$61:CD$85)</f>
        <v>#REF!</v>
      </c>
      <c r="CE130" s="4" t="e">
        <f>#REF!-AVERAGE(CE$61:CE$85)</f>
        <v>#REF!</v>
      </c>
      <c r="CF130" s="4" t="e">
        <f>#REF!-AVERAGE(CF$61:CF$85)</f>
        <v>#REF!</v>
      </c>
      <c r="CG130" s="4" t="e">
        <f>#REF!-AVERAGE(CG$61:CG$85)</f>
        <v>#REF!</v>
      </c>
      <c r="CH130" s="4" t="e">
        <f>#REF!-AVERAGE(CH$61:CH$85)</f>
        <v>#REF!</v>
      </c>
      <c r="CI130" s="4" t="e">
        <f>#REF!-AVERAGE(CI$61:CI$85)</f>
        <v>#REF!</v>
      </c>
      <c r="CJ130" s="4" t="e">
        <f>#REF!-AVERAGE(CJ$61:CJ$85)</f>
        <v>#REF!</v>
      </c>
      <c r="CK130" s="4" t="e">
        <f>#REF!-AVERAGE(CK$61:CK$85)</f>
        <v>#REF!</v>
      </c>
      <c r="CL130" s="4" t="e">
        <f>#REF!-AVERAGE(CL$61:CL$85)</f>
        <v>#REF!</v>
      </c>
      <c r="CM130" s="4" t="e">
        <f>#REF!-AVERAGE(CM$61:CM$85)</f>
        <v>#REF!</v>
      </c>
      <c r="CN130" s="4" t="e">
        <f>#REF!-AVERAGE(CN$61:CN$85)</f>
        <v>#REF!</v>
      </c>
      <c r="CO130" s="4" t="e">
        <f>#REF!-AVERAGE(CO$61:CO$85)</f>
        <v>#REF!</v>
      </c>
      <c r="CP130" s="4" t="e">
        <f>#REF!-AVERAGE(CP$61:CP$85)</f>
        <v>#REF!</v>
      </c>
      <c r="CQ130" s="4" t="e">
        <f>#REF!-AVERAGE(CQ$61:CQ$85)</f>
        <v>#REF!</v>
      </c>
      <c r="CR130" s="4" t="e">
        <f>#REF!-AVERAGE(CR$61:CR$85)</f>
        <v>#REF!</v>
      </c>
      <c r="CS130" s="4" t="e">
        <f>#REF!-AVERAGE(CS$61:CS$85)</f>
        <v>#REF!</v>
      </c>
      <c r="CT130" s="4" t="e">
        <f>#REF!-AVERAGE(CT$61:CT$85)</f>
        <v>#REF!</v>
      </c>
      <c r="CU130" s="4" t="e">
        <f>#REF!-AVERAGE(CU$61:CU$85)</f>
        <v>#REF!</v>
      </c>
      <c r="CV130" s="4" t="e">
        <f>#REF!-AVERAGE(CV$61:CV$85)</f>
        <v>#REF!</v>
      </c>
      <c r="CW130" s="4" t="e">
        <f>#REF!-AVERAGE(CW$61:CW$85)</f>
        <v>#REF!</v>
      </c>
      <c r="CX130" s="4" t="e">
        <f>#REF!-AVERAGE(CX$61:CX$85)</f>
        <v>#REF!</v>
      </c>
      <c r="CY130" s="4" t="e">
        <f>#REF!-AVERAGE(CY$61:CY$85)</f>
        <v>#REF!</v>
      </c>
      <c r="CZ130" s="4" t="e">
        <f>#REF!-AVERAGE(CZ$61:CZ$85)</f>
        <v>#REF!</v>
      </c>
      <c r="DA130" s="4" t="e">
        <f>#REF!-AVERAGE(DA$61:DA$85)</f>
        <v>#REF!</v>
      </c>
      <c r="DB130" s="4" t="e">
        <f>#REF!-AVERAGE(DB$61:DB$85)</f>
        <v>#REF!</v>
      </c>
      <c r="DC130" s="4" t="e">
        <f>#REF!-AVERAGE(DC$61:DC$85)</f>
        <v>#REF!</v>
      </c>
      <c r="DD130" s="4" t="e">
        <f>#REF!-AVERAGE(DD$61:DD$85)</f>
        <v>#REF!</v>
      </c>
      <c r="DE130" s="4" t="e">
        <f>#REF!-AVERAGE(DE$61:DE$85)</f>
        <v>#REF!</v>
      </c>
      <c r="DF130" s="4" t="e">
        <f>#REF!-AVERAGE(DF$61:DF$85)</f>
        <v>#REF!</v>
      </c>
      <c r="DG130" s="4" t="e">
        <f>#REF!-AVERAGE(DG$61:DG$85)</f>
        <v>#REF!</v>
      </c>
      <c r="DT130" s="9" t="str">
        <f t="shared" si="151"/>
        <v>NieodrzucamyH0</v>
      </c>
      <c r="EI130" s="9" t="str">
        <f t="shared" si="162"/>
        <v>NieodrzucamyH0</v>
      </c>
      <c r="EQ130" s="9" t="str">
        <f t="shared" si="167"/>
        <v>NieodrzucamyH0</v>
      </c>
    </row>
    <row r="131" spans="1:147" hidden="1" x14ac:dyDescent="0.25">
      <c r="A131" s="5">
        <v>13</v>
      </c>
      <c r="B131" s="4" t="e">
        <f>#REF!-AVERAGE(B$61:B$75)</f>
        <v>#REF!</v>
      </c>
      <c r="C131" s="4" t="e">
        <f>#REF!-AVERAGE(C$61:C$85)</f>
        <v>#REF!</v>
      </c>
      <c r="D131" s="4" t="e">
        <f>#REF!-AVERAGE(D$61:D$85)</f>
        <v>#REF!</v>
      </c>
      <c r="E131" s="4" t="e">
        <f>#REF!-AVERAGE(E$61:E$85)</f>
        <v>#REF!</v>
      </c>
      <c r="F131" s="4" t="e">
        <f>#REF!-AVERAGE(F$61:F$85)</f>
        <v>#REF!</v>
      </c>
      <c r="G131" s="4" t="e">
        <f>#REF!-AVERAGE(G$61:G$85)</f>
        <v>#REF!</v>
      </c>
      <c r="H131" s="4" t="e">
        <f>#REF!-AVERAGE(H$61:H$85)</f>
        <v>#REF!</v>
      </c>
      <c r="I131" s="4" t="e">
        <f>#REF!-AVERAGE(I$61:I$85)</f>
        <v>#REF!</v>
      </c>
      <c r="J131" s="4" t="e">
        <f>#REF!-AVERAGE(J$61:J$85)</f>
        <v>#REF!</v>
      </c>
      <c r="K131" s="4" t="e">
        <f>#REF!-AVERAGE(K$61:K$85)</f>
        <v>#REF!</v>
      </c>
      <c r="L131" s="4" t="e">
        <f>#REF!-AVERAGE(L$61:L$85)</f>
        <v>#REF!</v>
      </c>
      <c r="M131" s="4" t="e">
        <f>#REF!-AVERAGE(M$61:M$85)</f>
        <v>#REF!</v>
      </c>
      <c r="N131" s="4" t="e">
        <f>#REF!-AVERAGE(N$61:N$85)</f>
        <v>#REF!</v>
      </c>
      <c r="O131" s="4" t="e">
        <f>#REF!-AVERAGE(O$61:O$85)</f>
        <v>#REF!</v>
      </c>
      <c r="P131" s="4" t="e">
        <f>#REF!-AVERAGE(P$61:P$85)</f>
        <v>#REF!</v>
      </c>
      <c r="Q131" s="4" t="e">
        <f>#REF!-AVERAGE(Q$61:Q$85)</f>
        <v>#REF!</v>
      </c>
      <c r="R131" s="4" t="e">
        <f>#REF!-AVERAGE(R$61:R$85)</f>
        <v>#REF!</v>
      </c>
      <c r="S131" s="4" t="e">
        <f>#REF!-AVERAGE(S$61:S$85)</f>
        <v>#REF!</v>
      </c>
      <c r="T131" s="4" t="e">
        <f>#REF!-AVERAGE(T$61:T$85)</f>
        <v>#REF!</v>
      </c>
      <c r="U131" s="4" t="e">
        <f>#REF!-AVERAGE(U$61:U$85)</f>
        <v>#REF!</v>
      </c>
      <c r="V131" s="4" t="e">
        <f>#REF!-AVERAGE(V$61:V$85)</f>
        <v>#REF!</v>
      </c>
      <c r="W131" s="4" t="e">
        <f>#REF!-AVERAGE(W$61:W$85)</f>
        <v>#REF!</v>
      </c>
      <c r="X131" s="4" t="e">
        <f>#REF!-AVERAGE(X$61:X$85)</f>
        <v>#REF!</v>
      </c>
      <c r="Y131" s="4" t="e">
        <f>#REF!-AVERAGE(Y$61:Y$85)</f>
        <v>#REF!</v>
      </c>
      <c r="Z131" s="4" t="e">
        <f>#REF!-AVERAGE(Z$61:Z$85)</f>
        <v>#REF!</v>
      </c>
      <c r="AA131" s="4" t="e">
        <f>#REF!-AVERAGE(AA$61:AA$85)</f>
        <v>#REF!</v>
      </c>
      <c r="AB131" s="4" t="e">
        <f>#REF!-AVERAGE(AB$61:AB$85)</f>
        <v>#REF!</v>
      </c>
      <c r="AC131" s="4" t="e">
        <f>#REF!-AVERAGE(AC$61:AC$85)</f>
        <v>#REF!</v>
      </c>
      <c r="AD131" s="4" t="e">
        <f>#REF!-AVERAGE(AD$61:AD$85)</f>
        <v>#REF!</v>
      </c>
      <c r="AE131" s="4" t="e">
        <f>#REF!-AVERAGE(AE$61:AE$85)</f>
        <v>#REF!</v>
      </c>
      <c r="AF131" s="4" t="e">
        <f>#REF!-AVERAGE(AF$61:AF$85)</f>
        <v>#REF!</v>
      </c>
      <c r="AG131" s="4" t="e">
        <f>#REF!-AVERAGE(AG$61:AG$85)</f>
        <v>#REF!</v>
      </c>
      <c r="AH131" s="4" t="e">
        <f>#REF!-AVERAGE(AH$61:AH$85)</f>
        <v>#REF!</v>
      </c>
      <c r="AI131" s="4" t="e">
        <f>#REF!-AVERAGE(AI$61:AI$85)</f>
        <v>#REF!</v>
      </c>
      <c r="AJ131" s="4" t="e">
        <f>#REF!-AVERAGE(AJ$61:AJ$85)</f>
        <v>#REF!</v>
      </c>
      <c r="AK131" s="4" t="e">
        <f>#REF!-AVERAGE(AK$61:AK$85)</f>
        <v>#REF!</v>
      </c>
      <c r="AL131" s="4" t="e">
        <f>#REF!-AVERAGE(AL$61:AL$85)</f>
        <v>#REF!</v>
      </c>
      <c r="AM131" s="4" t="e">
        <f>#REF!-AVERAGE(AM$61:AM$85)</f>
        <v>#REF!</v>
      </c>
      <c r="AN131" s="4" t="e">
        <f>#REF!-AVERAGE(AN$61:AN$85)</f>
        <v>#REF!</v>
      </c>
      <c r="AO131" s="4" t="e">
        <f>#REF!-AVERAGE(AO$61:AO$85)</f>
        <v>#REF!</v>
      </c>
      <c r="AP131" s="4" t="e">
        <f>#REF!-AVERAGE(AP$61:AP$85)</f>
        <v>#REF!</v>
      </c>
      <c r="AQ131" s="4" t="e">
        <f>#REF!-AVERAGE(AQ$61:AQ$85)</f>
        <v>#REF!</v>
      </c>
      <c r="AR131" s="4" t="e">
        <f>#REF!-AVERAGE(AR$61:AR$85)</f>
        <v>#REF!</v>
      </c>
      <c r="AS131" s="4" t="e">
        <f>#REF!-AVERAGE(AS$61:AS$85)</f>
        <v>#REF!</v>
      </c>
      <c r="AT131" s="4" t="e">
        <f>#REF!-AVERAGE(AT$61:AT$85)</f>
        <v>#REF!</v>
      </c>
      <c r="AU131" s="4" t="e">
        <f>#REF!-AVERAGE(AU$61:AU$85)</f>
        <v>#REF!</v>
      </c>
      <c r="AV131" s="4" t="e">
        <f>#REF!-AVERAGE(AV$61:AV$85)</f>
        <v>#REF!</v>
      </c>
      <c r="AW131" s="4" t="e">
        <f>#REF!-AVERAGE(AW$61:AW$85)</f>
        <v>#REF!</v>
      </c>
      <c r="AX131" s="4" t="e">
        <f>#REF!-AVERAGE(AX$61:AX$85)</f>
        <v>#REF!</v>
      </c>
      <c r="AY131" s="4" t="e">
        <f>#REF!-AVERAGE(AY$61:AY$85)</f>
        <v>#REF!</v>
      </c>
      <c r="AZ131" s="4" t="e">
        <f>#REF!-AVERAGE(AZ$61:AZ$85)</f>
        <v>#REF!</v>
      </c>
      <c r="BA131" s="4" t="e">
        <f>#REF!-AVERAGE(BA$61:BA$85)</f>
        <v>#REF!</v>
      </c>
      <c r="BB131" s="4" t="e">
        <f>#REF!-AVERAGE(BB$61:BB$85)</f>
        <v>#REF!</v>
      </c>
      <c r="BC131" s="4" t="e">
        <f>#REF!-AVERAGE(BC$61:BC$85)</f>
        <v>#REF!</v>
      </c>
      <c r="BD131" s="4" t="e">
        <f>#REF!-AVERAGE(BD$61:BD$85)</f>
        <v>#REF!</v>
      </c>
      <c r="BE131" s="4" t="e">
        <f>#REF!-AVERAGE(BE$61:BE$85)</f>
        <v>#REF!</v>
      </c>
      <c r="BF131" s="4" t="e">
        <f>#REF!-AVERAGE(BF$61:BF$85)</f>
        <v>#REF!</v>
      </c>
      <c r="BG131" s="4" t="e">
        <f>#REF!-AVERAGE(BG$61:BG$85)</f>
        <v>#REF!</v>
      </c>
      <c r="BH131" s="4" t="e">
        <f>#REF!-AVERAGE(BH$61:BH$85)</f>
        <v>#REF!</v>
      </c>
      <c r="BI131" s="4" t="e">
        <f>#REF!-AVERAGE(BI$61:BI$85)</f>
        <v>#REF!</v>
      </c>
      <c r="BJ131" s="4" t="e">
        <f>#REF!-AVERAGE(BJ$61:BJ$75)</f>
        <v>#REF!</v>
      </c>
      <c r="BK131" s="4" t="e">
        <f>#REF!-AVERAGE(BK$61:BK$85)</f>
        <v>#REF!</v>
      </c>
      <c r="BL131" s="4" t="e">
        <f>#REF!-AVERAGE(BL$61:BL$85)</f>
        <v>#REF!</v>
      </c>
      <c r="BM131" s="4" t="e">
        <f>#REF!-AVERAGE(BM$61:BM$85)</f>
        <v>#REF!</v>
      </c>
      <c r="BN131" s="4" t="e">
        <f>#REF!-AVERAGE(BN$61:BN$85)</f>
        <v>#REF!</v>
      </c>
      <c r="BO131" s="4" t="e">
        <f>#REF!-AVERAGE(BO$61:BO$85)</f>
        <v>#REF!</v>
      </c>
      <c r="BP131" s="4" t="e">
        <f>#REF!-AVERAGE(BP$61:BP$85)</f>
        <v>#REF!</v>
      </c>
      <c r="BQ131" s="4" t="e">
        <f>#REF!-AVERAGE(BQ$61:BQ$85)</f>
        <v>#REF!</v>
      </c>
      <c r="BR131" s="4" t="e">
        <f>#REF!-AVERAGE(BR$61:BR$85)</f>
        <v>#REF!</v>
      </c>
      <c r="BS131" s="4" t="e">
        <f>#REF!-AVERAGE(BS$61:BS$85)</f>
        <v>#REF!</v>
      </c>
      <c r="BT131" s="4" t="e">
        <f>#REF!-AVERAGE(BT$61:BT$85)</f>
        <v>#REF!</v>
      </c>
      <c r="BU131" s="4" t="e">
        <f>#REF!-AVERAGE(BU$61:BU$85)</f>
        <v>#REF!</v>
      </c>
      <c r="BV131" s="4" t="e">
        <f>#REF!-AVERAGE(BV$61:BV$85)</f>
        <v>#REF!</v>
      </c>
      <c r="BW131" s="4" t="e">
        <f>#REF!-AVERAGE(BW$61:BW$85)</f>
        <v>#REF!</v>
      </c>
      <c r="BX131" s="4" t="e">
        <f>#REF!-AVERAGE(BX$61:BX$85)</f>
        <v>#REF!</v>
      </c>
      <c r="BY131" s="4" t="e">
        <f>#REF!-AVERAGE(BY$61:BY$85)</f>
        <v>#REF!</v>
      </c>
      <c r="BZ131" s="4" t="e">
        <f>#REF!-AVERAGE(BZ$61:BZ$85)</f>
        <v>#REF!</v>
      </c>
      <c r="CA131" s="4" t="e">
        <f>#REF!-AVERAGE(CA$61:CA$85)</f>
        <v>#REF!</v>
      </c>
      <c r="CB131" s="4" t="e">
        <f>#REF!-AVERAGE(CB$61:CB$85)</f>
        <v>#REF!</v>
      </c>
      <c r="CC131" s="4" t="e">
        <f>#REF!-AVERAGE(CC$61:CC$85)</f>
        <v>#REF!</v>
      </c>
      <c r="CD131" s="4" t="e">
        <f>#REF!-AVERAGE(CD$61:CD$85)</f>
        <v>#REF!</v>
      </c>
      <c r="CE131" s="4" t="e">
        <f>#REF!-AVERAGE(CE$61:CE$85)</f>
        <v>#REF!</v>
      </c>
      <c r="CF131" s="4" t="e">
        <f>#REF!-AVERAGE(CF$61:CF$85)</f>
        <v>#REF!</v>
      </c>
      <c r="CG131" s="4" t="e">
        <f>#REF!-AVERAGE(CG$61:CG$85)</f>
        <v>#REF!</v>
      </c>
      <c r="CH131" s="4" t="e">
        <f>#REF!-AVERAGE(CH$61:CH$85)</f>
        <v>#REF!</v>
      </c>
      <c r="CI131" s="4" t="e">
        <f>#REF!-AVERAGE(CI$61:CI$85)</f>
        <v>#REF!</v>
      </c>
      <c r="CJ131" s="4" t="e">
        <f>#REF!-AVERAGE(CJ$61:CJ$85)</f>
        <v>#REF!</v>
      </c>
      <c r="CK131" s="4" t="e">
        <f>#REF!-AVERAGE(CK$61:CK$85)</f>
        <v>#REF!</v>
      </c>
      <c r="CL131" s="4" t="e">
        <f>#REF!-AVERAGE(CL$61:CL$85)</f>
        <v>#REF!</v>
      </c>
      <c r="CM131" s="4" t="e">
        <f>#REF!-AVERAGE(CM$61:CM$85)</f>
        <v>#REF!</v>
      </c>
      <c r="CN131" s="4" t="e">
        <f>#REF!-AVERAGE(CN$61:CN$85)</f>
        <v>#REF!</v>
      </c>
      <c r="CO131" s="4" t="e">
        <f>#REF!-AVERAGE(CO$61:CO$85)</f>
        <v>#REF!</v>
      </c>
      <c r="CP131" s="4" t="e">
        <f>#REF!-AVERAGE(CP$61:CP$85)</f>
        <v>#REF!</v>
      </c>
      <c r="CQ131" s="4" t="e">
        <f>#REF!-AVERAGE(CQ$61:CQ$85)</f>
        <v>#REF!</v>
      </c>
      <c r="CR131" s="4" t="e">
        <f>#REF!-AVERAGE(CR$61:CR$85)</f>
        <v>#REF!</v>
      </c>
      <c r="CS131" s="4" t="e">
        <f>#REF!-AVERAGE(CS$61:CS$85)</f>
        <v>#REF!</v>
      </c>
      <c r="CT131" s="4" t="e">
        <f>#REF!-AVERAGE(CT$61:CT$85)</f>
        <v>#REF!</v>
      </c>
      <c r="CU131" s="4" t="e">
        <f>#REF!-AVERAGE(CU$61:CU$85)</f>
        <v>#REF!</v>
      </c>
      <c r="CV131" s="4" t="e">
        <f>#REF!-AVERAGE(CV$61:CV$85)</f>
        <v>#REF!</v>
      </c>
      <c r="CW131" s="4" t="e">
        <f>#REF!-AVERAGE(CW$61:CW$85)</f>
        <v>#REF!</v>
      </c>
      <c r="CX131" s="4" t="e">
        <f>#REF!-AVERAGE(CX$61:CX$85)</f>
        <v>#REF!</v>
      </c>
      <c r="CY131" s="4" t="e">
        <f>#REF!-AVERAGE(CY$61:CY$85)</f>
        <v>#REF!</v>
      </c>
      <c r="CZ131" s="4" t="e">
        <f>#REF!-AVERAGE(CZ$61:CZ$85)</f>
        <v>#REF!</v>
      </c>
      <c r="DA131" s="4" t="e">
        <f>#REF!-AVERAGE(DA$61:DA$85)</f>
        <v>#REF!</v>
      </c>
      <c r="DB131" s="4" t="e">
        <f>#REF!-AVERAGE(DB$61:DB$85)</f>
        <v>#REF!</v>
      </c>
      <c r="DC131" s="4" t="e">
        <f>#REF!-AVERAGE(DC$61:DC$85)</f>
        <v>#REF!</v>
      </c>
      <c r="DD131" s="4" t="e">
        <f>#REF!-AVERAGE(DD$61:DD$85)</f>
        <v>#REF!</v>
      </c>
      <c r="DE131" s="4" t="e">
        <f>#REF!-AVERAGE(DE$61:DE$85)</f>
        <v>#REF!</v>
      </c>
      <c r="DF131" s="4" t="e">
        <f>#REF!-AVERAGE(DF$61:DF$85)</f>
        <v>#REF!</v>
      </c>
      <c r="DG131" s="4" t="e">
        <f>#REF!-AVERAGE(DG$61:DG$85)</f>
        <v>#REF!</v>
      </c>
      <c r="DT131" s="9" t="str">
        <f t="shared" si="151"/>
        <v>NieodrzucamyH0</v>
      </c>
      <c r="EI131" s="9" t="str">
        <f t="shared" si="162"/>
        <v>NieodrzucamyH0</v>
      </c>
      <c r="EQ131" s="9" t="str">
        <f t="shared" si="167"/>
        <v>NieodrzucamyH0</v>
      </c>
    </row>
    <row r="132" spans="1:147" hidden="1" x14ac:dyDescent="0.25">
      <c r="A132" s="5">
        <v>14</v>
      </c>
      <c r="B132" s="4" t="e">
        <f>#REF!-AVERAGE(B$61:B$75)</f>
        <v>#REF!</v>
      </c>
      <c r="C132" s="4" t="e">
        <f>#REF!-AVERAGE(C$61:C$85)</f>
        <v>#REF!</v>
      </c>
      <c r="D132" s="4" t="e">
        <f>#REF!-AVERAGE(D$61:D$85)</f>
        <v>#REF!</v>
      </c>
      <c r="E132" s="4" t="e">
        <f>#REF!-AVERAGE(E$61:E$85)</f>
        <v>#REF!</v>
      </c>
      <c r="F132" s="4" t="e">
        <f>#REF!-AVERAGE(F$61:F$85)</f>
        <v>#REF!</v>
      </c>
      <c r="G132" s="4" t="e">
        <f>#REF!-AVERAGE(G$61:G$85)</f>
        <v>#REF!</v>
      </c>
      <c r="H132" s="4" t="e">
        <f>#REF!-AVERAGE(H$61:H$85)</f>
        <v>#REF!</v>
      </c>
      <c r="I132" s="4" t="e">
        <f>#REF!-AVERAGE(I$61:I$85)</f>
        <v>#REF!</v>
      </c>
      <c r="J132" s="4" t="e">
        <f>#REF!-AVERAGE(J$61:J$85)</f>
        <v>#REF!</v>
      </c>
      <c r="K132" s="4" t="e">
        <f>#REF!-AVERAGE(K$61:K$85)</f>
        <v>#REF!</v>
      </c>
      <c r="L132" s="4" t="e">
        <f>#REF!-AVERAGE(L$61:L$85)</f>
        <v>#REF!</v>
      </c>
      <c r="M132" s="4" t="e">
        <f>#REF!-AVERAGE(M$61:M$85)</f>
        <v>#REF!</v>
      </c>
      <c r="N132" s="4" t="e">
        <f>#REF!-AVERAGE(N$61:N$85)</f>
        <v>#REF!</v>
      </c>
      <c r="O132" s="4" t="e">
        <f>#REF!-AVERAGE(O$61:O$85)</f>
        <v>#REF!</v>
      </c>
      <c r="P132" s="4" t="e">
        <f>#REF!-AVERAGE(P$61:P$85)</f>
        <v>#REF!</v>
      </c>
      <c r="Q132" s="4" t="e">
        <f>#REF!-AVERAGE(Q$61:Q$85)</f>
        <v>#REF!</v>
      </c>
      <c r="R132" s="4" t="e">
        <f>#REF!-AVERAGE(R$61:R$85)</f>
        <v>#REF!</v>
      </c>
      <c r="S132" s="4" t="e">
        <f>#REF!-AVERAGE(S$61:S$85)</f>
        <v>#REF!</v>
      </c>
      <c r="T132" s="4" t="e">
        <f>#REF!-AVERAGE(T$61:T$85)</f>
        <v>#REF!</v>
      </c>
      <c r="U132" s="4" t="e">
        <f>#REF!-AVERAGE(U$61:U$85)</f>
        <v>#REF!</v>
      </c>
      <c r="V132" s="4" t="e">
        <f>#REF!-AVERAGE(V$61:V$85)</f>
        <v>#REF!</v>
      </c>
      <c r="W132" s="4" t="e">
        <f>#REF!-AVERAGE(W$61:W$85)</f>
        <v>#REF!</v>
      </c>
      <c r="X132" s="4" t="e">
        <f>#REF!-AVERAGE(X$61:X$85)</f>
        <v>#REF!</v>
      </c>
      <c r="Y132" s="4" t="e">
        <f>#REF!-AVERAGE(Y$61:Y$85)</f>
        <v>#REF!</v>
      </c>
      <c r="Z132" s="4" t="e">
        <f>#REF!-AVERAGE(Z$61:Z$85)</f>
        <v>#REF!</v>
      </c>
      <c r="AA132" s="4" t="e">
        <f>#REF!-AVERAGE(AA$61:AA$85)</f>
        <v>#REF!</v>
      </c>
      <c r="AB132" s="4" t="e">
        <f>#REF!-AVERAGE(AB$61:AB$85)</f>
        <v>#REF!</v>
      </c>
      <c r="AC132" s="4" t="e">
        <f>#REF!-AVERAGE(AC$61:AC$85)</f>
        <v>#REF!</v>
      </c>
      <c r="AD132" s="4" t="e">
        <f>#REF!-AVERAGE(AD$61:AD$85)</f>
        <v>#REF!</v>
      </c>
      <c r="AE132" s="4" t="e">
        <f>#REF!-AVERAGE(AE$61:AE$85)</f>
        <v>#REF!</v>
      </c>
      <c r="AF132" s="4" t="e">
        <f>#REF!-AVERAGE(AF$61:AF$85)</f>
        <v>#REF!</v>
      </c>
      <c r="AG132" s="4" t="e">
        <f>#REF!-AVERAGE(AG$61:AG$85)</f>
        <v>#REF!</v>
      </c>
      <c r="AH132" s="4" t="e">
        <f>#REF!-AVERAGE(AH$61:AH$85)</f>
        <v>#REF!</v>
      </c>
      <c r="AI132" s="4" t="e">
        <f>#REF!-AVERAGE(AI$61:AI$85)</f>
        <v>#REF!</v>
      </c>
      <c r="AJ132" s="4" t="e">
        <f>#REF!-AVERAGE(AJ$61:AJ$85)</f>
        <v>#REF!</v>
      </c>
      <c r="AK132" s="4" t="e">
        <f>#REF!-AVERAGE(AK$61:AK$85)</f>
        <v>#REF!</v>
      </c>
      <c r="AL132" s="4" t="e">
        <f>#REF!-AVERAGE(AL$61:AL$85)</f>
        <v>#REF!</v>
      </c>
      <c r="AM132" s="4" t="e">
        <f>#REF!-AVERAGE(AM$61:AM$85)</f>
        <v>#REF!</v>
      </c>
      <c r="AN132" s="4" t="e">
        <f>#REF!-AVERAGE(AN$61:AN$85)</f>
        <v>#REF!</v>
      </c>
      <c r="AO132" s="4" t="e">
        <f>#REF!-AVERAGE(AO$61:AO$85)</f>
        <v>#REF!</v>
      </c>
      <c r="AP132" s="4" t="e">
        <f>#REF!-AVERAGE(AP$61:AP$85)</f>
        <v>#REF!</v>
      </c>
      <c r="AQ132" s="4" t="e">
        <f>#REF!-AVERAGE(AQ$61:AQ$85)</f>
        <v>#REF!</v>
      </c>
      <c r="AR132" s="4" t="e">
        <f>#REF!-AVERAGE(AR$61:AR$85)</f>
        <v>#REF!</v>
      </c>
      <c r="AS132" s="4" t="e">
        <f>#REF!-AVERAGE(AS$61:AS$85)</f>
        <v>#REF!</v>
      </c>
      <c r="AT132" s="4" t="e">
        <f>#REF!-AVERAGE(AT$61:AT$85)</f>
        <v>#REF!</v>
      </c>
      <c r="AU132" s="4" t="e">
        <f>#REF!-AVERAGE(AU$61:AU$85)</f>
        <v>#REF!</v>
      </c>
      <c r="AV132" s="4" t="e">
        <f>#REF!-AVERAGE(AV$61:AV$85)</f>
        <v>#REF!</v>
      </c>
      <c r="AW132" s="4" t="e">
        <f>#REF!-AVERAGE(AW$61:AW$85)</f>
        <v>#REF!</v>
      </c>
      <c r="AX132" s="4" t="e">
        <f>#REF!-AVERAGE(AX$61:AX$85)</f>
        <v>#REF!</v>
      </c>
      <c r="AY132" s="4" t="e">
        <f>#REF!-AVERAGE(AY$61:AY$85)</f>
        <v>#REF!</v>
      </c>
      <c r="AZ132" s="4" t="e">
        <f>#REF!-AVERAGE(AZ$61:AZ$85)</f>
        <v>#REF!</v>
      </c>
      <c r="BA132" s="4" t="e">
        <f>#REF!-AVERAGE(BA$61:BA$85)</f>
        <v>#REF!</v>
      </c>
      <c r="BB132" s="4" t="e">
        <f>#REF!-AVERAGE(BB$61:BB$85)</f>
        <v>#REF!</v>
      </c>
      <c r="BC132" s="4" t="e">
        <f>#REF!-AVERAGE(BC$61:BC$85)</f>
        <v>#REF!</v>
      </c>
      <c r="BD132" s="4" t="e">
        <f>#REF!-AVERAGE(BD$61:BD$85)</f>
        <v>#REF!</v>
      </c>
      <c r="BE132" s="4" t="e">
        <f>#REF!-AVERAGE(BE$61:BE$85)</f>
        <v>#REF!</v>
      </c>
      <c r="BF132" s="4" t="e">
        <f>#REF!-AVERAGE(BF$61:BF$85)</f>
        <v>#REF!</v>
      </c>
      <c r="BG132" s="4" t="e">
        <f>#REF!-AVERAGE(BG$61:BG$85)</f>
        <v>#REF!</v>
      </c>
      <c r="BH132" s="4" t="e">
        <f>#REF!-AVERAGE(BH$61:BH$85)</f>
        <v>#REF!</v>
      </c>
      <c r="BI132" s="4" t="e">
        <f>#REF!-AVERAGE(BI$61:BI$85)</f>
        <v>#REF!</v>
      </c>
      <c r="BJ132" s="4" t="e">
        <f>#REF!-AVERAGE(BJ$61:BJ$75)</f>
        <v>#REF!</v>
      </c>
      <c r="BK132" s="4" t="e">
        <f>#REF!-AVERAGE(BK$61:BK$85)</f>
        <v>#REF!</v>
      </c>
      <c r="BL132" s="4" t="e">
        <f>#REF!-AVERAGE(BL$61:BL$85)</f>
        <v>#REF!</v>
      </c>
      <c r="BM132" s="4" t="e">
        <f>#REF!-AVERAGE(BM$61:BM$85)</f>
        <v>#REF!</v>
      </c>
      <c r="BN132" s="4" t="e">
        <f>#REF!-AVERAGE(BN$61:BN$85)</f>
        <v>#REF!</v>
      </c>
      <c r="BO132" s="4" t="e">
        <f>#REF!-AVERAGE(BO$61:BO$85)</f>
        <v>#REF!</v>
      </c>
      <c r="BP132" s="4" t="e">
        <f>#REF!-AVERAGE(BP$61:BP$85)</f>
        <v>#REF!</v>
      </c>
      <c r="BQ132" s="4" t="e">
        <f>#REF!-AVERAGE(BQ$61:BQ$85)</f>
        <v>#REF!</v>
      </c>
      <c r="BR132" s="4" t="e">
        <f>#REF!-AVERAGE(BR$61:BR$85)</f>
        <v>#REF!</v>
      </c>
      <c r="BS132" s="4" t="e">
        <f>#REF!-AVERAGE(BS$61:BS$85)</f>
        <v>#REF!</v>
      </c>
      <c r="BT132" s="4" t="e">
        <f>#REF!-AVERAGE(BT$61:BT$85)</f>
        <v>#REF!</v>
      </c>
      <c r="BU132" s="4" t="e">
        <f>#REF!-AVERAGE(BU$61:BU$85)</f>
        <v>#REF!</v>
      </c>
      <c r="BV132" s="4" t="e">
        <f>#REF!-AVERAGE(BV$61:BV$85)</f>
        <v>#REF!</v>
      </c>
      <c r="BW132" s="4" t="e">
        <f>#REF!-AVERAGE(BW$61:BW$85)</f>
        <v>#REF!</v>
      </c>
      <c r="BX132" s="4" t="e">
        <f>#REF!-AVERAGE(BX$61:BX$85)</f>
        <v>#REF!</v>
      </c>
      <c r="BY132" s="4" t="e">
        <f>#REF!-AVERAGE(BY$61:BY$85)</f>
        <v>#REF!</v>
      </c>
      <c r="BZ132" s="4" t="e">
        <f>#REF!-AVERAGE(BZ$61:BZ$85)</f>
        <v>#REF!</v>
      </c>
      <c r="CA132" s="4" t="e">
        <f>#REF!-AVERAGE(CA$61:CA$85)</f>
        <v>#REF!</v>
      </c>
      <c r="CB132" s="4" t="e">
        <f>#REF!-AVERAGE(CB$61:CB$85)</f>
        <v>#REF!</v>
      </c>
      <c r="CC132" s="4" t="e">
        <f>#REF!-AVERAGE(CC$61:CC$85)</f>
        <v>#REF!</v>
      </c>
      <c r="CD132" s="4" t="e">
        <f>#REF!-AVERAGE(CD$61:CD$85)</f>
        <v>#REF!</v>
      </c>
      <c r="CE132" s="4" t="e">
        <f>#REF!-AVERAGE(CE$61:CE$85)</f>
        <v>#REF!</v>
      </c>
      <c r="CF132" s="4" t="e">
        <f>#REF!-AVERAGE(CF$61:CF$85)</f>
        <v>#REF!</v>
      </c>
      <c r="CG132" s="4" t="e">
        <f>#REF!-AVERAGE(CG$61:CG$85)</f>
        <v>#REF!</v>
      </c>
      <c r="CH132" s="4" t="e">
        <f>#REF!-AVERAGE(CH$61:CH$85)</f>
        <v>#REF!</v>
      </c>
      <c r="CI132" s="4" t="e">
        <f>#REF!-AVERAGE(CI$61:CI$85)</f>
        <v>#REF!</v>
      </c>
      <c r="CJ132" s="4" t="e">
        <f>#REF!-AVERAGE(CJ$61:CJ$85)</f>
        <v>#REF!</v>
      </c>
      <c r="CK132" s="4" t="e">
        <f>#REF!-AVERAGE(CK$61:CK$85)</f>
        <v>#REF!</v>
      </c>
      <c r="CL132" s="4" t="e">
        <f>#REF!-AVERAGE(CL$61:CL$85)</f>
        <v>#REF!</v>
      </c>
      <c r="CM132" s="4" t="e">
        <f>#REF!-AVERAGE(CM$61:CM$85)</f>
        <v>#REF!</v>
      </c>
      <c r="CN132" s="4" t="e">
        <f>#REF!-AVERAGE(CN$61:CN$85)</f>
        <v>#REF!</v>
      </c>
      <c r="CO132" s="4" t="e">
        <f>#REF!-AVERAGE(CO$61:CO$85)</f>
        <v>#REF!</v>
      </c>
      <c r="CP132" s="4" t="e">
        <f>#REF!-AVERAGE(CP$61:CP$85)</f>
        <v>#REF!</v>
      </c>
      <c r="CQ132" s="4" t="e">
        <f>#REF!-AVERAGE(CQ$61:CQ$85)</f>
        <v>#REF!</v>
      </c>
      <c r="CR132" s="4" t="e">
        <f>#REF!-AVERAGE(CR$61:CR$85)</f>
        <v>#REF!</v>
      </c>
      <c r="CS132" s="4" t="e">
        <f>#REF!-AVERAGE(CS$61:CS$85)</f>
        <v>#REF!</v>
      </c>
      <c r="CT132" s="4" t="e">
        <f>#REF!-AVERAGE(CT$61:CT$85)</f>
        <v>#REF!</v>
      </c>
      <c r="CU132" s="4" t="e">
        <f>#REF!-AVERAGE(CU$61:CU$85)</f>
        <v>#REF!</v>
      </c>
      <c r="CV132" s="4" t="e">
        <f>#REF!-AVERAGE(CV$61:CV$85)</f>
        <v>#REF!</v>
      </c>
      <c r="CW132" s="4" t="e">
        <f>#REF!-AVERAGE(CW$61:CW$85)</f>
        <v>#REF!</v>
      </c>
      <c r="CX132" s="4" t="e">
        <f>#REF!-AVERAGE(CX$61:CX$85)</f>
        <v>#REF!</v>
      </c>
      <c r="CY132" s="4" t="e">
        <f>#REF!-AVERAGE(CY$61:CY$85)</f>
        <v>#REF!</v>
      </c>
      <c r="CZ132" s="4" t="e">
        <f>#REF!-AVERAGE(CZ$61:CZ$85)</f>
        <v>#REF!</v>
      </c>
      <c r="DA132" s="4" t="e">
        <f>#REF!-AVERAGE(DA$61:DA$85)</f>
        <v>#REF!</v>
      </c>
      <c r="DB132" s="4" t="e">
        <f>#REF!-AVERAGE(DB$61:DB$85)</f>
        <v>#REF!</v>
      </c>
      <c r="DC132" s="4" t="e">
        <f>#REF!-AVERAGE(DC$61:DC$85)</f>
        <v>#REF!</v>
      </c>
      <c r="DD132" s="4" t="e">
        <f>#REF!-AVERAGE(DD$61:DD$85)</f>
        <v>#REF!</v>
      </c>
      <c r="DE132" s="4" t="e">
        <f>#REF!-AVERAGE(DE$61:DE$85)</f>
        <v>#REF!</v>
      </c>
      <c r="DF132" s="4" t="e">
        <f>#REF!-AVERAGE(DF$61:DF$85)</f>
        <v>#REF!</v>
      </c>
      <c r="DG132" s="4" t="e">
        <f>#REF!-AVERAGE(DG$61:DG$85)</f>
        <v>#REF!</v>
      </c>
      <c r="DT132" s="9" t="str">
        <f t="shared" si="151"/>
        <v>NieodrzucamyH0</v>
      </c>
      <c r="EI132" s="9" t="str">
        <f t="shared" si="162"/>
        <v>NieodrzucamyH0</v>
      </c>
      <c r="EQ132" s="9" t="str">
        <f t="shared" si="167"/>
        <v>NieodrzucamyH0</v>
      </c>
    </row>
    <row r="133" spans="1:147" hidden="1" x14ac:dyDescent="0.25">
      <c r="A133" s="5">
        <v>15</v>
      </c>
      <c r="B133" s="4" t="e">
        <f>#REF!-AVERAGE(B$61:B$75)</f>
        <v>#REF!</v>
      </c>
      <c r="C133" s="4" t="e">
        <f>#REF!-AVERAGE(C$61:C$85)</f>
        <v>#REF!</v>
      </c>
      <c r="D133" s="4" t="e">
        <f>#REF!-AVERAGE(D$61:D$85)</f>
        <v>#REF!</v>
      </c>
      <c r="E133" s="4" t="e">
        <f>#REF!-AVERAGE(E$61:E$85)</f>
        <v>#REF!</v>
      </c>
      <c r="F133" s="4" t="e">
        <f>#REF!-AVERAGE(F$61:F$85)</f>
        <v>#REF!</v>
      </c>
      <c r="G133" s="4" t="e">
        <f>#REF!-AVERAGE(G$61:G$85)</f>
        <v>#REF!</v>
      </c>
      <c r="H133" s="4" t="e">
        <f>#REF!-AVERAGE(H$61:H$85)</f>
        <v>#REF!</v>
      </c>
      <c r="I133" s="4" t="e">
        <f>#REF!-AVERAGE(I$61:I$85)</f>
        <v>#REF!</v>
      </c>
      <c r="J133" s="4" t="e">
        <f>#REF!-AVERAGE(J$61:J$85)</f>
        <v>#REF!</v>
      </c>
      <c r="K133" s="4" t="e">
        <f>#REF!-AVERAGE(K$61:K$85)</f>
        <v>#REF!</v>
      </c>
      <c r="L133" s="4" t="e">
        <f>#REF!-AVERAGE(L$61:L$85)</f>
        <v>#REF!</v>
      </c>
      <c r="M133" s="4" t="e">
        <f>#REF!-AVERAGE(M$61:M$85)</f>
        <v>#REF!</v>
      </c>
      <c r="N133" s="4" t="e">
        <f>#REF!-AVERAGE(N$61:N$85)</f>
        <v>#REF!</v>
      </c>
      <c r="O133" s="4" t="e">
        <f>#REF!-AVERAGE(O$61:O$85)</f>
        <v>#REF!</v>
      </c>
      <c r="P133" s="4" t="e">
        <f>#REF!-AVERAGE(P$61:P$85)</f>
        <v>#REF!</v>
      </c>
      <c r="Q133" s="4" t="e">
        <f>#REF!-AVERAGE(Q$61:Q$85)</f>
        <v>#REF!</v>
      </c>
      <c r="R133" s="4" t="e">
        <f>#REF!-AVERAGE(R$61:R$85)</f>
        <v>#REF!</v>
      </c>
      <c r="S133" s="4" t="e">
        <f>#REF!-AVERAGE(S$61:S$85)</f>
        <v>#REF!</v>
      </c>
      <c r="T133" s="4" t="e">
        <f>#REF!-AVERAGE(T$61:T$85)</f>
        <v>#REF!</v>
      </c>
      <c r="U133" s="4" t="e">
        <f>#REF!-AVERAGE(U$61:U$85)</f>
        <v>#REF!</v>
      </c>
      <c r="V133" s="4" t="e">
        <f>#REF!-AVERAGE(V$61:V$85)</f>
        <v>#REF!</v>
      </c>
      <c r="W133" s="4" t="e">
        <f>#REF!-AVERAGE(W$61:W$85)</f>
        <v>#REF!</v>
      </c>
      <c r="X133" s="4" t="e">
        <f>#REF!-AVERAGE(X$61:X$85)</f>
        <v>#REF!</v>
      </c>
      <c r="Y133" s="4" t="e">
        <f>#REF!-AVERAGE(Y$61:Y$85)</f>
        <v>#REF!</v>
      </c>
      <c r="Z133" s="4" t="e">
        <f>#REF!-AVERAGE(Z$61:Z$85)</f>
        <v>#REF!</v>
      </c>
      <c r="AA133" s="4" t="e">
        <f>#REF!-AVERAGE(AA$61:AA$85)</f>
        <v>#REF!</v>
      </c>
      <c r="AB133" s="4" t="e">
        <f>#REF!-AVERAGE(AB$61:AB$85)</f>
        <v>#REF!</v>
      </c>
      <c r="AC133" s="4" t="e">
        <f>#REF!-AVERAGE(AC$61:AC$85)</f>
        <v>#REF!</v>
      </c>
      <c r="AD133" s="4" t="e">
        <f>#REF!-AVERAGE(AD$61:AD$85)</f>
        <v>#REF!</v>
      </c>
      <c r="AE133" s="4" t="e">
        <f>#REF!-AVERAGE(AE$61:AE$85)</f>
        <v>#REF!</v>
      </c>
      <c r="AF133" s="4" t="e">
        <f>#REF!-AVERAGE(AF$61:AF$85)</f>
        <v>#REF!</v>
      </c>
      <c r="AG133" s="4" t="e">
        <f>#REF!-AVERAGE(AG$61:AG$85)</f>
        <v>#REF!</v>
      </c>
      <c r="AH133" s="4" t="e">
        <f>#REF!-AVERAGE(AH$61:AH$85)</f>
        <v>#REF!</v>
      </c>
      <c r="AI133" s="4" t="e">
        <f>#REF!-AVERAGE(AI$61:AI$85)</f>
        <v>#REF!</v>
      </c>
      <c r="AJ133" s="4" t="e">
        <f>#REF!-AVERAGE(AJ$61:AJ$85)</f>
        <v>#REF!</v>
      </c>
      <c r="AK133" s="4" t="e">
        <f>#REF!-AVERAGE(AK$61:AK$85)</f>
        <v>#REF!</v>
      </c>
      <c r="AL133" s="4" t="e">
        <f>#REF!-AVERAGE(AL$61:AL$85)</f>
        <v>#REF!</v>
      </c>
      <c r="AM133" s="4" t="e">
        <f>#REF!-AVERAGE(AM$61:AM$85)</f>
        <v>#REF!</v>
      </c>
      <c r="AN133" s="4" t="e">
        <f>#REF!-AVERAGE(AN$61:AN$85)</f>
        <v>#REF!</v>
      </c>
      <c r="AO133" s="4" t="e">
        <f>#REF!-AVERAGE(AO$61:AO$85)</f>
        <v>#REF!</v>
      </c>
      <c r="AP133" s="4" t="e">
        <f>#REF!-AVERAGE(AP$61:AP$85)</f>
        <v>#REF!</v>
      </c>
      <c r="AQ133" s="4" t="e">
        <f>#REF!-AVERAGE(AQ$61:AQ$85)</f>
        <v>#REF!</v>
      </c>
      <c r="AR133" s="4" t="e">
        <f>#REF!-AVERAGE(AR$61:AR$85)</f>
        <v>#REF!</v>
      </c>
      <c r="AS133" s="4" t="e">
        <f>#REF!-AVERAGE(AS$61:AS$85)</f>
        <v>#REF!</v>
      </c>
      <c r="AT133" s="4" t="e">
        <f>#REF!-AVERAGE(AT$61:AT$85)</f>
        <v>#REF!</v>
      </c>
      <c r="AU133" s="4" t="e">
        <f>#REF!-AVERAGE(AU$61:AU$85)</f>
        <v>#REF!</v>
      </c>
      <c r="AV133" s="4" t="e">
        <f>#REF!-AVERAGE(AV$61:AV$85)</f>
        <v>#REF!</v>
      </c>
      <c r="AW133" s="4" t="e">
        <f>#REF!-AVERAGE(AW$61:AW$85)</f>
        <v>#REF!</v>
      </c>
      <c r="AX133" s="4" t="e">
        <f>#REF!-AVERAGE(AX$61:AX$85)</f>
        <v>#REF!</v>
      </c>
      <c r="AY133" s="4" t="e">
        <f>#REF!-AVERAGE(AY$61:AY$85)</f>
        <v>#REF!</v>
      </c>
      <c r="AZ133" s="4" t="e">
        <f>#REF!-AVERAGE(AZ$61:AZ$85)</f>
        <v>#REF!</v>
      </c>
      <c r="BA133" s="4" t="e">
        <f>#REF!-AVERAGE(BA$61:BA$85)</f>
        <v>#REF!</v>
      </c>
      <c r="BB133" s="4" t="e">
        <f>#REF!-AVERAGE(BB$61:BB$85)</f>
        <v>#REF!</v>
      </c>
      <c r="BC133" s="4" t="e">
        <f>#REF!-AVERAGE(BC$61:BC$85)</f>
        <v>#REF!</v>
      </c>
      <c r="BD133" s="4" t="e">
        <f>#REF!-AVERAGE(BD$61:BD$85)</f>
        <v>#REF!</v>
      </c>
      <c r="BE133" s="4" t="e">
        <f>#REF!-AVERAGE(BE$61:BE$85)</f>
        <v>#REF!</v>
      </c>
      <c r="BF133" s="4" t="e">
        <f>#REF!-AVERAGE(BF$61:BF$85)</f>
        <v>#REF!</v>
      </c>
      <c r="BG133" s="4" t="e">
        <f>#REF!-AVERAGE(BG$61:BG$85)</f>
        <v>#REF!</v>
      </c>
      <c r="BH133" s="4" t="e">
        <f>#REF!-AVERAGE(BH$61:BH$85)</f>
        <v>#REF!</v>
      </c>
      <c r="BI133" s="4" t="e">
        <f>#REF!-AVERAGE(BI$61:BI$85)</f>
        <v>#REF!</v>
      </c>
      <c r="BJ133" s="4" t="e">
        <f>#REF!-AVERAGE(BJ$61:BJ$75)</f>
        <v>#REF!</v>
      </c>
      <c r="BK133" s="4" t="e">
        <f>#REF!-AVERAGE(BK$61:BK$85)</f>
        <v>#REF!</v>
      </c>
      <c r="BL133" s="4" t="e">
        <f>#REF!-AVERAGE(BL$61:BL$85)</f>
        <v>#REF!</v>
      </c>
      <c r="BM133" s="4" t="e">
        <f>#REF!-AVERAGE(BM$61:BM$85)</f>
        <v>#REF!</v>
      </c>
      <c r="BN133" s="4" t="e">
        <f>#REF!-AVERAGE(BN$61:BN$85)</f>
        <v>#REF!</v>
      </c>
      <c r="BO133" s="4" t="e">
        <f>#REF!-AVERAGE(BO$61:BO$85)</f>
        <v>#REF!</v>
      </c>
      <c r="BP133" s="4" t="e">
        <f>#REF!-AVERAGE(BP$61:BP$85)</f>
        <v>#REF!</v>
      </c>
      <c r="BQ133" s="4" t="e">
        <f>#REF!-AVERAGE(BQ$61:BQ$85)</f>
        <v>#REF!</v>
      </c>
      <c r="BR133" s="4" t="e">
        <f>#REF!-AVERAGE(BR$61:BR$85)</f>
        <v>#REF!</v>
      </c>
      <c r="BS133" s="4" t="e">
        <f>#REF!-AVERAGE(BS$61:BS$85)</f>
        <v>#REF!</v>
      </c>
      <c r="BT133" s="4" t="e">
        <f>#REF!-AVERAGE(BT$61:BT$85)</f>
        <v>#REF!</v>
      </c>
      <c r="BU133" s="4" t="e">
        <f>#REF!-AVERAGE(BU$61:BU$85)</f>
        <v>#REF!</v>
      </c>
      <c r="BV133" s="4" t="e">
        <f>#REF!-AVERAGE(BV$61:BV$85)</f>
        <v>#REF!</v>
      </c>
      <c r="BW133" s="4" t="e">
        <f>#REF!-AVERAGE(BW$61:BW$85)</f>
        <v>#REF!</v>
      </c>
      <c r="BX133" s="4" t="e">
        <f>#REF!-AVERAGE(BX$61:BX$85)</f>
        <v>#REF!</v>
      </c>
      <c r="BY133" s="4" t="e">
        <f>#REF!-AVERAGE(BY$61:BY$85)</f>
        <v>#REF!</v>
      </c>
      <c r="BZ133" s="4" t="e">
        <f>#REF!-AVERAGE(BZ$61:BZ$85)</f>
        <v>#REF!</v>
      </c>
      <c r="CA133" s="4" t="e">
        <f>#REF!-AVERAGE(CA$61:CA$85)</f>
        <v>#REF!</v>
      </c>
      <c r="CB133" s="4" t="e">
        <f>#REF!-AVERAGE(CB$61:CB$85)</f>
        <v>#REF!</v>
      </c>
      <c r="CC133" s="4" t="e">
        <f>#REF!-AVERAGE(CC$61:CC$85)</f>
        <v>#REF!</v>
      </c>
      <c r="CD133" s="4" t="e">
        <f>#REF!-AVERAGE(CD$61:CD$85)</f>
        <v>#REF!</v>
      </c>
      <c r="CE133" s="4" t="e">
        <f>#REF!-AVERAGE(CE$61:CE$85)</f>
        <v>#REF!</v>
      </c>
      <c r="CF133" s="4" t="e">
        <f>#REF!-AVERAGE(CF$61:CF$85)</f>
        <v>#REF!</v>
      </c>
      <c r="CG133" s="4" t="e">
        <f>#REF!-AVERAGE(CG$61:CG$85)</f>
        <v>#REF!</v>
      </c>
      <c r="CH133" s="4" t="e">
        <f>#REF!-AVERAGE(CH$61:CH$85)</f>
        <v>#REF!</v>
      </c>
      <c r="CI133" s="4" t="e">
        <f>#REF!-AVERAGE(CI$61:CI$85)</f>
        <v>#REF!</v>
      </c>
      <c r="CJ133" s="4" t="e">
        <f>#REF!-AVERAGE(CJ$61:CJ$85)</f>
        <v>#REF!</v>
      </c>
      <c r="CK133" s="4" t="e">
        <f>#REF!-AVERAGE(CK$61:CK$85)</f>
        <v>#REF!</v>
      </c>
      <c r="CL133" s="4" t="e">
        <f>#REF!-AVERAGE(CL$61:CL$85)</f>
        <v>#REF!</v>
      </c>
      <c r="CM133" s="4" t="e">
        <f>#REF!-AVERAGE(CM$61:CM$85)</f>
        <v>#REF!</v>
      </c>
      <c r="CN133" s="4" t="e">
        <f>#REF!-AVERAGE(CN$61:CN$85)</f>
        <v>#REF!</v>
      </c>
      <c r="CO133" s="4" t="e">
        <f>#REF!-AVERAGE(CO$61:CO$85)</f>
        <v>#REF!</v>
      </c>
      <c r="CP133" s="4" t="e">
        <f>#REF!-AVERAGE(CP$61:CP$85)</f>
        <v>#REF!</v>
      </c>
      <c r="CQ133" s="4" t="e">
        <f>#REF!-AVERAGE(CQ$61:CQ$85)</f>
        <v>#REF!</v>
      </c>
      <c r="CR133" s="4" t="e">
        <f>#REF!-AVERAGE(CR$61:CR$85)</f>
        <v>#REF!</v>
      </c>
      <c r="CS133" s="4" t="e">
        <f>#REF!-AVERAGE(CS$61:CS$85)</f>
        <v>#REF!</v>
      </c>
      <c r="CT133" s="4" t="e">
        <f>#REF!-AVERAGE(CT$61:CT$85)</f>
        <v>#REF!</v>
      </c>
      <c r="CU133" s="4" t="e">
        <f>#REF!-AVERAGE(CU$61:CU$85)</f>
        <v>#REF!</v>
      </c>
      <c r="CV133" s="4" t="e">
        <f>#REF!-AVERAGE(CV$61:CV$85)</f>
        <v>#REF!</v>
      </c>
      <c r="CW133" s="4" t="e">
        <f>#REF!-AVERAGE(CW$61:CW$85)</f>
        <v>#REF!</v>
      </c>
      <c r="CX133" s="4" t="e">
        <f>#REF!-AVERAGE(CX$61:CX$85)</f>
        <v>#REF!</v>
      </c>
      <c r="CY133" s="4" t="e">
        <f>#REF!-AVERAGE(CY$61:CY$85)</f>
        <v>#REF!</v>
      </c>
      <c r="CZ133" s="4" t="e">
        <f>#REF!-AVERAGE(CZ$61:CZ$85)</f>
        <v>#REF!</v>
      </c>
      <c r="DA133" s="4" t="e">
        <f>#REF!-AVERAGE(DA$61:DA$85)</f>
        <v>#REF!</v>
      </c>
      <c r="DB133" s="4" t="e">
        <f>#REF!-AVERAGE(DB$61:DB$85)</f>
        <v>#REF!</v>
      </c>
      <c r="DC133" s="4" t="e">
        <f>#REF!-AVERAGE(DC$61:DC$85)</f>
        <v>#REF!</v>
      </c>
      <c r="DD133" s="4" t="e">
        <f>#REF!-AVERAGE(DD$61:DD$85)</f>
        <v>#REF!</v>
      </c>
      <c r="DE133" s="4" t="e">
        <f>#REF!-AVERAGE(DE$61:DE$85)</f>
        <v>#REF!</v>
      </c>
      <c r="DF133" s="4" t="e">
        <f>#REF!-AVERAGE(DF$61:DF$85)</f>
        <v>#REF!</v>
      </c>
      <c r="DG133" s="4" t="e">
        <f>#REF!-AVERAGE(DG$61:DG$85)</f>
        <v>#REF!</v>
      </c>
      <c r="DT133" s="9" t="str">
        <f t="shared" si="151"/>
        <v>NieodrzucamyH0</v>
      </c>
      <c r="EI133" s="9" t="str">
        <f t="shared" si="162"/>
        <v>NieodrzucamyH0</v>
      </c>
      <c r="EQ133" s="9" t="str">
        <f t="shared" si="167"/>
        <v>NieodrzucamyH0</v>
      </c>
    </row>
    <row r="134" spans="1:147" hidden="1" x14ac:dyDescent="0.25">
      <c r="A134" s="5">
        <v>16</v>
      </c>
      <c r="B134" s="4" t="e">
        <f>#REF!-AVERAGE(B$61:B$75)</f>
        <v>#REF!</v>
      </c>
      <c r="C134" s="4" t="e">
        <f>#REF!-AVERAGE(C$61:C$85)</f>
        <v>#REF!</v>
      </c>
      <c r="D134" s="4" t="e">
        <f>#REF!-AVERAGE(D$61:D$85)</f>
        <v>#REF!</v>
      </c>
      <c r="E134" s="4" t="e">
        <f>#REF!-AVERAGE(E$61:E$85)</f>
        <v>#REF!</v>
      </c>
      <c r="F134" s="4" t="e">
        <f>#REF!-AVERAGE(F$61:F$85)</f>
        <v>#REF!</v>
      </c>
      <c r="G134" s="4" t="e">
        <f>#REF!-AVERAGE(G$61:G$85)</f>
        <v>#REF!</v>
      </c>
      <c r="H134" s="4" t="e">
        <f>#REF!-AVERAGE(H$61:H$85)</f>
        <v>#REF!</v>
      </c>
      <c r="I134" s="4" t="e">
        <f>#REF!-AVERAGE(I$61:I$85)</f>
        <v>#REF!</v>
      </c>
      <c r="J134" s="4" t="e">
        <f>#REF!-AVERAGE(J$61:J$85)</f>
        <v>#REF!</v>
      </c>
      <c r="K134" s="4" t="e">
        <f>#REF!-AVERAGE(K$61:K$85)</f>
        <v>#REF!</v>
      </c>
      <c r="L134" s="4" t="e">
        <f>#REF!-AVERAGE(L$61:L$85)</f>
        <v>#REF!</v>
      </c>
      <c r="M134" s="4" t="e">
        <f>#REF!-AVERAGE(M$61:M$85)</f>
        <v>#REF!</v>
      </c>
      <c r="N134" s="4" t="e">
        <f>#REF!-AVERAGE(N$61:N$85)</f>
        <v>#REF!</v>
      </c>
      <c r="O134" s="4" t="e">
        <f>#REF!-AVERAGE(O$61:O$85)</f>
        <v>#REF!</v>
      </c>
      <c r="P134" s="4" t="e">
        <f>#REF!-AVERAGE(P$61:P$85)</f>
        <v>#REF!</v>
      </c>
      <c r="Q134" s="4" t="e">
        <f>#REF!-AVERAGE(Q$61:Q$85)</f>
        <v>#REF!</v>
      </c>
      <c r="R134" s="4" t="e">
        <f>#REF!-AVERAGE(R$61:R$85)</f>
        <v>#REF!</v>
      </c>
      <c r="S134" s="4" t="e">
        <f>#REF!-AVERAGE(S$61:S$85)</f>
        <v>#REF!</v>
      </c>
      <c r="T134" s="4" t="e">
        <f>#REF!-AVERAGE(T$61:T$85)</f>
        <v>#REF!</v>
      </c>
      <c r="U134" s="4" t="e">
        <f>#REF!-AVERAGE(U$61:U$85)</f>
        <v>#REF!</v>
      </c>
      <c r="V134" s="4" t="e">
        <f>#REF!-AVERAGE(V$61:V$85)</f>
        <v>#REF!</v>
      </c>
      <c r="W134" s="4" t="e">
        <f>#REF!-AVERAGE(W$61:W$85)</f>
        <v>#REF!</v>
      </c>
      <c r="X134" s="4" t="e">
        <f>#REF!-AVERAGE(X$61:X$85)</f>
        <v>#REF!</v>
      </c>
      <c r="Y134" s="4" t="e">
        <f>#REF!-AVERAGE(Y$61:Y$85)</f>
        <v>#REF!</v>
      </c>
      <c r="Z134" s="4" t="e">
        <f>#REF!-AVERAGE(Z$61:Z$85)</f>
        <v>#REF!</v>
      </c>
      <c r="AA134" s="4" t="e">
        <f>#REF!-AVERAGE(AA$61:AA$85)</f>
        <v>#REF!</v>
      </c>
      <c r="AB134" s="4" t="e">
        <f>#REF!-AVERAGE(AB$61:AB$85)</f>
        <v>#REF!</v>
      </c>
      <c r="AC134" s="4" t="e">
        <f>#REF!-AVERAGE(AC$61:AC$85)</f>
        <v>#REF!</v>
      </c>
      <c r="AD134" s="4" t="e">
        <f>#REF!-AVERAGE(AD$61:AD$85)</f>
        <v>#REF!</v>
      </c>
      <c r="AE134" s="4" t="e">
        <f>#REF!-AVERAGE(AE$61:AE$85)</f>
        <v>#REF!</v>
      </c>
      <c r="AF134" s="4" t="e">
        <f>#REF!-AVERAGE(AF$61:AF$85)</f>
        <v>#REF!</v>
      </c>
      <c r="AG134" s="4" t="e">
        <f>#REF!-AVERAGE(AG$61:AG$85)</f>
        <v>#REF!</v>
      </c>
      <c r="AH134" s="4" t="e">
        <f>#REF!-AVERAGE(AH$61:AH$85)</f>
        <v>#REF!</v>
      </c>
      <c r="AI134" s="4" t="e">
        <f>#REF!-AVERAGE(AI$61:AI$85)</f>
        <v>#REF!</v>
      </c>
      <c r="AJ134" s="4" t="e">
        <f>#REF!-AVERAGE(AJ$61:AJ$85)</f>
        <v>#REF!</v>
      </c>
      <c r="AK134" s="4" t="e">
        <f>#REF!-AVERAGE(AK$61:AK$85)</f>
        <v>#REF!</v>
      </c>
      <c r="AL134" s="4" t="e">
        <f>#REF!-AVERAGE(AL$61:AL$85)</f>
        <v>#REF!</v>
      </c>
      <c r="AM134" s="4" t="e">
        <f>#REF!-AVERAGE(AM$61:AM$85)</f>
        <v>#REF!</v>
      </c>
      <c r="AN134" s="4" t="e">
        <f>#REF!-AVERAGE(AN$61:AN$85)</f>
        <v>#REF!</v>
      </c>
      <c r="AO134" s="4" t="e">
        <f>#REF!-AVERAGE(AO$61:AO$85)</f>
        <v>#REF!</v>
      </c>
      <c r="AP134" s="4" t="e">
        <f>#REF!-AVERAGE(AP$61:AP$85)</f>
        <v>#REF!</v>
      </c>
      <c r="AQ134" s="4" t="e">
        <f>#REF!-AVERAGE(AQ$61:AQ$85)</f>
        <v>#REF!</v>
      </c>
      <c r="AR134" s="4" t="e">
        <f>#REF!-AVERAGE(AR$61:AR$85)</f>
        <v>#REF!</v>
      </c>
      <c r="AS134" s="4" t="e">
        <f>#REF!-AVERAGE(AS$61:AS$85)</f>
        <v>#REF!</v>
      </c>
      <c r="AT134" s="4" t="e">
        <f>#REF!-AVERAGE(AT$61:AT$85)</f>
        <v>#REF!</v>
      </c>
      <c r="AU134" s="4" t="e">
        <f>#REF!-AVERAGE(AU$61:AU$85)</f>
        <v>#REF!</v>
      </c>
      <c r="AV134" s="4" t="e">
        <f>#REF!-AVERAGE(AV$61:AV$85)</f>
        <v>#REF!</v>
      </c>
      <c r="AW134" s="4" t="e">
        <f>#REF!-AVERAGE(AW$61:AW$85)</f>
        <v>#REF!</v>
      </c>
      <c r="AX134" s="4" t="e">
        <f>#REF!-AVERAGE(AX$61:AX$85)</f>
        <v>#REF!</v>
      </c>
      <c r="AY134" s="4" t="e">
        <f>#REF!-AVERAGE(AY$61:AY$85)</f>
        <v>#REF!</v>
      </c>
      <c r="AZ134" s="4" t="e">
        <f>#REF!-AVERAGE(AZ$61:AZ$85)</f>
        <v>#REF!</v>
      </c>
      <c r="BA134" s="4" t="e">
        <f>#REF!-AVERAGE(BA$61:BA$85)</f>
        <v>#REF!</v>
      </c>
      <c r="BB134" s="4" t="e">
        <f>#REF!-AVERAGE(BB$61:BB$85)</f>
        <v>#REF!</v>
      </c>
      <c r="BC134" s="4" t="e">
        <f>#REF!-AVERAGE(BC$61:BC$85)</f>
        <v>#REF!</v>
      </c>
      <c r="BD134" s="4" t="e">
        <f>#REF!-AVERAGE(BD$61:BD$85)</f>
        <v>#REF!</v>
      </c>
      <c r="BE134" s="4" t="e">
        <f>#REF!-AVERAGE(BE$61:BE$85)</f>
        <v>#REF!</v>
      </c>
      <c r="BF134" s="4" t="e">
        <f>#REF!-AVERAGE(BF$61:BF$85)</f>
        <v>#REF!</v>
      </c>
      <c r="BG134" s="4" t="e">
        <f>#REF!-AVERAGE(BG$61:BG$85)</f>
        <v>#REF!</v>
      </c>
      <c r="BH134" s="4" t="e">
        <f>#REF!-AVERAGE(BH$61:BH$85)</f>
        <v>#REF!</v>
      </c>
      <c r="BI134" s="4" t="e">
        <f>#REF!-AVERAGE(BI$61:BI$85)</f>
        <v>#REF!</v>
      </c>
      <c r="BJ134" s="4" t="e">
        <f>#REF!-AVERAGE(BJ$61:BJ$75)</f>
        <v>#REF!</v>
      </c>
      <c r="BK134" s="4" t="e">
        <f>#REF!-AVERAGE(BK$61:BK$85)</f>
        <v>#REF!</v>
      </c>
      <c r="BL134" s="4" t="e">
        <f>#REF!-AVERAGE(BL$61:BL$85)</f>
        <v>#REF!</v>
      </c>
      <c r="BM134" s="4" t="e">
        <f>#REF!-AVERAGE(BM$61:BM$85)</f>
        <v>#REF!</v>
      </c>
      <c r="BN134" s="4" t="e">
        <f>#REF!-AVERAGE(BN$61:BN$85)</f>
        <v>#REF!</v>
      </c>
      <c r="BO134" s="4" t="e">
        <f>#REF!-AVERAGE(BO$61:BO$85)</f>
        <v>#REF!</v>
      </c>
      <c r="BP134" s="4" t="e">
        <f>#REF!-AVERAGE(BP$61:BP$85)</f>
        <v>#REF!</v>
      </c>
      <c r="BQ134" s="4" t="e">
        <f>#REF!-AVERAGE(BQ$61:BQ$85)</f>
        <v>#REF!</v>
      </c>
      <c r="BR134" s="4" t="e">
        <f>#REF!-AVERAGE(BR$61:BR$85)</f>
        <v>#REF!</v>
      </c>
      <c r="BS134" s="4" t="e">
        <f>#REF!-AVERAGE(BS$61:BS$85)</f>
        <v>#REF!</v>
      </c>
      <c r="BT134" s="4" t="e">
        <f>#REF!-AVERAGE(BT$61:BT$85)</f>
        <v>#REF!</v>
      </c>
      <c r="BU134" s="4" t="e">
        <f>#REF!-AVERAGE(BU$61:BU$85)</f>
        <v>#REF!</v>
      </c>
      <c r="BV134" s="4" t="e">
        <f>#REF!-AVERAGE(BV$61:BV$85)</f>
        <v>#REF!</v>
      </c>
      <c r="BW134" s="4" t="e">
        <f>#REF!-AVERAGE(BW$61:BW$85)</f>
        <v>#REF!</v>
      </c>
      <c r="BX134" s="4" t="e">
        <f>#REF!-AVERAGE(BX$61:BX$85)</f>
        <v>#REF!</v>
      </c>
      <c r="BY134" s="4" t="e">
        <f>#REF!-AVERAGE(BY$61:BY$85)</f>
        <v>#REF!</v>
      </c>
      <c r="BZ134" s="4" t="e">
        <f>#REF!-AVERAGE(BZ$61:BZ$85)</f>
        <v>#REF!</v>
      </c>
      <c r="CA134" s="4" t="e">
        <f>#REF!-AVERAGE(CA$61:CA$85)</f>
        <v>#REF!</v>
      </c>
      <c r="CB134" s="4" t="e">
        <f>#REF!-AVERAGE(CB$61:CB$85)</f>
        <v>#REF!</v>
      </c>
      <c r="CC134" s="4" t="e">
        <f>#REF!-AVERAGE(CC$61:CC$85)</f>
        <v>#REF!</v>
      </c>
      <c r="CD134" s="4" t="e">
        <f>#REF!-AVERAGE(CD$61:CD$85)</f>
        <v>#REF!</v>
      </c>
      <c r="CE134" s="4" t="e">
        <f>#REF!-AVERAGE(CE$61:CE$85)</f>
        <v>#REF!</v>
      </c>
      <c r="CF134" s="4" t="e">
        <f>#REF!-AVERAGE(CF$61:CF$85)</f>
        <v>#REF!</v>
      </c>
      <c r="CG134" s="4" t="e">
        <f>#REF!-AVERAGE(CG$61:CG$85)</f>
        <v>#REF!</v>
      </c>
      <c r="CH134" s="4" t="e">
        <f>#REF!-AVERAGE(CH$61:CH$85)</f>
        <v>#REF!</v>
      </c>
      <c r="CI134" s="4" t="e">
        <f>#REF!-AVERAGE(CI$61:CI$85)</f>
        <v>#REF!</v>
      </c>
      <c r="CJ134" s="4" t="e">
        <f>#REF!-AVERAGE(CJ$61:CJ$85)</f>
        <v>#REF!</v>
      </c>
      <c r="CK134" s="4" t="e">
        <f>#REF!-AVERAGE(CK$61:CK$85)</f>
        <v>#REF!</v>
      </c>
      <c r="CL134" s="4" t="e">
        <f>#REF!-AVERAGE(CL$61:CL$85)</f>
        <v>#REF!</v>
      </c>
      <c r="CM134" s="4" t="e">
        <f>#REF!-AVERAGE(CM$61:CM$85)</f>
        <v>#REF!</v>
      </c>
      <c r="CN134" s="4" t="e">
        <f>#REF!-AVERAGE(CN$61:CN$85)</f>
        <v>#REF!</v>
      </c>
      <c r="CO134" s="4" t="e">
        <f>#REF!-AVERAGE(CO$61:CO$85)</f>
        <v>#REF!</v>
      </c>
      <c r="CP134" s="4" t="e">
        <f>#REF!-AVERAGE(CP$61:CP$85)</f>
        <v>#REF!</v>
      </c>
      <c r="CQ134" s="4" t="e">
        <f>#REF!-AVERAGE(CQ$61:CQ$85)</f>
        <v>#REF!</v>
      </c>
      <c r="CR134" s="4" t="e">
        <f>#REF!-AVERAGE(CR$61:CR$85)</f>
        <v>#REF!</v>
      </c>
      <c r="CS134" s="4" t="e">
        <f>#REF!-AVERAGE(CS$61:CS$85)</f>
        <v>#REF!</v>
      </c>
      <c r="CT134" s="4" t="e">
        <f>#REF!-AVERAGE(CT$61:CT$85)</f>
        <v>#REF!</v>
      </c>
      <c r="CU134" s="4" t="e">
        <f>#REF!-AVERAGE(CU$61:CU$85)</f>
        <v>#REF!</v>
      </c>
      <c r="CV134" s="4" t="e">
        <f>#REF!-AVERAGE(CV$61:CV$85)</f>
        <v>#REF!</v>
      </c>
      <c r="CW134" s="4" t="e">
        <f>#REF!-AVERAGE(CW$61:CW$85)</f>
        <v>#REF!</v>
      </c>
      <c r="CX134" s="4" t="e">
        <f>#REF!-AVERAGE(CX$61:CX$85)</f>
        <v>#REF!</v>
      </c>
      <c r="CY134" s="4" t="e">
        <f>#REF!-AVERAGE(CY$61:CY$85)</f>
        <v>#REF!</v>
      </c>
      <c r="CZ134" s="4" t="e">
        <f>#REF!-AVERAGE(CZ$61:CZ$85)</f>
        <v>#REF!</v>
      </c>
      <c r="DA134" s="4" t="e">
        <f>#REF!-AVERAGE(DA$61:DA$85)</f>
        <v>#REF!</v>
      </c>
      <c r="DB134" s="4" t="e">
        <f>#REF!-AVERAGE(DB$61:DB$85)</f>
        <v>#REF!</v>
      </c>
      <c r="DC134" s="4" t="e">
        <f>#REF!-AVERAGE(DC$61:DC$85)</f>
        <v>#REF!</v>
      </c>
      <c r="DD134" s="4" t="e">
        <f>#REF!-AVERAGE(DD$61:DD$85)</f>
        <v>#REF!</v>
      </c>
      <c r="DE134" s="4" t="e">
        <f>#REF!-AVERAGE(DE$61:DE$85)</f>
        <v>#REF!</v>
      </c>
      <c r="DF134" s="4" t="e">
        <f>#REF!-AVERAGE(DF$61:DF$85)</f>
        <v>#REF!</v>
      </c>
      <c r="DG134" s="4" t="e">
        <f>#REF!-AVERAGE(DG$61:DG$85)</f>
        <v>#REF!</v>
      </c>
      <c r="DT134" s="9" t="str">
        <f t="shared" si="151"/>
        <v>NieodrzucamyH0</v>
      </c>
      <c r="EI134" s="9" t="str">
        <f t="shared" si="162"/>
        <v>NieodrzucamyH0</v>
      </c>
      <c r="EQ134" s="9" t="str">
        <f t="shared" si="167"/>
        <v>NieodrzucamyH0</v>
      </c>
    </row>
    <row r="135" spans="1:147" hidden="1" x14ac:dyDescent="0.25">
      <c r="A135" s="5">
        <v>17</v>
      </c>
      <c r="B135" s="4" t="e">
        <f>#REF!-AVERAGE(B$61:B$75)</f>
        <v>#REF!</v>
      </c>
      <c r="C135" s="4" t="e">
        <f>#REF!-AVERAGE(C$61:C$85)</f>
        <v>#REF!</v>
      </c>
      <c r="D135" s="4" t="e">
        <f>#REF!-AVERAGE(D$61:D$85)</f>
        <v>#REF!</v>
      </c>
      <c r="E135" s="4" t="e">
        <f>#REF!-AVERAGE(E$61:E$85)</f>
        <v>#REF!</v>
      </c>
      <c r="F135" s="4" t="e">
        <f>#REF!-AVERAGE(F$61:F$85)</f>
        <v>#REF!</v>
      </c>
      <c r="G135" s="4" t="e">
        <f>#REF!-AVERAGE(G$61:G$85)</f>
        <v>#REF!</v>
      </c>
      <c r="H135" s="4" t="e">
        <f>#REF!-AVERAGE(H$61:H$85)</f>
        <v>#REF!</v>
      </c>
      <c r="I135" s="4" t="e">
        <f>#REF!-AVERAGE(I$61:I$85)</f>
        <v>#REF!</v>
      </c>
      <c r="J135" s="4" t="e">
        <f>#REF!-AVERAGE(J$61:J$85)</f>
        <v>#REF!</v>
      </c>
      <c r="K135" s="4" t="e">
        <f>#REF!-AVERAGE(K$61:K$85)</f>
        <v>#REF!</v>
      </c>
      <c r="L135" s="4" t="e">
        <f>#REF!-AVERAGE(L$61:L$85)</f>
        <v>#REF!</v>
      </c>
      <c r="M135" s="4" t="e">
        <f>#REF!-AVERAGE(M$61:M$85)</f>
        <v>#REF!</v>
      </c>
      <c r="N135" s="4" t="e">
        <f>#REF!-AVERAGE(N$61:N$85)</f>
        <v>#REF!</v>
      </c>
      <c r="O135" s="4" t="e">
        <f>#REF!-AVERAGE(O$61:O$85)</f>
        <v>#REF!</v>
      </c>
      <c r="P135" s="4" t="e">
        <f>#REF!-AVERAGE(P$61:P$85)</f>
        <v>#REF!</v>
      </c>
      <c r="Q135" s="4" t="e">
        <f>#REF!-AVERAGE(Q$61:Q$85)</f>
        <v>#REF!</v>
      </c>
      <c r="R135" s="4" t="e">
        <f>#REF!-AVERAGE(R$61:R$85)</f>
        <v>#REF!</v>
      </c>
      <c r="S135" s="4" t="e">
        <f>#REF!-AVERAGE(S$61:S$85)</f>
        <v>#REF!</v>
      </c>
      <c r="T135" s="4" t="e">
        <f>#REF!-AVERAGE(T$61:T$85)</f>
        <v>#REF!</v>
      </c>
      <c r="U135" s="4" t="e">
        <f>#REF!-AVERAGE(U$61:U$85)</f>
        <v>#REF!</v>
      </c>
      <c r="V135" s="4" t="e">
        <f>#REF!-AVERAGE(V$61:V$85)</f>
        <v>#REF!</v>
      </c>
      <c r="W135" s="4" t="e">
        <f>#REF!-AVERAGE(W$61:W$85)</f>
        <v>#REF!</v>
      </c>
      <c r="X135" s="4" t="e">
        <f>#REF!-AVERAGE(X$61:X$85)</f>
        <v>#REF!</v>
      </c>
      <c r="Y135" s="4" t="e">
        <f>#REF!-AVERAGE(Y$61:Y$85)</f>
        <v>#REF!</v>
      </c>
      <c r="Z135" s="4" t="e">
        <f>#REF!-AVERAGE(Z$61:Z$85)</f>
        <v>#REF!</v>
      </c>
      <c r="AA135" s="4" t="e">
        <f>#REF!-AVERAGE(AA$61:AA$85)</f>
        <v>#REF!</v>
      </c>
      <c r="AB135" s="4" t="e">
        <f>#REF!-AVERAGE(AB$61:AB$85)</f>
        <v>#REF!</v>
      </c>
      <c r="AC135" s="4" t="e">
        <f>#REF!-AVERAGE(AC$61:AC$85)</f>
        <v>#REF!</v>
      </c>
      <c r="AD135" s="4" t="e">
        <f>#REF!-AVERAGE(AD$61:AD$85)</f>
        <v>#REF!</v>
      </c>
      <c r="AE135" s="4" t="e">
        <f>#REF!-AVERAGE(AE$61:AE$85)</f>
        <v>#REF!</v>
      </c>
      <c r="AF135" s="4" t="e">
        <f>#REF!-AVERAGE(AF$61:AF$85)</f>
        <v>#REF!</v>
      </c>
      <c r="AG135" s="4" t="e">
        <f>#REF!-AVERAGE(AG$61:AG$85)</f>
        <v>#REF!</v>
      </c>
      <c r="AH135" s="4" t="e">
        <f>#REF!-AVERAGE(AH$61:AH$85)</f>
        <v>#REF!</v>
      </c>
      <c r="AI135" s="4" t="e">
        <f>#REF!-AVERAGE(AI$61:AI$85)</f>
        <v>#REF!</v>
      </c>
      <c r="AJ135" s="4" t="e">
        <f>#REF!-AVERAGE(AJ$61:AJ$85)</f>
        <v>#REF!</v>
      </c>
      <c r="AK135" s="4" t="e">
        <f>#REF!-AVERAGE(AK$61:AK$85)</f>
        <v>#REF!</v>
      </c>
      <c r="AL135" s="4" t="e">
        <f>#REF!-AVERAGE(AL$61:AL$85)</f>
        <v>#REF!</v>
      </c>
      <c r="AM135" s="4" t="e">
        <f>#REF!-AVERAGE(AM$61:AM$85)</f>
        <v>#REF!</v>
      </c>
      <c r="AN135" s="4" t="e">
        <f>#REF!-AVERAGE(AN$61:AN$85)</f>
        <v>#REF!</v>
      </c>
      <c r="AO135" s="4" t="e">
        <f>#REF!-AVERAGE(AO$61:AO$85)</f>
        <v>#REF!</v>
      </c>
      <c r="AP135" s="4" t="e">
        <f>#REF!-AVERAGE(AP$61:AP$85)</f>
        <v>#REF!</v>
      </c>
      <c r="AQ135" s="4" t="e">
        <f>#REF!-AVERAGE(AQ$61:AQ$85)</f>
        <v>#REF!</v>
      </c>
      <c r="AR135" s="4" t="e">
        <f>#REF!-AVERAGE(AR$61:AR$85)</f>
        <v>#REF!</v>
      </c>
      <c r="AS135" s="4" t="e">
        <f>#REF!-AVERAGE(AS$61:AS$85)</f>
        <v>#REF!</v>
      </c>
      <c r="AT135" s="4" t="e">
        <f>#REF!-AVERAGE(AT$61:AT$85)</f>
        <v>#REF!</v>
      </c>
      <c r="AU135" s="4" t="e">
        <f>#REF!-AVERAGE(AU$61:AU$85)</f>
        <v>#REF!</v>
      </c>
      <c r="AV135" s="4" t="e">
        <f>#REF!-AVERAGE(AV$61:AV$85)</f>
        <v>#REF!</v>
      </c>
      <c r="AW135" s="4" t="e">
        <f>#REF!-AVERAGE(AW$61:AW$85)</f>
        <v>#REF!</v>
      </c>
      <c r="AX135" s="4" t="e">
        <f>#REF!-AVERAGE(AX$61:AX$85)</f>
        <v>#REF!</v>
      </c>
      <c r="AY135" s="4" t="e">
        <f>#REF!-AVERAGE(AY$61:AY$85)</f>
        <v>#REF!</v>
      </c>
      <c r="AZ135" s="4" t="e">
        <f>#REF!-AVERAGE(AZ$61:AZ$85)</f>
        <v>#REF!</v>
      </c>
      <c r="BA135" s="4" t="e">
        <f>#REF!-AVERAGE(BA$61:BA$85)</f>
        <v>#REF!</v>
      </c>
      <c r="BB135" s="4" t="e">
        <f>#REF!-AVERAGE(BB$61:BB$85)</f>
        <v>#REF!</v>
      </c>
      <c r="BC135" s="4" t="e">
        <f>#REF!-AVERAGE(BC$61:BC$85)</f>
        <v>#REF!</v>
      </c>
      <c r="BD135" s="4" t="e">
        <f>#REF!-AVERAGE(BD$61:BD$85)</f>
        <v>#REF!</v>
      </c>
      <c r="BE135" s="4" t="e">
        <f>#REF!-AVERAGE(BE$61:BE$85)</f>
        <v>#REF!</v>
      </c>
      <c r="BF135" s="4" t="e">
        <f>#REF!-AVERAGE(BF$61:BF$85)</f>
        <v>#REF!</v>
      </c>
      <c r="BG135" s="4" t="e">
        <f>#REF!-AVERAGE(BG$61:BG$85)</f>
        <v>#REF!</v>
      </c>
      <c r="BH135" s="4" t="e">
        <f>#REF!-AVERAGE(BH$61:BH$85)</f>
        <v>#REF!</v>
      </c>
      <c r="BI135" s="4" t="e">
        <f>#REF!-AVERAGE(BI$61:BI$85)</f>
        <v>#REF!</v>
      </c>
      <c r="BJ135" s="4" t="e">
        <f>#REF!-AVERAGE(BJ$61:BJ$75)</f>
        <v>#REF!</v>
      </c>
      <c r="BK135" s="4" t="e">
        <f>#REF!-AVERAGE(BK$61:BK$85)</f>
        <v>#REF!</v>
      </c>
      <c r="BL135" s="4" t="e">
        <f>#REF!-AVERAGE(BL$61:BL$85)</f>
        <v>#REF!</v>
      </c>
      <c r="BM135" s="4" t="e">
        <f>#REF!-AVERAGE(BM$61:BM$85)</f>
        <v>#REF!</v>
      </c>
      <c r="BN135" s="4" t="e">
        <f>#REF!-AVERAGE(BN$61:BN$85)</f>
        <v>#REF!</v>
      </c>
      <c r="BO135" s="4" t="e">
        <f>#REF!-AVERAGE(BO$61:BO$85)</f>
        <v>#REF!</v>
      </c>
      <c r="BP135" s="4" t="e">
        <f>#REF!-AVERAGE(BP$61:BP$85)</f>
        <v>#REF!</v>
      </c>
      <c r="BQ135" s="4" t="e">
        <f>#REF!-AVERAGE(BQ$61:BQ$85)</f>
        <v>#REF!</v>
      </c>
      <c r="BR135" s="4" t="e">
        <f>#REF!-AVERAGE(BR$61:BR$85)</f>
        <v>#REF!</v>
      </c>
      <c r="BS135" s="4" t="e">
        <f>#REF!-AVERAGE(BS$61:BS$85)</f>
        <v>#REF!</v>
      </c>
      <c r="BT135" s="4" t="e">
        <f>#REF!-AVERAGE(BT$61:BT$85)</f>
        <v>#REF!</v>
      </c>
      <c r="BU135" s="4" t="e">
        <f>#REF!-AVERAGE(BU$61:BU$85)</f>
        <v>#REF!</v>
      </c>
      <c r="BV135" s="4" t="e">
        <f>#REF!-AVERAGE(BV$61:BV$85)</f>
        <v>#REF!</v>
      </c>
      <c r="BW135" s="4" t="e">
        <f>#REF!-AVERAGE(BW$61:BW$85)</f>
        <v>#REF!</v>
      </c>
      <c r="BX135" s="4" t="e">
        <f>#REF!-AVERAGE(BX$61:BX$85)</f>
        <v>#REF!</v>
      </c>
      <c r="BY135" s="4" t="e">
        <f>#REF!-AVERAGE(BY$61:BY$85)</f>
        <v>#REF!</v>
      </c>
      <c r="BZ135" s="4" t="e">
        <f>#REF!-AVERAGE(BZ$61:BZ$85)</f>
        <v>#REF!</v>
      </c>
      <c r="CA135" s="4" t="e">
        <f>#REF!-AVERAGE(CA$61:CA$85)</f>
        <v>#REF!</v>
      </c>
      <c r="CB135" s="4" t="e">
        <f>#REF!-AVERAGE(CB$61:CB$85)</f>
        <v>#REF!</v>
      </c>
      <c r="CC135" s="4" t="e">
        <f>#REF!-AVERAGE(CC$61:CC$85)</f>
        <v>#REF!</v>
      </c>
      <c r="CD135" s="4" t="e">
        <f>#REF!-AVERAGE(CD$61:CD$85)</f>
        <v>#REF!</v>
      </c>
      <c r="CE135" s="4" t="e">
        <f>#REF!-AVERAGE(CE$61:CE$85)</f>
        <v>#REF!</v>
      </c>
      <c r="CF135" s="4" t="e">
        <f>#REF!-AVERAGE(CF$61:CF$85)</f>
        <v>#REF!</v>
      </c>
      <c r="CG135" s="4" t="e">
        <f>#REF!-AVERAGE(CG$61:CG$85)</f>
        <v>#REF!</v>
      </c>
      <c r="CH135" s="4" t="e">
        <f>#REF!-AVERAGE(CH$61:CH$85)</f>
        <v>#REF!</v>
      </c>
      <c r="CI135" s="4" t="e">
        <f>#REF!-AVERAGE(CI$61:CI$85)</f>
        <v>#REF!</v>
      </c>
      <c r="CJ135" s="4" t="e">
        <f>#REF!-AVERAGE(CJ$61:CJ$85)</f>
        <v>#REF!</v>
      </c>
      <c r="CK135" s="4" t="e">
        <f>#REF!-AVERAGE(CK$61:CK$85)</f>
        <v>#REF!</v>
      </c>
      <c r="CL135" s="4" t="e">
        <f>#REF!-AVERAGE(CL$61:CL$85)</f>
        <v>#REF!</v>
      </c>
      <c r="CM135" s="4" t="e">
        <f>#REF!-AVERAGE(CM$61:CM$85)</f>
        <v>#REF!</v>
      </c>
      <c r="CN135" s="4" t="e">
        <f>#REF!-AVERAGE(CN$61:CN$85)</f>
        <v>#REF!</v>
      </c>
      <c r="CO135" s="4" t="e">
        <f>#REF!-AVERAGE(CO$61:CO$85)</f>
        <v>#REF!</v>
      </c>
      <c r="CP135" s="4" t="e">
        <f>#REF!-AVERAGE(CP$61:CP$85)</f>
        <v>#REF!</v>
      </c>
      <c r="CQ135" s="4" t="e">
        <f>#REF!-AVERAGE(CQ$61:CQ$85)</f>
        <v>#REF!</v>
      </c>
      <c r="CR135" s="4" t="e">
        <f>#REF!-AVERAGE(CR$61:CR$85)</f>
        <v>#REF!</v>
      </c>
      <c r="CS135" s="4" t="e">
        <f>#REF!-AVERAGE(CS$61:CS$85)</f>
        <v>#REF!</v>
      </c>
      <c r="CT135" s="4" t="e">
        <f>#REF!-AVERAGE(CT$61:CT$85)</f>
        <v>#REF!</v>
      </c>
      <c r="CU135" s="4" t="e">
        <f>#REF!-AVERAGE(CU$61:CU$85)</f>
        <v>#REF!</v>
      </c>
      <c r="CV135" s="4" t="e">
        <f>#REF!-AVERAGE(CV$61:CV$85)</f>
        <v>#REF!</v>
      </c>
      <c r="CW135" s="4" t="e">
        <f>#REF!-AVERAGE(CW$61:CW$85)</f>
        <v>#REF!</v>
      </c>
      <c r="CX135" s="4" t="e">
        <f>#REF!-AVERAGE(CX$61:CX$85)</f>
        <v>#REF!</v>
      </c>
      <c r="CY135" s="4" t="e">
        <f>#REF!-AVERAGE(CY$61:CY$85)</f>
        <v>#REF!</v>
      </c>
      <c r="CZ135" s="4" t="e">
        <f>#REF!-AVERAGE(CZ$61:CZ$85)</f>
        <v>#REF!</v>
      </c>
      <c r="DA135" s="4" t="e">
        <f>#REF!-AVERAGE(DA$61:DA$85)</f>
        <v>#REF!</v>
      </c>
      <c r="DB135" s="4" t="e">
        <f>#REF!-AVERAGE(DB$61:DB$85)</f>
        <v>#REF!</v>
      </c>
      <c r="DC135" s="4" t="e">
        <f>#REF!-AVERAGE(DC$61:DC$85)</f>
        <v>#REF!</v>
      </c>
      <c r="DD135" s="4" t="e">
        <f>#REF!-AVERAGE(DD$61:DD$85)</f>
        <v>#REF!</v>
      </c>
      <c r="DE135" s="4" t="e">
        <f>#REF!-AVERAGE(DE$61:DE$85)</f>
        <v>#REF!</v>
      </c>
      <c r="DF135" s="4" t="e">
        <f>#REF!-AVERAGE(DF$61:DF$85)</f>
        <v>#REF!</v>
      </c>
      <c r="DG135" s="4" t="e">
        <f>#REF!-AVERAGE(DG$61:DG$85)</f>
        <v>#REF!</v>
      </c>
      <c r="DT135" s="9" t="str">
        <f t="shared" si="151"/>
        <v>NieodrzucamyH0</v>
      </c>
      <c r="EI135" s="9" t="str">
        <f t="shared" si="162"/>
        <v>NieodrzucamyH0</v>
      </c>
      <c r="EQ135" s="9" t="str">
        <f t="shared" si="167"/>
        <v>NieodrzucamyH0</v>
      </c>
    </row>
    <row r="136" spans="1:147" hidden="1" x14ac:dyDescent="0.25">
      <c r="A136" s="5">
        <v>18</v>
      </c>
      <c r="B136" s="4" t="e">
        <f>#REF!-AVERAGE(B$61:B$75)</f>
        <v>#REF!</v>
      </c>
      <c r="C136" s="4" t="e">
        <f>#REF!-AVERAGE(C$61:C$85)</f>
        <v>#REF!</v>
      </c>
      <c r="D136" s="4" t="e">
        <f>#REF!-AVERAGE(D$61:D$85)</f>
        <v>#REF!</v>
      </c>
      <c r="E136" s="4" t="e">
        <f>#REF!-AVERAGE(E$61:E$85)</f>
        <v>#REF!</v>
      </c>
      <c r="F136" s="4" t="e">
        <f>#REF!-AVERAGE(F$61:F$85)</f>
        <v>#REF!</v>
      </c>
      <c r="G136" s="4" t="e">
        <f>#REF!-AVERAGE(G$61:G$85)</f>
        <v>#REF!</v>
      </c>
      <c r="H136" s="4" t="e">
        <f>#REF!-AVERAGE(H$61:H$85)</f>
        <v>#REF!</v>
      </c>
      <c r="I136" s="4" t="e">
        <f>#REF!-AVERAGE(I$61:I$85)</f>
        <v>#REF!</v>
      </c>
      <c r="J136" s="4" t="e">
        <f>#REF!-AVERAGE(J$61:J$85)</f>
        <v>#REF!</v>
      </c>
      <c r="K136" s="4" t="e">
        <f>#REF!-AVERAGE(K$61:K$85)</f>
        <v>#REF!</v>
      </c>
      <c r="L136" s="4" t="e">
        <f>#REF!-AVERAGE(L$61:L$85)</f>
        <v>#REF!</v>
      </c>
      <c r="M136" s="4" t="e">
        <f>#REF!-AVERAGE(M$61:M$85)</f>
        <v>#REF!</v>
      </c>
      <c r="N136" s="4" t="e">
        <f>#REF!-AVERAGE(N$61:N$85)</f>
        <v>#REF!</v>
      </c>
      <c r="O136" s="4" t="e">
        <f>#REF!-AVERAGE(O$61:O$85)</f>
        <v>#REF!</v>
      </c>
      <c r="P136" s="4" t="e">
        <f>#REF!-AVERAGE(P$61:P$85)</f>
        <v>#REF!</v>
      </c>
      <c r="Q136" s="4" t="e">
        <f>#REF!-AVERAGE(Q$61:Q$85)</f>
        <v>#REF!</v>
      </c>
      <c r="R136" s="4" t="e">
        <f>#REF!-AVERAGE(R$61:R$85)</f>
        <v>#REF!</v>
      </c>
      <c r="S136" s="4" t="e">
        <f>#REF!-AVERAGE(S$61:S$85)</f>
        <v>#REF!</v>
      </c>
      <c r="T136" s="4" t="e">
        <f>#REF!-AVERAGE(T$61:T$85)</f>
        <v>#REF!</v>
      </c>
      <c r="U136" s="4" t="e">
        <f>#REF!-AVERAGE(U$61:U$85)</f>
        <v>#REF!</v>
      </c>
      <c r="V136" s="4" t="e">
        <f>#REF!-AVERAGE(V$61:V$85)</f>
        <v>#REF!</v>
      </c>
      <c r="W136" s="4" t="e">
        <f>#REF!-AVERAGE(W$61:W$85)</f>
        <v>#REF!</v>
      </c>
      <c r="X136" s="4" t="e">
        <f>#REF!-AVERAGE(X$61:X$85)</f>
        <v>#REF!</v>
      </c>
      <c r="Y136" s="4" t="e">
        <f>#REF!-AVERAGE(Y$61:Y$85)</f>
        <v>#REF!</v>
      </c>
      <c r="Z136" s="4" t="e">
        <f>#REF!-AVERAGE(Z$61:Z$85)</f>
        <v>#REF!</v>
      </c>
      <c r="AA136" s="4" t="e">
        <f>#REF!-AVERAGE(AA$61:AA$85)</f>
        <v>#REF!</v>
      </c>
      <c r="AB136" s="4" t="e">
        <f>#REF!-AVERAGE(AB$61:AB$85)</f>
        <v>#REF!</v>
      </c>
      <c r="AC136" s="4" t="e">
        <f>#REF!-AVERAGE(AC$61:AC$85)</f>
        <v>#REF!</v>
      </c>
      <c r="AD136" s="4" t="e">
        <f>#REF!-AVERAGE(AD$61:AD$85)</f>
        <v>#REF!</v>
      </c>
      <c r="AE136" s="4" t="e">
        <f>#REF!-AVERAGE(AE$61:AE$85)</f>
        <v>#REF!</v>
      </c>
      <c r="AF136" s="4" t="e">
        <f>#REF!-AVERAGE(AF$61:AF$85)</f>
        <v>#REF!</v>
      </c>
      <c r="AG136" s="4" t="e">
        <f>#REF!-AVERAGE(AG$61:AG$85)</f>
        <v>#REF!</v>
      </c>
      <c r="AH136" s="4" t="e">
        <f>#REF!-AVERAGE(AH$61:AH$85)</f>
        <v>#REF!</v>
      </c>
      <c r="AI136" s="4" t="e">
        <f>#REF!-AVERAGE(AI$61:AI$85)</f>
        <v>#REF!</v>
      </c>
      <c r="AJ136" s="4" t="e">
        <f>#REF!-AVERAGE(AJ$61:AJ$85)</f>
        <v>#REF!</v>
      </c>
      <c r="AK136" s="4" t="e">
        <f>#REF!-AVERAGE(AK$61:AK$85)</f>
        <v>#REF!</v>
      </c>
      <c r="AL136" s="4" t="e">
        <f>#REF!-AVERAGE(AL$61:AL$85)</f>
        <v>#REF!</v>
      </c>
      <c r="AM136" s="4" t="e">
        <f>#REF!-AVERAGE(AM$61:AM$85)</f>
        <v>#REF!</v>
      </c>
      <c r="AN136" s="4" t="e">
        <f>#REF!-AVERAGE(AN$61:AN$85)</f>
        <v>#REF!</v>
      </c>
      <c r="AO136" s="4" t="e">
        <f>#REF!-AVERAGE(AO$61:AO$85)</f>
        <v>#REF!</v>
      </c>
      <c r="AP136" s="4" t="e">
        <f>#REF!-AVERAGE(AP$61:AP$85)</f>
        <v>#REF!</v>
      </c>
      <c r="AQ136" s="4" t="e">
        <f>#REF!-AVERAGE(AQ$61:AQ$85)</f>
        <v>#REF!</v>
      </c>
      <c r="AR136" s="4" t="e">
        <f>#REF!-AVERAGE(AR$61:AR$85)</f>
        <v>#REF!</v>
      </c>
      <c r="AS136" s="4" t="e">
        <f>#REF!-AVERAGE(AS$61:AS$85)</f>
        <v>#REF!</v>
      </c>
      <c r="AT136" s="4" t="e">
        <f>#REF!-AVERAGE(AT$61:AT$85)</f>
        <v>#REF!</v>
      </c>
      <c r="AU136" s="4" t="e">
        <f>#REF!-AVERAGE(AU$61:AU$85)</f>
        <v>#REF!</v>
      </c>
      <c r="AV136" s="4" t="e">
        <f>#REF!-AVERAGE(AV$61:AV$85)</f>
        <v>#REF!</v>
      </c>
      <c r="AW136" s="4" t="e">
        <f>#REF!-AVERAGE(AW$61:AW$85)</f>
        <v>#REF!</v>
      </c>
      <c r="AX136" s="4" t="e">
        <f>#REF!-AVERAGE(AX$61:AX$85)</f>
        <v>#REF!</v>
      </c>
      <c r="AY136" s="4" t="e">
        <f>#REF!-AVERAGE(AY$61:AY$85)</f>
        <v>#REF!</v>
      </c>
      <c r="AZ136" s="4" t="e">
        <f>#REF!-AVERAGE(AZ$61:AZ$85)</f>
        <v>#REF!</v>
      </c>
      <c r="BA136" s="4" t="e">
        <f>#REF!-AVERAGE(BA$61:BA$85)</f>
        <v>#REF!</v>
      </c>
      <c r="BB136" s="4" t="e">
        <f>#REF!-AVERAGE(BB$61:BB$85)</f>
        <v>#REF!</v>
      </c>
      <c r="BC136" s="4" t="e">
        <f>#REF!-AVERAGE(BC$61:BC$85)</f>
        <v>#REF!</v>
      </c>
      <c r="BD136" s="4" t="e">
        <f>#REF!-AVERAGE(BD$61:BD$85)</f>
        <v>#REF!</v>
      </c>
      <c r="BE136" s="4" t="e">
        <f>#REF!-AVERAGE(BE$61:BE$85)</f>
        <v>#REF!</v>
      </c>
      <c r="BF136" s="4" t="e">
        <f>#REF!-AVERAGE(BF$61:BF$85)</f>
        <v>#REF!</v>
      </c>
      <c r="BG136" s="4" t="e">
        <f>#REF!-AVERAGE(BG$61:BG$85)</f>
        <v>#REF!</v>
      </c>
      <c r="BH136" s="4" t="e">
        <f>#REF!-AVERAGE(BH$61:BH$85)</f>
        <v>#REF!</v>
      </c>
      <c r="BI136" s="4" t="e">
        <f>#REF!-AVERAGE(BI$61:BI$85)</f>
        <v>#REF!</v>
      </c>
      <c r="BJ136" s="4" t="e">
        <f>#REF!-AVERAGE(BJ$61:BJ$75)</f>
        <v>#REF!</v>
      </c>
      <c r="BK136" s="4" t="e">
        <f>#REF!-AVERAGE(BK$61:BK$85)</f>
        <v>#REF!</v>
      </c>
      <c r="BL136" s="4" t="e">
        <f>#REF!-AVERAGE(BL$61:BL$85)</f>
        <v>#REF!</v>
      </c>
      <c r="BM136" s="4" t="e">
        <f>#REF!-AVERAGE(BM$61:BM$85)</f>
        <v>#REF!</v>
      </c>
      <c r="BN136" s="4" t="e">
        <f>#REF!-AVERAGE(BN$61:BN$85)</f>
        <v>#REF!</v>
      </c>
      <c r="BO136" s="4" t="e">
        <f>#REF!-AVERAGE(BO$61:BO$85)</f>
        <v>#REF!</v>
      </c>
      <c r="BP136" s="4" t="e">
        <f>#REF!-AVERAGE(BP$61:BP$85)</f>
        <v>#REF!</v>
      </c>
      <c r="BQ136" s="4" t="e">
        <f>#REF!-AVERAGE(BQ$61:BQ$85)</f>
        <v>#REF!</v>
      </c>
      <c r="BR136" s="4" t="e">
        <f>#REF!-AVERAGE(BR$61:BR$85)</f>
        <v>#REF!</v>
      </c>
      <c r="BS136" s="4" t="e">
        <f>#REF!-AVERAGE(BS$61:BS$85)</f>
        <v>#REF!</v>
      </c>
      <c r="BT136" s="4" t="e">
        <f>#REF!-AVERAGE(BT$61:BT$85)</f>
        <v>#REF!</v>
      </c>
      <c r="BU136" s="4" t="e">
        <f>#REF!-AVERAGE(BU$61:BU$85)</f>
        <v>#REF!</v>
      </c>
      <c r="BV136" s="4" t="e">
        <f>#REF!-AVERAGE(BV$61:BV$85)</f>
        <v>#REF!</v>
      </c>
      <c r="BW136" s="4" t="e">
        <f>#REF!-AVERAGE(BW$61:BW$85)</f>
        <v>#REF!</v>
      </c>
      <c r="BX136" s="4" t="e">
        <f>#REF!-AVERAGE(BX$61:BX$85)</f>
        <v>#REF!</v>
      </c>
      <c r="BY136" s="4" t="e">
        <f>#REF!-AVERAGE(BY$61:BY$85)</f>
        <v>#REF!</v>
      </c>
      <c r="BZ136" s="4" t="e">
        <f>#REF!-AVERAGE(BZ$61:BZ$85)</f>
        <v>#REF!</v>
      </c>
      <c r="CA136" s="4" t="e">
        <f>#REF!-AVERAGE(CA$61:CA$85)</f>
        <v>#REF!</v>
      </c>
      <c r="CB136" s="4" t="e">
        <f>#REF!-AVERAGE(CB$61:CB$85)</f>
        <v>#REF!</v>
      </c>
      <c r="CC136" s="4" t="e">
        <f>#REF!-AVERAGE(CC$61:CC$85)</f>
        <v>#REF!</v>
      </c>
      <c r="CD136" s="4" t="e">
        <f>#REF!-AVERAGE(CD$61:CD$85)</f>
        <v>#REF!</v>
      </c>
      <c r="CE136" s="4" t="e">
        <f>#REF!-AVERAGE(CE$61:CE$85)</f>
        <v>#REF!</v>
      </c>
      <c r="CF136" s="4" t="e">
        <f>#REF!-AVERAGE(CF$61:CF$85)</f>
        <v>#REF!</v>
      </c>
      <c r="CG136" s="4" t="e">
        <f>#REF!-AVERAGE(CG$61:CG$85)</f>
        <v>#REF!</v>
      </c>
      <c r="CH136" s="4" t="e">
        <f>#REF!-AVERAGE(CH$61:CH$85)</f>
        <v>#REF!</v>
      </c>
      <c r="CI136" s="4" t="e">
        <f>#REF!-AVERAGE(CI$61:CI$85)</f>
        <v>#REF!</v>
      </c>
      <c r="CJ136" s="4" t="e">
        <f>#REF!-AVERAGE(CJ$61:CJ$85)</f>
        <v>#REF!</v>
      </c>
      <c r="CK136" s="4" t="e">
        <f>#REF!-AVERAGE(CK$61:CK$85)</f>
        <v>#REF!</v>
      </c>
      <c r="CL136" s="4" t="e">
        <f>#REF!-AVERAGE(CL$61:CL$85)</f>
        <v>#REF!</v>
      </c>
      <c r="CM136" s="4" t="e">
        <f>#REF!-AVERAGE(CM$61:CM$85)</f>
        <v>#REF!</v>
      </c>
      <c r="CN136" s="4" t="e">
        <f>#REF!-AVERAGE(CN$61:CN$85)</f>
        <v>#REF!</v>
      </c>
      <c r="CO136" s="4" t="e">
        <f>#REF!-AVERAGE(CO$61:CO$85)</f>
        <v>#REF!</v>
      </c>
      <c r="CP136" s="4" t="e">
        <f>#REF!-AVERAGE(CP$61:CP$85)</f>
        <v>#REF!</v>
      </c>
      <c r="CQ136" s="4" t="e">
        <f>#REF!-AVERAGE(CQ$61:CQ$85)</f>
        <v>#REF!</v>
      </c>
      <c r="CR136" s="4" t="e">
        <f>#REF!-AVERAGE(CR$61:CR$85)</f>
        <v>#REF!</v>
      </c>
      <c r="CS136" s="4" t="e">
        <f>#REF!-AVERAGE(CS$61:CS$85)</f>
        <v>#REF!</v>
      </c>
      <c r="CT136" s="4" t="e">
        <f>#REF!-AVERAGE(CT$61:CT$85)</f>
        <v>#REF!</v>
      </c>
      <c r="CU136" s="4" t="e">
        <f>#REF!-AVERAGE(CU$61:CU$85)</f>
        <v>#REF!</v>
      </c>
      <c r="CV136" s="4" t="e">
        <f>#REF!-AVERAGE(CV$61:CV$85)</f>
        <v>#REF!</v>
      </c>
      <c r="CW136" s="4" t="e">
        <f>#REF!-AVERAGE(CW$61:CW$85)</f>
        <v>#REF!</v>
      </c>
      <c r="CX136" s="4" t="e">
        <f>#REF!-AVERAGE(CX$61:CX$85)</f>
        <v>#REF!</v>
      </c>
      <c r="CY136" s="4" t="e">
        <f>#REF!-AVERAGE(CY$61:CY$85)</f>
        <v>#REF!</v>
      </c>
      <c r="CZ136" s="4" t="e">
        <f>#REF!-AVERAGE(CZ$61:CZ$85)</f>
        <v>#REF!</v>
      </c>
      <c r="DA136" s="4" t="e">
        <f>#REF!-AVERAGE(DA$61:DA$85)</f>
        <v>#REF!</v>
      </c>
      <c r="DB136" s="4" t="e">
        <f>#REF!-AVERAGE(DB$61:DB$85)</f>
        <v>#REF!</v>
      </c>
      <c r="DC136" s="4" t="e">
        <f>#REF!-AVERAGE(DC$61:DC$85)</f>
        <v>#REF!</v>
      </c>
      <c r="DD136" s="4" t="e">
        <f>#REF!-AVERAGE(DD$61:DD$85)</f>
        <v>#REF!</v>
      </c>
      <c r="DE136" s="4" t="e">
        <f>#REF!-AVERAGE(DE$61:DE$85)</f>
        <v>#REF!</v>
      </c>
      <c r="DF136" s="4" t="e">
        <f>#REF!-AVERAGE(DF$61:DF$85)</f>
        <v>#REF!</v>
      </c>
      <c r="DG136" s="4" t="e">
        <f>#REF!-AVERAGE(DG$61:DG$85)</f>
        <v>#REF!</v>
      </c>
      <c r="DT136" s="9" t="str">
        <f t="shared" si="151"/>
        <v>NieodrzucamyH0</v>
      </c>
      <c r="EI136" s="9" t="str">
        <f t="shared" si="162"/>
        <v>NieodrzucamyH0</v>
      </c>
      <c r="EQ136" s="9" t="str">
        <f t="shared" si="167"/>
        <v>NieodrzucamyH0</v>
      </c>
    </row>
    <row r="137" spans="1:147" hidden="1" x14ac:dyDescent="0.25">
      <c r="A137" s="5">
        <v>19</v>
      </c>
      <c r="B137" s="4" t="e">
        <f>#REF!-AVERAGE(B$61:B$75)</f>
        <v>#REF!</v>
      </c>
      <c r="C137" s="4" t="e">
        <f>#REF!-AVERAGE(C$61:C$85)</f>
        <v>#REF!</v>
      </c>
      <c r="D137" s="4" t="e">
        <f>#REF!-AVERAGE(D$61:D$85)</f>
        <v>#REF!</v>
      </c>
      <c r="E137" s="4" t="e">
        <f>#REF!-AVERAGE(E$61:E$85)</f>
        <v>#REF!</v>
      </c>
      <c r="F137" s="4" t="e">
        <f>#REF!-AVERAGE(F$61:F$85)</f>
        <v>#REF!</v>
      </c>
      <c r="G137" s="4" t="e">
        <f>#REF!-AVERAGE(G$61:G$85)</f>
        <v>#REF!</v>
      </c>
      <c r="H137" s="4" t="e">
        <f>#REF!-AVERAGE(H$61:H$85)</f>
        <v>#REF!</v>
      </c>
      <c r="I137" s="4" t="e">
        <f>#REF!-AVERAGE(I$61:I$85)</f>
        <v>#REF!</v>
      </c>
      <c r="J137" s="4" t="e">
        <f>#REF!-AVERAGE(J$61:J$85)</f>
        <v>#REF!</v>
      </c>
      <c r="K137" s="4" t="e">
        <f>#REF!-AVERAGE(K$61:K$85)</f>
        <v>#REF!</v>
      </c>
      <c r="L137" s="4" t="e">
        <f>#REF!-AVERAGE(L$61:L$85)</f>
        <v>#REF!</v>
      </c>
      <c r="M137" s="4" t="e">
        <f>#REF!-AVERAGE(M$61:M$85)</f>
        <v>#REF!</v>
      </c>
      <c r="N137" s="4" t="e">
        <f>#REF!-AVERAGE(N$61:N$85)</f>
        <v>#REF!</v>
      </c>
      <c r="O137" s="4" t="e">
        <f>#REF!-AVERAGE(O$61:O$85)</f>
        <v>#REF!</v>
      </c>
      <c r="P137" s="4" t="e">
        <f>#REF!-AVERAGE(P$61:P$85)</f>
        <v>#REF!</v>
      </c>
      <c r="Q137" s="4" t="e">
        <f>#REF!-AVERAGE(Q$61:Q$85)</f>
        <v>#REF!</v>
      </c>
      <c r="R137" s="4" t="e">
        <f>#REF!-AVERAGE(R$61:R$85)</f>
        <v>#REF!</v>
      </c>
      <c r="S137" s="4" t="e">
        <f>#REF!-AVERAGE(S$61:S$85)</f>
        <v>#REF!</v>
      </c>
      <c r="T137" s="4" t="e">
        <f>#REF!-AVERAGE(T$61:T$85)</f>
        <v>#REF!</v>
      </c>
      <c r="U137" s="4" t="e">
        <f>#REF!-AVERAGE(U$61:U$85)</f>
        <v>#REF!</v>
      </c>
      <c r="V137" s="4" t="e">
        <f>#REF!-AVERAGE(V$61:V$85)</f>
        <v>#REF!</v>
      </c>
      <c r="W137" s="4" t="e">
        <f>#REF!-AVERAGE(W$61:W$85)</f>
        <v>#REF!</v>
      </c>
      <c r="X137" s="4" t="e">
        <f>#REF!-AVERAGE(X$61:X$85)</f>
        <v>#REF!</v>
      </c>
      <c r="Y137" s="4" t="e">
        <f>#REF!-AVERAGE(Y$61:Y$85)</f>
        <v>#REF!</v>
      </c>
      <c r="Z137" s="4" t="e">
        <f>#REF!-AVERAGE(Z$61:Z$85)</f>
        <v>#REF!</v>
      </c>
      <c r="AA137" s="4" t="e">
        <f>#REF!-AVERAGE(AA$61:AA$85)</f>
        <v>#REF!</v>
      </c>
      <c r="AB137" s="4" t="e">
        <f>#REF!-AVERAGE(AB$61:AB$85)</f>
        <v>#REF!</v>
      </c>
      <c r="AC137" s="4" t="e">
        <f>#REF!-AVERAGE(AC$61:AC$85)</f>
        <v>#REF!</v>
      </c>
      <c r="AD137" s="4" t="e">
        <f>#REF!-AVERAGE(AD$61:AD$85)</f>
        <v>#REF!</v>
      </c>
      <c r="AE137" s="4" t="e">
        <f>#REF!-AVERAGE(AE$61:AE$85)</f>
        <v>#REF!</v>
      </c>
      <c r="AF137" s="4" t="e">
        <f>#REF!-AVERAGE(AF$61:AF$85)</f>
        <v>#REF!</v>
      </c>
      <c r="AG137" s="4" t="e">
        <f>#REF!-AVERAGE(AG$61:AG$85)</f>
        <v>#REF!</v>
      </c>
      <c r="AH137" s="4" t="e">
        <f>#REF!-AVERAGE(AH$61:AH$85)</f>
        <v>#REF!</v>
      </c>
      <c r="AI137" s="4" t="e">
        <f>#REF!-AVERAGE(AI$61:AI$85)</f>
        <v>#REF!</v>
      </c>
      <c r="AJ137" s="4" t="e">
        <f>#REF!-AVERAGE(AJ$61:AJ$85)</f>
        <v>#REF!</v>
      </c>
      <c r="AK137" s="4" t="e">
        <f>#REF!-AVERAGE(AK$61:AK$85)</f>
        <v>#REF!</v>
      </c>
      <c r="AL137" s="4" t="e">
        <f>#REF!-AVERAGE(AL$61:AL$85)</f>
        <v>#REF!</v>
      </c>
      <c r="AM137" s="4" t="e">
        <f>#REF!-AVERAGE(AM$61:AM$85)</f>
        <v>#REF!</v>
      </c>
      <c r="AN137" s="4" t="e">
        <f>#REF!-AVERAGE(AN$61:AN$85)</f>
        <v>#REF!</v>
      </c>
      <c r="AO137" s="4" t="e">
        <f>#REF!-AVERAGE(AO$61:AO$85)</f>
        <v>#REF!</v>
      </c>
      <c r="AP137" s="4" t="e">
        <f>#REF!-AVERAGE(AP$61:AP$85)</f>
        <v>#REF!</v>
      </c>
      <c r="AQ137" s="4" t="e">
        <f>#REF!-AVERAGE(AQ$61:AQ$85)</f>
        <v>#REF!</v>
      </c>
      <c r="AR137" s="4" t="e">
        <f>#REF!-AVERAGE(AR$61:AR$85)</f>
        <v>#REF!</v>
      </c>
      <c r="AS137" s="4" t="e">
        <f>#REF!-AVERAGE(AS$61:AS$85)</f>
        <v>#REF!</v>
      </c>
      <c r="AT137" s="4" t="e">
        <f>#REF!-AVERAGE(AT$61:AT$85)</f>
        <v>#REF!</v>
      </c>
      <c r="AU137" s="4" t="e">
        <f>#REF!-AVERAGE(AU$61:AU$85)</f>
        <v>#REF!</v>
      </c>
      <c r="AV137" s="4" t="e">
        <f>#REF!-AVERAGE(AV$61:AV$85)</f>
        <v>#REF!</v>
      </c>
      <c r="AW137" s="4" t="e">
        <f>#REF!-AVERAGE(AW$61:AW$85)</f>
        <v>#REF!</v>
      </c>
      <c r="AX137" s="4" t="e">
        <f>#REF!-AVERAGE(AX$61:AX$85)</f>
        <v>#REF!</v>
      </c>
      <c r="AY137" s="4" t="e">
        <f>#REF!-AVERAGE(AY$61:AY$85)</f>
        <v>#REF!</v>
      </c>
      <c r="AZ137" s="4" t="e">
        <f>#REF!-AVERAGE(AZ$61:AZ$85)</f>
        <v>#REF!</v>
      </c>
      <c r="BA137" s="4" t="e">
        <f>#REF!-AVERAGE(BA$61:BA$85)</f>
        <v>#REF!</v>
      </c>
      <c r="BB137" s="4" t="e">
        <f>#REF!-AVERAGE(BB$61:BB$85)</f>
        <v>#REF!</v>
      </c>
      <c r="BC137" s="4" t="e">
        <f>#REF!-AVERAGE(BC$61:BC$85)</f>
        <v>#REF!</v>
      </c>
      <c r="BD137" s="4" t="e">
        <f>#REF!-AVERAGE(BD$61:BD$85)</f>
        <v>#REF!</v>
      </c>
      <c r="BE137" s="4" t="e">
        <f>#REF!-AVERAGE(BE$61:BE$85)</f>
        <v>#REF!</v>
      </c>
      <c r="BF137" s="4" t="e">
        <f>#REF!-AVERAGE(BF$61:BF$85)</f>
        <v>#REF!</v>
      </c>
      <c r="BG137" s="4" t="e">
        <f>#REF!-AVERAGE(BG$61:BG$85)</f>
        <v>#REF!</v>
      </c>
      <c r="BH137" s="4" t="e">
        <f>#REF!-AVERAGE(BH$61:BH$85)</f>
        <v>#REF!</v>
      </c>
      <c r="BI137" s="4" t="e">
        <f>#REF!-AVERAGE(BI$61:BI$85)</f>
        <v>#REF!</v>
      </c>
      <c r="BJ137" s="4" t="e">
        <f>#REF!-AVERAGE(BJ$61:BJ$75)</f>
        <v>#REF!</v>
      </c>
      <c r="BK137" s="4" t="e">
        <f>#REF!-AVERAGE(BK$61:BK$85)</f>
        <v>#REF!</v>
      </c>
      <c r="BL137" s="4" t="e">
        <f>#REF!-AVERAGE(BL$61:BL$85)</f>
        <v>#REF!</v>
      </c>
      <c r="BM137" s="4" t="e">
        <f>#REF!-AVERAGE(BM$61:BM$85)</f>
        <v>#REF!</v>
      </c>
      <c r="BN137" s="4" t="e">
        <f>#REF!-AVERAGE(BN$61:BN$85)</f>
        <v>#REF!</v>
      </c>
      <c r="BO137" s="4" t="e">
        <f>#REF!-AVERAGE(BO$61:BO$85)</f>
        <v>#REF!</v>
      </c>
      <c r="BP137" s="4" t="e">
        <f>#REF!-AVERAGE(BP$61:BP$85)</f>
        <v>#REF!</v>
      </c>
      <c r="BQ137" s="4" t="e">
        <f>#REF!-AVERAGE(BQ$61:BQ$85)</f>
        <v>#REF!</v>
      </c>
      <c r="BR137" s="4" t="e">
        <f>#REF!-AVERAGE(BR$61:BR$85)</f>
        <v>#REF!</v>
      </c>
      <c r="BS137" s="4" t="e">
        <f>#REF!-AVERAGE(BS$61:BS$85)</f>
        <v>#REF!</v>
      </c>
      <c r="BT137" s="4" t="e">
        <f>#REF!-AVERAGE(BT$61:BT$85)</f>
        <v>#REF!</v>
      </c>
      <c r="BU137" s="4" t="e">
        <f>#REF!-AVERAGE(BU$61:BU$85)</f>
        <v>#REF!</v>
      </c>
      <c r="BV137" s="4" t="e">
        <f>#REF!-AVERAGE(BV$61:BV$85)</f>
        <v>#REF!</v>
      </c>
      <c r="BW137" s="4" t="e">
        <f>#REF!-AVERAGE(BW$61:BW$85)</f>
        <v>#REF!</v>
      </c>
      <c r="BX137" s="4" t="e">
        <f>#REF!-AVERAGE(BX$61:BX$85)</f>
        <v>#REF!</v>
      </c>
      <c r="BY137" s="4" t="e">
        <f>#REF!-AVERAGE(BY$61:BY$85)</f>
        <v>#REF!</v>
      </c>
      <c r="BZ137" s="4" t="e">
        <f>#REF!-AVERAGE(BZ$61:BZ$85)</f>
        <v>#REF!</v>
      </c>
      <c r="CA137" s="4" t="e">
        <f>#REF!-AVERAGE(CA$61:CA$85)</f>
        <v>#REF!</v>
      </c>
      <c r="CB137" s="4" t="e">
        <f>#REF!-AVERAGE(CB$61:CB$85)</f>
        <v>#REF!</v>
      </c>
      <c r="CC137" s="4" t="e">
        <f>#REF!-AVERAGE(CC$61:CC$85)</f>
        <v>#REF!</v>
      </c>
      <c r="CD137" s="4" t="e">
        <f>#REF!-AVERAGE(CD$61:CD$85)</f>
        <v>#REF!</v>
      </c>
      <c r="CE137" s="4" t="e">
        <f>#REF!-AVERAGE(CE$61:CE$85)</f>
        <v>#REF!</v>
      </c>
      <c r="CF137" s="4" t="e">
        <f>#REF!-AVERAGE(CF$61:CF$85)</f>
        <v>#REF!</v>
      </c>
      <c r="CG137" s="4" t="e">
        <f>#REF!-AVERAGE(CG$61:CG$85)</f>
        <v>#REF!</v>
      </c>
      <c r="CH137" s="4" t="e">
        <f>#REF!-AVERAGE(CH$61:CH$85)</f>
        <v>#REF!</v>
      </c>
      <c r="CI137" s="4" t="e">
        <f>#REF!-AVERAGE(CI$61:CI$85)</f>
        <v>#REF!</v>
      </c>
      <c r="CJ137" s="4" t="e">
        <f>#REF!-AVERAGE(CJ$61:CJ$85)</f>
        <v>#REF!</v>
      </c>
      <c r="CK137" s="4" t="e">
        <f>#REF!-AVERAGE(CK$61:CK$85)</f>
        <v>#REF!</v>
      </c>
      <c r="CL137" s="4" t="e">
        <f>#REF!-AVERAGE(CL$61:CL$85)</f>
        <v>#REF!</v>
      </c>
      <c r="CM137" s="4" t="e">
        <f>#REF!-AVERAGE(CM$61:CM$85)</f>
        <v>#REF!</v>
      </c>
      <c r="CN137" s="4" t="e">
        <f>#REF!-AVERAGE(CN$61:CN$85)</f>
        <v>#REF!</v>
      </c>
      <c r="CO137" s="4" t="e">
        <f>#REF!-AVERAGE(CO$61:CO$85)</f>
        <v>#REF!</v>
      </c>
      <c r="CP137" s="4" t="e">
        <f>#REF!-AVERAGE(CP$61:CP$85)</f>
        <v>#REF!</v>
      </c>
      <c r="CQ137" s="4" t="e">
        <f>#REF!-AVERAGE(CQ$61:CQ$85)</f>
        <v>#REF!</v>
      </c>
      <c r="CR137" s="4" t="e">
        <f>#REF!-AVERAGE(CR$61:CR$85)</f>
        <v>#REF!</v>
      </c>
      <c r="CS137" s="4" t="e">
        <f>#REF!-AVERAGE(CS$61:CS$85)</f>
        <v>#REF!</v>
      </c>
      <c r="CT137" s="4" t="e">
        <f>#REF!-AVERAGE(CT$61:CT$85)</f>
        <v>#REF!</v>
      </c>
      <c r="CU137" s="4" t="e">
        <f>#REF!-AVERAGE(CU$61:CU$85)</f>
        <v>#REF!</v>
      </c>
      <c r="CV137" s="4" t="e">
        <f>#REF!-AVERAGE(CV$61:CV$85)</f>
        <v>#REF!</v>
      </c>
      <c r="CW137" s="4" t="e">
        <f>#REF!-AVERAGE(CW$61:CW$85)</f>
        <v>#REF!</v>
      </c>
      <c r="CX137" s="4" t="e">
        <f>#REF!-AVERAGE(CX$61:CX$85)</f>
        <v>#REF!</v>
      </c>
      <c r="CY137" s="4" t="e">
        <f>#REF!-AVERAGE(CY$61:CY$85)</f>
        <v>#REF!</v>
      </c>
      <c r="CZ137" s="4" t="e">
        <f>#REF!-AVERAGE(CZ$61:CZ$85)</f>
        <v>#REF!</v>
      </c>
      <c r="DA137" s="4" t="e">
        <f>#REF!-AVERAGE(DA$61:DA$85)</f>
        <v>#REF!</v>
      </c>
      <c r="DB137" s="4" t="e">
        <f>#REF!-AVERAGE(DB$61:DB$85)</f>
        <v>#REF!</v>
      </c>
      <c r="DC137" s="4" t="e">
        <f>#REF!-AVERAGE(DC$61:DC$85)</f>
        <v>#REF!</v>
      </c>
      <c r="DD137" s="4" t="e">
        <f>#REF!-AVERAGE(DD$61:DD$85)</f>
        <v>#REF!</v>
      </c>
      <c r="DE137" s="4" t="e">
        <f>#REF!-AVERAGE(DE$61:DE$85)</f>
        <v>#REF!</v>
      </c>
      <c r="DF137" s="4" t="e">
        <f>#REF!-AVERAGE(DF$61:DF$85)</f>
        <v>#REF!</v>
      </c>
      <c r="DG137" s="4" t="e">
        <f>#REF!-AVERAGE(DG$61:DG$85)</f>
        <v>#REF!</v>
      </c>
      <c r="DT137" s="9" t="str">
        <f t="shared" si="151"/>
        <v>NieodrzucamyH0</v>
      </c>
      <c r="EI137" s="9" t="str">
        <f t="shared" si="162"/>
        <v>NieodrzucamyH0</v>
      </c>
      <c r="EQ137" s="9" t="str">
        <f t="shared" si="167"/>
        <v>NieodrzucamyH0</v>
      </c>
    </row>
    <row r="138" spans="1:147" hidden="1" x14ac:dyDescent="0.25">
      <c r="A138" s="5">
        <v>20</v>
      </c>
      <c r="B138" s="4" t="e">
        <f>#REF!-AVERAGE(B$61:B$75)</f>
        <v>#REF!</v>
      </c>
      <c r="C138" s="4" t="e">
        <f>#REF!-AVERAGE(C$61:C$85)</f>
        <v>#REF!</v>
      </c>
      <c r="D138" s="4" t="e">
        <f>#REF!-AVERAGE(D$61:D$85)</f>
        <v>#REF!</v>
      </c>
      <c r="E138" s="4" t="e">
        <f>#REF!-AVERAGE(E$61:E$85)</f>
        <v>#REF!</v>
      </c>
      <c r="F138" s="4" t="e">
        <f>#REF!-AVERAGE(F$61:F$85)</f>
        <v>#REF!</v>
      </c>
      <c r="G138" s="4" t="e">
        <f>#REF!-AVERAGE(G$61:G$85)</f>
        <v>#REF!</v>
      </c>
      <c r="H138" s="4" t="e">
        <f>#REF!-AVERAGE(H$61:H$85)</f>
        <v>#REF!</v>
      </c>
      <c r="I138" s="4" t="e">
        <f>#REF!-AVERAGE(I$61:I$85)</f>
        <v>#REF!</v>
      </c>
      <c r="J138" s="4" t="e">
        <f>#REF!-AVERAGE(J$61:J$85)</f>
        <v>#REF!</v>
      </c>
      <c r="K138" s="4" t="e">
        <f>#REF!-AVERAGE(K$61:K$85)</f>
        <v>#REF!</v>
      </c>
      <c r="L138" s="4" t="e">
        <f>#REF!-AVERAGE(L$61:L$85)</f>
        <v>#REF!</v>
      </c>
      <c r="M138" s="4" t="e">
        <f>#REF!-AVERAGE(M$61:M$85)</f>
        <v>#REF!</v>
      </c>
      <c r="N138" s="4" t="e">
        <f>#REF!-AVERAGE(N$61:N$85)</f>
        <v>#REF!</v>
      </c>
      <c r="O138" s="4" t="e">
        <f>#REF!-AVERAGE(O$61:O$85)</f>
        <v>#REF!</v>
      </c>
      <c r="P138" s="4" t="e">
        <f>#REF!-AVERAGE(P$61:P$85)</f>
        <v>#REF!</v>
      </c>
      <c r="Q138" s="4" t="e">
        <f>#REF!-AVERAGE(Q$61:Q$85)</f>
        <v>#REF!</v>
      </c>
      <c r="R138" s="4" t="e">
        <f>#REF!-AVERAGE(R$61:R$85)</f>
        <v>#REF!</v>
      </c>
      <c r="S138" s="4" t="e">
        <f>#REF!-AVERAGE(S$61:S$85)</f>
        <v>#REF!</v>
      </c>
      <c r="T138" s="4" t="e">
        <f>#REF!-AVERAGE(T$61:T$85)</f>
        <v>#REF!</v>
      </c>
      <c r="U138" s="4" t="e">
        <f>#REF!-AVERAGE(U$61:U$85)</f>
        <v>#REF!</v>
      </c>
      <c r="V138" s="4" t="e">
        <f>#REF!-AVERAGE(V$61:V$85)</f>
        <v>#REF!</v>
      </c>
      <c r="W138" s="4" t="e">
        <f>#REF!-AVERAGE(W$61:W$85)</f>
        <v>#REF!</v>
      </c>
      <c r="X138" s="4" t="e">
        <f>#REF!-AVERAGE(X$61:X$85)</f>
        <v>#REF!</v>
      </c>
      <c r="Y138" s="4" t="e">
        <f>#REF!-AVERAGE(Y$61:Y$85)</f>
        <v>#REF!</v>
      </c>
      <c r="Z138" s="4" t="e">
        <f>#REF!-AVERAGE(Z$61:Z$85)</f>
        <v>#REF!</v>
      </c>
      <c r="AA138" s="4" t="e">
        <f>#REF!-AVERAGE(AA$61:AA$85)</f>
        <v>#REF!</v>
      </c>
      <c r="AB138" s="4" t="e">
        <f>#REF!-AVERAGE(AB$61:AB$85)</f>
        <v>#REF!</v>
      </c>
      <c r="AC138" s="4" t="e">
        <f>#REF!-AVERAGE(AC$61:AC$85)</f>
        <v>#REF!</v>
      </c>
      <c r="AD138" s="4" t="e">
        <f>#REF!-AVERAGE(AD$61:AD$85)</f>
        <v>#REF!</v>
      </c>
      <c r="AE138" s="4" t="e">
        <f>#REF!-AVERAGE(AE$61:AE$85)</f>
        <v>#REF!</v>
      </c>
      <c r="AF138" s="4" t="e">
        <f>#REF!-AVERAGE(AF$61:AF$85)</f>
        <v>#REF!</v>
      </c>
      <c r="AG138" s="4" t="e">
        <f>#REF!-AVERAGE(AG$61:AG$85)</f>
        <v>#REF!</v>
      </c>
      <c r="AH138" s="4" t="e">
        <f>#REF!-AVERAGE(AH$61:AH$85)</f>
        <v>#REF!</v>
      </c>
      <c r="AI138" s="4" t="e">
        <f>#REF!-AVERAGE(AI$61:AI$85)</f>
        <v>#REF!</v>
      </c>
      <c r="AJ138" s="4" t="e">
        <f>#REF!-AVERAGE(AJ$61:AJ$85)</f>
        <v>#REF!</v>
      </c>
      <c r="AK138" s="4" t="e">
        <f>#REF!-AVERAGE(AK$61:AK$85)</f>
        <v>#REF!</v>
      </c>
      <c r="AL138" s="4" t="e">
        <f>#REF!-AVERAGE(AL$61:AL$85)</f>
        <v>#REF!</v>
      </c>
      <c r="AM138" s="4" t="e">
        <f>#REF!-AVERAGE(AM$61:AM$85)</f>
        <v>#REF!</v>
      </c>
      <c r="AN138" s="4" t="e">
        <f>#REF!-AVERAGE(AN$61:AN$85)</f>
        <v>#REF!</v>
      </c>
      <c r="AO138" s="4" t="e">
        <f>#REF!-AVERAGE(AO$61:AO$85)</f>
        <v>#REF!</v>
      </c>
      <c r="AP138" s="4" t="e">
        <f>#REF!-AVERAGE(AP$61:AP$85)</f>
        <v>#REF!</v>
      </c>
      <c r="AQ138" s="4" t="e">
        <f>#REF!-AVERAGE(AQ$61:AQ$85)</f>
        <v>#REF!</v>
      </c>
      <c r="AR138" s="4" t="e">
        <f>#REF!-AVERAGE(AR$61:AR$85)</f>
        <v>#REF!</v>
      </c>
      <c r="AS138" s="4" t="e">
        <f>#REF!-AVERAGE(AS$61:AS$85)</f>
        <v>#REF!</v>
      </c>
      <c r="AT138" s="4" t="e">
        <f>#REF!-AVERAGE(AT$61:AT$85)</f>
        <v>#REF!</v>
      </c>
      <c r="AU138" s="4" t="e">
        <f>#REF!-AVERAGE(AU$61:AU$85)</f>
        <v>#REF!</v>
      </c>
      <c r="AV138" s="4" t="e">
        <f>#REF!-AVERAGE(AV$61:AV$85)</f>
        <v>#REF!</v>
      </c>
      <c r="AW138" s="4" t="e">
        <f>#REF!-AVERAGE(AW$61:AW$85)</f>
        <v>#REF!</v>
      </c>
      <c r="AX138" s="4" t="e">
        <f>#REF!-AVERAGE(AX$61:AX$85)</f>
        <v>#REF!</v>
      </c>
      <c r="AY138" s="4" t="e">
        <f>#REF!-AVERAGE(AY$61:AY$85)</f>
        <v>#REF!</v>
      </c>
      <c r="AZ138" s="4" t="e">
        <f>#REF!-AVERAGE(AZ$61:AZ$85)</f>
        <v>#REF!</v>
      </c>
      <c r="BA138" s="4" t="e">
        <f>#REF!-AVERAGE(BA$61:BA$85)</f>
        <v>#REF!</v>
      </c>
      <c r="BB138" s="4" t="e">
        <f>#REF!-AVERAGE(BB$61:BB$85)</f>
        <v>#REF!</v>
      </c>
      <c r="BC138" s="4" t="e">
        <f>#REF!-AVERAGE(BC$61:BC$85)</f>
        <v>#REF!</v>
      </c>
      <c r="BD138" s="4" t="e">
        <f>#REF!-AVERAGE(BD$61:BD$85)</f>
        <v>#REF!</v>
      </c>
      <c r="BE138" s="4" t="e">
        <f>#REF!-AVERAGE(BE$61:BE$85)</f>
        <v>#REF!</v>
      </c>
      <c r="BF138" s="4" t="e">
        <f>#REF!-AVERAGE(BF$61:BF$85)</f>
        <v>#REF!</v>
      </c>
      <c r="BG138" s="4" t="e">
        <f>#REF!-AVERAGE(BG$61:BG$85)</f>
        <v>#REF!</v>
      </c>
      <c r="BH138" s="4" t="e">
        <f>#REF!-AVERAGE(BH$61:BH$85)</f>
        <v>#REF!</v>
      </c>
      <c r="BI138" s="4" t="e">
        <f>#REF!-AVERAGE(BI$61:BI$85)</f>
        <v>#REF!</v>
      </c>
      <c r="BJ138" s="4" t="e">
        <f>#REF!-AVERAGE(BJ$61:BJ$75)</f>
        <v>#REF!</v>
      </c>
      <c r="BK138" s="4" t="e">
        <f>#REF!-AVERAGE(BK$61:BK$85)</f>
        <v>#REF!</v>
      </c>
      <c r="BL138" s="4" t="e">
        <f>#REF!-AVERAGE(BL$61:BL$85)</f>
        <v>#REF!</v>
      </c>
      <c r="BM138" s="4" t="e">
        <f>#REF!-AVERAGE(BM$61:BM$85)</f>
        <v>#REF!</v>
      </c>
      <c r="BN138" s="4" t="e">
        <f>#REF!-AVERAGE(BN$61:BN$85)</f>
        <v>#REF!</v>
      </c>
      <c r="BO138" s="4" t="e">
        <f>#REF!-AVERAGE(BO$61:BO$85)</f>
        <v>#REF!</v>
      </c>
      <c r="BP138" s="4" t="e">
        <f>#REF!-AVERAGE(BP$61:BP$85)</f>
        <v>#REF!</v>
      </c>
      <c r="BQ138" s="4" t="e">
        <f>#REF!-AVERAGE(BQ$61:BQ$85)</f>
        <v>#REF!</v>
      </c>
      <c r="BR138" s="4" t="e">
        <f>#REF!-AVERAGE(BR$61:BR$85)</f>
        <v>#REF!</v>
      </c>
      <c r="BS138" s="4" t="e">
        <f>#REF!-AVERAGE(BS$61:BS$85)</f>
        <v>#REF!</v>
      </c>
      <c r="BT138" s="4" t="e">
        <f>#REF!-AVERAGE(BT$61:BT$85)</f>
        <v>#REF!</v>
      </c>
      <c r="BU138" s="4" t="e">
        <f>#REF!-AVERAGE(BU$61:BU$85)</f>
        <v>#REF!</v>
      </c>
      <c r="BV138" s="4" t="e">
        <f>#REF!-AVERAGE(BV$61:BV$85)</f>
        <v>#REF!</v>
      </c>
      <c r="BW138" s="4" t="e">
        <f>#REF!-AVERAGE(BW$61:BW$85)</f>
        <v>#REF!</v>
      </c>
      <c r="BX138" s="4" t="e">
        <f>#REF!-AVERAGE(BX$61:BX$85)</f>
        <v>#REF!</v>
      </c>
      <c r="BY138" s="4" t="e">
        <f>#REF!-AVERAGE(BY$61:BY$85)</f>
        <v>#REF!</v>
      </c>
      <c r="BZ138" s="4" t="e">
        <f>#REF!-AVERAGE(BZ$61:BZ$85)</f>
        <v>#REF!</v>
      </c>
      <c r="CA138" s="4" t="e">
        <f>#REF!-AVERAGE(CA$61:CA$85)</f>
        <v>#REF!</v>
      </c>
      <c r="CB138" s="4" t="e">
        <f>#REF!-AVERAGE(CB$61:CB$85)</f>
        <v>#REF!</v>
      </c>
      <c r="CC138" s="4" t="e">
        <f>#REF!-AVERAGE(CC$61:CC$85)</f>
        <v>#REF!</v>
      </c>
      <c r="CD138" s="4" t="e">
        <f>#REF!-AVERAGE(CD$61:CD$85)</f>
        <v>#REF!</v>
      </c>
      <c r="CE138" s="4" t="e">
        <f>#REF!-AVERAGE(CE$61:CE$85)</f>
        <v>#REF!</v>
      </c>
      <c r="CF138" s="4" t="e">
        <f>#REF!-AVERAGE(CF$61:CF$85)</f>
        <v>#REF!</v>
      </c>
      <c r="CG138" s="4" t="e">
        <f>#REF!-AVERAGE(CG$61:CG$85)</f>
        <v>#REF!</v>
      </c>
      <c r="CH138" s="4" t="e">
        <f>#REF!-AVERAGE(CH$61:CH$85)</f>
        <v>#REF!</v>
      </c>
      <c r="CI138" s="4" t="e">
        <f>#REF!-AVERAGE(CI$61:CI$85)</f>
        <v>#REF!</v>
      </c>
      <c r="CJ138" s="4" t="e">
        <f>#REF!-AVERAGE(CJ$61:CJ$85)</f>
        <v>#REF!</v>
      </c>
      <c r="CK138" s="4" t="e">
        <f>#REF!-AVERAGE(CK$61:CK$85)</f>
        <v>#REF!</v>
      </c>
      <c r="CL138" s="4" t="e">
        <f>#REF!-AVERAGE(CL$61:CL$85)</f>
        <v>#REF!</v>
      </c>
      <c r="CM138" s="4" t="e">
        <f>#REF!-AVERAGE(CM$61:CM$85)</f>
        <v>#REF!</v>
      </c>
      <c r="CN138" s="4" t="e">
        <f>#REF!-AVERAGE(CN$61:CN$85)</f>
        <v>#REF!</v>
      </c>
      <c r="CO138" s="4" t="e">
        <f>#REF!-AVERAGE(CO$61:CO$85)</f>
        <v>#REF!</v>
      </c>
      <c r="CP138" s="4" t="e">
        <f>#REF!-AVERAGE(CP$61:CP$85)</f>
        <v>#REF!</v>
      </c>
      <c r="CQ138" s="4" t="e">
        <f>#REF!-AVERAGE(CQ$61:CQ$85)</f>
        <v>#REF!</v>
      </c>
      <c r="CR138" s="4" t="e">
        <f>#REF!-AVERAGE(CR$61:CR$85)</f>
        <v>#REF!</v>
      </c>
      <c r="CS138" s="4" t="e">
        <f>#REF!-AVERAGE(CS$61:CS$85)</f>
        <v>#REF!</v>
      </c>
      <c r="CT138" s="4" t="e">
        <f>#REF!-AVERAGE(CT$61:CT$85)</f>
        <v>#REF!</v>
      </c>
      <c r="CU138" s="4" t="e">
        <f>#REF!-AVERAGE(CU$61:CU$85)</f>
        <v>#REF!</v>
      </c>
      <c r="CV138" s="4" t="e">
        <f>#REF!-AVERAGE(CV$61:CV$85)</f>
        <v>#REF!</v>
      </c>
      <c r="CW138" s="4" t="e">
        <f>#REF!-AVERAGE(CW$61:CW$85)</f>
        <v>#REF!</v>
      </c>
      <c r="CX138" s="4" t="e">
        <f>#REF!-AVERAGE(CX$61:CX$85)</f>
        <v>#REF!</v>
      </c>
      <c r="CY138" s="4" t="e">
        <f>#REF!-AVERAGE(CY$61:CY$85)</f>
        <v>#REF!</v>
      </c>
      <c r="CZ138" s="4" t="e">
        <f>#REF!-AVERAGE(CZ$61:CZ$85)</f>
        <v>#REF!</v>
      </c>
      <c r="DA138" s="4" t="e">
        <f>#REF!-AVERAGE(DA$61:DA$85)</f>
        <v>#REF!</v>
      </c>
      <c r="DB138" s="4" t="e">
        <f>#REF!-AVERAGE(DB$61:DB$85)</f>
        <v>#REF!</v>
      </c>
      <c r="DC138" s="4" t="e">
        <f>#REF!-AVERAGE(DC$61:DC$85)</f>
        <v>#REF!</v>
      </c>
      <c r="DD138" s="4" t="e">
        <f>#REF!-AVERAGE(DD$61:DD$85)</f>
        <v>#REF!</v>
      </c>
      <c r="DE138" s="4" t="e">
        <f>#REF!-AVERAGE(DE$61:DE$85)</f>
        <v>#REF!</v>
      </c>
      <c r="DF138" s="4" t="e">
        <f>#REF!-AVERAGE(DF$61:DF$85)</f>
        <v>#REF!</v>
      </c>
      <c r="DG138" s="4" t="e">
        <f>#REF!-AVERAGE(DG$61:DG$85)</f>
        <v>#REF!</v>
      </c>
      <c r="DT138" s="9" t="str">
        <f t="shared" si="151"/>
        <v>NieodrzucamyH0</v>
      </c>
      <c r="EI138" s="9" t="str">
        <f t="shared" si="162"/>
        <v>NieodrzucamyH0</v>
      </c>
      <c r="EQ138" s="9" t="str">
        <f t="shared" si="167"/>
        <v>NieodrzucamyH0</v>
      </c>
    </row>
    <row r="140" spans="1:147" x14ac:dyDescent="0.25">
      <c r="A140" s="10" t="s">
        <v>13</v>
      </c>
    </row>
    <row r="141" spans="1:147" hidden="1" x14ac:dyDescent="0.25">
      <c r="A141" s="5">
        <v>-20</v>
      </c>
    </row>
    <row r="142" spans="1:147" hidden="1" x14ac:dyDescent="0.25">
      <c r="A142" s="5">
        <v>-19</v>
      </c>
    </row>
    <row r="143" spans="1:147" hidden="1" x14ac:dyDescent="0.25">
      <c r="A143" s="5">
        <v>-18</v>
      </c>
    </row>
    <row r="144" spans="1:147" hidden="1" x14ac:dyDescent="0.25">
      <c r="A144" s="5">
        <v>-17</v>
      </c>
    </row>
    <row r="145" spans="1:145" hidden="1" x14ac:dyDescent="0.25">
      <c r="A145" s="5">
        <v>-16</v>
      </c>
    </row>
    <row r="146" spans="1:145" hidden="1" x14ac:dyDescent="0.25">
      <c r="A146" s="5">
        <v>-15</v>
      </c>
    </row>
    <row r="147" spans="1:145" hidden="1" x14ac:dyDescent="0.25">
      <c r="A147" s="5">
        <v>-14</v>
      </c>
    </row>
    <row r="148" spans="1:145" hidden="1" x14ac:dyDescent="0.25">
      <c r="A148" s="5">
        <v>-13</v>
      </c>
    </row>
    <row r="149" spans="1:145" hidden="1" x14ac:dyDescent="0.25">
      <c r="A149" s="5">
        <v>-12</v>
      </c>
    </row>
    <row r="150" spans="1:145" hidden="1" x14ac:dyDescent="0.25">
      <c r="A150" s="5">
        <v>-11</v>
      </c>
    </row>
    <row r="151" spans="1:145" x14ac:dyDescent="0.25">
      <c r="A151" s="6">
        <v>-15</v>
      </c>
      <c r="B151" s="4">
        <f>B61-AVERAGE(B$61:B$75)</f>
        <v>-1.5910020957548489E-2</v>
      </c>
      <c r="C151" s="4">
        <f t="shared" ref="C151:BI151" si="184">C61-AVERAGE(C$61:C$75)</f>
        <v>3.1933089369615815E-2</v>
      </c>
      <c r="D151" s="4">
        <f t="shared" si="184"/>
        <v>-5.7451112067815197E-3</v>
      </c>
      <c r="E151" s="4">
        <f t="shared" si="184"/>
        <v>-1.4675320034162609E-2</v>
      </c>
      <c r="F151" s="4">
        <f t="shared" si="184"/>
        <v>6.4847412072817513E-3</v>
      </c>
      <c r="G151" s="4">
        <f t="shared" si="184"/>
        <v>-1.9963121294248672E-3</v>
      </c>
      <c r="H151" s="4">
        <f t="shared" si="184"/>
        <v>7.5653624065940405E-3</v>
      </c>
      <c r="I151" s="4">
        <f t="shared" si="184"/>
        <v>-1.7164030632302943E-3</v>
      </c>
      <c r="J151" s="4">
        <f t="shared" si="184"/>
        <v>-1.1365870169749766E-2</v>
      </c>
      <c r="K151" s="4">
        <f t="shared" si="184"/>
        <v>-3.6217845363254127E-2</v>
      </c>
      <c r="L151" s="4">
        <f t="shared" si="184"/>
        <v>4.3385229961728569E-2</v>
      </c>
      <c r="M151" s="4">
        <f t="shared" si="184"/>
        <v>4.8146870464139464E-2</v>
      </c>
      <c r="N151" s="4">
        <f t="shared" si="184"/>
        <v>-1.3050620643740761E-2</v>
      </c>
      <c r="O151" s="4">
        <f t="shared" si="184"/>
        <v>-2.5630033455780358E-2</v>
      </c>
      <c r="P151" s="4">
        <f t="shared" si="184"/>
        <v>-3.7487134846248979E-2</v>
      </c>
      <c r="Q151" s="4">
        <f t="shared" si="184"/>
        <v>-1.7900826216393089E-2</v>
      </c>
      <c r="R151" s="4">
        <f t="shared" si="184"/>
        <v>1.629674570551941E-3</v>
      </c>
      <c r="S151" s="4">
        <f t="shared" si="184"/>
        <v>-6.1026885738909489E-3</v>
      </c>
      <c r="T151" s="4">
        <f t="shared" si="184"/>
        <v>3.3563938171283737E-3</v>
      </c>
      <c r="U151" s="4">
        <f t="shared" si="184"/>
        <v>-2.1627406247902341E-3</v>
      </c>
      <c r="V151" s="4">
        <f t="shared" si="184"/>
        <v>-1.2597741651701107E-2</v>
      </c>
      <c r="W151" s="4">
        <f t="shared" si="184"/>
        <v>-4.7869034459794804E-2</v>
      </c>
      <c r="X151" s="4">
        <f t="shared" si="184"/>
        <v>1.6103225314383126E-2</v>
      </c>
      <c r="Y151" s="4">
        <f t="shared" si="184"/>
        <v>-2.6945387261060091E-2</v>
      </c>
      <c r="Z151" s="4">
        <f t="shared" si="184"/>
        <v>-3.1722337814359493E-2</v>
      </c>
      <c r="AA151" s="4">
        <f t="shared" si="184"/>
        <v>-6.7861320217710124E-3</v>
      </c>
      <c r="AB151" s="4">
        <f t="shared" si="184"/>
        <v>9.9134938614016833E-3</v>
      </c>
      <c r="AC151" s="4">
        <f t="shared" si="184"/>
        <v>1.0331692427615283E-3</v>
      </c>
      <c r="AD151" s="4">
        <f t="shared" si="184"/>
        <v>9.3605378533974954E-3</v>
      </c>
      <c r="AE151" s="4">
        <f t="shared" si="184"/>
        <v>4.9844105200044717E-3</v>
      </c>
      <c r="AF151" s="4">
        <f t="shared" si="184"/>
        <v>9.4420441899612483E-3</v>
      </c>
      <c r="AG151" s="4">
        <f t="shared" si="184"/>
        <v>-1.4817022740784525E-2</v>
      </c>
      <c r="AH151" s="4">
        <f t="shared" si="184"/>
        <v>2.3772772425064519E-2</v>
      </c>
      <c r="AI151" s="4">
        <f t="shared" si="184"/>
        <v>-1.5992464143660862E-2</v>
      </c>
      <c r="AJ151" s="4">
        <f t="shared" si="184"/>
        <v>-4.8513912946072267E-3</v>
      </c>
      <c r="AK151" s="4">
        <f t="shared" si="184"/>
        <v>8.0550285168404234E-3</v>
      </c>
      <c r="AL151" s="4">
        <f t="shared" si="184"/>
        <v>-5.6876903114523363E-2</v>
      </c>
      <c r="AM151" s="4">
        <f t="shared" si="184"/>
        <v>-2.1051244930521476E-2</v>
      </c>
      <c r="AN151" s="4">
        <f t="shared" si="184"/>
        <v>-2.1108998928608333E-3</v>
      </c>
      <c r="AO151" s="4">
        <f t="shared" si="184"/>
        <v>3.5548141084611191E-2</v>
      </c>
      <c r="AP151" s="4">
        <f t="shared" si="184"/>
        <v>-8.3974406419385014E-3</v>
      </c>
      <c r="AQ151" s="4">
        <f t="shared" si="184"/>
        <v>-2.8962905480323084E-2</v>
      </c>
      <c r="AR151" s="4">
        <f t="shared" si="184"/>
        <v>-1.9968964576145977E-2</v>
      </c>
      <c r="AS151" s="4">
        <f t="shared" si="184"/>
        <v>8.8796141569927149E-5</v>
      </c>
      <c r="AT151" s="4">
        <f t="shared" si="184"/>
        <v>4.8668485682055132E-2</v>
      </c>
      <c r="AU151" s="4">
        <f t="shared" si="184"/>
        <v>5.2689421234539506E-3</v>
      </c>
      <c r="AV151" s="4">
        <f t="shared" si="184"/>
        <v>1.2705762077930734E-3</v>
      </c>
      <c r="AW151" s="4">
        <f t="shared" si="184"/>
        <v>-5.7691046884932151E-2</v>
      </c>
      <c r="AX151" s="4">
        <f t="shared" si="184"/>
        <v>1.4603859282864643E-2</v>
      </c>
      <c r="AY151" s="4">
        <f t="shared" si="184"/>
        <v>-1.9280673898049612E-3</v>
      </c>
      <c r="AZ151" s="4">
        <f t="shared" si="184"/>
        <v>1.5470986032998306E-2</v>
      </c>
      <c r="BA151" s="4">
        <f t="shared" si="184"/>
        <v>2.4091776999615208E-3</v>
      </c>
      <c r="BB151" s="4">
        <f t="shared" si="184"/>
        <v>-5.3997025023991537E-3</v>
      </c>
      <c r="BC151" s="4">
        <f t="shared" si="184"/>
        <v>-3.6142454090314365E-2</v>
      </c>
      <c r="BD151" s="4">
        <f t="shared" si="184"/>
        <v>7.1151836272403506E-3</v>
      </c>
      <c r="BE151" s="4">
        <f t="shared" si="184"/>
        <v>1.2111678743011488E-2</v>
      </c>
      <c r="BF151" s="4">
        <f t="shared" si="184"/>
        <v>-8.2910636273337158E-3</v>
      </c>
      <c r="BG151" s="4">
        <f t="shared" si="184"/>
        <v>-1.6920203244846568E-2</v>
      </c>
      <c r="BH151" s="4">
        <f t="shared" si="184"/>
        <v>-1.2663981230262864E-2</v>
      </c>
      <c r="BI151" s="4">
        <f t="shared" si="184"/>
        <v>1.4563715462169955E-2</v>
      </c>
      <c r="BJ151" s="4">
        <f>BJ61-AVERAGE(BJ$61:BJ$75)</f>
        <v>-1.0186929583273934E-3</v>
      </c>
      <c r="BK151" s="4">
        <f t="shared" ref="BK151:DG151" si="185">BK61-AVERAGE(BK$61:BK$75)</f>
        <v>-7.1204924115006929E-3</v>
      </c>
      <c r="BL151" s="4">
        <f t="shared" si="185"/>
        <v>1.4750026583119171E-3</v>
      </c>
      <c r="BM151" s="4">
        <f t="shared" si="185"/>
        <v>-1.6182108276352014E-3</v>
      </c>
      <c r="BN151" s="4">
        <f t="shared" si="185"/>
        <v>-1.5020674640871458E-2</v>
      </c>
      <c r="BO151" s="4">
        <f t="shared" si="185"/>
        <v>3.623827963124947E-3</v>
      </c>
      <c r="BP151" s="4">
        <f t="shared" si="185"/>
        <v>-1.431498582623577E-2</v>
      </c>
      <c r="BQ151" s="4">
        <f t="shared" si="185"/>
        <v>-3.3547302051493866E-2</v>
      </c>
      <c r="BR151" s="4">
        <f t="shared" si="185"/>
        <v>1.4691067518562482E-3</v>
      </c>
      <c r="BS151" s="4">
        <f t="shared" si="185"/>
        <v>-1.7121535802892475E-2</v>
      </c>
      <c r="BT151" s="4">
        <f t="shared" si="185"/>
        <v>-2.8958740007138217E-2</v>
      </c>
      <c r="BU151" s="4">
        <f t="shared" si="185"/>
        <v>2.7294264601971114E-3</v>
      </c>
      <c r="BV151" s="4">
        <f t="shared" si="185"/>
        <v>6.5254906340788546E-3</v>
      </c>
      <c r="BW151" s="4">
        <f t="shared" si="185"/>
        <v>-2.5114868619781974E-3</v>
      </c>
      <c r="BX151" s="4">
        <f t="shared" si="185"/>
        <v>-1.1809874652738705E-2</v>
      </c>
      <c r="BY151" s="4">
        <f t="shared" si="185"/>
        <v>6.1125607419462409E-3</v>
      </c>
      <c r="BZ151" s="4">
        <f t="shared" si="185"/>
        <v>2.5940486305039721E-2</v>
      </c>
      <c r="CA151" s="4">
        <f t="shared" si="185"/>
        <v>7.9826002715838347E-3</v>
      </c>
      <c r="CB151" s="4">
        <f t="shared" si="185"/>
        <v>3.2757412388389078E-3</v>
      </c>
      <c r="CC151" s="4">
        <f t="shared" si="185"/>
        <v>-1.9932162759806093E-2</v>
      </c>
      <c r="CD151" s="4">
        <f t="shared" si="185"/>
        <v>-3.3764674916390222E-2</v>
      </c>
      <c r="CE151" s="4">
        <f t="shared" si="185"/>
        <v>-3.0622562383096782E-2</v>
      </c>
      <c r="CF151" s="4">
        <f t="shared" si="185"/>
        <v>3.3999968582578903E-3</v>
      </c>
      <c r="CG151" s="4">
        <f t="shared" si="185"/>
        <v>-1.7122183222435652E-2</v>
      </c>
      <c r="CH151" s="4">
        <f t="shared" si="185"/>
        <v>4.6710354669031399E-3</v>
      </c>
      <c r="CI151" s="4">
        <f t="shared" si="185"/>
        <v>-6.4075231879343686E-3</v>
      </c>
      <c r="CJ151" s="4">
        <f t="shared" si="185"/>
        <v>-1.5213584687778073E-2</v>
      </c>
      <c r="CK151" s="4">
        <f t="shared" si="185"/>
        <v>2.8831381353329488E-3</v>
      </c>
      <c r="CL151" s="4">
        <f t="shared" si="185"/>
        <v>8.0480710449505333E-3</v>
      </c>
      <c r="CM151" s="4">
        <f t="shared" si="185"/>
        <v>-4.0842414690384198E-3</v>
      </c>
      <c r="CN151" s="4">
        <f t="shared" si="185"/>
        <v>-5.5300773400265481E-3</v>
      </c>
      <c r="CO151" s="4">
        <f t="shared" si="185"/>
        <v>-1.6140555571780978E-2</v>
      </c>
      <c r="CP151" s="4">
        <f t="shared" si="185"/>
        <v>-4.8654137037258682E-5</v>
      </c>
      <c r="CQ151" s="4">
        <f t="shared" si="185"/>
        <v>4.7973219439878198E-4</v>
      </c>
      <c r="CR151" s="4">
        <f t="shared" si="185"/>
        <v>6.2518654566848172E-3</v>
      </c>
      <c r="CS151" s="4">
        <f t="shared" si="185"/>
        <v>2.0739791597036861E-3</v>
      </c>
      <c r="CT151" s="4">
        <f t="shared" si="185"/>
        <v>-4.9706185971461012E-3</v>
      </c>
      <c r="CU151" s="4">
        <f t="shared" si="185"/>
        <v>-3.7757843564555804E-2</v>
      </c>
      <c r="CV151" s="4">
        <f t="shared" si="185"/>
        <v>1.5681602445408661E-2</v>
      </c>
      <c r="CW151" s="4">
        <f t="shared" si="185"/>
        <v>1.4624686417360753E-2</v>
      </c>
      <c r="CX151" s="4">
        <f t="shared" si="185"/>
        <v>-1.5394138709021129E-3</v>
      </c>
      <c r="CY151" s="4">
        <f t="shared" si="185"/>
        <v>-7.7154756223277504E-3</v>
      </c>
      <c r="CZ151" s="4">
        <f t="shared" si="185"/>
        <v>1.4120765952923079E-2</v>
      </c>
      <c r="DA151" s="4">
        <f t="shared" si="185"/>
        <v>2.8948573966843731E-3</v>
      </c>
      <c r="DB151" s="4">
        <f t="shared" si="185"/>
        <v>5.9590953914693658E-3</v>
      </c>
      <c r="DC151" s="4">
        <f t="shared" si="185"/>
        <v>1.4014470485940792E-2</v>
      </c>
      <c r="DD151" s="4">
        <f t="shared" si="185"/>
        <v>5.0801162849380662E-3</v>
      </c>
      <c r="DE151" s="4">
        <f t="shared" si="185"/>
        <v>-2.5364670239325766E-3</v>
      </c>
      <c r="DF151" s="4">
        <f t="shared" si="185"/>
        <v>-1.5735778368586851E-2</v>
      </c>
      <c r="DG151" s="4">
        <f t="shared" si="185"/>
        <v>6.7736072958723094E-3</v>
      </c>
      <c r="DJ151" s="4">
        <f>AVERAGE(B151:DG151)</f>
        <v>-3.924857092928535E-3</v>
      </c>
      <c r="EK151" s="1">
        <f t="shared" ref="EK151:EK165" si="186">COUNTIF(B151:DG151,"&gt;0")</f>
        <v>50</v>
      </c>
    </row>
    <row r="152" spans="1:145" x14ac:dyDescent="0.25">
      <c r="A152" s="6">
        <v>-14</v>
      </c>
      <c r="B152" s="4">
        <f t="shared" ref="B152:BI152" si="187">B62-AVERAGE(B$61:B$75)</f>
        <v>9.8059146712336526E-3</v>
      </c>
      <c r="C152" s="4">
        <f t="shared" si="187"/>
        <v>-9.2722701171077757E-3</v>
      </c>
      <c r="D152" s="4">
        <f t="shared" si="187"/>
        <v>-6.3127577352666119E-3</v>
      </c>
      <c r="E152" s="4">
        <f t="shared" si="187"/>
        <v>1.7325718070207233E-3</v>
      </c>
      <c r="F152" s="4">
        <f t="shared" si="187"/>
        <v>3.9534759930921013E-3</v>
      </c>
      <c r="G152" s="4">
        <f t="shared" si="187"/>
        <v>5.7677315754696909E-3</v>
      </c>
      <c r="H152" s="4">
        <f t="shared" si="187"/>
        <v>3.21836449144987E-3</v>
      </c>
      <c r="I152" s="4">
        <f t="shared" si="187"/>
        <v>-1.6487105065255254E-2</v>
      </c>
      <c r="J152" s="4">
        <f t="shared" si="187"/>
        <v>-7.3426346398334109E-3</v>
      </c>
      <c r="K152" s="4">
        <f t="shared" si="187"/>
        <v>9.3078871624032167E-3</v>
      </c>
      <c r="L152" s="4">
        <f t="shared" si="187"/>
        <v>2.7030273343647245E-3</v>
      </c>
      <c r="M152" s="4">
        <f t="shared" si="187"/>
        <v>9.7765565838681151E-2</v>
      </c>
      <c r="N152" s="4">
        <f t="shared" si="187"/>
        <v>-6.7942596566117862E-3</v>
      </c>
      <c r="O152" s="4">
        <f t="shared" si="187"/>
        <v>-1.0353894852108705E-2</v>
      </c>
      <c r="P152" s="4">
        <f t="shared" si="187"/>
        <v>2.7638104337523228E-2</v>
      </c>
      <c r="Q152" s="4">
        <f t="shared" si="187"/>
        <v>9.2538562044071765E-3</v>
      </c>
      <c r="R152" s="4">
        <f t="shared" si="187"/>
        <v>-2.7279744719084419E-2</v>
      </c>
      <c r="S152" s="4">
        <f t="shared" si="187"/>
        <v>1.0219924366916904E-3</v>
      </c>
      <c r="T152" s="4">
        <f t="shared" si="187"/>
        <v>-2.1844850517273823E-2</v>
      </c>
      <c r="U152" s="4">
        <f t="shared" si="187"/>
        <v>3.7941917779456172E-2</v>
      </c>
      <c r="V152" s="4">
        <f t="shared" si="187"/>
        <v>-1.2464414155118857E-2</v>
      </c>
      <c r="W152" s="4">
        <f t="shared" si="187"/>
        <v>-9.0271002904310366E-3</v>
      </c>
      <c r="X152" s="4">
        <f t="shared" si="187"/>
        <v>9.0702525136052599E-3</v>
      </c>
      <c r="Y152" s="4">
        <f t="shared" si="187"/>
        <v>5.3178585903695084E-3</v>
      </c>
      <c r="Z152" s="4">
        <f t="shared" si="187"/>
        <v>-4.6152099080582973E-6</v>
      </c>
      <c r="AA152" s="4">
        <f t="shared" si="187"/>
        <v>-3.561597496376424E-3</v>
      </c>
      <c r="AB152" s="4">
        <f t="shared" si="187"/>
        <v>-4.7613989280626944E-4</v>
      </c>
      <c r="AC152" s="4">
        <f t="shared" si="187"/>
        <v>2.383824997044031E-2</v>
      </c>
      <c r="AD152" s="4">
        <f t="shared" si="187"/>
        <v>1.6038387455832462E-3</v>
      </c>
      <c r="AE152" s="4">
        <f t="shared" si="187"/>
        <v>-1.3650343561634904E-2</v>
      </c>
      <c r="AF152" s="4">
        <f t="shared" si="187"/>
        <v>1.9186152406429489E-2</v>
      </c>
      <c r="AG152" s="4">
        <f t="shared" si="187"/>
        <v>1.6572184120159849E-3</v>
      </c>
      <c r="AH152" s="4">
        <f t="shared" si="187"/>
        <v>-9.8748613171537325E-3</v>
      </c>
      <c r="AI152" s="4">
        <f t="shared" si="187"/>
        <v>1.2588189877700962E-2</v>
      </c>
      <c r="AJ152" s="4">
        <f t="shared" si="187"/>
        <v>1.0730754490979334E-2</v>
      </c>
      <c r="AK152" s="4">
        <f t="shared" si="187"/>
        <v>-1.3367222343993075E-2</v>
      </c>
      <c r="AL152" s="4">
        <f t="shared" si="187"/>
        <v>-1.8935342323792171E-2</v>
      </c>
      <c r="AM152" s="4">
        <f t="shared" si="187"/>
        <v>9.310037973262188E-3</v>
      </c>
      <c r="AN152" s="4">
        <f t="shared" si="187"/>
        <v>3.113613010569613E-2</v>
      </c>
      <c r="AO152" s="4">
        <f t="shared" si="187"/>
        <v>1.3684852001263467E-3</v>
      </c>
      <c r="AP152" s="4">
        <f t="shared" si="187"/>
        <v>-2.4686664589141497E-2</v>
      </c>
      <c r="AQ152" s="4">
        <f t="shared" si="187"/>
        <v>-3.9682647151686214E-3</v>
      </c>
      <c r="AR152" s="4">
        <f t="shared" si="187"/>
        <v>3.6985144729763243E-3</v>
      </c>
      <c r="AS152" s="4">
        <f t="shared" si="187"/>
        <v>6.9520821225540746E-3</v>
      </c>
      <c r="AT152" s="4">
        <f t="shared" si="187"/>
        <v>-8.5941835416215358E-3</v>
      </c>
      <c r="AU152" s="4">
        <f t="shared" si="187"/>
        <v>3.1558581018268691E-3</v>
      </c>
      <c r="AV152" s="4">
        <f t="shared" si="187"/>
        <v>-1.3068031671005469E-2</v>
      </c>
      <c r="AW152" s="4">
        <f t="shared" si="187"/>
        <v>-1.6300263693213711E-2</v>
      </c>
      <c r="AX152" s="4">
        <f t="shared" si="187"/>
        <v>9.8575905095948935E-3</v>
      </c>
      <c r="AY152" s="4">
        <f t="shared" si="187"/>
        <v>4.6706816466594192E-2</v>
      </c>
      <c r="AZ152" s="4">
        <f t="shared" si="187"/>
        <v>-1.945549505485673E-3</v>
      </c>
      <c r="BA152" s="4">
        <f t="shared" si="187"/>
        <v>1.1409861516371354E-2</v>
      </c>
      <c r="BB152" s="4">
        <f t="shared" si="187"/>
        <v>2.8281410279981455E-2</v>
      </c>
      <c r="BC152" s="4">
        <f t="shared" si="187"/>
        <v>-4.4794561997252577E-3</v>
      </c>
      <c r="BD152" s="4">
        <f t="shared" si="187"/>
        <v>-5.2624329431095835E-3</v>
      </c>
      <c r="BE152" s="4">
        <f t="shared" si="187"/>
        <v>5.1117646206474496E-3</v>
      </c>
      <c r="BF152" s="4">
        <f t="shared" si="187"/>
        <v>-9.94509750622272E-5</v>
      </c>
      <c r="BG152" s="4">
        <f t="shared" si="187"/>
        <v>-3.8330520848113957E-3</v>
      </c>
      <c r="BH152" s="4">
        <f t="shared" si="187"/>
        <v>-6.4131210124482325E-3</v>
      </c>
      <c r="BI152" s="4">
        <f t="shared" si="187"/>
        <v>-1.290734890666533E-2</v>
      </c>
      <c r="BJ152" s="4">
        <f t="shared" ref="BJ152:DG152" si="188">BJ62-AVERAGE(BJ$61:BJ$75)</f>
        <v>7.499245996263915E-3</v>
      </c>
      <c r="BK152" s="4">
        <f t="shared" si="188"/>
        <v>-2.0869375699598828E-3</v>
      </c>
      <c r="BL152" s="4">
        <f t="shared" si="188"/>
        <v>-6.7371486947899965E-3</v>
      </c>
      <c r="BM152" s="4">
        <f t="shared" si="188"/>
        <v>9.0132971626082949E-3</v>
      </c>
      <c r="BN152" s="4">
        <f t="shared" si="188"/>
        <v>-3.334024857408662E-3</v>
      </c>
      <c r="BO152" s="4">
        <f t="shared" si="188"/>
        <v>3.096742541244315E-3</v>
      </c>
      <c r="BP152" s="4">
        <f t="shared" si="188"/>
        <v>-1.3118896230339683E-2</v>
      </c>
      <c r="BQ152" s="4">
        <f t="shared" si="188"/>
        <v>4.805944348887513E-3</v>
      </c>
      <c r="BR152" s="4">
        <f t="shared" si="188"/>
        <v>6.4131891634969518E-3</v>
      </c>
      <c r="BS152" s="4">
        <f t="shared" si="188"/>
        <v>-8.4744836721205186E-3</v>
      </c>
      <c r="BT152" s="4">
        <f t="shared" si="188"/>
        <v>-3.1704575469888715E-3</v>
      </c>
      <c r="BU152" s="4">
        <f t="shared" si="188"/>
        <v>-6.8676127207717326E-3</v>
      </c>
      <c r="BV152" s="4">
        <f t="shared" si="188"/>
        <v>4.9917128930445061E-3</v>
      </c>
      <c r="BW152" s="4">
        <f t="shared" si="188"/>
        <v>-7.6118375330741863E-4</v>
      </c>
      <c r="BX152" s="4">
        <f t="shared" si="188"/>
        <v>5.774216774281915E-5</v>
      </c>
      <c r="BY152" s="4">
        <f t="shared" si="188"/>
        <v>-1.2999570015305797E-2</v>
      </c>
      <c r="BZ152" s="4">
        <f t="shared" si="188"/>
        <v>-8.784387388784877E-3</v>
      </c>
      <c r="CA152" s="4">
        <f t="shared" si="188"/>
        <v>-7.980483979863378E-3</v>
      </c>
      <c r="CB152" s="4">
        <f t="shared" si="188"/>
        <v>-5.4274560075169218E-3</v>
      </c>
      <c r="CC152" s="4">
        <f t="shared" si="188"/>
        <v>-6.8116566680697949E-3</v>
      </c>
      <c r="CD152" s="4">
        <f t="shared" si="188"/>
        <v>-3.6120366183005981E-3</v>
      </c>
      <c r="CE152" s="4">
        <f t="shared" si="188"/>
        <v>2.8390530436659426E-3</v>
      </c>
      <c r="CF152" s="4">
        <f t="shared" si="188"/>
        <v>-2.3949410645908175E-2</v>
      </c>
      <c r="CG152" s="4">
        <f t="shared" si="188"/>
        <v>2.1165791373047669E-3</v>
      </c>
      <c r="CH152" s="4">
        <f t="shared" si="188"/>
        <v>7.9808769590826861E-3</v>
      </c>
      <c r="CI152" s="4">
        <f t="shared" si="188"/>
        <v>2.8009075821618882E-3</v>
      </c>
      <c r="CJ152" s="4">
        <f t="shared" si="188"/>
        <v>-1.514097756711784E-3</v>
      </c>
      <c r="CK152" s="4">
        <f t="shared" si="188"/>
        <v>8.8933903947707119E-4</v>
      </c>
      <c r="CL152" s="4">
        <f t="shared" si="188"/>
        <v>2.541561717790921E-2</v>
      </c>
      <c r="CM152" s="4">
        <f t="shared" si="188"/>
        <v>-3.6445121034377206E-3</v>
      </c>
      <c r="CN152" s="4">
        <f t="shared" si="188"/>
        <v>-6.8036922789128009E-3</v>
      </c>
      <c r="CO152" s="4">
        <f t="shared" si="188"/>
        <v>-6.3774880763335512E-3</v>
      </c>
      <c r="CP152" s="4">
        <f t="shared" si="188"/>
        <v>1.1188224465776655E-2</v>
      </c>
      <c r="CQ152" s="4">
        <f t="shared" si="188"/>
        <v>6.1995207339037971E-3</v>
      </c>
      <c r="CR152" s="4">
        <f t="shared" si="188"/>
        <v>-2.8213910125610337E-3</v>
      </c>
      <c r="CS152" s="4">
        <f t="shared" si="188"/>
        <v>1.3304466471587707E-2</v>
      </c>
      <c r="CT152" s="4">
        <f t="shared" si="188"/>
        <v>9.5799781149247115E-3</v>
      </c>
      <c r="CU152" s="4">
        <f t="shared" si="188"/>
        <v>-7.5465059232342705E-3</v>
      </c>
      <c r="CV152" s="4">
        <f t="shared" si="188"/>
        <v>1.4748849997510767E-3</v>
      </c>
      <c r="CW152" s="4">
        <f t="shared" si="188"/>
        <v>1.4184327145558897E-2</v>
      </c>
      <c r="CX152" s="4">
        <f t="shared" si="188"/>
        <v>-4.291132242883168E-3</v>
      </c>
      <c r="CY152" s="4">
        <f t="shared" si="188"/>
        <v>-7.5059069423561589E-3</v>
      </c>
      <c r="CZ152" s="4">
        <f t="shared" si="188"/>
        <v>-1.1687258008847567E-3</v>
      </c>
      <c r="DA152" s="4">
        <f t="shared" si="188"/>
        <v>5.1110245856503993E-4</v>
      </c>
      <c r="DB152" s="4">
        <f t="shared" si="188"/>
        <v>-9.7744259058058676E-3</v>
      </c>
      <c r="DC152" s="4">
        <f t="shared" si="188"/>
        <v>3.7448135922842842E-3</v>
      </c>
      <c r="DD152" s="4">
        <f t="shared" si="188"/>
        <v>5.0873728822400347E-4</v>
      </c>
      <c r="DE152" s="4">
        <f t="shared" si="188"/>
        <v>4.5286825676733892E-3</v>
      </c>
      <c r="DF152" s="4">
        <f t="shared" si="188"/>
        <v>3.9966350224587156E-3</v>
      </c>
      <c r="DG152" s="4">
        <f t="shared" si="188"/>
        <v>1.089128453396757E-3</v>
      </c>
      <c r="DJ152" s="4">
        <f t="shared" ref="DJ152:DJ175" si="189">AVERAGE(B152:DG152)</f>
        <v>1.3195602399251947E-3</v>
      </c>
      <c r="EK152" s="1">
        <f t="shared" si="186"/>
        <v>56</v>
      </c>
    </row>
    <row r="153" spans="1:145" x14ac:dyDescent="0.25">
      <c r="A153" s="6">
        <v>-13</v>
      </c>
      <c r="B153" s="4">
        <f t="shared" ref="B153:BI153" si="190">B63-AVERAGE(B$61:B$75)</f>
        <v>-8.9638332218666059E-3</v>
      </c>
      <c r="C153" s="4">
        <f t="shared" si="190"/>
        <v>-9.3168904036433423E-3</v>
      </c>
      <c r="D153" s="4">
        <f t="shared" si="190"/>
        <v>-6.377153860314913E-3</v>
      </c>
      <c r="E153" s="4">
        <f t="shared" si="190"/>
        <v>1.6875761091712628E-3</v>
      </c>
      <c r="F153" s="4">
        <f t="shared" si="190"/>
        <v>-7.0317194299552464E-3</v>
      </c>
      <c r="G153" s="4">
        <f t="shared" si="190"/>
        <v>-1.9963121294248672E-3</v>
      </c>
      <c r="H153" s="4">
        <f t="shared" si="190"/>
        <v>-2.8021688111079877E-2</v>
      </c>
      <c r="I153" s="4">
        <f t="shared" si="190"/>
        <v>-1.6578551602830619E-2</v>
      </c>
      <c r="J153" s="4">
        <f t="shared" si="190"/>
        <v>-2.3941416500515619E-2</v>
      </c>
      <c r="K153" s="4">
        <f t="shared" si="190"/>
        <v>9.2298981726502034E-3</v>
      </c>
      <c r="L153" s="4">
        <f t="shared" si="190"/>
        <v>2.6485101836909693E-3</v>
      </c>
      <c r="M153" s="4">
        <f t="shared" si="190"/>
        <v>-5.8881623939948204E-2</v>
      </c>
      <c r="N153" s="4">
        <f t="shared" si="190"/>
        <v>-6.8130001753405004E-3</v>
      </c>
      <c r="O153" s="4">
        <f t="shared" si="190"/>
        <v>-1.0471458586693069E-2</v>
      </c>
      <c r="P153" s="4">
        <f t="shared" si="190"/>
        <v>2.6018543292022904E-2</v>
      </c>
      <c r="Q153" s="4">
        <f t="shared" si="190"/>
        <v>-1.9937469514910034E-2</v>
      </c>
      <c r="R153" s="4">
        <f t="shared" si="190"/>
        <v>1.629674570551941E-3</v>
      </c>
      <c r="S153" s="4">
        <f t="shared" si="190"/>
        <v>2.2145586937446296E-2</v>
      </c>
      <c r="T153" s="4">
        <f t="shared" si="190"/>
        <v>-2.2385548252279758E-2</v>
      </c>
      <c r="U153" s="4">
        <f t="shared" si="190"/>
        <v>2.2878314788910723E-3</v>
      </c>
      <c r="V153" s="4">
        <f t="shared" si="190"/>
        <v>-1.2464431928966279E-2</v>
      </c>
      <c r="W153" s="4">
        <f t="shared" si="190"/>
        <v>-9.0680380425550051E-3</v>
      </c>
      <c r="X153" s="4">
        <f t="shared" si="190"/>
        <v>-1.1407896862901782E-2</v>
      </c>
      <c r="Y153" s="4">
        <f t="shared" si="190"/>
        <v>5.3121353119432065E-3</v>
      </c>
      <c r="Z153" s="4">
        <f t="shared" si="190"/>
        <v>-1.9355256940906031E-5</v>
      </c>
      <c r="AA153" s="4">
        <f t="shared" si="190"/>
        <v>-3.5946644277795748E-3</v>
      </c>
      <c r="AB153" s="4">
        <f t="shared" si="190"/>
        <v>-3.8493297551114976E-2</v>
      </c>
      <c r="AC153" s="4">
        <f t="shared" si="190"/>
        <v>1.0331692427615283E-3</v>
      </c>
      <c r="AD153" s="4">
        <f t="shared" si="190"/>
        <v>1.1971238921077187E-3</v>
      </c>
      <c r="AE153" s="4">
        <f t="shared" si="190"/>
        <v>-1.3996464976135117E-2</v>
      </c>
      <c r="AF153" s="4">
        <f t="shared" si="190"/>
        <v>-1.3466573013820938E-2</v>
      </c>
      <c r="AG153" s="4">
        <f t="shared" si="190"/>
        <v>1.6558099465055114E-3</v>
      </c>
      <c r="AH153" s="4">
        <f t="shared" si="190"/>
        <v>-9.927286995576599E-3</v>
      </c>
      <c r="AI153" s="4">
        <f t="shared" si="190"/>
        <v>-1.6708951742686128E-2</v>
      </c>
      <c r="AJ153" s="4">
        <f t="shared" si="190"/>
        <v>1.0605460231525815E-2</v>
      </c>
      <c r="AK153" s="4">
        <f t="shared" si="190"/>
        <v>-1.3432847621253016E-2</v>
      </c>
      <c r="AL153" s="4">
        <f t="shared" si="190"/>
        <v>-1.8945523647050863E-2</v>
      </c>
      <c r="AM153" s="4">
        <f t="shared" si="190"/>
        <v>6.4978704467396099E-3</v>
      </c>
      <c r="AN153" s="4">
        <f t="shared" si="190"/>
        <v>-2.1108998928608333E-3</v>
      </c>
      <c r="AO153" s="4">
        <f t="shared" si="190"/>
        <v>-1.022768924448857E-2</v>
      </c>
      <c r="AP153" s="4">
        <f t="shared" si="190"/>
        <v>-2.5618487472916195E-2</v>
      </c>
      <c r="AQ153" s="4">
        <f t="shared" si="190"/>
        <v>2.2821034932101511E-2</v>
      </c>
      <c r="AR153" s="4">
        <f t="shared" si="190"/>
        <v>3.6978399839185218E-3</v>
      </c>
      <c r="AS153" s="4">
        <f t="shared" si="190"/>
        <v>6.9439587330974162E-3</v>
      </c>
      <c r="AT153" s="4">
        <f t="shared" si="190"/>
        <v>1.3028305736477125E-2</v>
      </c>
      <c r="AU153" s="4">
        <f t="shared" si="190"/>
        <v>3.1332289222480323E-3</v>
      </c>
      <c r="AV153" s="4">
        <f t="shared" si="190"/>
        <v>-1.307025647451774E-2</v>
      </c>
      <c r="AW153" s="4">
        <f t="shared" si="190"/>
        <v>-1.6310278136428682E-2</v>
      </c>
      <c r="AX153" s="4">
        <f t="shared" si="190"/>
        <v>-2.739808996319041E-2</v>
      </c>
      <c r="AY153" s="4">
        <f t="shared" si="190"/>
        <v>-1.9280673898049612E-3</v>
      </c>
      <c r="AZ153" s="4">
        <f t="shared" si="190"/>
        <v>-7.3898136791381783E-3</v>
      </c>
      <c r="BA153" s="4">
        <f t="shared" si="190"/>
        <v>1.1270880567052017E-2</v>
      </c>
      <c r="BB153" s="4">
        <f t="shared" si="190"/>
        <v>4.1397625686296824E-3</v>
      </c>
      <c r="BC153" s="4">
        <f t="shared" si="190"/>
        <v>-4.5367314682945624E-3</v>
      </c>
      <c r="BD153" s="4">
        <f t="shared" si="190"/>
        <v>-5.2703409490876298E-3</v>
      </c>
      <c r="BE153" s="4">
        <f t="shared" si="190"/>
        <v>2.9214404766217082E-3</v>
      </c>
      <c r="BF153" s="4">
        <f t="shared" si="190"/>
        <v>-1.4697434322979725E-4</v>
      </c>
      <c r="BG153" s="4">
        <f t="shared" si="190"/>
        <v>-3.8333685317310851E-3</v>
      </c>
      <c r="BH153" s="4">
        <f t="shared" si="190"/>
        <v>-6.5129853311948899E-3</v>
      </c>
      <c r="BI153" s="4">
        <f t="shared" si="190"/>
        <v>-7.6929115087319118E-4</v>
      </c>
      <c r="BJ153" s="4">
        <f t="shared" ref="BJ153:DG153" si="191">BJ63-AVERAGE(BJ$61:BJ$75)</f>
        <v>-1.0186929583273934E-3</v>
      </c>
      <c r="BK153" s="4">
        <f t="shared" si="191"/>
        <v>-5.456793524798529E-3</v>
      </c>
      <c r="BL153" s="4">
        <f t="shared" si="191"/>
        <v>-6.7713475848582439E-3</v>
      </c>
      <c r="BM153" s="4">
        <f t="shared" si="191"/>
        <v>-1.4474414620231251E-2</v>
      </c>
      <c r="BN153" s="4">
        <f t="shared" si="191"/>
        <v>-3.334024857408662E-3</v>
      </c>
      <c r="BO153" s="4">
        <f t="shared" si="191"/>
        <v>3.0601352681375277E-3</v>
      </c>
      <c r="BP153" s="4">
        <f t="shared" si="191"/>
        <v>5.5939711319297286E-2</v>
      </c>
      <c r="BQ153" s="4">
        <f t="shared" si="191"/>
        <v>4.7849021690950276E-3</v>
      </c>
      <c r="BR153" s="4">
        <f t="shared" si="191"/>
        <v>6.4044186572118633E-3</v>
      </c>
      <c r="BS153" s="4">
        <f t="shared" si="191"/>
        <v>-8.6110871855639808E-3</v>
      </c>
      <c r="BT153" s="4">
        <f t="shared" si="191"/>
        <v>1.1147733186080012E-2</v>
      </c>
      <c r="BU153" s="4">
        <f t="shared" si="191"/>
        <v>2.7294264601971114E-3</v>
      </c>
      <c r="BV153" s="4">
        <f t="shared" si="191"/>
        <v>4.22511808177222E-3</v>
      </c>
      <c r="BW153" s="4">
        <f t="shared" si="191"/>
        <v>-7.6292275483341406E-4</v>
      </c>
      <c r="BX153" s="4">
        <f t="shared" si="191"/>
        <v>-7.2491191489722877E-3</v>
      </c>
      <c r="BY153" s="4">
        <f t="shared" si="191"/>
        <v>-1.3166648469006467E-2</v>
      </c>
      <c r="BZ153" s="4">
        <f t="shared" si="191"/>
        <v>-8.821297753883987E-3</v>
      </c>
      <c r="CA153" s="4">
        <f t="shared" si="191"/>
        <v>-4.0726444056698998E-3</v>
      </c>
      <c r="CB153" s="4">
        <f t="shared" si="191"/>
        <v>-5.4377554331848975E-3</v>
      </c>
      <c r="CC153" s="4">
        <f t="shared" si="191"/>
        <v>-6.8138963731560996E-3</v>
      </c>
      <c r="CD153" s="4">
        <f t="shared" si="191"/>
        <v>-3.6615538297156084E-3</v>
      </c>
      <c r="CE153" s="4">
        <f t="shared" si="191"/>
        <v>-1.5970314200245524E-2</v>
      </c>
      <c r="CF153" s="4">
        <f t="shared" si="191"/>
        <v>3.3999968582578903E-3</v>
      </c>
      <c r="CG153" s="4">
        <f t="shared" si="191"/>
        <v>5.2198333774238406E-3</v>
      </c>
      <c r="CH153" s="4">
        <f t="shared" si="191"/>
        <v>7.9588540986103816E-3</v>
      </c>
      <c r="CI153" s="4">
        <f t="shared" si="191"/>
        <v>-6.0307745676068903E-3</v>
      </c>
      <c r="CJ153" s="4">
        <f t="shared" si="191"/>
        <v>-1.517775932150566E-3</v>
      </c>
      <c r="CK153" s="4">
        <f t="shared" si="191"/>
        <v>8.6988845459641962E-4</v>
      </c>
      <c r="CL153" s="4">
        <f t="shared" si="191"/>
        <v>-7.0016682245102168E-4</v>
      </c>
      <c r="CM153" s="4">
        <f t="shared" si="191"/>
        <v>-3.6448928038697657E-3</v>
      </c>
      <c r="CN153" s="4">
        <f t="shared" si="191"/>
        <v>-6.8836088152517422E-3</v>
      </c>
      <c r="CO153" s="4">
        <f t="shared" si="191"/>
        <v>-6.5359835000371267E-3</v>
      </c>
      <c r="CP153" s="4">
        <f t="shared" si="191"/>
        <v>-3.6035772471941681E-5</v>
      </c>
      <c r="CQ153" s="4">
        <f t="shared" si="191"/>
        <v>4.7973219439878198E-4</v>
      </c>
      <c r="CR153" s="4">
        <f t="shared" si="191"/>
        <v>-2.7643064369960023E-2</v>
      </c>
      <c r="CS153" s="4">
        <f t="shared" si="191"/>
        <v>1.3134288689505799E-2</v>
      </c>
      <c r="CT153" s="4">
        <f t="shared" si="191"/>
        <v>-2.37634858211569E-2</v>
      </c>
      <c r="CU153" s="4">
        <f t="shared" si="191"/>
        <v>-7.5465059232342705E-3</v>
      </c>
      <c r="CV153" s="4">
        <f t="shared" si="191"/>
        <v>1.4683174115606963E-3</v>
      </c>
      <c r="CW153" s="4">
        <f t="shared" si="191"/>
        <v>-2.8639904000829328E-3</v>
      </c>
      <c r="CX153" s="4">
        <f t="shared" si="191"/>
        <v>-4.2911401009015082E-3</v>
      </c>
      <c r="CY153" s="4">
        <f t="shared" si="191"/>
        <v>-7.5250994670044867E-3</v>
      </c>
      <c r="CZ153" s="4">
        <f t="shared" si="191"/>
        <v>-1.2421378035309353E-3</v>
      </c>
      <c r="DA153" s="4">
        <f t="shared" si="191"/>
        <v>-1.3877598136556953E-2</v>
      </c>
      <c r="DB153" s="4">
        <f t="shared" si="191"/>
        <v>5.9590953914693658E-3</v>
      </c>
      <c r="DC153" s="4">
        <f t="shared" si="191"/>
        <v>-9.396927320812036E-5</v>
      </c>
      <c r="DD153" s="4">
        <f t="shared" si="191"/>
        <v>5.0359534539618184E-4</v>
      </c>
      <c r="DE153" s="4">
        <f t="shared" si="191"/>
        <v>-6.7787428729491582E-3</v>
      </c>
      <c r="DF153" s="4">
        <f t="shared" si="191"/>
        <v>3.9755780101274557E-3</v>
      </c>
      <c r="DG153" s="4">
        <f t="shared" si="191"/>
        <v>1.0891178310329344E-3</v>
      </c>
      <c r="DJ153" s="4">
        <f t="shared" si="189"/>
        <v>-4.0155215705936029E-3</v>
      </c>
      <c r="EK153" s="1">
        <f t="shared" si="186"/>
        <v>39</v>
      </c>
    </row>
    <row r="154" spans="1:145" x14ac:dyDescent="0.25">
      <c r="A154" s="6">
        <v>-12</v>
      </c>
      <c r="B154" s="4">
        <f t="shared" ref="B154:BI154" si="192">B64-AVERAGE(B$61:B$75)</f>
        <v>-1.3085542136383195E-2</v>
      </c>
      <c r="C154" s="4">
        <f t="shared" si="192"/>
        <v>-9.3621128364781425E-3</v>
      </c>
      <c r="D154" s="4">
        <f t="shared" si="192"/>
        <v>-6.4425960992846604E-3</v>
      </c>
      <c r="E154" s="4">
        <f t="shared" si="192"/>
        <v>1.6431780497393553E-3</v>
      </c>
      <c r="F154" s="4">
        <f t="shared" si="192"/>
        <v>3.1120599830574544E-3</v>
      </c>
      <c r="G154" s="4">
        <f t="shared" si="192"/>
        <v>-1.6015256910901627E-2</v>
      </c>
      <c r="H154" s="4">
        <f t="shared" si="192"/>
        <v>-4.1618991852080713E-5</v>
      </c>
      <c r="I154" s="4">
        <f t="shared" si="192"/>
        <v>8.1169019618984803E-3</v>
      </c>
      <c r="J154" s="4">
        <f t="shared" si="192"/>
        <v>-2.8939311761209709E-3</v>
      </c>
      <c r="K154" s="4">
        <f t="shared" si="192"/>
        <v>9.1532686374719962E-3</v>
      </c>
      <c r="L154" s="4">
        <f t="shared" si="192"/>
        <v>2.594789277015115E-3</v>
      </c>
      <c r="M154" s="4">
        <f t="shared" si="192"/>
        <v>-1.0681798991261373E-2</v>
      </c>
      <c r="N154" s="4">
        <f t="shared" si="192"/>
        <v>-6.8319040111890252E-3</v>
      </c>
      <c r="O154" s="4">
        <f t="shared" si="192"/>
        <v>-1.0591613883095378E-2</v>
      </c>
      <c r="P154" s="4">
        <f t="shared" si="192"/>
        <v>2.4521914869607628E-2</v>
      </c>
      <c r="Q154" s="4">
        <f t="shared" si="192"/>
        <v>-8.657966820987557E-3</v>
      </c>
      <c r="R154" s="4">
        <f t="shared" si="192"/>
        <v>-2.4051507057572717E-2</v>
      </c>
      <c r="S154" s="4">
        <f t="shared" si="192"/>
        <v>-2.0101602064063022E-2</v>
      </c>
      <c r="T154" s="4">
        <f t="shared" si="192"/>
        <v>-2.9806458649427421E-3</v>
      </c>
      <c r="U154" s="4">
        <f t="shared" si="192"/>
        <v>-1.4661874206397555E-2</v>
      </c>
      <c r="V154" s="4">
        <f t="shared" si="192"/>
        <v>-1.2464449698079992E-2</v>
      </c>
      <c r="W154" s="4">
        <f t="shared" si="192"/>
        <v>-9.1084569137009075E-3</v>
      </c>
      <c r="X154" s="4">
        <f t="shared" si="192"/>
        <v>-3.7535290255642402E-2</v>
      </c>
      <c r="Y154" s="4">
        <f t="shared" si="192"/>
        <v>5.3064393196223317E-3</v>
      </c>
      <c r="Z154" s="4">
        <f t="shared" si="192"/>
        <v>-3.3982769805353252E-5</v>
      </c>
      <c r="AA154" s="4">
        <f t="shared" si="192"/>
        <v>-3.6273543162190364E-3</v>
      </c>
      <c r="AB154" s="4">
        <f t="shared" si="192"/>
        <v>1.0358568710078118E-2</v>
      </c>
      <c r="AC154" s="4">
        <f t="shared" si="192"/>
        <v>-3.1861107938549411E-2</v>
      </c>
      <c r="AD154" s="4">
        <f t="shared" si="192"/>
        <v>-8.4017918589621176E-4</v>
      </c>
      <c r="AE154" s="4">
        <f t="shared" si="192"/>
        <v>2.2509303741582521E-3</v>
      </c>
      <c r="AF154" s="4">
        <f t="shared" si="192"/>
        <v>-1.4773767771204151E-2</v>
      </c>
      <c r="AG154" s="4">
        <f t="shared" si="192"/>
        <v>1.654404818152465E-3</v>
      </c>
      <c r="AH154" s="4">
        <f t="shared" si="192"/>
        <v>-9.9804801922427598E-3</v>
      </c>
      <c r="AI154" s="4">
        <f t="shared" si="192"/>
        <v>-1.2439792620458469E-2</v>
      </c>
      <c r="AJ154" s="4">
        <f t="shared" si="192"/>
        <v>1.048292461387693E-2</v>
      </c>
      <c r="AK154" s="4">
        <f t="shared" si="192"/>
        <v>-1.3499549230804094E-2</v>
      </c>
      <c r="AL154" s="4">
        <f t="shared" si="192"/>
        <v>-1.8955770256292144E-2</v>
      </c>
      <c r="AM154" s="4">
        <f t="shared" si="192"/>
        <v>-4.5214411751996753E-3</v>
      </c>
      <c r="AN154" s="4">
        <f t="shared" si="192"/>
        <v>-2.5051356422468137E-2</v>
      </c>
      <c r="AO154" s="4">
        <f t="shared" si="192"/>
        <v>-7.3180784942179257E-3</v>
      </c>
      <c r="AP154" s="4">
        <f t="shared" si="192"/>
        <v>1.8895612047543666E-2</v>
      </c>
      <c r="AQ154" s="4">
        <f t="shared" si="192"/>
        <v>2.3153951394626907E-2</v>
      </c>
      <c r="AR154" s="4">
        <f t="shared" si="192"/>
        <v>3.6971643856175173E-3</v>
      </c>
      <c r="AS154" s="4">
        <f t="shared" si="192"/>
        <v>6.9358814523724855E-3</v>
      </c>
      <c r="AT154" s="4">
        <f t="shared" si="192"/>
        <v>-2.9070688825720503E-2</v>
      </c>
      <c r="AU154" s="4">
        <f t="shared" si="192"/>
        <v>3.1108135119435332E-3</v>
      </c>
      <c r="AV154" s="4">
        <f t="shared" si="192"/>
        <v>-1.3072487929850652E-2</v>
      </c>
      <c r="AW154" s="4">
        <f t="shared" si="192"/>
        <v>-1.6320229496458061E-2</v>
      </c>
      <c r="AX154" s="4">
        <f t="shared" si="192"/>
        <v>1.1912410077438032E-2</v>
      </c>
      <c r="AY154" s="4">
        <f t="shared" si="192"/>
        <v>-5.1494903548810839E-2</v>
      </c>
      <c r="AZ154" s="4">
        <f t="shared" si="192"/>
        <v>-2.2573948318494724E-2</v>
      </c>
      <c r="BA154" s="4">
        <f t="shared" si="192"/>
        <v>-8.1717212805851695E-3</v>
      </c>
      <c r="BB154" s="4">
        <f t="shared" si="192"/>
        <v>-1.5459473540688579E-2</v>
      </c>
      <c r="BC154" s="4">
        <f t="shared" si="192"/>
        <v>-4.5931495444662329E-3</v>
      </c>
      <c r="BD154" s="4">
        <f t="shared" si="192"/>
        <v>-5.2782936199605879E-3</v>
      </c>
      <c r="BE154" s="4">
        <f t="shared" si="192"/>
        <v>-2.2426358934378481E-2</v>
      </c>
      <c r="BF154" s="4">
        <f t="shared" si="192"/>
        <v>-1.938491919524438E-4</v>
      </c>
      <c r="BG154" s="4">
        <f t="shared" si="192"/>
        <v>-3.8336853349796242E-3</v>
      </c>
      <c r="BH154" s="4">
        <f t="shared" si="192"/>
        <v>-6.6108831960293366E-3</v>
      </c>
      <c r="BI154" s="4">
        <f t="shared" si="192"/>
        <v>-3.024083537962274E-3</v>
      </c>
      <c r="BJ154" s="4">
        <f t="shared" ref="BJ154:DG154" si="193">BJ64-AVERAGE(BJ$61:BJ$75)</f>
        <v>-7.8272558706820212E-3</v>
      </c>
      <c r="BK154" s="4">
        <f t="shared" si="193"/>
        <v>1.2157098566959536E-2</v>
      </c>
      <c r="BL154" s="4">
        <f t="shared" si="193"/>
        <v>-5.5515601177081979E-3</v>
      </c>
      <c r="BM154" s="4">
        <f t="shared" si="193"/>
        <v>-5.3140952383910678E-3</v>
      </c>
      <c r="BN154" s="4">
        <f t="shared" si="193"/>
        <v>-3.334024857408662E-3</v>
      </c>
      <c r="BO154" s="4">
        <f t="shared" si="193"/>
        <v>3.0239669877914735E-3</v>
      </c>
      <c r="BP154" s="4">
        <f t="shared" si="193"/>
        <v>-5.5035588396775456E-2</v>
      </c>
      <c r="BQ154" s="4">
        <f t="shared" si="193"/>
        <v>4.7640517184028416E-3</v>
      </c>
      <c r="BR154" s="4">
        <f t="shared" si="193"/>
        <v>6.3956998689521944E-3</v>
      </c>
      <c r="BS154" s="4">
        <f t="shared" si="193"/>
        <v>-8.7445525410485662E-3</v>
      </c>
      <c r="BT154" s="4">
        <f t="shared" si="193"/>
        <v>2.9583459255812122E-3</v>
      </c>
      <c r="BU154" s="4">
        <f t="shared" si="193"/>
        <v>-2.9610474281381367E-2</v>
      </c>
      <c r="BV154" s="4">
        <f t="shared" si="193"/>
        <v>2.6884694370941931E-3</v>
      </c>
      <c r="BW154" s="4">
        <f t="shared" si="193"/>
        <v>1.1064626956849941E-2</v>
      </c>
      <c r="BX154" s="4">
        <f t="shared" si="193"/>
        <v>-6.3403604920142737E-3</v>
      </c>
      <c r="BY154" s="4">
        <f t="shared" si="193"/>
        <v>-1.3338131598514134E-2</v>
      </c>
      <c r="BZ154" s="4">
        <f t="shared" si="193"/>
        <v>-8.8586607334522303E-3</v>
      </c>
      <c r="CA154" s="4">
        <f t="shared" si="193"/>
        <v>-3.4091717613196508E-2</v>
      </c>
      <c r="CB154" s="4">
        <f t="shared" si="193"/>
        <v>-5.4481212859414044E-3</v>
      </c>
      <c r="CC154" s="4">
        <f t="shared" si="193"/>
        <v>-6.8161293895319403E-3</v>
      </c>
      <c r="CD154" s="4">
        <f t="shared" si="193"/>
        <v>-3.7103814301399233E-3</v>
      </c>
      <c r="CE154" s="4">
        <f t="shared" si="193"/>
        <v>2.0308774859629744E-2</v>
      </c>
      <c r="CF154" s="4">
        <f t="shared" si="193"/>
        <v>-3.7527029731951413E-2</v>
      </c>
      <c r="CG154" s="4">
        <f t="shared" si="193"/>
        <v>-9.866751028142994E-4</v>
      </c>
      <c r="CH154" s="4">
        <f t="shared" si="193"/>
        <v>9.6262325333725234E-3</v>
      </c>
      <c r="CI154" s="4">
        <f t="shared" si="193"/>
        <v>1.4467082262461638E-2</v>
      </c>
      <c r="CJ154" s="4">
        <f t="shared" si="193"/>
        <v>-1.5214400396293109E-3</v>
      </c>
      <c r="CK154" s="4">
        <f t="shared" si="193"/>
        <v>8.5026516206183553E-4</v>
      </c>
      <c r="CL154" s="4">
        <f t="shared" si="193"/>
        <v>-2.294779824403782E-2</v>
      </c>
      <c r="CM154" s="4">
        <f t="shared" si="193"/>
        <v>-3.6452739745257293E-3</v>
      </c>
      <c r="CN154" s="4">
        <f t="shared" si="193"/>
        <v>-6.9649736166221259E-3</v>
      </c>
      <c r="CO154" s="4">
        <f t="shared" si="193"/>
        <v>-6.6905621351091571E-3</v>
      </c>
      <c r="CP154" s="4">
        <f t="shared" si="193"/>
        <v>-5.1061759571887563E-3</v>
      </c>
      <c r="CQ154" s="4">
        <f t="shared" si="193"/>
        <v>-3.4586143460243725E-2</v>
      </c>
      <c r="CR154" s="4">
        <f t="shared" si="193"/>
        <v>2.7187653880802001E-3</v>
      </c>
      <c r="CS154" s="4">
        <f t="shared" si="193"/>
        <v>1.2692873355627052E-3</v>
      </c>
      <c r="CT154" s="4">
        <f t="shared" si="193"/>
        <v>1.025853576784857E-2</v>
      </c>
      <c r="CU154" s="4">
        <f t="shared" si="193"/>
        <v>-7.5465059232342705E-3</v>
      </c>
      <c r="CV154" s="4">
        <f t="shared" si="193"/>
        <v>1.461783356388714E-3</v>
      </c>
      <c r="CW154" s="4">
        <f t="shared" si="193"/>
        <v>-2.8179676615229375E-2</v>
      </c>
      <c r="CX154" s="4">
        <f t="shared" si="193"/>
        <v>-4.2911479603128079E-3</v>
      </c>
      <c r="CY154" s="4">
        <f t="shared" si="193"/>
        <v>-7.5444612661361501E-3</v>
      </c>
      <c r="CZ154" s="4">
        <f t="shared" si="193"/>
        <v>-1.3143077691975969E-3</v>
      </c>
      <c r="DA154" s="4">
        <f t="shared" si="193"/>
        <v>-6.2752200583384415E-3</v>
      </c>
      <c r="DB154" s="4">
        <f t="shared" si="193"/>
        <v>-1.4847560281963098E-2</v>
      </c>
      <c r="DC154" s="4">
        <f t="shared" si="193"/>
        <v>-1.132545612591571E-2</v>
      </c>
      <c r="DD154" s="4">
        <f t="shared" si="193"/>
        <v>6.3504001968000328E-3</v>
      </c>
      <c r="DE154" s="4">
        <f t="shared" si="193"/>
        <v>5.8804962611344732E-3</v>
      </c>
      <c r="DF154" s="4">
        <f t="shared" si="193"/>
        <v>3.9547129291909629E-3</v>
      </c>
      <c r="DG154" s="4">
        <f t="shared" si="193"/>
        <v>1.0891072064791918E-3</v>
      </c>
      <c r="DJ154" s="4">
        <f t="shared" si="189"/>
        <v>-6.1606120954129217E-3</v>
      </c>
      <c r="EK154" s="1">
        <f t="shared" si="186"/>
        <v>36</v>
      </c>
    </row>
    <row r="155" spans="1:145" x14ac:dyDescent="0.25">
      <c r="A155" s="6">
        <v>-11</v>
      </c>
      <c r="B155" s="4">
        <f t="shared" ref="B155:BI155" si="194">B65-AVERAGE(B$61:B$75)</f>
        <v>3.5668583578100542E-3</v>
      </c>
      <c r="C155" s="4">
        <f t="shared" si="194"/>
        <v>-1.3425648298737346E-2</v>
      </c>
      <c r="D155" s="4">
        <f t="shared" si="194"/>
        <v>-6.5091101522199886E-3</v>
      </c>
      <c r="E155" s="4">
        <f t="shared" si="194"/>
        <v>1.932658716445812E-2</v>
      </c>
      <c r="F155" s="4">
        <f t="shared" si="194"/>
        <v>5.3751421564119575E-3</v>
      </c>
      <c r="G155" s="4">
        <f t="shared" si="194"/>
        <v>-2.7809266032180085E-3</v>
      </c>
      <c r="H155" s="4">
        <f t="shared" si="194"/>
        <v>7.9689724155128042E-3</v>
      </c>
      <c r="I155" s="4">
        <f t="shared" si="194"/>
        <v>-6.8350950132287638E-3</v>
      </c>
      <c r="J155" s="4">
        <f t="shared" si="194"/>
        <v>1.1910482659848891E-2</v>
      </c>
      <c r="K155" s="4">
        <f t="shared" si="194"/>
        <v>-3.9609834894407434E-2</v>
      </c>
      <c r="L155" s="4">
        <f t="shared" si="194"/>
        <v>-2.5383917740649169E-2</v>
      </c>
      <c r="M155" s="4">
        <f t="shared" si="194"/>
        <v>-8.6171850371272139E-3</v>
      </c>
      <c r="N155" s="4">
        <f t="shared" si="194"/>
        <v>-2.3955469114311321E-2</v>
      </c>
      <c r="O155" s="4">
        <f t="shared" si="194"/>
        <v>-1.0714447389378125E-2</v>
      </c>
      <c r="P155" s="4">
        <f t="shared" si="194"/>
        <v>9.9542244911326572E-2</v>
      </c>
      <c r="Q155" s="4">
        <f t="shared" si="194"/>
        <v>9.9554103211744373E-3</v>
      </c>
      <c r="R155" s="4">
        <f t="shared" si="194"/>
        <v>8.4076320472177557E-3</v>
      </c>
      <c r="S155" s="4">
        <f t="shared" si="194"/>
        <v>-1.0571187315505E-3</v>
      </c>
      <c r="T155" s="4">
        <f t="shared" si="194"/>
        <v>-1.082973003721832E-3</v>
      </c>
      <c r="U155" s="4">
        <f t="shared" si="194"/>
        <v>-6.2152320417691899E-3</v>
      </c>
      <c r="V155" s="4">
        <f t="shared" si="194"/>
        <v>-3.3200378142158857E-2</v>
      </c>
      <c r="W155" s="4">
        <f t="shared" si="194"/>
        <v>-2.5529988590869954E-2</v>
      </c>
      <c r="X155" s="4">
        <f t="shared" si="194"/>
        <v>-7.5221430188551356E-3</v>
      </c>
      <c r="Y155" s="4">
        <f t="shared" si="194"/>
        <v>4.4521159675366484E-3</v>
      </c>
      <c r="Z155" s="4">
        <f t="shared" si="194"/>
        <v>-4.8499032330147265E-5</v>
      </c>
      <c r="AA155" s="4">
        <f t="shared" si="194"/>
        <v>7.6330018801920738E-2</v>
      </c>
      <c r="AB155" s="4">
        <f t="shared" si="194"/>
        <v>4.7907930393596074E-3</v>
      </c>
      <c r="AC155" s="4">
        <f t="shared" si="194"/>
        <v>-1.5591617500473271E-3</v>
      </c>
      <c r="AD155" s="4">
        <f t="shared" si="194"/>
        <v>7.4323921438001605E-3</v>
      </c>
      <c r="AE155" s="4">
        <f t="shared" si="194"/>
        <v>-8.3961947043467502E-3</v>
      </c>
      <c r="AF155" s="4">
        <f t="shared" si="194"/>
        <v>1.4011125158679338E-3</v>
      </c>
      <c r="AG155" s="4">
        <f t="shared" si="194"/>
        <v>-7.5543236302307807E-3</v>
      </c>
      <c r="AH155" s="4">
        <f t="shared" si="194"/>
        <v>-4.4395008701606526E-3</v>
      </c>
      <c r="AI155" s="4">
        <f t="shared" si="194"/>
        <v>1.5905592728612623E-3</v>
      </c>
      <c r="AJ155" s="4">
        <f t="shared" si="194"/>
        <v>1.8166631664667927E-2</v>
      </c>
      <c r="AK155" s="4">
        <f t="shared" si="194"/>
        <v>-1.3567353871429863E-2</v>
      </c>
      <c r="AL155" s="4">
        <f t="shared" si="194"/>
        <v>0.13094143967865851</v>
      </c>
      <c r="AM155" s="4">
        <f t="shared" si="194"/>
        <v>-3.6264682189029386E-3</v>
      </c>
      <c r="AN155" s="4">
        <f t="shared" si="194"/>
        <v>-1.5713800524201019E-3</v>
      </c>
      <c r="AO155" s="4">
        <f t="shared" si="194"/>
        <v>3.2829225498119353E-3</v>
      </c>
      <c r="AP155" s="4">
        <f t="shared" si="194"/>
        <v>1.0683101213421361E-2</v>
      </c>
      <c r="AQ155" s="4">
        <f t="shared" si="194"/>
        <v>-1.1151805301058318E-2</v>
      </c>
      <c r="AR155" s="4">
        <f t="shared" si="194"/>
        <v>4.9171224994746122E-3</v>
      </c>
      <c r="AS155" s="4">
        <f t="shared" si="194"/>
        <v>-2.419821294759459E-2</v>
      </c>
      <c r="AT155" s="4">
        <f t="shared" si="194"/>
        <v>-2.8611870286269158E-3</v>
      </c>
      <c r="AU155" s="4">
        <f t="shared" si="194"/>
        <v>-6.3082553259406565E-2</v>
      </c>
      <c r="AV155" s="4">
        <f t="shared" si="194"/>
        <v>-1.3074726066876636E-2</v>
      </c>
      <c r="AW155" s="4">
        <f t="shared" si="194"/>
        <v>0.10458282769168538</v>
      </c>
      <c r="AX155" s="4">
        <f t="shared" si="194"/>
        <v>-1.7923069906518405E-3</v>
      </c>
      <c r="AY155" s="4">
        <f t="shared" si="194"/>
        <v>3.3416191889310901E-3</v>
      </c>
      <c r="AZ155" s="4">
        <f t="shared" si="194"/>
        <v>4.4981876597488223E-3</v>
      </c>
      <c r="BA155" s="4">
        <f t="shared" si="194"/>
        <v>-1.4605358379623898E-3</v>
      </c>
      <c r="BB155" s="4">
        <f t="shared" si="194"/>
        <v>-2.3514795464458237E-2</v>
      </c>
      <c r="BC155" s="4">
        <f t="shared" si="194"/>
        <v>9.8259877015111921E-2</v>
      </c>
      <c r="BD155" s="4">
        <f t="shared" si="194"/>
        <v>-1.6478857895542022E-2</v>
      </c>
      <c r="BE155" s="4">
        <f t="shared" si="194"/>
        <v>-1.761939438174123E-3</v>
      </c>
      <c r="BF155" s="4">
        <f t="shared" si="194"/>
        <v>-1.7269202755884831E-2</v>
      </c>
      <c r="BG155" s="4">
        <f t="shared" si="194"/>
        <v>-3.8340024951539885E-3</v>
      </c>
      <c r="BH155" s="4">
        <f t="shared" si="194"/>
        <v>1.8516176925163386E-2</v>
      </c>
      <c r="BI155" s="4">
        <f t="shared" si="194"/>
        <v>-1.523708162733768E-3</v>
      </c>
      <c r="BJ155" s="4">
        <f t="shared" ref="BJ155:DG155" si="195">BJ65-AVERAGE(BJ$61:BJ$75)</f>
        <v>-7.0144239733848819E-3</v>
      </c>
      <c r="BK155" s="4">
        <f t="shared" si="195"/>
        <v>1.2353373586153076E-3</v>
      </c>
      <c r="BL155" s="4">
        <f t="shared" si="195"/>
        <v>-1.9020298805851954E-4</v>
      </c>
      <c r="BM155" s="4">
        <f t="shared" si="195"/>
        <v>1.3185742382652611E-3</v>
      </c>
      <c r="BN155" s="4">
        <f t="shared" si="195"/>
        <v>7.9518791691741177E-3</v>
      </c>
      <c r="BO155" s="4">
        <f t="shared" si="195"/>
        <v>-3.3194510827113111E-2</v>
      </c>
      <c r="BP155" s="4">
        <f t="shared" si="195"/>
        <v>8.0959947752444264E-3</v>
      </c>
      <c r="BQ155" s="4">
        <f t="shared" si="195"/>
        <v>8.8977608682382883E-4</v>
      </c>
      <c r="BR155" s="4">
        <f t="shared" si="195"/>
        <v>6.3870323426142763E-3</v>
      </c>
      <c r="BS155" s="4">
        <f t="shared" si="195"/>
        <v>6.4315084292930633E-2</v>
      </c>
      <c r="BT155" s="4">
        <f t="shared" si="195"/>
        <v>8.0744400668620667E-3</v>
      </c>
      <c r="BU155" s="4">
        <f t="shared" si="195"/>
        <v>5.3819453930984557E-3</v>
      </c>
      <c r="BV155" s="4">
        <f t="shared" si="195"/>
        <v>5.5039952778278139E-3</v>
      </c>
      <c r="BW155" s="4">
        <f t="shared" si="195"/>
        <v>-3.8082431230837335E-3</v>
      </c>
      <c r="BX155" s="4">
        <f t="shared" si="195"/>
        <v>-6.6496080560916517E-3</v>
      </c>
      <c r="BY155" s="4">
        <f t="shared" si="195"/>
        <v>1.5159623844453103E-2</v>
      </c>
      <c r="BZ155" s="4">
        <f t="shared" si="195"/>
        <v>-9.391668115963047E-3</v>
      </c>
      <c r="CA155" s="4">
        <f t="shared" si="195"/>
        <v>-4.1405862801516206E-3</v>
      </c>
      <c r="CB155" s="4">
        <f t="shared" si="195"/>
        <v>1.7514185414155316E-2</v>
      </c>
      <c r="CC155" s="4">
        <f t="shared" si="195"/>
        <v>-6.8183557471137909E-3</v>
      </c>
      <c r="CD155" s="4">
        <f t="shared" si="195"/>
        <v>8.3911978910254523E-2</v>
      </c>
      <c r="CE155" s="4">
        <f t="shared" si="195"/>
        <v>-3.3919225015158943E-3</v>
      </c>
      <c r="CF155" s="4">
        <f t="shared" si="195"/>
        <v>-5.712771267880631E-3</v>
      </c>
      <c r="CG155" s="4">
        <f t="shared" si="195"/>
        <v>-4.900985728610455E-3</v>
      </c>
      <c r="CH155" s="4">
        <f t="shared" si="195"/>
        <v>8.0475960702068253E-3</v>
      </c>
      <c r="CI155" s="4">
        <f t="shared" si="195"/>
        <v>6.2061580532675725E-4</v>
      </c>
      <c r="CJ155" s="4">
        <f t="shared" si="195"/>
        <v>-7.5818880383861026E-3</v>
      </c>
      <c r="CK155" s="4">
        <f t="shared" si="195"/>
        <v>-1.2116142409093233E-2</v>
      </c>
      <c r="CL155" s="4">
        <f t="shared" si="195"/>
        <v>-2.3308957537386452E-3</v>
      </c>
      <c r="CM155" s="4">
        <f t="shared" si="195"/>
        <v>-6.7412090240621912E-3</v>
      </c>
      <c r="CN155" s="4">
        <f t="shared" si="195"/>
        <v>-7.0478264119521999E-3</v>
      </c>
      <c r="CO155" s="4">
        <f t="shared" si="195"/>
        <v>4.4443506405574984E-2</v>
      </c>
      <c r="CP155" s="4">
        <f t="shared" si="195"/>
        <v>9.3932927925879858E-3</v>
      </c>
      <c r="CQ155" s="4">
        <f t="shared" si="195"/>
        <v>-5.362246726968516E-3</v>
      </c>
      <c r="CR155" s="4">
        <f t="shared" si="195"/>
        <v>6.2576845089064598E-3</v>
      </c>
      <c r="CS155" s="4">
        <f t="shared" si="195"/>
        <v>-7.5183749137326863E-3</v>
      </c>
      <c r="CT155" s="4">
        <f t="shared" si="195"/>
        <v>4.6100808646910591E-4</v>
      </c>
      <c r="CU155" s="4">
        <f t="shared" si="195"/>
        <v>9.2336855630230696E-2</v>
      </c>
      <c r="CV155" s="4">
        <f t="shared" si="195"/>
        <v>-6.2521209929068289E-2</v>
      </c>
      <c r="CW155" s="4">
        <f t="shared" si="195"/>
        <v>2.8435861321080133E-3</v>
      </c>
      <c r="CX155" s="4">
        <f t="shared" si="195"/>
        <v>-1.1947246148221489E-2</v>
      </c>
      <c r="CY155" s="4">
        <f t="shared" si="195"/>
        <v>-7.5639945891259955E-3</v>
      </c>
      <c r="CZ155" s="4">
        <f t="shared" si="195"/>
        <v>2.8301003513793527E-2</v>
      </c>
      <c r="DA155" s="4">
        <f t="shared" si="195"/>
        <v>6.1695184848449148E-3</v>
      </c>
      <c r="DB155" s="4">
        <f t="shared" si="195"/>
        <v>2.2330482190464299E-4</v>
      </c>
      <c r="DC155" s="4">
        <f t="shared" si="195"/>
        <v>1.2025700210150755E-2</v>
      </c>
      <c r="DD155" s="4">
        <f t="shared" si="195"/>
        <v>-1.0883957561272329E-3</v>
      </c>
      <c r="DE155" s="4">
        <f t="shared" si="195"/>
        <v>-2.6534052567378993E-3</v>
      </c>
      <c r="DF155" s="4">
        <f t="shared" si="195"/>
        <v>1.6390944800107322E-2</v>
      </c>
      <c r="DG155" s="4">
        <f t="shared" si="195"/>
        <v>-3.1185387207899169E-2</v>
      </c>
      <c r="DJ155" s="4">
        <f t="shared" si="189"/>
        <v>3.8765182543094227E-3</v>
      </c>
      <c r="DS155" s="28">
        <f>_xlfn.STDEV.S(DJ151:DJ160)</f>
        <v>4.0088449813011334E-3</v>
      </c>
      <c r="EK155" s="1">
        <f t="shared" si="186"/>
        <v>50</v>
      </c>
      <c r="EO155" s="30">
        <f>SUM(EK151:EK165)/(110*10)</f>
        <v>0.72090909090909094</v>
      </c>
    </row>
    <row r="156" spans="1:145" x14ac:dyDescent="0.25">
      <c r="A156" s="6">
        <v>-10</v>
      </c>
      <c r="B156" s="4">
        <f t="shared" ref="B156:BI156" si="196">B66-AVERAGE(B$61:B$75)</f>
        <v>3.5668095817166052E-3</v>
      </c>
      <c r="C156" s="4">
        <f t="shared" si="196"/>
        <v>1.4745849112852758E-2</v>
      </c>
      <c r="D156" s="4">
        <f t="shared" si="196"/>
        <v>1.0042217040077938E-2</v>
      </c>
      <c r="E156" s="4">
        <f t="shared" si="196"/>
        <v>2.7242412093611071E-3</v>
      </c>
      <c r="F156" s="4">
        <f t="shared" si="196"/>
        <v>5.3700321776145744E-3</v>
      </c>
      <c r="G156" s="4">
        <f t="shared" si="196"/>
        <v>-2.7815427065256849E-3</v>
      </c>
      <c r="H156" s="4">
        <f t="shared" si="196"/>
        <v>7.9465108041301309E-3</v>
      </c>
      <c r="I156" s="4">
        <f t="shared" si="196"/>
        <v>-6.8351132066616317E-3</v>
      </c>
      <c r="J156" s="4">
        <f t="shared" si="196"/>
        <v>1.1791859657570899E-2</v>
      </c>
      <c r="K156" s="4">
        <f t="shared" si="196"/>
        <v>1.113298687803687E-2</v>
      </c>
      <c r="L156" s="4">
        <f t="shared" si="196"/>
        <v>-1.5912515149470962E-2</v>
      </c>
      <c r="M156" s="4">
        <f t="shared" si="196"/>
        <v>-8.6355262157453982E-3</v>
      </c>
      <c r="N156" s="4">
        <f t="shared" si="196"/>
        <v>-7.5438779053459059E-3</v>
      </c>
      <c r="O156" s="4">
        <f t="shared" si="196"/>
        <v>1.6167660630557412E-2</v>
      </c>
      <c r="P156" s="4">
        <f t="shared" si="196"/>
        <v>-6.4040850948603817E-2</v>
      </c>
      <c r="Q156" s="4">
        <f t="shared" si="196"/>
        <v>9.8874582296593991E-3</v>
      </c>
      <c r="R156" s="4">
        <f t="shared" si="196"/>
        <v>8.3620004551338938E-3</v>
      </c>
      <c r="S156" s="4">
        <f t="shared" si="196"/>
        <v>-1.0614504424725424E-3</v>
      </c>
      <c r="T156" s="4">
        <f t="shared" si="196"/>
        <v>-1.0879200786338655E-3</v>
      </c>
      <c r="U156" s="4">
        <f t="shared" si="196"/>
        <v>-6.2342459441579916E-3</v>
      </c>
      <c r="V156" s="4">
        <f t="shared" si="196"/>
        <v>1.1597002133351733E-2</v>
      </c>
      <c r="W156" s="4">
        <f t="shared" si="196"/>
        <v>-5.3617166944046335E-3</v>
      </c>
      <c r="X156" s="4">
        <f t="shared" si="196"/>
        <v>-7.5230530520347637E-3</v>
      </c>
      <c r="Y156" s="4">
        <f t="shared" si="196"/>
        <v>1.2807402055394327E-2</v>
      </c>
      <c r="Z156" s="4">
        <f t="shared" si="196"/>
        <v>5.4150186248127619E-2</v>
      </c>
      <c r="AA156" s="4">
        <f t="shared" si="196"/>
        <v>-2.8993736063211612E-2</v>
      </c>
      <c r="AB156" s="4">
        <f t="shared" si="196"/>
        <v>4.7907878390092305E-3</v>
      </c>
      <c r="AC156" s="4">
        <f t="shared" si="196"/>
        <v>-1.5658994000244762E-3</v>
      </c>
      <c r="AD156" s="4">
        <f t="shared" si="196"/>
        <v>7.398616874994695E-3</v>
      </c>
      <c r="AE156" s="4">
        <f t="shared" si="196"/>
        <v>-8.5721670615971669E-3</v>
      </c>
      <c r="AF156" s="4">
        <f t="shared" si="196"/>
        <v>1.3766637712320767E-3</v>
      </c>
      <c r="AG156" s="4">
        <f t="shared" si="196"/>
        <v>-4.6584119729551421E-3</v>
      </c>
      <c r="AH156" s="4">
        <f t="shared" si="196"/>
        <v>1.2186026190924619E-2</v>
      </c>
      <c r="AI156" s="4">
        <f t="shared" si="196"/>
        <v>1.5893829178390217E-3</v>
      </c>
      <c r="AJ156" s="4">
        <f t="shared" si="196"/>
        <v>-3.613135680169903E-2</v>
      </c>
      <c r="AK156" s="4">
        <f t="shared" si="196"/>
        <v>9.6364606082017384E-2</v>
      </c>
      <c r="AL156" s="4">
        <f t="shared" si="196"/>
        <v>-1.8248571758299161E-2</v>
      </c>
      <c r="AM156" s="4">
        <f t="shared" si="196"/>
        <v>-3.6478622817089699E-3</v>
      </c>
      <c r="AN156" s="4">
        <f t="shared" si="196"/>
        <v>-1.5716709771258813E-3</v>
      </c>
      <c r="AO156" s="4">
        <f t="shared" si="196"/>
        <v>3.2792644814736713E-3</v>
      </c>
      <c r="AP156" s="4">
        <f t="shared" si="196"/>
        <v>1.0655079968144411E-2</v>
      </c>
      <c r="AQ156" s="4">
        <f t="shared" si="196"/>
        <v>-1.1236050942824075E-2</v>
      </c>
      <c r="AR156" s="4">
        <f t="shared" si="196"/>
        <v>2.9286647813080109E-2</v>
      </c>
      <c r="AS156" s="4">
        <f t="shared" si="196"/>
        <v>5.4849072606583064E-3</v>
      </c>
      <c r="AT156" s="4">
        <f t="shared" si="196"/>
        <v>-2.8611870286269158E-3</v>
      </c>
      <c r="AU156" s="4">
        <f t="shared" si="196"/>
        <v>3.4334947108201834E-2</v>
      </c>
      <c r="AV156" s="4">
        <f t="shared" si="196"/>
        <v>1.9609090138466533E-2</v>
      </c>
      <c r="AW156" s="4">
        <f t="shared" si="196"/>
        <v>-6.9965998079266636E-2</v>
      </c>
      <c r="AX156" s="4">
        <f t="shared" si="196"/>
        <v>-1.8291676001830313E-3</v>
      </c>
      <c r="AY156" s="4">
        <f t="shared" si="196"/>
        <v>3.3139950989980217E-3</v>
      </c>
      <c r="AZ156" s="4">
        <f t="shared" si="196"/>
        <v>4.4569316123823748E-3</v>
      </c>
      <c r="BA156" s="4">
        <f t="shared" si="196"/>
        <v>-1.4615605172341069E-3</v>
      </c>
      <c r="BB156" s="4">
        <f t="shared" si="196"/>
        <v>-2.3844109079907718E-2</v>
      </c>
      <c r="BC156" s="4">
        <f t="shared" si="196"/>
        <v>-4.3252735113045266E-3</v>
      </c>
      <c r="BD156" s="4">
        <f t="shared" si="196"/>
        <v>1.5245309710490535E-2</v>
      </c>
      <c r="BE156" s="4">
        <f t="shared" si="196"/>
        <v>-1.7724021634319275E-3</v>
      </c>
      <c r="BF156" s="4">
        <f t="shared" si="196"/>
        <v>3.3173937195335505E-2</v>
      </c>
      <c r="BG156" s="4">
        <f t="shared" si="196"/>
        <v>9.6680595052447919E-3</v>
      </c>
      <c r="BH156" s="4">
        <f t="shared" si="196"/>
        <v>-3.1423638829314773E-2</v>
      </c>
      <c r="BI156" s="4">
        <f t="shared" si="196"/>
        <v>-1.5259559169371782E-3</v>
      </c>
      <c r="BJ156" s="4">
        <f t="shared" ref="BJ156:DG156" si="197">BJ66-AVERAGE(BJ$61:BJ$75)</f>
        <v>-7.0505897128315554E-3</v>
      </c>
      <c r="BK156" s="4">
        <f t="shared" si="197"/>
        <v>1.2243363860925515E-3</v>
      </c>
      <c r="BL156" s="4">
        <f t="shared" si="197"/>
        <v>-1.907153441884779E-4</v>
      </c>
      <c r="BM156" s="4">
        <f t="shared" si="197"/>
        <v>1.2921204346934513E-3</v>
      </c>
      <c r="BN156" s="4">
        <f t="shared" si="197"/>
        <v>-1.7461404116619228E-2</v>
      </c>
      <c r="BO156" s="4">
        <f t="shared" si="197"/>
        <v>1.35270253685643E-2</v>
      </c>
      <c r="BP156" s="4">
        <f t="shared" si="197"/>
        <v>7.9853020817803946E-3</v>
      </c>
      <c r="BQ156" s="4">
        <f t="shared" si="197"/>
        <v>5.8701494028517275E-3</v>
      </c>
      <c r="BR156" s="4">
        <f t="shared" si="197"/>
        <v>-4.9045107300659408E-3</v>
      </c>
      <c r="BS156" s="4">
        <f t="shared" si="197"/>
        <v>-5.3866044321773457E-3</v>
      </c>
      <c r="BT156" s="4">
        <f t="shared" si="197"/>
        <v>8.0702581494292141E-3</v>
      </c>
      <c r="BU156" s="4">
        <f t="shared" si="197"/>
        <v>5.3749281456872376E-3</v>
      </c>
      <c r="BV156" s="4">
        <f t="shared" si="197"/>
        <v>5.5037329789515586E-3</v>
      </c>
      <c r="BW156" s="4">
        <f t="shared" si="197"/>
        <v>-3.8273790506836141E-3</v>
      </c>
      <c r="BX156" s="4">
        <f t="shared" si="197"/>
        <v>-6.6541933104634137E-3</v>
      </c>
      <c r="BY156" s="4">
        <f t="shared" si="197"/>
        <v>-2.4449754383028169E-2</v>
      </c>
      <c r="BZ156" s="4">
        <f t="shared" si="197"/>
        <v>1.9316088323814345E-2</v>
      </c>
      <c r="CA156" s="4">
        <f t="shared" si="197"/>
        <v>-4.1447294129764757E-3</v>
      </c>
      <c r="CB156" s="4">
        <f t="shared" si="197"/>
        <v>1.028675336338168E-3</v>
      </c>
      <c r="CC156" s="4">
        <f t="shared" si="197"/>
        <v>2.0184212302742727E-2</v>
      </c>
      <c r="CD156" s="4">
        <f t="shared" si="197"/>
        <v>-5.2694705422569245E-2</v>
      </c>
      <c r="CE156" s="4">
        <f t="shared" si="197"/>
        <v>-3.3948432596349453E-3</v>
      </c>
      <c r="CF156" s="4">
        <f t="shared" si="197"/>
        <v>-5.7965781083973919E-3</v>
      </c>
      <c r="CG156" s="4">
        <f t="shared" si="197"/>
        <v>-4.9505801825135134E-3</v>
      </c>
      <c r="CH156" s="4">
        <f t="shared" si="197"/>
        <v>8.0249455433123121E-3</v>
      </c>
      <c r="CI156" s="4">
        <f t="shared" si="197"/>
        <v>5.9131081639328398E-4</v>
      </c>
      <c r="CJ156" s="4">
        <f t="shared" si="197"/>
        <v>-7.1176224736022899E-3</v>
      </c>
      <c r="CK156" s="4">
        <f t="shared" si="197"/>
        <v>-2.4297031594318362E-2</v>
      </c>
      <c r="CL156" s="4">
        <f t="shared" si="197"/>
        <v>-2.3390454109998397E-3</v>
      </c>
      <c r="CM156" s="4">
        <f t="shared" si="197"/>
        <v>9.647404741325331E-3</v>
      </c>
      <c r="CN156" s="4">
        <f t="shared" si="197"/>
        <v>2.0733693381759472E-2</v>
      </c>
      <c r="CO156" s="4">
        <f t="shared" si="197"/>
        <v>-4.4645419339138744E-2</v>
      </c>
      <c r="CP156" s="4">
        <f t="shared" si="197"/>
        <v>9.3645721286133611E-3</v>
      </c>
      <c r="CQ156" s="4">
        <f t="shared" si="197"/>
        <v>-5.3965760943326434E-3</v>
      </c>
      <c r="CR156" s="4">
        <f t="shared" si="197"/>
        <v>6.1759959966757039E-3</v>
      </c>
      <c r="CS156" s="4">
        <f t="shared" si="197"/>
        <v>-7.5780061137129947E-3</v>
      </c>
      <c r="CT156" s="4">
        <f t="shared" si="197"/>
        <v>4.2017796044095147E-4</v>
      </c>
      <c r="CU156" s="4">
        <f t="shared" si="197"/>
        <v>1.3522797720681235E-2</v>
      </c>
      <c r="CV156" s="4">
        <f t="shared" si="197"/>
        <v>-6.6313043565719245E-4</v>
      </c>
      <c r="CW156" s="4">
        <f t="shared" si="197"/>
        <v>2.8416527847491468E-3</v>
      </c>
      <c r="CX156" s="4">
        <f t="shared" si="197"/>
        <v>2.1470514494908166E-2</v>
      </c>
      <c r="CY156" s="4">
        <f t="shared" si="197"/>
        <v>1.4772727904451308E-2</v>
      </c>
      <c r="CZ156" s="4">
        <f t="shared" si="197"/>
        <v>-4.1550343597740041E-2</v>
      </c>
      <c r="DA156" s="4">
        <f t="shared" si="197"/>
        <v>6.1376808788691506E-3</v>
      </c>
      <c r="DB156" s="4">
        <f t="shared" si="197"/>
        <v>1.9021564461745369E-4</v>
      </c>
      <c r="DC156" s="4">
        <f t="shared" si="197"/>
        <v>1.1957689926972668E-2</v>
      </c>
      <c r="DD156" s="4">
        <f t="shared" si="197"/>
        <v>-1.0888484129885148E-3</v>
      </c>
      <c r="DE156" s="4">
        <f t="shared" si="197"/>
        <v>-2.6551047716273724E-3</v>
      </c>
      <c r="DF156" s="4">
        <f t="shared" si="197"/>
        <v>-3.1686019541073702E-2</v>
      </c>
      <c r="DG156" s="4">
        <f t="shared" si="197"/>
        <v>4.3819955892355662E-3</v>
      </c>
      <c r="DJ156" s="4">
        <f t="shared" si="189"/>
        <v>1.4000969317987963E-5</v>
      </c>
      <c r="EK156" s="1">
        <f t="shared" si="186"/>
        <v>57</v>
      </c>
    </row>
    <row r="157" spans="1:145" x14ac:dyDescent="0.25">
      <c r="A157" s="6">
        <v>-9</v>
      </c>
      <c r="B157" s="4">
        <f t="shared" ref="B157:BI157" si="198">B67-AVERAGE(B$61:B$75)</f>
        <v>3.5667608271579007E-3</v>
      </c>
      <c r="C157" s="4">
        <f t="shared" si="198"/>
        <v>-8.3595360474477071E-4</v>
      </c>
      <c r="D157" s="4">
        <f t="shared" si="198"/>
        <v>7.2161480043022464E-3</v>
      </c>
      <c r="E157" s="4">
        <f t="shared" si="198"/>
        <v>2.2317950493300032E-2</v>
      </c>
      <c r="F157" s="4">
        <f t="shared" si="198"/>
        <v>5.3649452232281767E-3</v>
      </c>
      <c r="G157" s="4">
        <f t="shared" si="198"/>
        <v>-2.7821597781600795E-3</v>
      </c>
      <c r="H157" s="4">
        <f t="shared" si="198"/>
        <v>7.9242605975564217E-3</v>
      </c>
      <c r="I157" s="4">
        <f t="shared" si="198"/>
        <v>-6.8351313951916367E-3</v>
      </c>
      <c r="J157" s="4">
        <f t="shared" si="198"/>
        <v>1.1675779064795095E-2</v>
      </c>
      <c r="K157" s="4">
        <f t="shared" si="198"/>
        <v>1.1440780738692225E-2</v>
      </c>
      <c r="L157" s="4">
        <f t="shared" si="198"/>
        <v>1.066632645457018E-2</v>
      </c>
      <c r="M157" s="4">
        <f t="shared" si="198"/>
        <v>-8.6537112990451824E-3</v>
      </c>
      <c r="N157" s="4">
        <f t="shared" si="198"/>
        <v>3.1327237502836697E-2</v>
      </c>
      <c r="O157" s="4">
        <f t="shared" si="198"/>
        <v>4.7181596402113432E-2</v>
      </c>
      <c r="P157" s="4">
        <f t="shared" si="198"/>
        <v>-6.3034564246249097E-3</v>
      </c>
      <c r="Q157" s="4">
        <f t="shared" si="198"/>
        <v>9.8206127545509871E-3</v>
      </c>
      <c r="R157" s="4">
        <f t="shared" si="198"/>
        <v>8.316979172357828E-3</v>
      </c>
      <c r="S157" s="4">
        <f t="shared" si="198"/>
        <v>-1.0658002408354432E-3</v>
      </c>
      <c r="T157" s="4">
        <f t="shared" si="198"/>
        <v>-1.0928892337997761E-3</v>
      </c>
      <c r="U157" s="4">
        <f t="shared" si="198"/>
        <v>-6.2534267582666911E-3</v>
      </c>
      <c r="V157" s="4">
        <f t="shared" si="198"/>
        <v>-1.2597741651701107E-2</v>
      </c>
      <c r="W157" s="4">
        <f t="shared" si="198"/>
        <v>1.2043508047972388E-2</v>
      </c>
      <c r="X157" s="4">
        <f t="shared" si="198"/>
        <v>-7.5239648239672817E-3</v>
      </c>
      <c r="Y157" s="4">
        <f t="shared" si="198"/>
        <v>-1.4889517394854316E-2</v>
      </c>
      <c r="Z157" s="4">
        <f t="shared" si="198"/>
        <v>6.1274623588706573E-3</v>
      </c>
      <c r="AA157" s="4">
        <f t="shared" si="198"/>
        <v>2.0593218332230649E-2</v>
      </c>
      <c r="AB157" s="4">
        <f t="shared" si="198"/>
        <v>4.7907826394097269E-3</v>
      </c>
      <c r="AC157" s="4">
        <f t="shared" si="198"/>
        <v>-1.5726721645367152E-3</v>
      </c>
      <c r="AD157" s="4">
        <f t="shared" si="198"/>
        <v>7.3652307934670312E-3</v>
      </c>
      <c r="AE157" s="4">
        <f t="shared" si="198"/>
        <v>-8.752902912728476E-3</v>
      </c>
      <c r="AF157" s="4">
        <f t="shared" si="198"/>
        <v>1.3524550235002406E-3</v>
      </c>
      <c r="AG157" s="4">
        <f t="shared" si="198"/>
        <v>1.3875549790605502E-2</v>
      </c>
      <c r="AH157" s="4">
        <f t="shared" si="198"/>
        <v>5.196061251054622E-2</v>
      </c>
      <c r="AI157" s="4">
        <f t="shared" si="198"/>
        <v>1.5882091104126098E-3</v>
      </c>
      <c r="AJ157" s="4">
        <f t="shared" si="198"/>
        <v>1.2186534240877324E-2</v>
      </c>
      <c r="AK157" s="4">
        <f t="shared" si="198"/>
        <v>7.9461790555378498E-3</v>
      </c>
      <c r="AL157" s="4">
        <f t="shared" si="198"/>
        <v>7.8118935025106195E-2</v>
      </c>
      <c r="AM157" s="4">
        <f t="shared" si="198"/>
        <v>-3.6694556382103655E-3</v>
      </c>
      <c r="AN157" s="4">
        <f t="shared" si="198"/>
        <v>-1.5719615882504318E-3</v>
      </c>
      <c r="AO157" s="4">
        <f t="shared" si="198"/>
        <v>3.2756203660063181E-3</v>
      </c>
      <c r="AP157" s="4">
        <f t="shared" si="198"/>
        <v>1.0627353047317312E-2</v>
      </c>
      <c r="AQ157" s="4">
        <f t="shared" si="198"/>
        <v>-1.1321864678364681E-2</v>
      </c>
      <c r="AR157" s="4">
        <f t="shared" si="198"/>
        <v>-6.5272878973467258E-2</v>
      </c>
      <c r="AS157" s="4">
        <f t="shared" si="198"/>
        <v>2.3307054470923936E-2</v>
      </c>
      <c r="AT157" s="4">
        <f t="shared" si="198"/>
        <v>-2.8611870286269158E-3</v>
      </c>
      <c r="AU157" s="4">
        <f t="shared" si="198"/>
        <v>9.6728305123029278E-3</v>
      </c>
      <c r="AV157" s="4">
        <f t="shared" si="198"/>
        <v>8.9570361716517499E-3</v>
      </c>
      <c r="AW157" s="4">
        <f t="shared" si="198"/>
        <v>-2.2662187360981863E-2</v>
      </c>
      <c r="AX157" s="4">
        <f t="shared" si="198"/>
        <v>-1.8664799064921677E-3</v>
      </c>
      <c r="AY157" s="4">
        <f t="shared" si="198"/>
        <v>3.286659114529333E-3</v>
      </c>
      <c r="AZ157" s="4">
        <f t="shared" si="198"/>
        <v>4.4162004899111875E-3</v>
      </c>
      <c r="BA157" s="4">
        <f t="shared" si="198"/>
        <v>-1.462587274155452E-3</v>
      </c>
      <c r="BB157" s="4">
        <f t="shared" si="198"/>
        <v>-2.4185709259654072E-2</v>
      </c>
      <c r="BC157" s="4">
        <f t="shared" si="198"/>
        <v>-5.6626967792760873E-3</v>
      </c>
      <c r="BD157" s="4">
        <f t="shared" si="198"/>
        <v>4.336958838798298E-2</v>
      </c>
      <c r="BE157" s="4">
        <f t="shared" si="198"/>
        <v>-1.7829329044438689E-3</v>
      </c>
      <c r="BF157" s="4">
        <f t="shared" si="198"/>
        <v>-1.1065563434349144E-2</v>
      </c>
      <c r="BG157" s="4">
        <f t="shared" si="198"/>
        <v>9.0144924216273726E-3</v>
      </c>
      <c r="BH157" s="4">
        <f t="shared" si="198"/>
        <v>-3.7087840166055378E-3</v>
      </c>
      <c r="BI157" s="4">
        <f t="shared" si="198"/>
        <v>-1.5281969463764621E-3</v>
      </c>
      <c r="BJ157" s="4">
        <f t="shared" ref="BJ157:DG157" si="199">BJ67-AVERAGE(BJ$61:BJ$75)</f>
        <v>-7.0871943986235385E-3</v>
      </c>
      <c r="BK157" s="4">
        <f t="shared" si="199"/>
        <v>1.213408027716625E-3</v>
      </c>
      <c r="BL157" s="4">
        <f t="shared" si="199"/>
        <v>-1.9122696763281292E-4</v>
      </c>
      <c r="BM157" s="4">
        <f t="shared" si="199"/>
        <v>1.2659366688640523E-3</v>
      </c>
      <c r="BN157" s="4">
        <f t="shared" si="199"/>
        <v>1.2795357072475054E-2</v>
      </c>
      <c r="BO157" s="4">
        <f t="shared" si="199"/>
        <v>3.1341635423647748E-2</v>
      </c>
      <c r="BP157" s="4">
        <f t="shared" si="199"/>
        <v>7.8769024093057159E-3</v>
      </c>
      <c r="BQ157" s="4">
        <f t="shared" si="199"/>
        <v>3.0459691238079067E-2</v>
      </c>
      <c r="BR157" s="4">
        <f t="shared" si="199"/>
        <v>-1.2043184492078075E-5</v>
      </c>
      <c r="BS157" s="4">
        <f t="shared" si="199"/>
        <v>-3.6950171311157694E-3</v>
      </c>
      <c r="BT157" s="4">
        <f t="shared" si="199"/>
        <v>8.0660932835130619E-3</v>
      </c>
      <c r="BU157" s="4">
        <f t="shared" si="199"/>
        <v>5.3679479286448664E-3</v>
      </c>
      <c r="BV157" s="4">
        <f t="shared" si="199"/>
        <v>5.503470948542347E-3</v>
      </c>
      <c r="BW157" s="4">
        <f t="shared" si="199"/>
        <v>-3.8466835029206895E-3</v>
      </c>
      <c r="BX157" s="4">
        <f t="shared" si="199"/>
        <v>-6.6587982651028247E-3</v>
      </c>
      <c r="BY157" s="4">
        <f t="shared" si="199"/>
        <v>3.3689865759664248E-2</v>
      </c>
      <c r="BZ157" s="4">
        <f t="shared" si="199"/>
        <v>2.9452661889911434E-2</v>
      </c>
      <c r="CA157" s="4">
        <f t="shared" si="199"/>
        <v>-4.1488894638911419E-3</v>
      </c>
      <c r="CB157" s="4">
        <f t="shared" si="199"/>
        <v>8.273317585214374E-3</v>
      </c>
      <c r="CC157" s="4">
        <f t="shared" si="199"/>
        <v>-1.0628797671713536E-2</v>
      </c>
      <c r="CD157" s="4">
        <f t="shared" si="199"/>
        <v>-1.6297834219869772E-2</v>
      </c>
      <c r="CE157" s="4">
        <f t="shared" si="199"/>
        <v>-3.3977740266963896E-3</v>
      </c>
      <c r="CF157" s="4">
        <f t="shared" si="199"/>
        <v>-5.8819407506785736E-3</v>
      </c>
      <c r="CG157" s="4">
        <f t="shared" si="199"/>
        <v>-5.0008806153810622E-3</v>
      </c>
      <c r="CH157" s="4">
        <f t="shared" si="199"/>
        <v>8.0025090875417756E-3</v>
      </c>
      <c r="CI157" s="4">
        <f t="shared" si="199"/>
        <v>5.6232055159483561E-4</v>
      </c>
      <c r="CJ157" s="4">
        <f t="shared" si="199"/>
        <v>2.7843487615703436E-2</v>
      </c>
      <c r="CK157" s="4">
        <f t="shared" si="199"/>
        <v>1.5306116494419616E-2</v>
      </c>
      <c r="CL157" s="4">
        <f t="shared" si="199"/>
        <v>-2.3472417990050378E-3</v>
      </c>
      <c r="CM157" s="4">
        <f t="shared" si="199"/>
        <v>-6.6888848647147624E-4</v>
      </c>
      <c r="CN157" s="4">
        <f t="shared" si="199"/>
        <v>1.5188001095009015E-3</v>
      </c>
      <c r="CO157" s="4">
        <f t="shared" si="199"/>
        <v>5.121040849944223E-3</v>
      </c>
      <c r="CP157" s="4">
        <f t="shared" si="199"/>
        <v>9.3361568473669006E-3</v>
      </c>
      <c r="CQ157" s="4">
        <f t="shared" si="199"/>
        <v>-5.4313113088099788E-3</v>
      </c>
      <c r="CR157" s="4">
        <f t="shared" si="199"/>
        <v>6.095764362328164E-3</v>
      </c>
      <c r="CS157" s="4">
        <f t="shared" si="199"/>
        <v>-7.6385690654523853E-3</v>
      </c>
      <c r="CT157" s="4">
        <f t="shared" si="199"/>
        <v>3.7986467697402604E-4</v>
      </c>
      <c r="CU157" s="4">
        <f t="shared" si="199"/>
        <v>1.2358279730007088E-2</v>
      </c>
      <c r="CV157" s="4">
        <f t="shared" si="199"/>
        <v>3.6284597679906758E-2</v>
      </c>
      <c r="CW157" s="4">
        <f t="shared" si="199"/>
        <v>2.8397248026405912E-3</v>
      </c>
      <c r="CX157" s="4">
        <f t="shared" si="199"/>
        <v>-3.4189258410202879E-3</v>
      </c>
      <c r="CY157" s="4">
        <f t="shared" si="199"/>
        <v>1.1144914506441058E-2</v>
      </c>
      <c r="CZ157" s="4">
        <f t="shared" si="199"/>
        <v>-9.773564672069043E-3</v>
      </c>
      <c r="DA157" s="4">
        <f t="shared" si="199"/>
        <v>6.1061995437609821E-3</v>
      </c>
      <c r="DB157" s="4">
        <f t="shared" si="199"/>
        <v>1.5674247502276556E-4</v>
      </c>
      <c r="DC157" s="4">
        <f t="shared" si="199"/>
        <v>1.1890787676206349E-2</v>
      </c>
      <c r="DD157" s="4">
        <f t="shared" si="199"/>
        <v>-1.0893004613689453E-3</v>
      </c>
      <c r="DE157" s="4">
        <f t="shared" si="199"/>
        <v>-2.6567998640018835E-3</v>
      </c>
      <c r="DF157" s="4">
        <f t="shared" si="199"/>
        <v>1.2787187919745733E-2</v>
      </c>
      <c r="DG157" s="4">
        <f t="shared" si="199"/>
        <v>3.0689166096501495E-2</v>
      </c>
      <c r="DJ157" s="4">
        <f t="shared" si="189"/>
        <v>4.9706485749037126E-3</v>
      </c>
      <c r="EK157" s="1">
        <f t="shared" si="186"/>
        <v>63</v>
      </c>
    </row>
    <row r="158" spans="1:145" x14ac:dyDescent="0.25">
      <c r="A158" s="6">
        <v>-8</v>
      </c>
      <c r="B158" s="4">
        <f t="shared" ref="B158:BI158" si="200">B68-AVERAGE(B$61:B$75)</f>
        <v>9.946627078283506E-3</v>
      </c>
      <c r="C158" s="4">
        <f t="shared" si="200"/>
        <v>-9.7490443572366726E-3</v>
      </c>
      <c r="D158" s="4">
        <f t="shared" si="200"/>
        <v>7.1856656148431034E-3</v>
      </c>
      <c r="E158" s="4">
        <f t="shared" si="200"/>
        <v>3.944094658895835E-3</v>
      </c>
      <c r="F158" s="4">
        <f t="shared" si="200"/>
        <v>3.1120599830574544E-3</v>
      </c>
      <c r="G158" s="4">
        <f t="shared" si="200"/>
        <v>2.8203380553520729E-2</v>
      </c>
      <c r="H158" s="4">
        <f t="shared" si="200"/>
        <v>3.0997883386986107E-2</v>
      </c>
      <c r="I158" s="4">
        <f t="shared" si="200"/>
        <v>3.8931437160190764E-3</v>
      </c>
      <c r="J158" s="4">
        <f t="shared" si="200"/>
        <v>7.994644860066423E-3</v>
      </c>
      <c r="K158" s="4">
        <f t="shared" si="200"/>
        <v>9.2372134340241632E-3</v>
      </c>
      <c r="L158" s="4">
        <f t="shared" si="200"/>
        <v>2.6621519927458202E-3</v>
      </c>
      <c r="M158" s="4">
        <f t="shared" si="200"/>
        <v>-3.0739355553862143E-3</v>
      </c>
      <c r="N158" s="4">
        <f t="shared" si="200"/>
        <v>-1.6737614716652579E-2</v>
      </c>
      <c r="O158" s="4">
        <f t="shared" si="200"/>
        <v>4.3232660594724054E-2</v>
      </c>
      <c r="P158" s="4">
        <f t="shared" si="200"/>
        <v>-4.3885667096121121E-2</v>
      </c>
      <c r="Q158" s="4">
        <f t="shared" si="200"/>
        <v>6.63859616968213E-4</v>
      </c>
      <c r="R158" s="4">
        <f t="shared" si="200"/>
        <v>-7.1565871031591165E-3</v>
      </c>
      <c r="S158" s="4">
        <f t="shared" si="200"/>
        <v>6.1075653761914067E-4</v>
      </c>
      <c r="T158" s="4">
        <f t="shared" si="200"/>
        <v>4.2496820763901974E-2</v>
      </c>
      <c r="U158" s="4">
        <f t="shared" si="200"/>
        <v>-1.7082066801795508E-2</v>
      </c>
      <c r="V158" s="4">
        <f t="shared" si="200"/>
        <v>-1.899264132184824E-2</v>
      </c>
      <c r="W158" s="4">
        <f t="shared" si="200"/>
        <v>0.11930495882815505</v>
      </c>
      <c r="X158" s="4">
        <f t="shared" si="200"/>
        <v>1.8910486582230938E-2</v>
      </c>
      <c r="Y158" s="4">
        <f t="shared" si="200"/>
        <v>1.6381366768888329E-3</v>
      </c>
      <c r="Z158" s="4">
        <f t="shared" si="200"/>
        <v>3.6459945104551826E-2</v>
      </c>
      <c r="AA158" s="4">
        <f t="shared" si="200"/>
        <v>3.176555542350791E-2</v>
      </c>
      <c r="AB158" s="4">
        <f t="shared" si="200"/>
        <v>3.1603127361749493E-2</v>
      </c>
      <c r="AC158" s="4">
        <f t="shared" si="200"/>
        <v>6.6706151530212324E-3</v>
      </c>
      <c r="AD158" s="4">
        <f t="shared" si="200"/>
        <v>-1.782211846879047E-2</v>
      </c>
      <c r="AE158" s="4">
        <f t="shared" si="200"/>
        <v>2.6951498876497545E-2</v>
      </c>
      <c r="AF158" s="4">
        <f t="shared" si="200"/>
        <v>-1.3529839469877458E-2</v>
      </c>
      <c r="AG158" s="4">
        <f t="shared" si="200"/>
        <v>6.6648010148867842E-3</v>
      </c>
      <c r="AH158" s="4">
        <f t="shared" si="200"/>
        <v>2.0653626203337327E-2</v>
      </c>
      <c r="AI158" s="4">
        <f t="shared" si="200"/>
        <v>3.8101389397857871E-2</v>
      </c>
      <c r="AJ158" s="4">
        <f t="shared" si="200"/>
        <v>8.5559442307563734E-3</v>
      </c>
      <c r="AK158" s="4">
        <f t="shared" si="200"/>
        <v>9.6266025221929188E-3</v>
      </c>
      <c r="AL158" s="4">
        <f t="shared" si="200"/>
        <v>-3.0281416169906279E-2</v>
      </c>
      <c r="AM158" s="4">
        <f t="shared" si="200"/>
        <v>1.6001007024955043E-2</v>
      </c>
      <c r="AN158" s="4">
        <f t="shared" si="200"/>
        <v>-4.26839803288207E-3</v>
      </c>
      <c r="AO158" s="4">
        <f t="shared" si="200"/>
        <v>2.1246569752015922E-2</v>
      </c>
      <c r="AP158" s="4">
        <f t="shared" si="200"/>
        <v>1.9467099300191085E-2</v>
      </c>
      <c r="AQ158" s="4">
        <f t="shared" si="200"/>
        <v>1.1401552180816997E-3</v>
      </c>
      <c r="AR158" s="4">
        <f t="shared" si="200"/>
        <v>-4.7806415371573617E-2</v>
      </c>
      <c r="AS158" s="4">
        <f t="shared" si="200"/>
        <v>-2.4918397254512576E-2</v>
      </c>
      <c r="AT158" s="4">
        <f t="shared" si="200"/>
        <v>2.375246148946299E-2</v>
      </c>
      <c r="AU158" s="4">
        <f t="shared" si="200"/>
        <v>-3.4844784385687161E-3</v>
      </c>
      <c r="AV158" s="4">
        <f t="shared" si="200"/>
        <v>1.6480386525101542E-2</v>
      </c>
      <c r="AW158" s="4">
        <f t="shared" si="200"/>
        <v>-3.0723984612522261E-2</v>
      </c>
      <c r="AX158" s="4">
        <f t="shared" si="200"/>
        <v>2.4434154956114777E-2</v>
      </c>
      <c r="AY158" s="4">
        <f t="shared" si="200"/>
        <v>1.2198420188002813E-2</v>
      </c>
      <c r="AZ158" s="4">
        <f t="shared" si="200"/>
        <v>4.4415443935126912E-2</v>
      </c>
      <c r="BA158" s="4">
        <f t="shared" si="200"/>
        <v>3.5524328088317209E-2</v>
      </c>
      <c r="BB158" s="4">
        <f t="shared" si="200"/>
        <v>1.453560896501252E-2</v>
      </c>
      <c r="BC158" s="4">
        <f t="shared" si="200"/>
        <v>-7.9647846643062757E-3</v>
      </c>
      <c r="BD158" s="4">
        <f t="shared" si="200"/>
        <v>-1.3329823084579129E-2</v>
      </c>
      <c r="BE158" s="4">
        <f t="shared" si="200"/>
        <v>3.4717644235924931E-2</v>
      </c>
      <c r="BF158" s="4">
        <f t="shared" si="200"/>
        <v>1.4662661879580041E-3</v>
      </c>
      <c r="BG158" s="4">
        <f t="shared" si="200"/>
        <v>1.8469257402083682E-2</v>
      </c>
      <c r="BH158" s="4">
        <f t="shared" si="200"/>
        <v>-3.3037543040722379E-2</v>
      </c>
      <c r="BI158" s="4">
        <f t="shared" si="200"/>
        <v>-1.5659644568529758E-2</v>
      </c>
      <c r="BJ158" s="4">
        <f t="shared" ref="BJ158:DG158" si="201">BJ68-AVERAGE(BJ$61:BJ$75)</f>
        <v>-3.6308237926869235E-3</v>
      </c>
      <c r="BK158" s="4">
        <f t="shared" si="201"/>
        <v>1.1412972873646295E-2</v>
      </c>
      <c r="BL158" s="4">
        <f t="shared" si="201"/>
        <v>3.4554746505440541E-2</v>
      </c>
      <c r="BM158" s="4">
        <f t="shared" si="201"/>
        <v>-1.4807021492005778E-2</v>
      </c>
      <c r="BN158" s="4">
        <f t="shared" si="201"/>
        <v>-3.7341293025821777E-3</v>
      </c>
      <c r="BO158" s="4">
        <f t="shared" si="201"/>
        <v>-4.3784224979093031E-3</v>
      </c>
      <c r="BP158" s="4">
        <f t="shared" si="201"/>
        <v>6.2397113888879472E-3</v>
      </c>
      <c r="BQ158" s="4">
        <f t="shared" si="201"/>
        <v>-1.7657277560706502E-3</v>
      </c>
      <c r="BR158" s="4">
        <f t="shared" si="201"/>
        <v>-1.0511088503680073E-2</v>
      </c>
      <c r="BS158" s="4">
        <f t="shared" si="201"/>
        <v>-4.2989613147975135E-2</v>
      </c>
      <c r="BT158" s="4">
        <f t="shared" si="201"/>
        <v>2.9677360519504989E-3</v>
      </c>
      <c r="BU158" s="4">
        <f t="shared" si="201"/>
        <v>-9.1991330966774039E-3</v>
      </c>
      <c r="BV158" s="4">
        <f t="shared" si="201"/>
        <v>6.5254906340788546E-3</v>
      </c>
      <c r="BW158" s="4">
        <f t="shared" si="201"/>
        <v>1.6318833324398423E-2</v>
      </c>
      <c r="BX158" s="4">
        <f t="shared" si="201"/>
        <v>1.0040915562073167E-3</v>
      </c>
      <c r="BY158" s="4">
        <f t="shared" si="201"/>
        <v>2.4110322161090741E-2</v>
      </c>
      <c r="BZ158" s="4">
        <f t="shared" si="201"/>
        <v>-5.54631947130582E-3</v>
      </c>
      <c r="CA158" s="4">
        <f t="shared" si="201"/>
        <v>4.215411894282952E-2</v>
      </c>
      <c r="CB158" s="4">
        <f t="shared" si="201"/>
        <v>-1.1638289218451933E-2</v>
      </c>
      <c r="CC158" s="4">
        <f t="shared" si="201"/>
        <v>7.8153261904034474E-3</v>
      </c>
      <c r="CD158" s="4">
        <f t="shared" si="201"/>
        <v>-4.3577928775947822E-2</v>
      </c>
      <c r="CE158" s="4">
        <f t="shared" si="201"/>
        <v>-4.0451423582765558E-3</v>
      </c>
      <c r="CF158" s="4">
        <f t="shared" si="201"/>
        <v>1.3168121375360962E-2</v>
      </c>
      <c r="CG158" s="4">
        <f t="shared" si="201"/>
        <v>-1.3480593075339675E-2</v>
      </c>
      <c r="CH158" s="4">
        <f t="shared" si="201"/>
        <v>-1.1811256520003163E-2</v>
      </c>
      <c r="CI158" s="4">
        <f t="shared" si="201"/>
        <v>-1.025640642063743E-2</v>
      </c>
      <c r="CJ158" s="4">
        <f t="shared" si="201"/>
        <v>-3.2824932662000846E-4</v>
      </c>
      <c r="CK158" s="4">
        <f t="shared" si="201"/>
        <v>3.5570034632020436E-2</v>
      </c>
      <c r="CL158" s="4">
        <f t="shared" si="201"/>
        <v>2.8894953273115854E-2</v>
      </c>
      <c r="CM158" s="4">
        <f t="shared" si="201"/>
        <v>1.3844808782779062E-2</v>
      </c>
      <c r="CN158" s="4">
        <f t="shared" si="201"/>
        <v>3.559333595863292E-2</v>
      </c>
      <c r="CO158" s="4">
        <f t="shared" si="201"/>
        <v>-1.6185191856214351E-2</v>
      </c>
      <c r="CP158" s="4">
        <f t="shared" si="201"/>
        <v>-1.0568586994131893E-2</v>
      </c>
      <c r="CQ158" s="4">
        <f t="shared" si="201"/>
        <v>3.6158281273964678E-2</v>
      </c>
      <c r="CR158" s="4">
        <f t="shared" si="201"/>
        <v>1.8712114377643394E-2</v>
      </c>
      <c r="CS158" s="4">
        <f t="shared" si="201"/>
        <v>4.374848050450085E-2</v>
      </c>
      <c r="CT158" s="4">
        <f t="shared" si="201"/>
        <v>-1.8647906038261691E-2</v>
      </c>
      <c r="CU158" s="4">
        <f t="shared" si="201"/>
        <v>-2.0869974889838371E-3</v>
      </c>
      <c r="CV158" s="4">
        <f t="shared" si="201"/>
        <v>-5.2216770085994815E-3</v>
      </c>
      <c r="CW158" s="4">
        <f t="shared" si="201"/>
        <v>2.0678166585221393E-2</v>
      </c>
      <c r="CX158" s="4">
        <f t="shared" si="201"/>
        <v>-7.0787016970234483E-3</v>
      </c>
      <c r="CY158" s="4">
        <f t="shared" si="201"/>
        <v>7.3681073447661666E-3</v>
      </c>
      <c r="CZ158" s="4">
        <f t="shared" si="201"/>
        <v>-1.6071353932260526E-2</v>
      </c>
      <c r="DA158" s="4">
        <f t="shared" si="201"/>
        <v>-4.7634536571242378E-3</v>
      </c>
      <c r="DB158" s="4">
        <f t="shared" si="201"/>
        <v>-1.1902888195777526E-2</v>
      </c>
      <c r="DC158" s="4">
        <f t="shared" si="201"/>
        <v>6.9144205451006895E-3</v>
      </c>
      <c r="DD158" s="4">
        <f t="shared" si="201"/>
        <v>7.3792040878912094E-3</v>
      </c>
      <c r="DE158" s="4">
        <f t="shared" si="201"/>
        <v>-6.1996673891945991E-4</v>
      </c>
      <c r="DF158" s="4">
        <f t="shared" si="201"/>
        <v>-1.7190309216157329E-2</v>
      </c>
      <c r="DG158" s="4">
        <f t="shared" si="201"/>
        <v>2.6415146758922039E-4</v>
      </c>
      <c r="DJ158" s="4">
        <f t="shared" si="189"/>
        <v>5.4072036869505929E-3</v>
      </c>
      <c r="EK158" s="1">
        <f t="shared" si="186"/>
        <v>64</v>
      </c>
    </row>
    <row r="159" spans="1:145" x14ac:dyDescent="0.25">
      <c r="A159" s="6">
        <v>-7</v>
      </c>
      <c r="B159" s="4">
        <f t="shared" ref="B159:BI159" si="202">B69-AVERAGE(B$61:B$75)</f>
        <v>4.660935532430765E-3</v>
      </c>
      <c r="C159" s="4">
        <f t="shared" si="202"/>
        <v>-6.2781887025572343E-4</v>
      </c>
      <c r="D159" s="4">
        <f t="shared" si="202"/>
        <v>5.3526658711185258E-4</v>
      </c>
      <c r="E159" s="4">
        <f t="shared" si="202"/>
        <v>-3.1050530526726371E-4</v>
      </c>
      <c r="F159" s="4">
        <f t="shared" si="202"/>
        <v>-1.0482100200996634E-2</v>
      </c>
      <c r="G159" s="4">
        <f t="shared" si="202"/>
        <v>-3.5345610640608753E-2</v>
      </c>
      <c r="H159" s="4">
        <f t="shared" si="202"/>
        <v>1.2595298667631301E-3</v>
      </c>
      <c r="I159" s="4">
        <f t="shared" si="202"/>
        <v>-5.3705899706764718E-3</v>
      </c>
      <c r="J159" s="4">
        <f t="shared" si="202"/>
        <v>-1.9874442154002966E-2</v>
      </c>
      <c r="K159" s="4">
        <f t="shared" si="202"/>
        <v>5.7675399668558362E-4</v>
      </c>
      <c r="L159" s="4">
        <f t="shared" si="202"/>
        <v>-1.3157095024181428E-2</v>
      </c>
      <c r="M159" s="4">
        <f t="shared" si="202"/>
        <v>4.6614765446790871E-2</v>
      </c>
      <c r="N159" s="4">
        <f t="shared" si="202"/>
        <v>-3.06111477603977E-3</v>
      </c>
      <c r="O159" s="4">
        <f t="shared" si="202"/>
        <v>-1.7103215179369361E-2</v>
      </c>
      <c r="P159" s="4">
        <f t="shared" si="202"/>
        <v>2.0130649252951625E-2</v>
      </c>
      <c r="Q159" s="4">
        <f t="shared" si="202"/>
        <v>-9.2899274961763673E-3</v>
      </c>
      <c r="R159" s="4">
        <f t="shared" si="202"/>
        <v>3.632100036304646E-2</v>
      </c>
      <c r="S159" s="4">
        <f t="shared" si="202"/>
        <v>-1.191479859402776E-2</v>
      </c>
      <c r="T159" s="4">
        <f t="shared" si="202"/>
        <v>2.5031077178341108E-2</v>
      </c>
      <c r="U159" s="4">
        <f t="shared" si="202"/>
        <v>1.6574222050383846E-2</v>
      </c>
      <c r="V159" s="4">
        <f t="shared" si="202"/>
        <v>-2.4912698373497407E-3</v>
      </c>
      <c r="W159" s="4">
        <f t="shared" si="202"/>
        <v>9.516447349368698E-3</v>
      </c>
      <c r="X159" s="4">
        <f t="shared" si="202"/>
        <v>1.1094070914730449E-2</v>
      </c>
      <c r="Y159" s="4">
        <f t="shared" si="202"/>
        <v>-7.4133509614166E-3</v>
      </c>
      <c r="Z159" s="4">
        <f t="shared" si="202"/>
        <v>-6.427997279748369E-3</v>
      </c>
      <c r="AA159" s="4">
        <f t="shared" si="202"/>
        <v>-1.029625724247412E-2</v>
      </c>
      <c r="AB159" s="4">
        <f t="shared" si="202"/>
        <v>-2.3031219454763739E-2</v>
      </c>
      <c r="AC159" s="4">
        <f t="shared" si="202"/>
        <v>1.1785961019023225E-2</v>
      </c>
      <c r="AD159" s="4">
        <f t="shared" si="202"/>
        <v>-6.6030190732594401E-3</v>
      </c>
      <c r="AE159" s="4">
        <f t="shared" si="202"/>
        <v>-1.3002585048139257E-2</v>
      </c>
      <c r="AF159" s="4">
        <f t="shared" si="202"/>
        <v>-9.1849517225218533E-3</v>
      </c>
      <c r="AG159" s="4">
        <f t="shared" si="202"/>
        <v>4.0763589010611462E-3</v>
      </c>
      <c r="AH159" s="4">
        <f t="shared" si="202"/>
        <v>-6.6095548251098512E-4</v>
      </c>
      <c r="AI159" s="4">
        <f t="shared" si="202"/>
        <v>1.1305673654968115E-3</v>
      </c>
      <c r="AJ159" s="4">
        <f t="shared" si="202"/>
        <v>-6.1043163745236181E-3</v>
      </c>
      <c r="AK159" s="4">
        <f t="shared" si="202"/>
        <v>6.9710448973284581E-3</v>
      </c>
      <c r="AL159" s="4">
        <f t="shared" si="202"/>
        <v>3.6288141009519423E-2</v>
      </c>
      <c r="AM159" s="4">
        <f t="shared" si="202"/>
        <v>-2.2463446399279909E-2</v>
      </c>
      <c r="AN159" s="4">
        <f t="shared" si="202"/>
        <v>7.5613947496466737E-3</v>
      </c>
      <c r="AO159" s="4">
        <f t="shared" si="202"/>
        <v>-2.1893995074489497E-2</v>
      </c>
      <c r="AP159" s="4">
        <f t="shared" si="202"/>
        <v>-3.3365420719022071E-2</v>
      </c>
      <c r="AQ159" s="4">
        <f t="shared" si="202"/>
        <v>7.2398628282492241E-3</v>
      </c>
      <c r="AR159" s="4">
        <f t="shared" si="202"/>
        <v>6.8388555789981667E-3</v>
      </c>
      <c r="AS159" s="4">
        <f t="shared" si="202"/>
        <v>-4.0876268821735074E-3</v>
      </c>
      <c r="AT159" s="4">
        <f t="shared" si="202"/>
        <v>-2.5334042880685543E-2</v>
      </c>
      <c r="AU159" s="4">
        <f t="shared" si="202"/>
        <v>-1.8207167698617115E-3</v>
      </c>
      <c r="AV159" s="4">
        <f t="shared" si="202"/>
        <v>6.4409234367720364E-3</v>
      </c>
      <c r="AW159" s="4">
        <f t="shared" si="202"/>
        <v>5.7770626963279004E-2</v>
      </c>
      <c r="AX159" s="4">
        <f t="shared" si="202"/>
        <v>-3.2054235208194046E-2</v>
      </c>
      <c r="AY159" s="4">
        <f t="shared" si="202"/>
        <v>7.0810025525609496E-3</v>
      </c>
      <c r="AZ159" s="4">
        <f t="shared" si="202"/>
        <v>-3.0319237390248943E-2</v>
      </c>
      <c r="BA159" s="4">
        <f t="shared" si="202"/>
        <v>-4.2299624909229512E-2</v>
      </c>
      <c r="BB159" s="4">
        <f t="shared" si="202"/>
        <v>4.2311688479604398E-2</v>
      </c>
      <c r="BC159" s="4">
        <f t="shared" si="202"/>
        <v>-5.9639713579563314E-3</v>
      </c>
      <c r="BD159" s="4">
        <f t="shared" si="202"/>
        <v>-1.4487976534134393E-2</v>
      </c>
      <c r="BE159" s="4">
        <f t="shared" si="202"/>
        <v>3.6452163200416778E-3</v>
      </c>
      <c r="BF159" s="4">
        <f t="shared" si="202"/>
        <v>3.0222959375282247E-3</v>
      </c>
      <c r="BG159" s="4">
        <f t="shared" si="202"/>
        <v>3.9512919399784605E-3</v>
      </c>
      <c r="BH159" s="4">
        <f t="shared" si="202"/>
        <v>1.4611969469765399E-2</v>
      </c>
      <c r="BI159" s="4">
        <f t="shared" si="202"/>
        <v>6.5847666572796185E-2</v>
      </c>
      <c r="BJ159" s="4">
        <f t="shared" ref="BJ159:DG159" si="203">BJ69-AVERAGE(BJ$61:BJ$75)</f>
        <v>1.4552582518537419E-2</v>
      </c>
      <c r="BK159" s="4">
        <f t="shared" si="203"/>
        <v>-6.5667092231936315E-3</v>
      </c>
      <c r="BL159" s="4">
        <f t="shared" si="203"/>
        <v>-1.0263384960715889E-2</v>
      </c>
      <c r="BM159" s="4">
        <f t="shared" si="203"/>
        <v>-3.8379901214318449E-3</v>
      </c>
      <c r="BN159" s="4">
        <f t="shared" si="203"/>
        <v>4.2402752559161727E-3</v>
      </c>
      <c r="BO159" s="4">
        <f t="shared" si="203"/>
        <v>-5.5556655581827583E-3</v>
      </c>
      <c r="BP159" s="4">
        <f t="shared" si="203"/>
        <v>3.1165723650954033E-2</v>
      </c>
      <c r="BQ159" s="4">
        <f t="shared" si="203"/>
        <v>-3.090249738530585E-3</v>
      </c>
      <c r="BR159" s="4">
        <f t="shared" si="203"/>
        <v>-7.9967905964812777E-3</v>
      </c>
      <c r="BS159" s="4">
        <f t="shared" si="203"/>
        <v>2.9246711064174254E-2</v>
      </c>
      <c r="BT159" s="4">
        <f t="shared" si="203"/>
        <v>9.0701620485445292E-4</v>
      </c>
      <c r="BU159" s="4">
        <f t="shared" si="203"/>
        <v>1.0697588540524756E-2</v>
      </c>
      <c r="BV159" s="4">
        <f t="shared" si="203"/>
        <v>-4.9331011238732451E-2</v>
      </c>
      <c r="BW159" s="4">
        <f t="shared" si="203"/>
        <v>2.5439964027565012E-2</v>
      </c>
      <c r="BX159" s="4">
        <f t="shared" si="203"/>
        <v>-7.2641130704069806E-3</v>
      </c>
      <c r="BY159" s="4">
        <f t="shared" si="203"/>
        <v>-4.5492525030941013E-3</v>
      </c>
      <c r="BZ159" s="4">
        <f t="shared" si="203"/>
        <v>-6.9707287889779548E-3</v>
      </c>
      <c r="CA159" s="4">
        <f t="shared" si="203"/>
        <v>2.081254541036737E-2</v>
      </c>
      <c r="CB159" s="4">
        <f t="shared" si="203"/>
        <v>-7.1000762649792246E-3</v>
      </c>
      <c r="CC159" s="4">
        <f t="shared" si="203"/>
        <v>3.4322476643287164E-5</v>
      </c>
      <c r="CD159" s="4">
        <f t="shared" si="203"/>
        <v>3.6191862847983626E-2</v>
      </c>
      <c r="CE159" s="4">
        <f t="shared" si="203"/>
        <v>-6.1060834397709931E-4</v>
      </c>
      <c r="CF159" s="4">
        <f t="shared" si="203"/>
        <v>5.3173266032171491E-2</v>
      </c>
      <c r="CG159" s="4">
        <f t="shared" si="203"/>
        <v>-4.35334267872922E-3</v>
      </c>
      <c r="CH159" s="4">
        <f t="shared" si="203"/>
        <v>-5.3095050230998232E-4</v>
      </c>
      <c r="CI159" s="4">
        <f t="shared" si="203"/>
        <v>-9.4505926072373375E-3</v>
      </c>
      <c r="CJ159" s="4">
        <f t="shared" si="203"/>
        <v>2.2747682828826946E-5</v>
      </c>
      <c r="CK159" s="4">
        <f t="shared" si="203"/>
        <v>3.8138850977308672E-3</v>
      </c>
      <c r="CL159" s="4">
        <f t="shared" si="203"/>
        <v>1.1321992812436134E-3</v>
      </c>
      <c r="CM159" s="4">
        <f t="shared" si="203"/>
        <v>4.0684923555742575E-3</v>
      </c>
      <c r="CN159" s="4">
        <f t="shared" si="203"/>
        <v>1.4580556664771113E-2</v>
      </c>
      <c r="CO159" s="4">
        <f t="shared" si="203"/>
        <v>8.9701595679562915E-3</v>
      </c>
      <c r="CP159" s="4">
        <f t="shared" si="203"/>
        <v>-2.8545201364631723E-2</v>
      </c>
      <c r="CQ159" s="4">
        <f t="shared" si="203"/>
        <v>1.6783145815004834E-2</v>
      </c>
      <c r="CR159" s="4">
        <f t="shared" si="203"/>
        <v>-5.3308600298994264E-3</v>
      </c>
      <c r="CS159" s="4">
        <f t="shared" si="203"/>
        <v>-3.3366990964942556E-2</v>
      </c>
      <c r="CT159" s="4">
        <f t="shared" si="203"/>
        <v>-1.0753114442384269E-2</v>
      </c>
      <c r="CU159" s="4">
        <f t="shared" si="203"/>
        <v>-1.1547237848690521E-2</v>
      </c>
      <c r="CV159" s="4">
        <f t="shared" si="203"/>
        <v>-6.0704027031877657E-3</v>
      </c>
      <c r="CW159" s="4">
        <f t="shared" si="203"/>
        <v>-4.8242738200634308E-3</v>
      </c>
      <c r="CX159" s="4">
        <f t="shared" si="203"/>
        <v>-3.2428342421549636E-3</v>
      </c>
      <c r="CY159" s="4">
        <f t="shared" si="203"/>
        <v>-5.5086149764363131E-4</v>
      </c>
      <c r="CZ159" s="4">
        <f t="shared" si="203"/>
        <v>1.840566360454339E-2</v>
      </c>
      <c r="DA159" s="4">
        <f t="shared" si="203"/>
        <v>2.4969227703732388E-2</v>
      </c>
      <c r="DB159" s="4">
        <f t="shared" si="203"/>
        <v>1.4433726008522305E-2</v>
      </c>
      <c r="DC159" s="4">
        <f t="shared" si="203"/>
        <v>5.7520663946782112E-4</v>
      </c>
      <c r="DD159" s="4">
        <f t="shared" si="203"/>
        <v>-2.761430427885023E-2</v>
      </c>
      <c r="DE159" s="4">
        <f t="shared" si="203"/>
        <v>4.0631795683044218E-3</v>
      </c>
      <c r="DF159" s="4">
        <f t="shared" si="203"/>
        <v>6.6072980606731732E-3</v>
      </c>
      <c r="DG159" s="4">
        <f t="shared" si="203"/>
        <v>-2.3216854955104326E-3</v>
      </c>
      <c r="DJ159" s="4">
        <f t="shared" si="189"/>
        <v>8.7540240856158241E-4</v>
      </c>
      <c r="EK159" s="1">
        <f t="shared" si="186"/>
        <v>52</v>
      </c>
    </row>
    <row r="160" spans="1:145" x14ac:dyDescent="0.25">
      <c r="A160" s="6">
        <v>-6</v>
      </c>
      <c r="B160" s="4">
        <f t="shared" ref="B160:BI160" si="204">B70-AVERAGE(B$61:B$75)</f>
        <v>-4.569620036192548E-3</v>
      </c>
      <c r="C160" s="4">
        <f t="shared" si="204"/>
        <v>-6.3175879407169301E-4</v>
      </c>
      <c r="D160" s="4">
        <f t="shared" si="204"/>
        <v>5.3395511343257282E-4</v>
      </c>
      <c r="E160" s="4">
        <f t="shared" si="204"/>
        <v>-3.32373894406943E-4</v>
      </c>
      <c r="F160" s="4">
        <f t="shared" si="204"/>
        <v>-8.0707800623108054E-3</v>
      </c>
      <c r="G160" s="4">
        <f t="shared" si="204"/>
        <v>2.8297219080803366E-2</v>
      </c>
      <c r="H160" s="4">
        <f t="shared" si="204"/>
        <v>-7.1092866693597042E-4</v>
      </c>
      <c r="I160" s="4">
        <f t="shared" si="204"/>
        <v>2.71978339410071E-2</v>
      </c>
      <c r="J160" s="4">
        <f t="shared" si="204"/>
        <v>8.5100289413206336E-3</v>
      </c>
      <c r="K160" s="4">
        <f t="shared" si="204"/>
        <v>5.767346627375754E-4</v>
      </c>
      <c r="L160" s="4">
        <f t="shared" si="204"/>
        <v>-1.3229093739223322E-2</v>
      </c>
      <c r="M160" s="4">
        <f t="shared" si="204"/>
        <v>-1.2909022398982284E-2</v>
      </c>
      <c r="N160" s="4">
        <f t="shared" si="204"/>
        <v>-3.0614589879867965E-3</v>
      </c>
      <c r="O160" s="4">
        <f t="shared" si="204"/>
        <v>-1.741612724266265E-2</v>
      </c>
      <c r="P160" s="4">
        <f t="shared" si="204"/>
        <v>1.9041391661211382E-2</v>
      </c>
      <c r="Q160" s="4">
        <f t="shared" si="204"/>
        <v>2.1908161841856016E-3</v>
      </c>
      <c r="R160" s="4">
        <f t="shared" si="204"/>
        <v>2.5930119882236865E-2</v>
      </c>
      <c r="S160" s="4">
        <f t="shared" si="204"/>
        <v>-2.8042140507219666E-2</v>
      </c>
      <c r="T160" s="4">
        <f t="shared" si="204"/>
        <v>-3.7002490092500562E-2</v>
      </c>
      <c r="U160" s="4">
        <f t="shared" si="204"/>
        <v>-5.084871403574367E-3</v>
      </c>
      <c r="V160" s="4">
        <f t="shared" si="204"/>
        <v>-2.5923894989574349E-3</v>
      </c>
      <c r="W160" s="4">
        <f t="shared" si="204"/>
        <v>8.908476479834268E-3</v>
      </c>
      <c r="X160" s="4">
        <f t="shared" si="204"/>
        <v>3.8733520332297433E-2</v>
      </c>
      <c r="Y160" s="4">
        <f t="shared" si="204"/>
        <v>-7.5213007918378018E-3</v>
      </c>
      <c r="Z160" s="4">
        <f t="shared" si="204"/>
        <v>-6.4346539757088794E-3</v>
      </c>
      <c r="AA160" s="4">
        <f t="shared" si="204"/>
        <v>-1.0297194641575556E-2</v>
      </c>
      <c r="AB160" s="4">
        <f t="shared" si="204"/>
        <v>2.18864640928224E-2</v>
      </c>
      <c r="AC160" s="4">
        <f t="shared" si="204"/>
        <v>3.7782711451502964E-2</v>
      </c>
      <c r="AD160" s="4">
        <f t="shared" si="204"/>
        <v>-4.1812761346431936E-3</v>
      </c>
      <c r="AE160" s="4">
        <f t="shared" si="204"/>
        <v>1.2628080686152263E-2</v>
      </c>
      <c r="AF160" s="4">
        <f t="shared" si="204"/>
        <v>-4.7661111044148517E-3</v>
      </c>
      <c r="AG160" s="4">
        <f t="shared" si="204"/>
        <v>4.063397833026219E-3</v>
      </c>
      <c r="AH160" s="4">
        <f t="shared" si="204"/>
        <v>-6.6494562230265137E-4</v>
      </c>
      <c r="AI160" s="4">
        <f t="shared" si="204"/>
        <v>-2.2891205834817453E-2</v>
      </c>
      <c r="AJ160" s="4">
        <f t="shared" si="204"/>
        <v>-6.1356142382514084E-3</v>
      </c>
      <c r="AK160" s="4">
        <f t="shared" si="204"/>
        <v>6.822312837859096E-3</v>
      </c>
      <c r="AL160" s="4">
        <f t="shared" si="204"/>
        <v>3.3713632774807573E-2</v>
      </c>
      <c r="AM160" s="4">
        <f t="shared" si="204"/>
        <v>-2.4073743653682507E-3</v>
      </c>
      <c r="AN160" s="4">
        <f t="shared" si="204"/>
        <v>3.2224460825017696E-3</v>
      </c>
      <c r="AO160" s="4">
        <f t="shared" si="204"/>
        <v>-1.8552132744396925E-2</v>
      </c>
      <c r="AP160" s="4">
        <f t="shared" si="204"/>
        <v>2.9591355868128278E-3</v>
      </c>
      <c r="AQ160" s="4">
        <f t="shared" si="204"/>
        <v>-1.9240627501883177E-2</v>
      </c>
      <c r="AR160" s="4">
        <f t="shared" si="204"/>
        <v>6.8334883835350704E-3</v>
      </c>
      <c r="AS160" s="4">
        <f t="shared" si="204"/>
        <v>-4.1551824737917553E-3</v>
      </c>
      <c r="AT160" s="4">
        <f t="shared" si="204"/>
        <v>-1.1993657865638042E-2</v>
      </c>
      <c r="AU160" s="4">
        <f t="shared" si="204"/>
        <v>-1.8207601417857642E-3</v>
      </c>
      <c r="AV160" s="4">
        <f t="shared" si="204"/>
        <v>6.1219955877347687E-3</v>
      </c>
      <c r="AW160" s="4">
        <f t="shared" si="204"/>
        <v>5.2229946485827183E-2</v>
      </c>
      <c r="AX160" s="4">
        <f t="shared" si="204"/>
        <v>3.2739104221470071E-3</v>
      </c>
      <c r="AY160" s="4">
        <f t="shared" si="204"/>
        <v>7.000563354496437E-3</v>
      </c>
      <c r="AZ160" s="4">
        <f t="shared" si="204"/>
        <v>-2.4425740423920279E-2</v>
      </c>
      <c r="BA160" s="4">
        <f t="shared" si="204"/>
        <v>-1.5296018897621231E-2</v>
      </c>
      <c r="BB160" s="4">
        <f t="shared" si="204"/>
        <v>4.1332354890421127E-2</v>
      </c>
      <c r="BC160" s="4">
        <f t="shared" si="204"/>
        <v>-6.0011035169278068E-3</v>
      </c>
      <c r="BD160" s="4">
        <f t="shared" si="204"/>
        <v>-1.4634552330761403E-2</v>
      </c>
      <c r="BE160" s="4">
        <f t="shared" si="204"/>
        <v>-1.0936923592421642E-2</v>
      </c>
      <c r="BF160" s="4">
        <f t="shared" si="204"/>
        <v>2.9225102335574422E-3</v>
      </c>
      <c r="BG160" s="4">
        <f t="shared" si="204"/>
        <v>3.8995088977987866E-3</v>
      </c>
      <c r="BH160" s="4">
        <f t="shared" si="204"/>
        <v>1.3675742947369802E-2</v>
      </c>
      <c r="BI160" s="4">
        <f t="shared" si="204"/>
        <v>1.3790100325459036E-2</v>
      </c>
      <c r="BJ160" s="4">
        <f t="shared" ref="BJ160:DG160" si="205">BJ70-AVERAGE(BJ$61:BJ$75)</f>
        <v>-2.3070893303415115E-3</v>
      </c>
      <c r="BK160" s="4">
        <f t="shared" si="205"/>
        <v>6.0431885132904263E-3</v>
      </c>
      <c r="BL160" s="4">
        <f t="shared" si="205"/>
        <v>-1.6029136826613017E-3</v>
      </c>
      <c r="BM160" s="4">
        <f t="shared" si="205"/>
        <v>2.3362236177724698E-2</v>
      </c>
      <c r="BN160" s="4">
        <f t="shared" si="205"/>
        <v>4.1833362367597318E-3</v>
      </c>
      <c r="BO160" s="4">
        <f t="shared" si="205"/>
        <v>-5.5623583159459845E-3</v>
      </c>
      <c r="BP160" s="4">
        <f t="shared" si="205"/>
        <v>-1.490307523764145E-2</v>
      </c>
      <c r="BQ160" s="4">
        <f t="shared" si="205"/>
        <v>-3.1011657870857034E-3</v>
      </c>
      <c r="BR160" s="4">
        <f t="shared" si="205"/>
        <v>-8.1292753833604042E-3</v>
      </c>
      <c r="BS160" s="4">
        <f t="shared" si="205"/>
        <v>2.6913678799766683E-2</v>
      </c>
      <c r="BT160" s="4">
        <f t="shared" si="205"/>
        <v>1.0125737283352211E-2</v>
      </c>
      <c r="BU160" s="4">
        <f t="shared" si="205"/>
        <v>6.1484857169577758E-2</v>
      </c>
      <c r="BV160" s="4">
        <f t="shared" si="205"/>
        <v>-6.3997357643412319E-3</v>
      </c>
      <c r="BW160" s="4">
        <f t="shared" si="205"/>
        <v>5.9784513610199458E-2</v>
      </c>
      <c r="BX160" s="4">
        <f t="shared" si="205"/>
        <v>3.6017237202101225E-2</v>
      </c>
      <c r="BY160" s="4">
        <f t="shared" si="205"/>
        <v>-4.5686291168521333E-3</v>
      </c>
      <c r="BZ160" s="4">
        <f t="shared" si="205"/>
        <v>-6.9888110974593246E-3</v>
      </c>
      <c r="CA160" s="4">
        <f t="shared" si="205"/>
        <v>-3.0348279965151423E-2</v>
      </c>
      <c r="CB160" s="4">
        <f t="shared" si="205"/>
        <v>-7.1239755061241437E-3</v>
      </c>
      <c r="CC160" s="4">
        <f t="shared" si="205"/>
        <v>-3.4718589150830106E-5</v>
      </c>
      <c r="CD160" s="4">
        <f t="shared" si="205"/>
        <v>3.4093460497129163E-2</v>
      </c>
      <c r="CE160" s="4">
        <f t="shared" si="205"/>
        <v>1.1111687631335165E-2</v>
      </c>
      <c r="CF160" s="4">
        <f t="shared" si="205"/>
        <v>-1.5270305789613477E-2</v>
      </c>
      <c r="CG160" s="4">
        <f t="shared" si="205"/>
        <v>-3.1712227293789136E-3</v>
      </c>
      <c r="CH160" s="4">
        <f t="shared" si="205"/>
        <v>-3.5180938204193345E-2</v>
      </c>
      <c r="CI160" s="4">
        <f t="shared" si="205"/>
        <v>3.1517547761080532E-2</v>
      </c>
      <c r="CJ160" s="4">
        <f t="shared" si="205"/>
        <v>1.0841143139471345E-5</v>
      </c>
      <c r="CK160" s="4">
        <f t="shared" si="205"/>
        <v>3.8117032491639625E-3</v>
      </c>
      <c r="CL160" s="4">
        <f t="shared" si="205"/>
        <v>-1.6979336363967819E-2</v>
      </c>
      <c r="CM160" s="4">
        <f t="shared" si="205"/>
        <v>4.0184911162898813E-3</v>
      </c>
      <c r="CN160" s="4">
        <f t="shared" si="205"/>
        <v>1.44266128011202E-2</v>
      </c>
      <c r="CO160" s="4">
        <f t="shared" si="205"/>
        <v>8.2065764228302432E-3</v>
      </c>
      <c r="CP160" s="4">
        <f t="shared" si="205"/>
        <v>2.6658470677248917E-2</v>
      </c>
      <c r="CQ160" s="4">
        <f t="shared" si="205"/>
        <v>2.4193170534733601E-4</v>
      </c>
      <c r="CR160" s="4">
        <f t="shared" si="205"/>
        <v>-2.6980246596127636E-2</v>
      </c>
      <c r="CS160" s="4">
        <f t="shared" si="205"/>
        <v>-1.8016022125366765E-2</v>
      </c>
      <c r="CT160" s="4">
        <f t="shared" si="205"/>
        <v>2.9064513421890578E-2</v>
      </c>
      <c r="CU160" s="4">
        <f t="shared" si="205"/>
        <v>-1.1563308018592375E-2</v>
      </c>
      <c r="CV160" s="4">
        <f t="shared" si="205"/>
        <v>-6.0953199733816271E-3</v>
      </c>
      <c r="CW160" s="4">
        <f t="shared" si="205"/>
        <v>-1.5944298776362349E-2</v>
      </c>
      <c r="CX160" s="4">
        <f t="shared" si="205"/>
        <v>-3.2437542998224236E-3</v>
      </c>
      <c r="CY160" s="4">
        <f t="shared" si="205"/>
        <v>-5.5751984167854525E-4</v>
      </c>
      <c r="CZ160" s="4">
        <f t="shared" si="205"/>
        <v>1.7633309339613039E-2</v>
      </c>
      <c r="DA160" s="4">
        <f t="shared" si="205"/>
        <v>1.5643452959402612E-2</v>
      </c>
      <c r="DB160" s="4">
        <f t="shared" si="205"/>
        <v>-1.2647724212875846E-3</v>
      </c>
      <c r="DC160" s="4">
        <f t="shared" si="205"/>
        <v>-2.7642093684418993E-2</v>
      </c>
      <c r="DD160" s="4">
        <f t="shared" si="205"/>
        <v>9.6769104827743968E-4</v>
      </c>
      <c r="DE160" s="4">
        <f t="shared" si="205"/>
        <v>4.5458139154417399E-3</v>
      </c>
      <c r="DF160" s="4">
        <f t="shared" si="205"/>
        <v>6.5556859820308658E-3</v>
      </c>
      <c r="DG160" s="4">
        <f t="shared" si="205"/>
        <v>-2.3340763551238366E-3</v>
      </c>
      <c r="DJ160" s="4">
        <f t="shared" si="189"/>
        <v>2.4470754485317056E-3</v>
      </c>
      <c r="DS160" s="28">
        <f>_xlfn.STDEV.S(DJ156:DJ165)</f>
        <v>2.7245919901087382E-3</v>
      </c>
      <c r="EK160" s="1">
        <f t="shared" si="186"/>
        <v>52</v>
      </c>
      <c r="EO160" s="30">
        <f>SUM(EK151:EK165)/(110*15)</f>
        <v>0.48060606060606059</v>
      </c>
    </row>
    <row r="161" spans="1:147" x14ac:dyDescent="0.25">
      <c r="A161" s="6">
        <v>-5</v>
      </c>
      <c r="B161" s="4">
        <f t="shared" ref="B161:BI161" si="206">B71-AVERAGE(B$61:B$75)</f>
        <v>-3.2985871233883026E-3</v>
      </c>
      <c r="C161" s="4">
        <f t="shared" si="206"/>
        <v>-6.3568312341573049E-4</v>
      </c>
      <c r="D161" s="4">
        <f t="shared" si="206"/>
        <v>5.3264063079262389E-4</v>
      </c>
      <c r="E161" s="4">
        <f t="shared" si="206"/>
        <v>-3.5403937632182397E-4</v>
      </c>
      <c r="F161" s="4">
        <f t="shared" si="206"/>
        <v>-2.49600154578048E-2</v>
      </c>
      <c r="G161" s="4">
        <f t="shared" si="206"/>
        <v>-1.1220042999237893E-2</v>
      </c>
      <c r="H161" s="4">
        <f t="shared" si="206"/>
        <v>-1.545888473777479E-2</v>
      </c>
      <c r="I161" s="4">
        <f t="shared" si="206"/>
        <v>6.4530479013663522E-3</v>
      </c>
      <c r="J161" s="4">
        <f t="shared" si="206"/>
        <v>-1.1320165436692294E-3</v>
      </c>
      <c r="K161" s="4">
        <f t="shared" si="206"/>
        <v>5.7671533416481203E-4</v>
      </c>
      <c r="L161" s="4">
        <f t="shared" si="206"/>
        <v>-1.3302330054098071E-2</v>
      </c>
      <c r="M161" s="4">
        <f t="shared" si="206"/>
        <v>-2.300071263112206E-2</v>
      </c>
      <c r="N161" s="4">
        <f t="shared" si="206"/>
        <v>-3.06180360418202E-3</v>
      </c>
      <c r="O161" s="4">
        <f t="shared" si="206"/>
        <v>-1.7740411466299212E-2</v>
      </c>
      <c r="P161" s="4">
        <f t="shared" si="206"/>
        <v>1.8020641745823761E-2</v>
      </c>
      <c r="Q161" s="4">
        <f t="shared" si="206"/>
        <v>-1.0183818538202476E-2</v>
      </c>
      <c r="R161" s="4">
        <f t="shared" si="206"/>
        <v>-5.1191228971837017E-4</v>
      </c>
      <c r="S161" s="4">
        <f t="shared" si="206"/>
        <v>3.3206284406958164E-2</v>
      </c>
      <c r="T161" s="4">
        <f t="shared" si="206"/>
        <v>-1.8757836741822201E-2</v>
      </c>
      <c r="U161" s="4">
        <f t="shared" si="206"/>
        <v>-1.6635556704521895E-2</v>
      </c>
      <c r="V161" s="4">
        <f t="shared" si="206"/>
        <v>-2.6915056968515629E-3</v>
      </c>
      <c r="W161" s="4">
        <f t="shared" si="206"/>
        <v>8.3294177787580498E-3</v>
      </c>
      <c r="X161" s="4">
        <f t="shared" si="206"/>
        <v>-1.9859020442412117E-3</v>
      </c>
      <c r="Y161" s="4">
        <f t="shared" si="206"/>
        <v>-7.6315293094447959E-3</v>
      </c>
      <c r="Z161" s="4">
        <f t="shared" si="206"/>
        <v>-6.4413451544494994E-3</v>
      </c>
      <c r="AA161" s="4">
        <f t="shared" si="206"/>
        <v>-1.0298133858485235E-2</v>
      </c>
      <c r="AB161" s="4">
        <f t="shared" si="206"/>
        <v>-3.5438611066999519E-2</v>
      </c>
      <c r="AC161" s="4">
        <f t="shared" si="206"/>
        <v>6.1745687431801807E-3</v>
      </c>
      <c r="AD161" s="4">
        <f t="shared" si="206"/>
        <v>-4.7042042447612291E-4</v>
      </c>
      <c r="AE161" s="4">
        <f t="shared" si="206"/>
        <v>2.4984165008851329E-2</v>
      </c>
      <c r="AF161" s="4">
        <f t="shared" si="206"/>
        <v>2.0378441286932194E-2</v>
      </c>
      <c r="AG161" s="4">
        <f t="shared" si="206"/>
        <v>4.0505295872636455E-3</v>
      </c>
      <c r="AH161" s="4">
        <f t="shared" si="206"/>
        <v>-6.6891986883482442E-4</v>
      </c>
      <c r="AI161" s="4">
        <f t="shared" si="206"/>
        <v>1.8889407954430275E-2</v>
      </c>
      <c r="AJ161" s="4">
        <f t="shared" si="206"/>
        <v>-6.1672652541527465E-3</v>
      </c>
      <c r="AK161" s="4">
        <f t="shared" si="206"/>
        <v>6.6771433522388917E-3</v>
      </c>
      <c r="AL161" s="4">
        <f t="shared" si="206"/>
        <v>3.1381902239495031E-2</v>
      </c>
      <c r="AM161" s="4">
        <f t="shared" si="206"/>
        <v>-1.2710629722392005E-2</v>
      </c>
      <c r="AN161" s="4">
        <f t="shared" si="206"/>
        <v>2.4137326182075577E-2</v>
      </c>
      <c r="AO161" s="4">
        <f t="shared" si="206"/>
        <v>-1.3102105113173758E-2</v>
      </c>
      <c r="AP161" s="4">
        <f t="shared" si="206"/>
        <v>-2.7216417341779662E-3</v>
      </c>
      <c r="AQ161" s="4">
        <f t="shared" si="206"/>
        <v>-8.8046884636064811E-3</v>
      </c>
      <c r="AR161" s="4">
        <f t="shared" si="206"/>
        <v>6.8281459705406399E-3</v>
      </c>
      <c r="AS161" s="4">
        <f t="shared" si="206"/>
        <v>-4.2238624363222189E-3</v>
      </c>
      <c r="AT161" s="4">
        <f t="shared" si="206"/>
        <v>-1.1657080820849897E-2</v>
      </c>
      <c r="AU161" s="4">
        <f t="shared" si="206"/>
        <v>-1.8208035317806778E-3</v>
      </c>
      <c r="AV161" s="4">
        <f t="shared" si="206"/>
        <v>5.8141617257793064E-3</v>
      </c>
      <c r="AW161" s="4">
        <f t="shared" si="206"/>
        <v>4.7431236656139145E-2</v>
      </c>
      <c r="AX161" s="4">
        <f t="shared" si="206"/>
        <v>-2.2754620000668226E-2</v>
      </c>
      <c r="AY161" s="4">
        <f t="shared" si="206"/>
        <v>1.918090910048895E-2</v>
      </c>
      <c r="AZ161" s="4">
        <f t="shared" si="206"/>
        <v>2.4863678349828816E-4</v>
      </c>
      <c r="BA161" s="4">
        <f t="shared" si="206"/>
        <v>9.9674230131437756E-3</v>
      </c>
      <c r="BB161" s="4">
        <f t="shared" si="206"/>
        <v>2.2153516360424202E-2</v>
      </c>
      <c r="BC161" s="4">
        <f t="shared" si="206"/>
        <v>-6.0377872365858752E-3</v>
      </c>
      <c r="BD161" s="4">
        <f t="shared" si="206"/>
        <v>-1.4784742915881739E-2</v>
      </c>
      <c r="BE161" s="4">
        <f t="shared" si="206"/>
        <v>-2.1180659251005488E-2</v>
      </c>
      <c r="BF161" s="4">
        <f t="shared" si="206"/>
        <v>2.8246886733264004E-3</v>
      </c>
      <c r="BG161" s="4">
        <f t="shared" si="206"/>
        <v>3.8484631630901606E-3</v>
      </c>
      <c r="BH161" s="4">
        <f t="shared" si="206"/>
        <v>1.279429505529555E-2</v>
      </c>
      <c r="BI161" s="4">
        <f t="shared" si="206"/>
        <v>-3.6940009999811063E-2</v>
      </c>
      <c r="BJ161" s="4">
        <f t="shared" ref="BJ161:DG161" si="207">BJ71-AVERAGE(BJ$61:BJ$75)</f>
        <v>2.7367017476804315E-2</v>
      </c>
      <c r="BK161" s="4">
        <f t="shared" si="207"/>
        <v>-1.3897271794868955E-2</v>
      </c>
      <c r="BL161" s="4">
        <f t="shared" si="207"/>
        <v>4.9996634273898801E-3</v>
      </c>
      <c r="BM161" s="4">
        <f t="shared" si="207"/>
        <v>1.2133955444620341E-2</v>
      </c>
      <c r="BN161" s="4">
        <f t="shared" si="207"/>
        <v>4.1272469005675227E-3</v>
      </c>
      <c r="BO161" s="4">
        <f t="shared" si="207"/>
        <v>-5.569085837421283E-3</v>
      </c>
      <c r="BP161" s="4">
        <f t="shared" si="207"/>
        <v>-2.4805081440583262E-3</v>
      </c>
      <c r="BQ161" s="4">
        <f t="shared" si="207"/>
        <v>-3.1121543269369712E-3</v>
      </c>
      <c r="BR161" s="4">
        <f t="shared" si="207"/>
        <v>-8.2648636063541898E-3</v>
      </c>
      <c r="BS161" s="4">
        <f t="shared" si="207"/>
        <v>2.4790795755782139E-2</v>
      </c>
      <c r="BT161" s="4">
        <f t="shared" si="207"/>
        <v>-3.3602433353627906E-2</v>
      </c>
      <c r="BU161" s="4">
        <f t="shared" si="207"/>
        <v>-8.0854899920319682E-5</v>
      </c>
      <c r="BV161" s="4">
        <f t="shared" si="207"/>
        <v>-1.4009312752165198E-2</v>
      </c>
      <c r="BW161" s="4">
        <f t="shared" si="207"/>
        <v>-8.4423707854090702E-2</v>
      </c>
      <c r="BX161" s="4">
        <f t="shared" si="207"/>
        <v>1.2987663657620333E-2</v>
      </c>
      <c r="BY161" s="4">
        <f t="shared" si="207"/>
        <v>-4.5881774517987388E-3</v>
      </c>
      <c r="BZ161" s="4">
        <f t="shared" si="207"/>
        <v>-7.007048177018806E-3</v>
      </c>
      <c r="CA161" s="4">
        <f t="shared" si="207"/>
        <v>3.4935194857014336E-3</v>
      </c>
      <c r="CB161" s="4">
        <f t="shared" si="207"/>
        <v>-7.1481101451748782E-3</v>
      </c>
      <c r="CC161" s="4">
        <f t="shared" si="207"/>
        <v>-1.0262644139643652E-4</v>
      </c>
      <c r="CD161" s="4">
        <f t="shared" si="207"/>
        <v>3.2174944260187736E-2</v>
      </c>
      <c r="CE161" s="4">
        <f t="shared" si="207"/>
        <v>-2.7224940049705815E-2</v>
      </c>
      <c r="CF161" s="4">
        <f t="shared" si="207"/>
        <v>2.2070299506129272E-2</v>
      </c>
      <c r="CG161" s="4">
        <f t="shared" si="207"/>
        <v>1.1856952982387215E-2</v>
      </c>
      <c r="CH161" s="4">
        <f t="shared" si="207"/>
        <v>7.6726163277519091E-3</v>
      </c>
      <c r="CI161" s="4">
        <f t="shared" si="207"/>
        <v>-2.1634134146820215E-2</v>
      </c>
      <c r="CJ161" s="4">
        <f t="shared" si="207"/>
        <v>-9.8365059507821845E-7</v>
      </c>
      <c r="CK161" s="4">
        <f t="shared" si="207"/>
        <v>3.8095149406331278E-3</v>
      </c>
      <c r="CL161" s="4">
        <f t="shared" si="207"/>
        <v>-9.9187159989809013E-3</v>
      </c>
      <c r="CM161" s="4">
        <f t="shared" si="207"/>
        <v>3.9691895883958838E-3</v>
      </c>
      <c r="CN161" s="4">
        <f t="shared" si="207"/>
        <v>1.4276419229246688E-2</v>
      </c>
      <c r="CO161" s="4">
        <f t="shared" si="207"/>
        <v>7.4835138165174481E-3</v>
      </c>
      <c r="CP161" s="4">
        <f t="shared" si="207"/>
        <v>-3.2906704050255059E-2</v>
      </c>
      <c r="CQ161" s="4">
        <f t="shared" si="207"/>
        <v>9.4780703797639389E-3</v>
      </c>
      <c r="CR161" s="4">
        <f t="shared" si="207"/>
        <v>-4.8826650600541002E-3</v>
      </c>
      <c r="CS161" s="4">
        <f t="shared" si="207"/>
        <v>1.0848260462497237E-2</v>
      </c>
      <c r="CT161" s="4">
        <f t="shared" si="207"/>
        <v>2.5780079149007727E-2</v>
      </c>
      <c r="CU161" s="4">
        <f t="shared" si="207"/>
        <v>-1.1579507810894826E-2</v>
      </c>
      <c r="CV161" s="4">
        <f t="shared" si="207"/>
        <v>-6.1204878803262988E-3</v>
      </c>
      <c r="CW161" s="4">
        <f t="shared" si="207"/>
        <v>1.0326318776451569E-2</v>
      </c>
      <c r="CX161" s="4">
        <f t="shared" si="207"/>
        <v>-3.2446725949858311E-3</v>
      </c>
      <c r="CY161" s="4">
        <f t="shared" si="207"/>
        <v>-5.6414395612632093E-4</v>
      </c>
      <c r="CZ161" s="4">
        <f t="shared" si="207"/>
        <v>1.6902166395909954E-2</v>
      </c>
      <c r="DA161" s="4">
        <f t="shared" si="207"/>
        <v>-5.1171419498694568E-2</v>
      </c>
      <c r="DB161" s="4">
        <f t="shared" si="207"/>
        <v>1.1195339418065942E-2</v>
      </c>
      <c r="DC161" s="4">
        <f t="shared" si="207"/>
        <v>-5.029130049219642E-3</v>
      </c>
      <c r="DD161" s="4">
        <f t="shared" si="207"/>
        <v>9.6034967147966472E-4</v>
      </c>
      <c r="DE161" s="4">
        <f t="shared" si="207"/>
        <v>5.8274525281968555E-3</v>
      </c>
      <c r="DF161" s="4">
        <f t="shared" si="207"/>
        <v>6.504807575444623E-3</v>
      </c>
      <c r="DG161" s="4">
        <f t="shared" si="207"/>
        <v>-2.3465549110492333E-3</v>
      </c>
      <c r="DJ161" s="4">
        <f t="shared" si="189"/>
        <v>-1.1252387629790944E-3</v>
      </c>
      <c r="EK161" s="1">
        <f t="shared" si="186"/>
        <v>48</v>
      </c>
    </row>
    <row r="162" spans="1:147" x14ac:dyDescent="0.25">
      <c r="A162" s="6">
        <v>-4</v>
      </c>
      <c r="B162" s="4">
        <f t="shared" ref="B162:BI162" si="208">B72-AVERAGE(B$61:B$75)</f>
        <v>-2.2250641912825338E-3</v>
      </c>
      <c r="C162" s="4">
        <f t="shared" si="208"/>
        <v>1.0349481501282691E-2</v>
      </c>
      <c r="D162" s="4">
        <f t="shared" si="208"/>
        <v>1.1275452016944729E-2</v>
      </c>
      <c r="E162" s="4">
        <f t="shared" si="208"/>
        <v>2.290855211284977E-3</v>
      </c>
      <c r="F162" s="4">
        <f t="shared" si="208"/>
        <v>7.3676417367739191E-4</v>
      </c>
      <c r="G162" s="4">
        <f t="shared" si="208"/>
        <v>-4.5736184151665546E-3</v>
      </c>
      <c r="H162" s="4">
        <f t="shared" si="208"/>
        <v>-3.4894684660241445E-3</v>
      </c>
      <c r="I162" s="4">
        <f t="shared" si="208"/>
        <v>-3.1677108609542946E-3</v>
      </c>
      <c r="J162" s="4">
        <f t="shared" si="208"/>
        <v>1.7968343446008765E-3</v>
      </c>
      <c r="K162" s="4">
        <f t="shared" si="208"/>
        <v>-3.3224969593795726E-3</v>
      </c>
      <c r="L162" s="4">
        <f t="shared" si="208"/>
        <v>1.5334795656965296E-2</v>
      </c>
      <c r="M162" s="4">
        <f t="shared" si="208"/>
        <v>-3.2699230489132744E-2</v>
      </c>
      <c r="N162" s="4">
        <f t="shared" si="208"/>
        <v>6.5885136127092295E-3</v>
      </c>
      <c r="O162" s="4">
        <f t="shared" si="208"/>
        <v>2.5968883419980458E-2</v>
      </c>
      <c r="P162" s="4">
        <f t="shared" si="208"/>
        <v>-5.6424286478473355E-2</v>
      </c>
      <c r="Q162" s="4">
        <f t="shared" si="208"/>
        <v>-4.2190849478974347E-3</v>
      </c>
      <c r="R162" s="4">
        <f t="shared" si="208"/>
        <v>-2.1889422144841749E-3</v>
      </c>
      <c r="S162" s="4">
        <f t="shared" si="208"/>
        <v>3.4420348616267648E-3</v>
      </c>
      <c r="T162" s="4">
        <f t="shared" si="208"/>
        <v>7.109708938000594E-3</v>
      </c>
      <c r="U162" s="4">
        <f t="shared" si="208"/>
        <v>4.0705196423759093E-3</v>
      </c>
      <c r="V162" s="4">
        <f t="shared" si="208"/>
        <v>0.13843519263668705</v>
      </c>
      <c r="W162" s="4">
        <f t="shared" si="208"/>
        <v>-9.4241229590564232E-2</v>
      </c>
      <c r="X162" s="4">
        <f t="shared" si="208"/>
        <v>-1.1807703961769063E-2</v>
      </c>
      <c r="Y162" s="4">
        <f t="shared" si="208"/>
        <v>2.3661015353527798E-2</v>
      </c>
      <c r="Z162" s="4">
        <f t="shared" si="208"/>
        <v>8.8819794728277491E-3</v>
      </c>
      <c r="AA162" s="4">
        <f t="shared" si="208"/>
        <v>-2.9909950614655702E-2</v>
      </c>
      <c r="AB162" s="4">
        <f t="shared" si="208"/>
        <v>6.3415557757282495E-3</v>
      </c>
      <c r="AC162" s="4">
        <f t="shared" si="208"/>
        <v>-7.5505744486305849E-3</v>
      </c>
      <c r="AD162" s="4">
        <f t="shared" si="208"/>
        <v>6.1615470745269635E-3</v>
      </c>
      <c r="AE162" s="4">
        <f t="shared" si="208"/>
        <v>4.7814709425520159E-3</v>
      </c>
      <c r="AF162" s="4">
        <f t="shared" si="208"/>
        <v>7.1605622384628212E-3</v>
      </c>
      <c r="AG162" s="4">
        <f t="shared" si="208"/>
        <v>-2.0955125889012639E-2</v>
      </c>
      <c r="AH162" s="4">
        <f t="shared" si="208"/>
        <v>-5.3792476869526998E-2</v>
      </c>
      <c r="AI162" s="4">
        <f t="shared" si="208"/>
        <v>-1.0442105783610817E-2</v>
      </c>
      <c r="AJ162" s="4">
        <f t="shared" si="208"/>
        <v>4.4127802930979563E-3</v>
      </c>
      <c r="AK162" s="4">
        <f t="shared" si="208"/>
        <v>3.5898997227631216E-3</v>
      </c>
      <c r="AL162" s="4">
        <f t="shared" si="208"/>
        <v>-5.1814816288682699E-3</v>
      </c>
      <c r="AM162" s="4">
        <f t="shared" si="208"/>
        <v>2.990119395765206E-5</v>
      </c>
      <c r="AN162" s="4">
        <f t="shared" si="208"/>
        <v>6.1450809541582444E-3</v>
      </c>
      <c r="AO162" s="4">
        <f t="shared" si="208"/>
        <v>1.8988673690813187E-3</v>
      </c>
      <c r="AP162" s="4">
        <f t="shared" si="208"/>
        <v>5.3755684984413956E-3</v>
      </c>
      <c r="AQ162" s="4">
        <f t="shared" si="208"/>
        <v>1.21406930587674E-2</v>
      </c>
      <c r="AR162" s="4">
        <f t="shared" si="208"/>
        <v>1.4125031856572975E-2</v>
      </c>
      <c r="AS162" s="4">
        <f t="shared" si="208"/>
        <v>4.5203252203674946E-3</v>
      </c>
      <c r="AT162" s="4">
        <f t="shared" si="208"/>
        <v>-1.4001391027982929E-2</v>
      </c>
      <c r="AU162" s="4">
        <f t="shared" si="208"/>
        <v>-1.9267433835753738E-2</v>
      </c>
      <c r="AV162" s="4">
        <f t="shared" si="208"/>
        <v>-1.1374328807280832E-3</v>
      </c>
      <c r="AW162" s="4">
        <f t="shared" si="208"/>
        <v>7.6728313831087261E-2</v>
      </c>
      <c r="AX162" s="4">
        <f t="shared" si="208"/>
        <v>1.0495319539229928E-2</v>
      </c>
      <c r="AY162" s="4">
        <f t="shared" si="208"/>
        <v>-5.9978448395605483E-3</v>
      </c>
      <c r="AZ162" s="4">
        <f t="shared" si="208"/>
        <v>4.4267979567713953E-3</v>
      </c>
      <c r="BA162" s="4">
        <f t="shared" si="208"/>
        <v>1.7502647028609314E-3</v>
      </c>
      <c r="BB162" s="4">
        <f t="shared" si="208"/>
        <v>-1.313922295698584E-2</v>
      </c>
      <c r="BC162" s="4">
        <f t="shared" si="208"/>
        <v>-1.2354083077828157E-2</v>
      </c>
      <c r="BD162" s="4">
        <f t="shared" si="208"/>
        <v>1.622009694766938E-2</v>
      </c>
      <c r="BE162" s="4">
        <f t="shared" si="208"/>
        <v>-3.9294773556578406E-3</v>
      </c>
      <c r="BF162" s="4">
        <f t="shared" si="208"/>
        <v>2.2131725013365983E-3</v>
      </c>
      <c r="BG162" s="4">
        <f t="shared" si="208"/>
        <v>-1.4796095638083616E-2</v>
      </c>
      <c r="BH162" s="4">
        <f t="shared" si="208"/>
        <v>5.5408221891282985E-2</v>
      </c>
      <c r="BI162" s="4">
        <f t="shared" si="208"/>
        <v>-5.7588732067589601E-3</v>
      </c>
      <c r="BJ162" s="4">
        <f t="shared" ref="BJ162:DG162" si="209">BJ72-AVERAGE(BJ$61:BJ$75)</f>
        <v>1.206629430750302E-3</v>
      </c>
      <c r="BK162" s="4">
        <f t="shared" si="209"/>
        <v>1.8653590040227479E-3</v>
      </c>
      <c r="BL162" s="4">
        <f t="shared" si="209"/>
        <v>1.3234459520988383E-4</v>
      </c>
      <c r="BM162" s="4">
        <f t="shared" si="209"/>
        <v>-2.6649694590731546E-3</v>
      </c>
      <c r="BN162" s="4">
        <f t="shared" si="209"/>
        <v>3.2782054746271362E-2</v>
      </c>
      <c r="BO162" s="4">
        <f t="shared" si="209"/>
        <v>2.2930748157557027E-2</v>
      </c>
      <c r="BP162" s="4">
        <f t="shared" si="209"/>
        <v>-1.1941784873477204E-2</v>
      </c>
      <c r="BQ162" s="4">
        <f t="shared" si="209"/>
        <v>-4.2363138499985631E-3</v>
      </c>
      <c r="BR162" s="4">
        <f t="shared" si="209"/>
        <v>1.4611337973489623E-2</v>
      </c>
      <c r="BS162" s="4">
        <f t="shared" si="209"/>
        <v>-2.1247108549269242E-2</v>
      </c>
      <c r="BT162" s="4">
        <f t="shared" si="209"/>
        <v>-1.4473013885904079E-3</v>
      </c>
      <c r="BU162" s="4">
        <f t="shared" si="209"/>
        <v>-8.591438469483027E-3</v>
      </c>
      <c r="BV162" s="4">
        <f t="shared" si="209"/>
        <v>4.4355531364040539E-3</v>
      </c>
      <c r="BW162" s="4">
        <f t="shared" si="209"/>
        <v>-3.2185774940099031E-3</v>
      </c>
      <c r="BX162" s="4">
        <f t="shared" si="209"/>
        <v>8.985685313070535E-3</v>
      </c>
      <c r="BY162" s="4">
        <f t="shared" si="209"/>
        <v>-1.5704617997525379E-4</v>
      </c>
      <c r="BZ162" s="4">
        <f t="shared" si="209"/>
        <v>-2.3674387169732462E-2</v>
      </c>
      <c r="CA162" s="4">
        <f t="shared" si="209"/>
        <v>-6.9593061927150012E-3</v>
      </c>
      <c r="CB162" s="4">
        <f t="shared" si="209"/>
        <v>1.1667730689860004E-2</v>
      </c>
      <c r="CC162" s="4">
        <f t="shared" si="209"/>
        <v>-2.4752063103449292E-3</v>
      </c>
      <c r="CD162" s="4">
        <f t="shared" si="209"/>
        <v>4.95077715355383E-2</v>
      </c>
      <c r="CE162" s="4">
        <f t="shared" si="209"/>
        <v>1.0272851266297676E-2</v>
      </c>
      <c r="CF162" s="4">
        <f t="shared" si="209"/>
        <v>6.8622104464787052E-3</v>
      </c>
      <c r="CG162" s="4">
        <f t="shared" si="209"/>
        <v>1.8472749701371523E-3</v>
      </c>
      <c r="CH162" s="4">
        <f t="shared" si="209"/>
        <v>8.5263696174018473E-3</v>
      </c>
      <c r="CI162" s="4">
        <f t="shared" si="209"/>
        <v>7.5535296481111028E-4</v>
      </c>
      <c r="CJ162" s="4">
        <f t="shared" si="209"/>
        <v>5.2745290696999134E-3</v>
      </c>
      <c r="CK162" s="4">
        <f t="shared" si="209"/>
        <v>-8.8006490063981431E-3</v>
      </c>
      <c r="CL162" s="4">
        <f t="shared" si="209"/>
        <v>-8.3335691717984235E-3</v>
      </c>
      <c r="CM162" s="4">
        <f t="shared" si="209"/>
        <v>-1.4943190322633353E-2</v>
      </c>
      <c r="CN162" s="4">
        <f t="shared" si="209"/>
        <v>-7.244659709006189E-2</v>
      </c>
      <c r="CO162" s="4">
        <f t="shared" si="209"/>
        <v>4.0984382626080409E-2</v>
      </c>
      <c r="CP162" s="4">
        <f t="shared" si="209"/>
        <v>6.0373904721979709E-3</v>
      </c>
      <c r="CQ162" s="4">
        <f t="shared" si="209"/>
        <v>6.3688202257469566E-4</v>
      </c>
      <c r="CR162" s="4">
        <f t="shared" si="209"/>
        <v>5.739572053470492E-3</v>
      </c>
      <c r="CS162" s="4">
        <f t="shared" si="209"/>
        <v>2.6708783357039549E-4</v>
      </c>
      <c r="CT162" s="4">
        <f t="shared" si="209"/>
        <v>-3.9492659243654821E-3</v>
      </c>
      <c r="CU162" s="4">
        <f t="shared" si="209"/>
        <v>-6.4449568115256504E-3</v>
      </c>
      <c r="CV162" s="4">
        <f t="shared" si="209"/>
        <v>-5.3015990975771501E-3</v>
      </c>
      <c r="CW162" s="4">
        <f t="shared" si="209"/>
        <v>-8.2580183251059081E-3</v>
      </c>
      <c r="CX162" s="4">
        <f t="shared" si="209"/>
        <v>8.767859990833066E-3</v>
      </c>
      <c r="CY162" s="4">
        <f t="shared" si="209"/>
        <v>3.8350723473463112E-2</v>
      </c>
      <c r="CZ162" s="4">
        <f t="shared" si="209"/>
        <v>2.8551571846510929E-2</v>
      </c>
      <c r="DA162" s="4">
        <f t="shared" si="209"/>
        <v>5.1110245856503993E-4</v>
      </c>
      <c r="DB162" s="4">
        <f t="shared" si="209"/>
        <v>6.124881683136435E-3</v>
      </c>
      <c r="DC162" s="4">
        <f t="shared" si="209"/>
        <v>-5.7738042069786655E-3</v>
      </c>
      <c r="DD162" s="4">
        <f t="shared" si="209"/>
        <v>5.0856014480244677E-3</v>
      </c>
      <c r="DE162" s="4">
        <f t="shared" si="209"/>
        <v>-3.687467636995611E-3</v>
      </c>
      <c r="DF162" s="4">
        <f t="shared" si="209"/>
        <v>1.0481645875029951E-2</v>
      </c>
      <c r="DG162" s="4">
        <f t="shared" si="209"/>
        <v>-1.044862093445594E-2</v>
      </c>
      <c r="DJ162" s="4">
        <f t="shared" si="189"/>
        <v>1.5045129274393327E-3</v>
      </c>
      <c r="EK162" s="1">
        <f t="shared" si="186"/>
        <v>62</v>
      </c>
    </row>
    <row r="163" spans="1:147" x14ac:dyDescent="0.25">
      <c r="A163" s="6">
        <v>-3</v>
      </c>
      <c r="B163" s="4">
        <f t="shared" ref="B163:BI163" si="210">B73-AVERAGE(B$61:B$75)</f>
        <v>-2.2562746904970718E-3</v>
      </c>
      <c r="C163" s="4">
        <f t="shared" si="210"/>
        <v>-9.6653211287890985E-3</v>
      </c>
      <c r="D163" s="4">
        <f t="shared" si="210"/>
        <v>-1.7604518908852711E-2</v>
      </c>
      <c r="E163" s="4">
        <f t="shared" si="210"/>
        <v>-4.9978344558481583E-3</v>
      </c>
      <c r="F163" s="4">
        <f t="shared" si="210"/>
        <v>7.3110870742463608E-4</v>
      </c>
      <c r="G163" s="4">
        <f t="shared" si="210"/>
        <v>-4.5802780905725964E-3</v>
      </c>
      <c r="H163" s="4">
        <f t="shared" si="210"/>
        <v>-3.5347675184858917E-3</v>
      </c>
      <c r="I163" s="4">
        <f t="shared" si="210"/>
        <v>-3.1821134207781466E-3</v>
      </c>
      <c r="J163" s="4">
        <f t="shared" si="210"/>
        <v>1.7961340444289783E-3</v>
      </c>
      <c r="K163" s="4">
        <f t="shared" si="210"/>
        <v>1.1262126274715231E-2</v>
      </c>
      <c r="L163" s="4">
        <f t="shared" si="210"/>
        <v>1.3582549557768244E-2</v>
      </c>
      <c r="M163" s="4">
        <f t="shared" si="210"/>
        <v>-3.3098803767909885E-2</v>
      </c>
      <c r="N163" s="4">
        <f t="shared" si="210"/>
        <v>2.1678398321278373E-2</v>
      </c>
      <c r="O163" s="4">
        <f t="shared" si="210"/>
        <v>-1.1449972719185889E-2</v>
      </c>
      <c r="P163" s="4">
        <f t="shared" si="210"/>
        <v>-1.3420878111494861E-2</v>
      </c>
      <c r="Q163" s="4">
        <f t="shared" si="210"/>
        <v>-4.2540679252194846E-3</v>
      </c>
      <c r="R163" s="4">
        <f t="shared" si="210"/>
        <v>-2.2035799624401855E-3</v>
      </c>
      <c r="S163" s="4">
        <f t="shared" si="210"/>
        <v>3.4361923924667087E-3</v>
      </c>
      <c r="T163" s="4">
        <f t="shared" si="210"/>
        <v>7.0742681749495304E-3</v>
      </c>
      <c r="U163" s="4">
        <f t="shared" si="210"/>
        <v>4.0355059810331002E-3</v>
      </c>
      <c r="V163" s="4">
        <f t="shared" si="210"/>
        <v>3.9918893171186475E-3</v>
      </c>
      <c r="W163" s="4">
        <f t="shared" si="210"/>
        <v>-3.4695707093019744E-2</v>
      </c>
      <c r="X163" s="4">
        <f t="shared" si="210"/>
        <v>-1.1835296360348468E-2</v>
      </c>
      <c r="Y163" s="4">
        <f t="shared" si="210"/>
        <v>8.4206517924079703E-4</v>
      </c>
      <c r="Z163" s="4">
        <f t="shared" si="210"/>
        <v>-4.3032718340008727E-3</v>
      </c>
      <c r="AA163" s="4">
        <f t="shared" si="210"/>
        <v>-9.3285321349370169E-3</v>
      </c>
      <c r="AB163" s="4">
        <f t="shared" si="210"/>
        <v>6.3389263068894947E-3</v>
      </c>
      <c r="AC163" s="4">
        <f t="shared" si="210"/>
        <v>-7.6248935003526783E-3</v>
      </c>
      <c r="AD163" s="4">
        <f t="shared" si="210"/>
        <v>6.1408685802276973E-3</v>
      </c>
      <c r="AE163" s="4">
        <f t="shared" si="210"/>
        <v>4.7814709425520159E-3</v>
      </c>
      <c r="AF163" s="4">
        <f t="shared" si="210"/>
        <v>7.0469407163905214E-3</v>
      </c>
      <c r="AG163" s="4">
        <f t="shared" si="210"/>
        <v>1.8772502464017862E-2</v>
      </c>
      <c r="AH163" s="4">
        <f t="shared" si="210"/>
        <v>-8.1082285499741984E-3</v>
      </c>
      <c r="AI163" s="4">
        <f t="shared" si="210"/>
        <v>-1.0563280837609424E-2</v>
      </c>
      <c r="AJ163" s="4">
        <f t="shared" si="210"/>
        <v>-2.8354625116970098E-2</v>
      </c>
      <c r="AK163" s="4">
        <f t="shared" si="210"/>
        <v>-7.5873447266893573E-2</v>
      </c>
      <c r="AL163" s="4">
        <f t="shared" si="210"/>
        <v>-1.5749611690660519E-2</v>
      </c>
      <c r="AM163" s="4">
        <f t="shared" si="210"/>
        <v>2.8981948310009917E-5</v>
      </c>
      <c r="AN163" s="4">
        <f t="shared" si="210"/>
        <v>6.0774774864971997E-3</v>
      </c>
      <c r="AO163" s="4">
        <f t="shared" si="210"/>
        <v>1.8985862129495435E-3</v>
      </c>
      <c r="AP163" s="4">
        <f t="shared" si="210"/>
        <v>5.3755684984413956E-3</v>
      </c>
      <c r="AQ163" s="4">
        <f t="shared" si="210"/>
        <v>1.1943094276009002E-2</v>
      </c>
      <c r="AR163" s="4">
        <f t="shared" si="210"/>
        <v>3.1569151882769639E-2</v>
      </c>
      <c r="AS163" s="4">
        <f t="shared" si="210"/>
        <v>-1.1554256890169461E-2</v>
      </c>
      <c r="AT163" s="4">
        <f t="shared" si="210"/>
        <v>-1.4126894621334726E-2</v>
      </c>
      <c r="AU163" s="4">
        <f t="shared" si="210"/>
        <v>2.2893988303729244E-2</v>
      </c>
      <c r="AV163" s="4">
        <f t="shared" si="210"/>
        <v>5.0965247812262748E-2</v>
      </c>
      <c r="AW163" s="4">
        <f t="shared" si="210"/>
        <v>-1.9469834064734407E-2</v>
      </c>
      <c r="AX163" s="4">
        <f t="shared" si="210"/>
        <v>1.0456688234778112E-2</v>
      </c>
      <c r="AY163" s="4">
        <f t="shared" si="210"/>
        <v>-6.0144756347348411E-3</v>
      </c>
      <c r="AZ163" s="4">
        <f t="shared" si="210"/>
        <v>4.3864481320223152E-3</v>
      </c>
      <c r="BA163" s="4">
        <f t="shared" si="210"/>
        <v>1.7454394980693836E-3</v>
      </c>
      <c r="BB163" s="4">
        <f t="shared" si="210"/>
        <v>-1.319753739364218E-2</v>
      </c>
      <c r="BC163" s="4">
        <f t="shared" si="210"/>
        <v>-4.1862951509883759E-3</v>
      </c>
      <c r="BD163" s="4">
        <f t="shared" si="210"/>
        <v>-2.4809499721554159E-2</v>
      </c>
      <c r="BE163" s="4">
        <f t="shared" si="210"/>
        <v>-3.9587622532473096E-3</v>
      </c>
      <c r="BF163" s="4">
        <f t="shared" si="210"/>
        <v>1.6494550018687684E-3</v>
      </c>
      <c r="BG163" s="4">
        <f t="shared" si="210"/>
        <v>-7.7756876077588345E-3</v>
      </c>
      <c r="BH163" s="4">
        <f t="shared" si="210"/>
        <v>-1.6456349970422599E-2</v>
      </c>
      <c r="BI163" s="4">
        <f t="shared" si="210"/>
        <v>-5.7663727957768668E-3</v>
      </c>
      <c r="BJ163" s="4">
        <f t="shared" ref="BJ163:DG163" si="211">BJ73-AVERAGE(BJ$61:BJ$75)</f>
        <v>1.2016883644457559E-3</v>
      </c>
      <c r="BK163" s="4">
        <f t="shared" si="211"/>
        <v>1.849799830109842E-3</v>
      </c>
      <c r="BL163" s="4">
        <f t="shared" si="211"/>
        <v>1.3126703601567104E-4</v>
      </c>
      <c r="BM163" s="4">
        <f t="shared" si="211"/>
        <v>-2.6663438245388693E-3</v>
      </c>
      <c r="BN163" s="4">
        <f t="shared" si="211"/>
        <v>-1.0909818665866319E-2</v>
      </c>
      <c r="BO163" s="4">
        <f t="shared" si="211"/>
        <v>-9.0084413809243466E-4</v>
      </c>
      <c r="BP163" s="4">
        <f t="shared" si="211"/>
        <v>-1.2032156340864474E-2</v>
      </c>
      <c r="BQ163" s="4">
        <f t="shared" si="211"/>
        <v>-6.4956365569566413E-3</v>
      </c>
      <c r="BR163" s="4">
        <f t="shared" si="211"/>
        <v>-6.6777576885613601E-3</v>
      </c>
      <c r="BS163" s="4">
        <f t="shared" si="211"/>
        <v>-2.0230669050711313E-2</v>
      </c>
      <c r="BT163" s="4">
        <f t="shared" si="211"/>
        <v>-1.50359319825746E-3</v>
      </c>
      <c r="BU163" s="4">
        <f t="shared" si="211"/>
        <v>-8.7210693866670557E-3</v>
      </c>
      <c r="BV163" s="4">
        <f t="shared" si="211"/>
        <v>4.4352436505974945E-3</v>
      </c>
      <c r="BW163" s="4">
        <f t="shared" si="211"/>
        <v>-3.2328839319144247E-3</v>
      </c>
      <c r="BX163" s="4">
        <f t="shared" si="211"/>
        <v>8.8059590991909388E-3</v>
      </c>
      <c r="BY163" s="4">
        <f t="shared" si="211"/>
        <v>-1.0397396610627193E-2</v>
      </c>
      <c r="BZ163" s="4">
        <f t="shared" si="211"/>
        <v>2.3690933077236691E-3</v>
      </c>
      <c r="CA163" s="4">
        <f t="shared" si="211"/>
        <v>-6.9829640768385532E-3</v>
      </c>
      <c r="CB163" s="4">
        <f t="shared" si="211"/>
        <v>5.3218077209105721E-3</v>
      </c>
      <c r="CC163" s="4">
        <f t="shared" si="211"/>
        <v>5.4460344181956749E-3</v>
      </c>
      <c r="CD163" s="4">
        <f t="shared" si="211"/>
        <v>-1.0673670956573808E-2</v>
      </c>
      <c r="CE163" s="4">
        <f t="shared" si="211"/>
        <v>1.0131564104335663E-2</v>
      </c>
      <c r="CF163" s="4">
        <f t="shared" si="211"/>
        <v>6.8502648697948733E-3</v>
      </c>
      <c r="CG163" s="4">
        <f t="shared" si="211"/>
        <v>1.847202425873789E-3</v>
      </c>
      <c r="CH163" s="4">
        <f t="shared" si="211"/>
        <v>8.4989576199458686E-3</v>
      </c>
      <c r="CI163" s="4">
        <f t="shared" si="211"/>
        <v>7.2457920684018684E-4</v>
      </c>
      <c r="CJ163" s="4">
        <f t="shared" si="211"/>
        <v>1.5103445985103388E-2</v>
      </c>
      <c r="CK163" s="4">
        <f t="shared" si="211"/>
        <v>-2.2985949988364437E-2</v>
      </c>
      <c r="CL163" s="4">
        <f t="shared" si="211"/>
        <v>-8.4126518410989233E-3</v>
      </c>
      <c r="CM163" s="4">
        <f t="shared" si="211"/>
        <v>1.9416810135824834E-2</v>
      </c>
      <c r="CN163" s="4">
        <f t="shared" si="211"/>
        <v>-1.9882892798619371E-2</v>
      </c>
      <c r="CO163" s="4">
        <f t="shared" si="211"/>
        <v>-1.9046398633063576E-2</v>
      </c>
      <c r="CP163" s="4">
        <f t="shared" si="211"/>
        <v>6.0333278079804757E-3</v>
      </c>
      <c r="CQ163" s="4">
        <f t="shared" si="211"/>
        <v>6.3685733038632334E-4</v>
      </c>
      <c r="CR163" s="4">
        <f t="shared" si="211"/>
        <v>5.6669036364328604E-3</v>
      </c>
      <c r="CS163" s="4">
        <f t="shared" si="211"/>
        <v>2.670791638040963E-4</v>
      </c>
      <c r="CT163" s="4">
        <f t="shared" si="211"/>
        <v>-3.9532579748962141E-3</v>
      </c>
      <c r="CU163" s="4">
        <f t="shared" si="211"/>
        <v>-6.0796587641535936E-3</v>
      </c>
      <c r="CV163" s="4">
        <f t="shared" si="211"/>
        <v>-2.4766596010702296E-4</v>
      </c>
      <c r="CW163" s="4">
        <f t="shared" si="211"/>
        <v>-8.3532313866514409E-3</v>
      </c>
      <c r="CX163" s="4">
        <f t="shared" si="211"/>
        <v>1.0127370016615367E-2</v>
      </c>
      <c r="CY163" s="4">
        <f t="shared" si="211"/>
        <v>-2.5258743547323111E-2</v>
      </c>
      <c r="CZ163" s="4">
        <f t="shared" si="211"/>
        <v>-9.773564672069043E-3</v>
      </c>
      <c r="DA163" s="4">
        <f t="shared" si="211"/>
        <v>5.1110245856503993E-4</v>
      </c>
      <c r="DB163" s="4">
        <f t="shared" si="211"/>
        <v>6.1248542026003513E-3</v>
      </c>
      <c r="DC163" s="4">
        <f t="shared" si="211"/>
        <v>-5.8652797094385003E-3</v>
      </c>
      <c r="DD163" s="4">
        <f t="shared" si="211"/>
        <v>5.0390383843485227E-3</v>
      </c>
      <c r="DE163" s="4">
        <f t="shared" si="211"/>
        <v>-3.6875407560934279E-3</v>
      </c>
      <c r="DF163" s="4">
        <f t="shared" si="211"/>
        <v>-6.8224890831692616E-3</v>
      </c>
      <c r="DG163" s="4">
        <f t="shared" si="211"/>
        <v>1.4395777194844719E-2</v>
      </c>
      <c r="DJ163" s="4">
        <f t="shared" si="189"/>
        <v>-2.5850754410184271E-3</v>
      </c>
      <c r="EK163" s="1">
        <f t="shared" si="186"/>
        <v>51</v>
      </c>
    </row>
    <row r="164" spans="1:147" x14ac:dyDescent="0.25">
      <c r="A164" s="6">
        <v>-2</v>
      </c>
      <c r="B164" s="4">
        <f t="shared" ref="B164:BI164" si="212">B74-AVERAGE(B$61:B$75)</f>
        <v>-2.2878368600798438E-3</v>
      </c>
      <c r="C164" s="4">
        <f t="shared" si="212"/>
        <v>6.1908335767093103E-3</v>
      </c>
      <c r="D164" s="4">
        <f t="shared" si="212"/>
        <v>-5.2986151493371585E-3</v>
      </c>
      <c r="E164" s="4">
        <f t="shared" si="212"/>
        <v>-1.0094361528135032E-2</v>
      </c>
      <c r="F164" s="4">
        <f t="shared" si="212"/>
        <v>7.2542624609329281E-4</v>
      </c>
      <c r="G164" s="4">
        <f t="shared" si="212"/>
        <v>-4.5869722719319318E-3</v>
      </c>
      <c r="H164" s="4">
        <f t="shared" si="212"/>
        <v>-3.5806825564193932E-3</v>
      </c>
      <c r="I164" s="4">
        <f t="shared" si="212"/>
        <v>-3.196407281918323E-3</v>
      </c>
      <c r="J164" s="4">
        <f t="shared" si="212"/>
        <v>1.7954349148610114E-3</v>
      </c>
      <c r="K164" s="4">
        <f t="shared" si="212"/>
        <v>2.3523844115744708E-5</v>
      </c>
      <c r="L164" s="4">
        <f t="shared" si="212"/>
        <v>-1.7934895224040973E-2</v>
      </c>
      <c r="M164" s="4">
        <f t="shared" si="212"/>
        <v>-3.3514845249600328E-2</v>
      </c>
      <c r="N164" s="4">
        <f t="shared" si="212"/>
        <v>6.0286749800507647E-2</v>
      </c>
      <c r="O164" s="4">
        <f t="shared" si="212"/>
        <v>1.0711529059802689E-4</v>
      </c>
      <c r="P164" s="4">
        <f t="shared" si="212"/>
        <v>3.847143891948155E-2</v>
      </c>
      <c r="Q164" s="4">
        <f t="shared" si="212"/>
        <v>-4.2894684303405976E-3</v>
      </c>
      <c r="R164" s="4">
        <f t="shared" si="212"/>
        <v>-2.2183303629257712E-3</v>
      </c>
      <c r="S164" s="4">
        <f t="shared" si="212"/>
        <v>3.4303780651729122E-3</v>
      </c>
      <c r="T164" s="4">
        <f t="shared" si="212"/>
        <v>7.0392456500254948E-3</v>
      </c>
      <c r="U164" s="4">
        <f t="shared" si="212"/>
        <v>4.0009030422418369E-3</v>
      </c>
      <c r="V164" s="4">
        <f t="shared" si="212"/>
        <v>-2.8852860857987446E-2</v>
      </c>
      <c r="W164" s="4">
        <f t="shared" si="212"/>
        <v>-2.8913551343120077E-3</v>
      </c>
      <c r="X164" s="4">
        <f t="shared" si="212"/>
        <v>-1.1863180938368009E-2</v>
      </c>
      <c r="Y164" s="4">
        <f t="shared" si="212"/>
        <v>2.1412588948446802E-3</v>
      </c>
      <c r="Z164" s="4">
        <f t="shared" si="212"/>
        <v>7.8342868234430145E-3</v>
      </c>
      <c r="AA164" s="4">
        <f t="shared" si="212"/>
        <v>7.9736197643295419E-3</v>
      </c>
      <c r="AB164" s="4">
        <f t="shared" si="212"/>
        <v>6.3363053450625657E-3</v>
      </c>
      <c r="AC164" s="4">
        <f t="shared" si="212"/>
        <v>-7.7005107259926903E-3</v>
      </c>
      <c r="AD164" s="4">
        <f t="shared" si="212"/>
        <v>6.1203768769921346E-3</v>
      </c>
      <c r="AE164" s="4">
        <f t="shared" si="212"/>
        <v>4.7814709425520159E-3</v>
      </c>
      <c r="AF164" s="4">
        <f t="shared" si="212"/>
        <v>6.9357033347205912E-3</v>
      </c>
      <c r="AG164" s="4">
        <f t="shared" si="212"/>
        <v>-2.1603598026233681E-3</v>
      </c>
      <c r="AH164" s="4">
        <f t="shared" si="212"/>
        <v>-2.8249767360971904E-2</v>
      </c>
      <c r="AI164" s="4">
        <f t="shared" si="212"/>
        <v>-1.0687168460697729E-2</v>
      </c>
      <c r="AJ164" s="4">
        <f t="shared" si="212"/>
        <v>1.2415009928250112E-2</v>
      </c>
      <c r="AK164" s="4">
        <f t="shared" si="212"/>
        <v>2.9235415394730912E-2</v>
      </c>
      <c r="AL164" s="4">
        <f t="shared" si="212"/>
        <v>-6.9050591338420814E-2</v>
      </c>
      <c r="AM164" s="4">
        <f t="shared" si="212"/>
        <v>2.8060937426872671E-5</v>
      </c>
      <c r="AN164" s="4">
        <f t="shared" si="212"/>
        <v>6.0109721644881001E-3</v>
      </c>
      <c r="AO164" s="4">
        <f t="shared" si="212"/>
        <v>1.8983053547438383E-3</v>
      </c>
      <c r="AP164" s="4">
        <f t="shared" si="212"/>
        <v>5.3755684984413956E-3</v>
      </c>
      <c r="AQ164" s="4">
        <f t="shared" si="212"/>
        <v>1.1750936060084431E-2</v>
      </c>
      <c r="AR164" s="4">
        <f t="shared" si="212"/>
        <v>1.5580439479880949E-2</v>
      </c>
      <c r="AS164" s="4">
        <f t="shared" si="212"/>
        <v>1.3235788577965424E-2</v>
      </c>
      <c r="AT164" s="4">
        <f t="shared" si="212"/>
        <v>-1.4255258269301371E-2</v>
      </c>
      <c r="AU164" s="4">
        <f t="shared" si="212"/>
        <v>-2.2334422687812086E-3</v>
      </c>
      <c r="AV164" s="4">
        <f t="shared" si="212"/>
        <v>-6.1587986844717404E-2</v>
      </c>
      <c r="AW164" s="4">
        <f t="shared" si="212"/>
        <v>-1.8287119852080078E-2</v>
      </c>
      <c r="AX164" s="4">
        <f t="shared" si="212"/>
        <v>1.0418532713223395E-2</v>
      </c>
      <c r="AY164" s="4">
        <f t="shared" si="212"/>
        <v>-6.0312429084308167E-3</v>
      </c>
      <c r="AZ164" s="4">
        <f t="shared" si="212"/>
        <v>4.3466060854042612E-3</v>
      </c>
      <c r="BA164" s="4">
        <f t="shared" si="212"/>
        <v>1.7406354220832671E-3</v>
      </c>
      <c r="BB164" s="4">
        <f t="shared" si="212"/>
        <v>-1.3256752773721077E-2</v>
      </c>
      <c r="BC164" s="4">
        <f t="shared" si="212"/>
        <v>3.111964432212018E-3</v>
      </c>
      <c r="BD164" s="4">
        <f t="shared" si="212"/>
        <v>-2.4542673889103215E-3</v>
      </c>
      <c r="BE164" s="4">
        <f t="shared" si="212"/>
        <v>-3.9883666982281855E-3</v>
      </c>
      <c r="BF164" s="4">
        <f t="shared" si="212"/>
        <v>-1.9074013748244655E-2</v>
      </c>
      <c r="BG164" s="4">
        <f t="shared" si="212"/>
        <v>2.1802111040470965E-3</v>
      </c>
      <c r="BH164" s="4">
        <f t="shared" si="212"/>
        <v>1.9760323193765562E-2</v>
      </c>
      <c r="BI164" s="4">
        <f t="shared" si="212"/>
        <v>-5.7739136300380359E-3</v>
      </c>
      <c r="BJ164" s="4">
        <f t="shared" ref="BJ164:DG164" si="213">BJ74-AVERAGE(BJ$61:BJ$75)</f>
        <v>1.1967691916584897E-3</v>
      </c>
      <c r="BK164" s="4">
        <f t="shared" si="213"/>
        <v>1.8343626808967114E-3</v>
      </c>
      <c r="BL164" s="4">
        <f t="shared" si="213"/>
        <v>1.3019171048311298E-4</v>
      </c>
      <c r="BM164" s="4">
        <f t="shared" si="213"/>
        <v>-2.667714973239161E-3</v>
      </c>
      <c r="BN164" s="4">
        <f t="shared" si="213"/>
        <v>-2.5738112047187772E-3</v>
      </c>
      <c r="BO164" s="4">
        <f t="shared" si="213"/>
        <v>-1.8961213335085183E-2</v>
      </c>
      <c r="BP164" s="4">
        <f t="shared" si="213"/>
        <v>-1.2124270876863772E-2</v>
      </c>
      <c r="BQ164" s="4">
        <f t="shared" si="213"/>
        <v>2.3477991632617219E-2</v>
      </c>
      <c r="BR164" s="4">
        <f t="shared" si="213"/>
        <v>4.9000258491041677E-3</v>
      </c>
      <c r="BS164" s="4">
        <f t="shared" si="213"/>
        <v>1.5640094068251412E-3</v>
      </c>
      <c r="BT164" s="4">
        <f t="shared" si="213"/>
        <v>-1.5607393133685163E-3</v>
      </c>
      <c r="BU164" s="4">
        <f t="shared" si="213"/>
        <v>-8.8537034333634763E-3</v>
      </c>
      <c r="BV164" s="4">
        <f t="shared" si="213"/>
        <v>4.4349338201607113E-3</v>
      </c>
      <c r="BW164" s="4">
        <f t="shared" si="213"/>
        <v>-3.2472992122730996E-3</v>
      </c>
      <c r="BX164" s="4">
        <f t="shared" si="213"/>
        <v>8.6309567810161289E-3</v>
      </c>
      <c r="BY164" s="4">
        <f t="shared" si="213"/>
        <v>1.0083304250676599E-2</v>
      </c>
      <c r="BZ164" s="4">
        <f t="shared" si="213"/>
        <v>-4.180955636086215E-3</v>
      </c>
      <c r="CA164" s="4">
        <f t="shared" si="213"/>
        <v>-7.0068537933119174E-3</v>
      </c>
      <c r="CB164" s="4">
        <f t="shared" si="213"/>
        <v>1.2169265625166688E-2</v>
      </c>
      <c r="CC164" s="4">
        <f t="shared" si="213"/>
        <v>2.5603726998635907E-3</v>
      </c>
      <c r="CD164" s="4">
        <f t="shared" si="213"/>
        <v>-3.2179886556535191E-2</v>
      </c>
      <c r="CE164" s="4">
        <f t="shared" si="213"/>
        <v>9.9935769038151101E-3</v>
      </c>
      <c r="CF164" s="4">
        <f t="shared" si="213"/>
        <v>6.8384014407249418E-3</v>
      </c>
      <c r="CG164" s="4">
        <f t="shared" si="213"/>
        <v>1.8471298425085624E-3</v>
      </c>
      <c r="CH164" s="4">
        <f t="shared" si="213"/>
        <v>8.4718304248800249E-3</v>
      </c>
      <c r="CI164" s="4">
        <f t="shared" si="213"/>
        <v>6.9414406054332713E-4</v>
      </c>
      <c r="CJ164" s="4">
        <f t="shared" si="213"/>
        <v>-1.196467493682091E-3</v>
      </c>
      <c r="CK164" s="4">
        <f t="shared" si="213"/>
        <v>-3.9336443599650908E-4</v>
      </c>
      <c r="CL164" s="4">
        <f t="shared" si="213"/>
        <v>-8.4931600660303058E-3</v>
      </c>
      <c r="CM164" s="4">
        <f t="shared" si="213"/>
        <v>-1.3556699323032492E-2</v>
      </c>
      <c r="CN164" s="4">
        <f t="shared" si="213"/>
        <v>1.2706210925794863E-2</v>
      </c>
      <c r="CO164" s="4">
        <f t="shared" si="213"/>
        <v>7.8610473119880876E-3</v>
      </c>
      <c r="CP164" s="4">
        <f t="shared" si="213"/>
        <v>6.0292814718481387E-3</v>
      </c>
      <c r="CQ164" s="4">
        <f t="shared" si="213"/>
        <v>6.3683264595880125E-4</v>
      </c>
      <c r="CR164" s="4">
        <f t="shared" si="213"/>
        <v>5.5954585122889953E-3</v>
      </c>
      <c r="CS164" s="4">
        <f t="shared" si="213"/>
        <v>2.6707049565205792E-4</v>
      </c>
      <c r="CT164" s="4">
        <f t="shared" si="213"/>
        <v>-3.9572341207635454E-3</v>
      </c>
      <c r="CU164" s="4">
        <f t="shared" si="213"/>
        <v>3.7489123529021885E-3</v>
      </c>
      <c r="CV164" s="4">
        <f t="shared" si="213"/>
        <v>1.0227391320266267E-2</v>
      </c>
      <c r="CW164" s="4">
        <f t="shared" si="213"/>
        <v>-8.4503301734078495E-3</v>
      </c>
      <c r="CX164" s="4">
        <f t="shared" si="213"/>
        <v>8.922393477419811E-3</v>
      </c>
      <c r="CY164" s="4">
        <f t="shared" si="213"/>
        <v>-8.0857417026068204E-3</v>
      </c>
      <c r="CZ164" s="4">
        <f t="shared" si="213"/>
        <v>-2.7530308006348654E-2</v>
      </c>
      <c r="DA164" s="4">
        <f t="shared" si="213"/>
        <v>5.1110245856503993E-4</v>
      </c>
      <c r="DB164" s="4">
        <f t="shared" si="213"/>
        <v>6.1248267311702726E-3</v>
      </c>
      <c r="DC164" s="4">
        <f t="shared" si="213"/>
        <v>-5.9585304759054956E-3</v>
      </c>
      <c r="DD164" s="4">
        <f t="shared" si="213"/>
        <v>4.993104348189753E-3</v>
      </c>
      <c r="DE164" s="4">
        <f t="shared" si="213"/>
        <v>-3.6876138356660183E-3</v>
      </c>
      <c r="DF164" s="4">
        <f t="shared" si="213"/>
        <v>1.0085202160750624E-2</v>
      </c>
      <c r="DG164" s="4">
        <f t="shared" si="213"/>
        <v>5.6736892977168223E-4</v>
      </c>
      <c r="DJ164" s="4">
        <f t="shared" si="189"/>
        <v>-8.3345601584395852E-4</v>
      </c>
      <c r="EK164" s="1">
        <f t="shared" si="186"/>
        <v>62</v>
      </c>
    </row>
    <row r="165" spans="1:147" x14ac:dyDescent="0.25">
      <c r="A165" s="6">
        <v>-1</v>
      </c>
      <c r="B165" s="4">
        <f t="shared" ref="B165:BI165" si="214">B75-AVERAGE(B$61:B$75)</f>
        <v>1.7482873168606097E-2</v>
      </c>
      <c r="C165" s="4">
        <f t="shared" si="214"/>
        <v>3.0324797401972293E-4</v>
      </c>
      <c r="D165" s="4">
        <f t="shared" si="214"/>
        <v>1.696851810455249E-2</v>
      </c>
      <c r="E165" s="4">
        <f t="shared" si="214"/>
        <v>-2.4902620109089585E-2</v>
      </c>
      <c r="F165" s="4">
        <f t="shared" si="214"/>
        <v>1.5578859300128697E-2</v>
      </c>
      <c r="G165" s="4">
        <f t="shared" si="214"/>
        <v>2.6390701465379078E-2</v>
      </c>
      <c r="H165" s="4">
        <f t="shared" si="214"/>
        <v>-1.204284492042036E-2</v>
      </c>
      <c r="I165" s="4">
        <f t="shared" si="214"/>
        <v>2.4543293360434437E-2</v>
      </c>
      <c r="J165" s="4">
        <f t="shared" si="214"/>
        <v>9.2791126963991614E-3</v>
      </c>
      <c r="K165" s="4">
        <f t="shared" si="214"/>
        <v>6.6322880813435179E-3</v>
      </c>
      <c r="L165" s="4">
        <f t="shared" si="214"/>
        <v>5.3424665128149968E-3</v>
      </c>
      <c r="M165" s="4">
        <f t="shared" si="214"/>
        <v>4.1239193825649396E-2</v>
      </c>
      <c r="N165" s="4">
        <f t="shared" si="214"/>
        <v>-2.8969775645931478E-2</v>
      </c>
      <c r="O165" s="4">
        <f t="shared" si="214"/>
        <v>-1.1867415634006383E-3</v>
      </c>
      <c r="P165" s="4">
        <f t="shared" si="214"/>
        <v>-5.1822655084381615E-2</v>
      </c>
      <c r="Q165" s="4">
        <f t="shared" si="214"/>
        <v>3.6960616579181226E-2</v>
      </c>
      <c r="R165" s="4">
        <f t="shared" si="214"/>
        <v>-2.4986477351711934E-2</v>
      </c>
      <c r="S165" s="4">
        <f t="shared" si="214"/>
        <v>2.0523735160782042E-3</v>
      </c>
      <c r="T165" s="4">
        <f t="shared" si="214"/>
        <v>1.4127639262627476E-2</v>
      </c>
      <c r="U165" s="4">
        <f t="shared" si="214"/>
        <v>5.4191145108914958E-3</v>
      </c>
      <c r="V165" s="4">
        <f t="shared" si="214"/>
        <v>-2.6142596464368111E-3</v>
      </c>
      <c r="W165" s="4">
        <f t="shared" si="214"/>
        <v>7.9689818325563863E-2</v>
      </c>
      <c r="X165" s="4">
        <f t="shared" si="214"/>
        <v>1.5092875660880918E-2</v>
      </c>
      <c r="Y165" s="4">
        <f t="shared" si="214"/>
        <v>2.9226583692454604E-3</v>
      </c>
      <c r="Z165" s="4">
        <f t="shared" si="214"/>
        <v>-5.8017801680569296E-2</v>
      </c>
      <c r="AA165" s="4">
        <f t="shared" si="214"/>
        <v>-1.9968859504503545E-2</v>
      </c>
      <c r="AB165" s="4">
        <f t="shared" si="214"/>
        <v>-9.7115370058260785E-3</v>
      </c>
      <c r="AC165" s="4">
        <f t="shared" si="214"/>
        <v>-2.8883624894557092E-2</v>
      </c>
      <c r="AD165" s="4">
        <f t="shared" si="214"/>
        <v>-2.2863519548031699E-2</v>
      </c>
      <c r="AE165" s="4">
        <f t="shared" si="214"/>
        <v>-1.977284002873823E-2</v>
      </c>
      <c r="AF165" s="4">
        <f t="shared" si="214"/>
        <v>-1.8558832401657857E-2</v>
      </c>
      <c r="AG165" s="4">
        <f t="shared" si="214"/>
        <v>-6.3253287319286651E-3</v>
      </c>
      <c r="AH165" s="4">
        <f t="shared" si="214"/>
        <v>1.7794385799382622E-2</v>
      </c>
      <c r="AI165" s="4">
        <f t="shared" si="214"/>
        <v>2.4247263526942068E-2</v>
      </c>
      <c r="AJ165" s="4">
        <f t="shared" si="214"/>
        <v>1.8852938617235321E-4</v>
      </c>
      <c r="AK165" s="4">
        <f t="shared" si="214"/>
        <v>-4.5547812047135434E-2</v>
      </c>
      <c r="AL165" s="4">
        <f t="shared" si="214"/>
        <v>-5.821883879977318E-2</v>
      </c>
      <c r="AM165" s="4">
        <f t="shared" si="214"/>
        <v>4.2202063206932219E-2</v>
      </c>
      <c r="AN165" s="4">
        <f t="shared" si="214"/>
        <v>-4.6034260866195401E-2</v>
      </c>
      <c r="AO165" s="4">
        <f t="shared" si="214"/>
        <v>-2.6027617000534123E-3</v>
      </c>
      <c r="AP165" s="4">
        <f t="shared" si="214"/>
        <v>5.3755684984413956E-3</v>
      </c>
      <c r="AQ165" s="4">
        <f t="shared" si="214"/>
        <v>4.4964793153082659E-3</v>
      </c>
      <c r="AR165" s="4">
        <f t="shared" si="214"/>
        <v>5.9758566138223106E-3</v>
      </c>
      <c r="AS165" s="4">
        <f t="shared" si="214"/>
        <v>5.6687449050550551E-3</v>
      </c>
      <c r="AT165" s="4">
        <f t="shared" si="214"/>
        <v>5.216750603102005E-2</v>
      </c>
      <c r="AU165" s="4">
        <f t="shared" si="214"/>
        <v>1.1959579662231989E-2</v>
      </c>
      <c r="AV165" s="4">
        <f t="shared" si="214"/>
        <v>-6.4849573786575528E-4</v>
      </c>
      <c r="AW165" s="4">
        <f t="shared" si="214"/>
        <v>-7.1012009447400062E-2</v>
      </c>
      <c r="AX165" s="4">
        <f t="shared" si="214"/>
        <v>-7.7575660660110721E-3</v>
      </c>
      <c r="AY165" s="4">
        <f t="shared" si="214"/>
        <v>-2.8715383353454804E-2</v>
      </c>
      <c r="AZ165" s="4">
        <f t="shared" si="214"/>
        <v>-1.1949370576059019E-5</v>
      </c>
      <c r="BA165" s="4">
        <f t="shared" si="214"/>
        <v>-5.6659617910715934E-3</v>
      </c>
      <c r="BB165" s="4">
        <f t="shared" si="214"/>
        <v>-2.0757038572616519E-2</v>
      </c>
      <c r="BC165" s="4">
        <f t="shared" si="214"/>
        <v>8.7594515064991912E-4</v>
      </c>
      <c r="BD165" s="4">
        <f t="shared" si="214"/>
        <v>3.4840608710137722E-2</v>
      </c>
      <c r="BE165" s="4">
        <f t="shared" si="214"/>
        <v>1.323007819474162E-2</v>
      </c>
      <c r="BF165" s="4">
        <f t="shared" si="214"/>
        <v>8.8677923451458644E-3</v>
      </c>
      <c r="BG165" s="4">
        <f t="shared" si="214"/>
        <v>3.7948105034947646E-3</v>
      </c>
      <c r="BH165" s="4">
        <f t="shared" si="214"/>
        <v>-1.7939442855642099E-2</v>
      </c>
      <c r="BI165" s="4">
        <f t="shared" si="214"/>
        <v>-3.024083537962274E-3</v>
      </c>
      <c r="BJ165" s="4">
        <f t="shared" ref="BJ165:DG165" si="215">BJ75-AVERAGE(BJ$61:BJ$75)</f>
        <v>-1.6069169983254979E-2</v>
      </c>
      <c r="BK165" s="4">
        <f t="shared" si="215"/>
        <v>-3.7076587170283594E-3</v>
      </c>
      <c r="BL165" s="4">
        <f t="shared" si="215"/>
        <v>-9.9247155922375704E-3</v>
      </c>
      <c r="BM165" s="4">
        <f t="shared" si="215"/>
        <v>-3.3535957022977044E-4</v>
      </c>
      <c r="BN165" s="4">
        <f t="shared" si="215"/>
        <v>-6.3782368782800102E-3</v>
      </c>
      <c r="BO165" s="4">
        <f t="shared" si="215"/>
        <v>-6.4819812003172796E-3</v>
      </c>
      <c r="BP165" s="4">
        <f t="shared" si="215"/>
        <v>1.8647920300786332E-2</v>
      </c>
      <c r="BQ165" s="4">
        <f t="shared" si="215"/>
        <v>-1.9703956529684239E-2</v>
      </c>
      <c r="BR165" s="4">
        <f t="shared" si="215"/>
        <v>-8.4480913729999708E-5</v>
      </c>
      <c r="BS165" s="4">
        <f t="shared" si="215"/>
        <v>-1.0329607806604474E-2</v>
      </c>
      <c r="BT165" s="4">
        <f t="shared" si="215"/>
        <v>1.7925904656348624E-2</v>
      </c>
      <c r="BU165" s="4">
        <f t="shared" si="215"/>
        <v>-2.1841833809662918E-2</v>
      </c>
      <c r="BV165" s="4">
        <f t="shared" si="215"/>
        <v>1.4966848262686284E-2</v>
      </c>
      <c r="BW165" s="4">
        <f t="shared" si="215"/>
        <v>-2.9675703799176413E-3</v>
      </c>
      <c r="BX165" s="4">
        <f t="shared" si="215"/>
        <v>-2.3863268781159165E-2</v>
      </c>
      <c r="BY165" s="4">
        <f t="shared" si="215"/>
        <v>-9.4107042962894875E-4</v>
      </c>
      <c r="BZ165" s="4">
        <f t="shared" si="215"/>
        <v>1.3145934506175558E-2</v>
      </c>
      <c r="CA165" s="4">
        <f t="shared" si="215"/>
        <v>3.5433671073283768E-2</v>
      </c>
      <c r="CB165" s="4">
        <f t="shared" si="215"/>
        <v>-9.9269397491106252E-3</v>
      </c>
      <c r="CC165" s="4">
        <f t="shared" si="215"/>
        <v>2.4393281862434734E-2</v>
      </c>
      <c r="CD165" s="4">
        <f t="shared" si="215"/>
        <v>-3.5707345325051133E-2</v>
      </c>
      <c r="CE165" s="4">
        <f t="shared" si="215"/>
        <v>2.4000599314069705E-2</v>
      </c>
      <c r="CF165" s="4">
        <f t="shared" si="215"/>
        <v>-2.1624521092746367E-2</v>
      </c>
      <c r="CG165" s="4">
        <f t="shared" si="215"/>
        <v>2.9231490599567471E-2</v>
      </c>
      <c r="CH165" s="4">
        <f t="shared" si="215"/>
        <v>-3.9958678522502802E-2</v>
      </c>
      <c r="CI165" s="4">
        <f t="shared" si="215"/>
        <v>1.0455699190226797E-3</v>
      </c>
      <c r="CJ165" s="4">
        <f t="shared" si="215"/>
        <v>-1.2262942097319735E-2</v>
      </c>
      <c r="CK165" s="4">
        <f t="shared" si="215"/>
        <v>7.8925222873440365E-4</v>
      </c>
      <c r="CL165" s="4">
        <f t="shared" si="215"/>
        <v>1.9311740694889529E-2</v>
      </c>
      <c r="CM165" s="4">
        <f t="shared" si="215"/>
        <v>-4.0362892131180911E-3</v>
      </c>
      <c r="CN165" s="4">
        <f t="shared" si="215"/>
        <v>1.1724039280620517E-2</v>
      </c>
      <c r="CO165" s="4">
        <f t="shared" si="215"/>
        <v>-7.4486278892141947E-3</v>
      </c>
      <c r="CP165" s="4">
        <f t="shared" si="215"/>
        <v>-6.8293583879037688E-3</v>
      </c>
      <c r="CQ165" s="4">
        <f t="shared" si="215"/>
        <v>-2.0954708705347092E-2</v>
      </c>
      <c r="CR165" s="4">
        <f t="shared" si="215"/>
        <v>4.4441027760911377E-3</v>
      </c>
      <c r="CS165" s="4">
        <f t="shared" si="215"/>
        <v>-1.1062036933177151E-2</v>
      </c>
      <c r="CT165" s="4">
        <f t="shared" si="215"/>
        <v>-5.949274258581454E-3</v>
      </c>
      <c r="CU165" s="4">
        <f t="shared" si="215"/>
        <v>-1.2267817356721795E-2</v>
      </c>
      <c r="CV165" s="4">
        <f t="shared" si="215"/>
        <v>2.564291577462266E-2</v>
      </c>
      <c r="CW165" s="4">
        <f t="shared" si="215"/>
        <v>8.5353568528129167E-3</v>
      </c>
      <c r="CX165" s="4">
        <f t="shared" si="215"/>
        <v>-2.6991689815483808E-3</v>
      </c>
      <c r="CY165" s="4">
        <f t="shared" si="215"/>
        <v>1.2354752032073309E-3</v>
      </c>
      <c r="CZ165" s="4">
        <f t="shared" si="215"/>
        <v>-1.5490174399193295E-2</v>
      </c>
      <c r="DA165" s="4">
        <f t="shared" si="215"/>
        <v>1.2122344549159621E-2</v>
      </c>
      <c r="DB165" s="4">
        <f t="shared" si="215"/>
        <v>-1.8702434963144814E-2</v>
      </c>
      <c r="DC165" s="4">
        <f t="shared" si="215"/>
        <v>5.6517444896176609E-4</v>
      </c>
      <c r="DD165" s="4">
        <f t="shared" si="215"/>
        <v>-5.9869891942344114E-3</v>
      </c>
      <c r="DE165" s="4">
        <f t="shared" si="215"/>
        <v>4.1174839161725171E-3</v>
      </c>
      <c r="DF165" s="4">
        <f t="shared" si="215"/>
        <v>-9.9051021265722811E-3</v>
      </c>
      <c r="DG165" s="4">
        <f t="shared" si="215"/>
        <v>-1.1703095160685262E-2</v>
      </c>
      <c r="DJ165" s="4">
        <f t="shared" si="189"/>
        <v>-1.7701615311629868E-3</v>
      </c>
      <c r="DQ165" s="16" t="s">
        <v>4</v>
      </c>
      <c r="DR165" s="16" t="s">
        <v>5</v>
      </c>
      <c r="DS165" s="16" t="s">
        <v>6</v>
      </c>
      <c r="DX165" s="16" t="s">
        <v>4</v>
      </c>
      <c r="DY165" s="16" t="s">
        <v>5</v>
      </c>
      <c r="DZ165" s="16" t="s">
        <v>6</v>
      </c>
      <c r="EE165" s="10" t="s">
        <v>7</v>
      </c>
      <c r="EF165" s="16" t="s">
        <v>4</v>
      </c>
      <c r="EG165" s="16" t="s">
        <v>5</v>
      </c>
      <c r="EH165" s="16" t="s">
        <v>6</v>
      </c>
      <c r="EK165" s="1">
        <f t="shared" si="186"/>
        <v>51</v>
      </c>
      <c r="EM165" s="10" t="s">
        <v>8</v>
      </c>
      <c r="EN165" s="16" t="s">
        <v>4</v>
      </c>
      <c r="EO165" s="16" t="s">
        <v>5</v>
      </c>
      <c r="EP165" s="16" t="s">
        <v>6</v>
      </c>
    </row>
    <row r="166" spans="1:147" s="32" customFormat="1" x14ac:dyDescent="0.25">
      <c r="A166" s="31">
        <v>0</v>
      </c>
      <c r="B166" s="28">
        <f t="shared" ref="B166:BI166" si="216">B76-AVERAGE(B$61:B$75)</f>
        <v>1.0008255996654744E-2</v>
      </c>
      <c r="C166" s="28">
        <f t="shared" si="216"/>
        <v>-1.8379967720099869E-3</v>
      </c>
      <c r="D166" s="28">
        <f t="shared" si="216"/>
        <v>-3.9130540821518561E-4</v>
      </c>
      <c r="E166" s="28">
        <f t="shared" si="216"/>
        <v>-1.7764189254188944E-3</v>
      </c>
      <c r="F166" s="28">
        <f t="shared" si="216"/>
        <v>3.1120599830574544E-3</v>
      </c>
      <c r="G166" s="28">
        <f t="shared" si="216"/>
        <v>-1.8008856634641947E-2</v>
      </c>
      <c r="H166" s="28">
        <f t="shared" si="216"/>
        <v>7.3660428927189783E-3</v>
      </c>
      <c r="I166" s="28">
        <f t="shared" si="216"/>
        <v>-1.8717541404388739E-2</v>
      </c>
      <c r="J166" s="28">
        <f t="shared" si="216"/>
        <v>-1.7435465304097453E-2</v>
      </c>
      <c r="K166" s="28">
        <f t="shared" si="216"/>
        <v>5.4059820127789083E-4</v>
      </c>
      <c r="L166" s="28">
        <f t="shared" si="216"/>
        <v>-5.1624970143634378E-3</v>
      </c>
      <c r="M166" s="28">
        <f t="shared" si="216"/>
        <v>-3.3749723975297477E-2</v>
      </c>
      <c r="N166" s="28">
        <f t="shared" si="216"/>
        <v>4.5327675876265317E-3</v>
      </c>
      <c r="O166" s="28">
        <f t="shared" si="216"/>
        <v>6.3457089569252702E-3</v>
      </c>
      <c r="P166" s="28">
        <f t="shared" si="216"/>
        <v>-1.6668057819565311E-3</v>
      </c>
      <c r="Q166" s="28">
        <f t="shared" si="216"/>
        <v>1.6780817353523774E-3</v>
      </c>
      <c r="R166" s="28">
        <f t="shared" si="216"/>
        <v>4.2125011199272901E-2</v>
      </c>
      <c r="S166" s="28">
        <f t="shared" si="216"/>
        <v>-3.6116451524651809E-2</v>
      </c>
      <c r="T166" s="28">
        <f t="shared" si="216"/>
        <v>-3.4058578498350082E-2</v>
      </c>
      <c r="U166" s="28">
        <f t="shared" si="216"/>
        <v>-5.6449925965863937E-3</v>
      </c>
      <c r="V166" s="28">
        <f t="shared" si="216"/>
        <v>-1.5831451937970267E-2</v>
      </c>
      <c r="W166" s="28">
        <f t="shared" si="216"/>
        <v>-9.9346108202768343E-3</v>
      </c>
      <c r="X166" s="28">
        <f t="shared" si="216"/>
        <v>-4.6224646372884986E-3</v>
      </c>
      <c r="Y166" s="28">
        <f t="shared" si="216"/>
        <v>-4.5745223918228243E-3</v>
      </c>
      <c r="Z166" s="28">
        <f t="shared" si="216"/>
        <v>-5.5480973934912562E-4</v>
      </c>
      <c r="AA166" s="28">
        <f t="shared" si="216"/>
        <v>1.340384099965336E-2</v>
      </c>
      <c r="AB166" s="28">
        <f t="shared" si="216"/>
        <v>4.7186769842977533E-3</v>
      </c>
      <c r="AC166" s="28">
        <f t="shared" si="216"/>
        <v>1.0331692427615283E-3</v>
      </c>
      <c r="AD166" s="28">
        <f t="shared" si="216"/>
        <v>-5.8522350232018579E-2</v>
      </c>
      <c r="AE166" s="28">
        <f t="shared" si="216"/>
        <v>-1.3260849516104754E-2</v>
      </c>
      <c r="AF166" s="28">
        <f t="shared" si="216"/>
        <v>-3.9433848148972984E-3</v>
      </c>
      <c r="AG166" s="28">
        <f t="shared" si="216"/>
        <v>1.5423955152800914E-3</v>
      </c>
      <c r="AH166" s="28">
        <f t="shared" si="216"/>
        <v>8.8267073368949109E-3</v>
      </c>
      <c r="AI166" s="28">
        <f t="shared" si="216"/>
        <v>4.9343573829112829E-3</v>
      </c>
      <c r="AJ166" s="28">
        <f t="shared" si="216"/>
        <v>-9.1277049301478116E-3</v>
      </c>
      <c r="AK166" s="28">
        <f t="shared" si="216"/>
        <v>-1.0726036273556085E-2</v>
      </c>
      <c r="AL166" s="28">
        <f t="shared" si="216"/>
        <v>5.2385186030297522E-3</v>
      </c>
      <c r="AM166" s="28">
        <f t="shared" si="216"/>
        <v>9.8821463576990965E-4</v>
      </c>
      <c r="AN166" s="28">
        <f t="shared" si="216"/>
        <v>6.3057726235639881E-3</v>
      </c>
      <c r="AO166" s="28">
        <f t="shared" si="216"/>
        <v>-3.2495360916181774E-3</v>
      </c>
      <c r="AP166" s="28">
        <f t="shared" si="216"/>
        <v>5.3755684984413956E-3</v>
      </c>
      <c r="AQ166" s="28">
        <f t="shared" si="216"/>
        <v>7.192110837174772E-3</v>
      </c>
      <c r="AR166" s="28">
        <f t="shared" si="216"/>
        <v>5.7482804839303521E-3</v>
      </c>
      <c r="AS166" s="28">
        <f t="shared" si="216"/>
        <v>2.4544963753092702E-3</v>
      </c>
      <c r="AT166" s="28">
        <f t="shared" si="216"/>
        <v>-6.1615326263013701E-3</v>
      </c>
      <c r="AU166" s="28">
        <f t="shared" si="216"/>
        <v>3.4807375849986808E-3</v>
      </c>
      <c r="AV166" s="28">
        <f t="shared" si="216"/>
        <v>-1.0370565520022029E-2</v>
      </c>
      <c r="AW166" s="28">
        <f t="shared" si="216"/>
        <v>6.540549073434411E-4</v>
      </c>
      <c r="AX166" s="28">
        <f t="shared" si="216"/>
        <v>4.2605752467660182E-3</v>
      </c>
      <c r="AY166" s="28">
        <f t="shared" si="216"/>
        <v>1.1555282947482027E-2</v>
      </c>
      <c r="AZ166" s="28">
        <f t="shared" si="216"/>
        <v>-3.4338384188693519E-2</v>
      </c>
      <c r="BA166" s="28">
        <f t="shared" si="216"/>
        <v>-1.7074746631130726E-2</v>
      </c>
      <c r="BB166" s="28">
        <f t="shared" si="216"/>
        <v>-2.2972843887674933E-2</v>
      </c>
      <c r="BC166" s="28">
        <f t="shared" si="216"/>
        <v>-1.405534979865811E-2</v>
      </c>
      <c r="BD166" s="28">
        <f t="shared" si="216"/>
        <v>4.3191322969238655E-3</v>
      </c>
      <c r="BE166" s="28">
        <f t="shared" si="216"/>
        <v>2.1632407605535343E-2</v>
      </c>
      <c r="BF166" s="28">
        <f t="shared" si="216"/>
        <v>-8.6100775477275186E-3</v>
      </c>
      <c r="BG166" s="28">
        <f t="shared" si="216"/>
        <v>1.0635169542339442E-2</v>
      </c>
      <c r="BH166" s="28">
        <f t="shared" si="216"/>
        <v>1.5621466855548598E-3</v>
      </c>
      <c r="BI166" s="28">
        <f t="shared" si="216"/>
        <v>-3.024083537962274E-3</v>
      </c>
      <c r="BJ166" s="28">
        <f t="shared" ref="BJ166:DG166" si="217">BJ76-AVERAGE(BJ$61:BJ$75)</f>
        <v>-1.1179635279895898E-2</v>
      </c>
      <c r="BK166" s="28">
        <f t="shared" si="217"/>
        <v>-1.5970415507203801E-2</v>
      </c>
      <c r="BL166" s="28">
        <f t="shared" si="217"/>
        <v>-4.3966547043962998E-3</v>
      </c>
      <c r="BM166" s="28">
        <f t="shared" si="217"/>
        <v>1.7408461278392E-3</v>
      </c>
      <c r="BN166" s="28">
        <f t="shared" si="217"/>
        <v>-1.715658816473435E-3</v>
      </c>
      <c r="BO166" s="28">
        <f t="shared" si="217"/>
        <v>1.0050975325056268E-3</v>
      </c>
      <c r="BP166" s="28">
        <f t="shared" si="217"/>
        <v>-1.4734716796209794E-3</v>
      </c>
      <c r="BQ166" s="28">
        <f t="shared" si="217"/>
        <v>2.0823963618908623E-4</v>
      </c>
      <c r="BR166" s="28">
        <f t="shared" si="217"/>
        <v>6.8407885646482001E-3</v>
      </c>
      <c r="BS166" s="28">
        <f t="shared" si="217"/>
        <v>-2.2422448602541039E-2</v>
      </c>
      <c r="BT166" s="28">
        <f t="shared" si="217"/>
        <v>6.0273746954671919E-3</v>
      </c>
      <c r="BU166" s="28">
        <f t="shared" si="217"/>
        <v>2.438384148988347E-2</v>
      </c>
      <c r="BV166" s="28">
        <f t="shared" si="217"/>
        <v>-3.3140144046260754E-3</v>
      </c>
      <c r="BW166" s="28">
        <f t="shared" si="217"/>
        <v>-1.5457945601277044E-2</v>
      </c>
      <c r="BX166" s="28">
        <f t="shared" si="217"/>
        <v>-2.2513639779083824E-2</v>
      </c>
      <c r="BY166" s="28">
        <f t="shared" si="217"/>
        <v>-8.624169847133583E-3</v>
      </c>
      <c r="BZ166" s="28">
        <f t="shared" si="217"/>
        <v>4.4052684757215788E-3</v>
      </c>
      <c r="CA166" s="28">
        <f t="shared" si="217"/>
        <v>3.8792572080247785E-3</v>
      </c>
      <c r="CB166" s="28">
        <f t="shared" si="217"/>
        <v>-6.7669561995950048E-3</v>
      </c>
      <c r="CC166" s="28">
        <f t="shared" si="217"/>
        <v>-8.3093412277228697E-3</v>
      </c>
      <c r="CD166" s="28">
        <f t="shared" si="217"/>
        <v>1.6914287641607184E-2</v>
      </c>
      <c r="CE166" s="28">
        <f t="shared" si="217"/>
        <v>-1.6843599018200636E-3</v>
      </c>
      <c r="CF166" s="28">
        <f t="shared" si="217"/>
        <v>-7.6888841018269514E-3</v>
      </c>
      <c r="CG166" s="28">
        <f t="shared" si="217"/>
        <v>-3.8836542319504647E-2</v>
      </c>
      <c r="CH166" s="28">
        <f t="shared" si="217"/>
        <v>-3.7676540589627626E-2</v>
      </c>
      <c r="CI166" s="28">
        <f t="shared" si="217"/>
        <v>1.7932388428146994E-2</v>
      </c>
      <c r="CJ166" s="28">
        <f t="shared" si="217"/>
        <v>-9.1996667180035477E-3</v>
      </c>
      <c r="CK166" s="28">
        <f t="shared" si="217"/>
        <v>6.792371190525494E-3</v>
      </c>
      <c r="CL166" s="28">
        <f t="shared" si="217"/>
        <v>-7.5034751121499216E-4</v>
      </c>
      <c r="CM166" s="28">
        <f t="shared" si="217"/>
        <v>-3.7847922936581325E-3</v>
      </c>
      <c r="CN166" s="28">
        <f t="shared" si="217"/>
        <v>1.0673170786329464E-2</v>
      </c>
      <c r="CO166" s="28">
        <f t="shared" si="217"/>
        <v>2.71638834564095E-3</v>
      </c>
      <c r="CP166" s="28">
        <f t="shared" si="217"/>
        <v>4.0197532830728057E-3</v>
      </c>
      <c r="CQ166" s="28">
        <f t="shared" si="217"/>
        <v>-8.4673169868709677E-3</v>
      </c>
      <c r="CR166" s="28">
        <f t="shared" si="217"/>
        <v>-1.4370675802950237E-2</v>
      </c>
      <c r="CS166" s="28">
        <f t="shared" si="217"/>
        <v>-1.5771734961010354E-2</v>
      </c>
      <c r="CT166" s="28">
        <f t="shared" si="217"/>
        <v>2.5780820116801731E-2</v>
      </c>
      <c r="CU166" s="28">
        <f t="shared" si="217"/>
        <v>-1.1376182227449669E-2</v>
      </c>
      <c r="CV166" s="28">
        <f t="shared" si="217"/>
        <v>4.7091190115288502E-3</v>
      </c>
      <c r="CW166" s="28">
        <f t="shared" si="217"/>
        <v>1.4355656917055945E-2</v>
      </c>
      <c r="CX166" s="28">
        <f t="shared" si="217"/>
        <v>-5.6222777553216422E-3</v>
      </c>
      <c r="CY166" s="28">
        <f t="shared" si="217"/>
        <v>2.5115108367508576E-4</v>
      </c>
      <c r="CZ166" s="28">
        <f t="shared" si="217"/>
        <v>4.5917652523640284E-3</v>
      </c>
      <c r="DA166" s="28">
        <f t="shared" si="217"/>
        <v>5.1110245856503993E-4</v>
      </c>
      <c r="DB166" s="28">
        <f t="shared" si="217"/>
        <v>5.9443615895011376E-4</v>
      </c>
      <c r="DC166" s="28">
        <f t="shared" si="217"/>
        <v>1.1675121087436374E-2</v>
      </c>
      <c r="DD166" s="28">
        <f t="shared" si="217"/>
        <v>-1.0041626907454358E-2</v>
      </c>
      <c r="DE166" s="28">
        <f t="shared" si="217"/>
        <v>-2.6183451055533332E-3</v>
      </c>
      <c r="DF166" s="28">
        <f t="shared" si="217"/>
        <v>6.9450493439776639E-4</v>
      </c>
      <c r="DG166" s="28">
        <f t="shared" si="217"/>
        <v>7.5033320735480276E-3</v>
      </c>
      <c r="DH166" s="25"/>
      <c r="DJ166" s="4">
        <f t="shared" si="189"/>
        <v>-3.0525396218751086E-3</v>
      </c>
      <c r="DK166" s="29">
        <f>DJ166</f>
        <v>-3.0525396218751086E-3</v>
      </c>
      <c r="DO166" s="28">
        <f t="shared" ref="DO166:DO175" si="218">_xlfn.STDEV.S(B166:BI166)</f>
        <v>1.5249612656941075E-2</v>
      </c>
      <c r="DP166" s="32">
        <f>(DJ166/DO166)*SQRT(1000)</f>
        <v>-6.3299823216432971</v>
      </c>
      <c r="DQ166" s="28">
        <f>_xlfn.T.INV.2T(0.1,999)</f>
        <v>1.6463803454274908</v>
      </c>
      <c r="DR166" s="28">
        <f>_xlfn.T.INV.2T(0.05,999)</f>
        <v>1.9623414611334626</v>
      </c>
      <c r="DS166" s="28">
        <f>_xlfn.T.INV.2T(0.01,999)</f>
        <v>2.5807596372676254</v>
      </c>
      <c r="DT166" s="32" t="str">
        <f>IF(ABS(DP166)&gt;DR166,"Odrzucamy H0","NieodrzucamyH0")</f>
        <v>Odrzucamy H0</v>
      </c>
      <c r="DW166" s="32">
        <f>DJ166/$DS$160</f>
        <v>-1.1203657769519031</v>
      </c>
      <c r="DX166" s="28">
        <f>_xlfn.T.INV.2T(0.1,9)</f>
        <v>1.8331129326562374</v>
      </c>
      <c r="DY166" s="28">
        <f>_xlfn.T.INV.2T(0.05,9)</f>
        <v>2.2621571627982053</v>
      </c>
      <c r="DZ166" s="28">
        <f>_xlfn.T.INV.2T(0.01,9)</f>
        <v>3.2498355415921263</v>
      </c>
      <c r="EA166" s="32" t="str">
        <f>IF(ABS(DW166)&gt;DY166,"Odrzucamy H0","NieodrzucamyH0")</f>
        <v>NieodrzucamyH0</v>
      </c>
      <c r="ED166" s="33">
        <f>COUNTIF(B166:DG166,"&gt;0")/110</f>
        <v>0.48181818181818181</v>
      </c>
      <c r="EE166" s="32">
        <f>(SQRT(110)/0.5)*(ED166-0.5)</f>
        <v>-0.38138503569823706</v>
      </c>
      <c r="EF166" s="29">
        <f>NORMSINV(1-0.05)</f>
        <v>1.6448536269514715</v>
      </c>
      <c r="EG166" s="29">
        <f>NORMSINV(1-0.025)</f>
        <v>1.9599639845400536</v>
      </c>
      <c r="EH166" s="29">
        <f>NORMSINV(1-0.005)</f>
        <v>2.5758293035488999</v>
      </c>
      <c r="EI166" s="32" t="str">
        <f>IF(ABS(EE166)&gt;EG166,"Odrzucamy H0","NieodrzucamyH0")</f>
        <v>NieodrzucamyH0</v>
      </c>
      <c r="EM166" s="32">
        <f>SQRT(110)*(ED166-$EO$160)/SQRT($EO$160*(1-$EO$160))</f>
        <v>2.5444817109152092E-2</v>
      </c>
      <c r="EN166" s="29">
        <f>NORMSINV(1-0.05)</f>
        <v>1.6448536269514715</v>
      </c>
      <c r="EO166" s="29">
        <f>NORMSINV(1-0.025)</f>
        <v>1.9599639845400536</v>
      </c>
      <c r="EP166" s="29">
        <f>NORMSINV(1-0.005)</f>
        <v>2.5758293035488999</v>
      </c>
      <c r="EQ166" s="32" t="str">
        <f>IF(ABS(EM166)&gt;EO166,"Odrzucamy H0","NieodrzucamyH0")</f>
        <v>NieodrzucamyH0</v>
      </c>
    </row>
    <row r="167" spans="1:147" x14ac:dyDescent="0.25">
      <c r="A167" s="6">
        <v>1</v>
      </c>
      <c r="B167" s="4">
        <f t="shared" ref="B167:BI167" si="219">B77-AVERAGE(B$61:B$75)</f>
        <v>9.9641007724929186E-3</v>
      </c>
      <c r="C167" s="4">
        <f t="shared" si="219"/>
        <v>-1.8385995928772807E-3</v>
      </c>
      <c r="D167" s="4">
        <f t="shared" si="219"/>
        <v>-3.9560381839668659E-4</v>
      </c>
      <c r="E167" s="4">
        <f t="shared" si="219"/>
        <v>-1.7867631293764716E-3</v>
      </c>
      <c r="F167" s="4">
        <f t="shared" si="219"/>
        <v>-2.8351243770630377E-2</v>
      </c>
      <c r="G167" s="4">
        <f t="shared" si="219"/>
        <v>-2.2183350642162925E-2</v>
      </c>
      <c r="H167" s="4">
        <f t="shared" si="219"/>
        <v>1.1051862935265493E-2</v>
      </c>
      <c r="I167" s="4">
        <f t="shared" si="219"/>
        <v>-1.1782106721610987E-2</v>
      </c>
      <c r="J167" s="4">
        <f t="shared" si="219"/>
        <v>-6.664293090617706E-3</v>
      </c>
      <c r="K167" s="4">
        <f t="shared" si="219"/>
        <v>5.4058761386704133E-4</v>
      </c>
      <c r="L167" s="4">
        <f t="shared" si="219"/>
        <v>-5.1627038233828552E-3</v>
      </c>
      <c r="M167" s="4">
        <f t="shared" si="219"/>
        <v>-6.6657194939205605E-2</v>
      </c>
      <c r="N167" s="4">
        <f t="shared" si="219"/>
        <v>4.48400600392847E-3</v>
      </c>
      <c r="O167" s="4">
        <f t="shared" si="219"/>
        <v>6.310920348292684E-3</v>
      </c>
      <c r="P167" s="4">
        <f t="shared" si="219"/>
        <v>-1.8033604784089743E-3</v>
      </c>
      <c r="Q167" s="4">
        <f t="shared" si="219"/>
        <v>-4.0759657003432384E-2</v>
      </c>
      <c r="R167" s="4">
        <f t="shared" si="219"/>
        <v>4.8516810479812371E-2</v>
      </c>
      <c r="S167" s="4">
        <f t="shared" si="219"/>
        <v>3.8051310990728994E-4</v>
      </c>
      <c r="T167" s="4">
        <f t="shared" si="219"/>
        <v>-1.5711410242620856E-2</v>
      </c>
      <c r="U167" s="4">
        <f t="shared" si="219"/>
        <v>1.7326911197931203E-2</v>
      </c>
      <c r="V167" s="4">
        <f t="shared" si="219"/>
        <v>-1.5841942753615675E-2</v>
      </c>
      <c r="W167" s="4">
        <f t="shared" si="219"/>
        <v>-9.9648182025530024E-3</v>
      </c>
      <c r="X167" s="4">
        <f t="shared" si="219"/>
        <v>-2.4881795568615753E-2</v>
      </c>
      <c r="Y167" s="4">
        <f t="shared" si="219"/>
        <v>-4.6311549630794098E-3</v>
      </c>
      <c r="Z167" s="4">
        <f t="shared" si="219"/>
        <v>-5.6564067481821353E-4</v>
      </c>
      <c r="AA167" s="4">
        <f t="shared" si="219"/>
        <v>1.2898545501599749E-2</v>
      </c>
      <c r="AB167" s="4">
        <f t="shared" si="219"/>
        <v>-1.1512545240865316E-2</v>
      </c>
      <c r="AC167" s="4">
        <f t="shared" si="219"/>
        <v>3.0949963380080062E-2</v>
      </c>
      <c r="AD167" s="4">
        <f t="shared" si="219"/>
        <v>-1.1409623679554904E-2</v>
      </c>
      <c r="AE167" s="4">
        <f t="shared" si="219"/>
        <v>1.6682954106490865E-3</v>
      </c>
      <c r="AF167" s="4">
        <f t="shared" si="219"/>
        <v>-3.9435351811515076E-3</v>
      </c>
      <c r="AG167" s="4">
        <f t="shared" si="219"/>
        <v>1.5412461285001313E-3</v>
      </c>
      <c r="AH167" s="4">
        <f t="shared" si="219"/>
        <v>8.6962489397055948E-3</v>
      </c>
      <c r="AI167" s="4">
        <f t="shared" si="219"/>
        <v>-1.4121279887360574E-2</v>
      </c>
      <c r="AJ167" s="4">
        <f t="shared" si="219"/>
        <v>-9.2023453731735916E-3</v>
      </c>
      <c r="AK167" s="4">
        <f t="shared" si="219"/>
        <v>-1.0755649261015162E-2</v>
      </c>
      <c r="AL167" s="4">
        <f t="shared" si="219"/>
        <v>4.8070570487605546E-3</v>
      </c>
      <c r="AM167" s="4">
        <f t="shared" si="219"/>
        <v>-2.8764190416385716E-2</v>
      </c>
      <c r="AN167" s="4">
        <f t="shared" si="219"/>
        <v>-3.0266810272462513E-2</v>
      </c>
      <c r="AO167" s="4">
        <f t="shared" si="219"/>
        <v>-1.1159414550134775E-4</v>
      </c>
      <c r="AP167" s="4">
        <f t="shared" si="219"/>
        <v>1.8010884533428625E-2</v>
      </c>
      <c r="AQ167" s="4">
        <f t="shared" si="219"/>
        <v>-3.1811560746971682E-3</v>
      </c>
      <c r="AR167" s="4">
        <f t="shared" si="219"/>
        <v>5.7467723129229018E-3</v>
      </c>
      <c r="AS167" s="4">
        <f t="shared" si="219"/>
        <v>2.4517912771543386E-3</v>
      </c>
      <c r="AT167" s="4">
        <f t="shared" si="219"/>
        <v>-3.2213399041154368E-2</v>
      </c>
      <c r="AU167" s="4">
        <f t="shared" si="219"/>
        <v>3.4549281256084727E-3</v>
      </c>
      <c r="AV167" s="4">
        <f t="shared" si="219"/>
        <v>-1.0372020614708405E-2</v>
      </c>
      <c r="AW167" s="4">
        <f t="shared" si="219"/>
        <v>2.5705994938468937E-4</v>
      </c>
      <c r="AX167" s="4">
        <f t="shared" si="219"/>
        <v>9.2857114494389985E-3</v>
      </c>
      <c r="AY167" s="4">
        <f t="shared" si="219"/>
        <v>-1.9946572892483326E-2</v>
      </c>
      <c r="AZ167" s="4">
        <f t="shared" si="219"/>
        <v>1.6615221251198051E-2</v>
      </c>
      <c r="BA167" s="4">
        <f t="shared" si="219"/>
        <v>-1.782635571803479E-2</v>
      </c>
      <c r="BB167" s="4">
        <f t="shared" si="219"/>
        <v>5.0671551046281597E-3</v>
      </c>
      <c r="BC167" s="4">
        <f t="shared" si="219"/>
        <v>-1.405927471065611E-2</v>
      </c>
      <c r="BD167" s="4">
        <f t="shared" si="219"/>
        <v>4.2735618474338405E-3</v>
      </c>
      <c r="BE167" s="4">
        <f t="shared" si="219"/>
        <v>-3.6201791455695888E-2</v>
      </c>
      <c r="BF167" s="4">
        <f t="shared" si="219"/>
        <v>-8.6126196234206538E-3</v>
      </c>
      <c r="BG167" s="4">
        <f t="shared" si="219"/>
        <v>1.0444446191643685E-2</v>
      </c>
      <c r="BH167" s="4">
        <f t="shared" si="219"/>
        <v>1.2432185926880106E-3</v>
      </c>
      <c r="BI167" s="4">
        <f t="shared" si="219"/>
        <v>-1.0880968406355173E-2</v>
      </c>
      <c r="BJ167" s="4">
        <f t="shared" ref="BJ167:DG167" si="220">BJ77-AVERAGE(BJ$61:BJ$75)</f>
        <v>-1.6456418719384122E-2</v>
      </c>
      <c r="BK167" s="4">
        <f t="shared" si="220"/>
        <v>7.3258721209505983E-3</v>
      </c>
      <c r="BL167" s="4">
        <f t="shared" si="220"/>
        <v>-1.8543391250734655E-2</v>
      </c>
      <c r="BM167" s="4">
        <f t="shared" si="220"/>
        <v>4.4722857899642237E-3</v>
      </c>
      <c r="BN167" s="4">
        <f t="shared" si="220"/>
        <v>-1.7182736938496895E-3</v>
      </c>
      <c r="BO167" s="4">
        <f t="shared" si="220"/>
        <v>9.8934307037908077E-4</v>
      </c>
      <c r="BP167" s="4">
        <f t="shared" si="220"/>
        <v>-4.9096388333180828E-2</v>
      </c>
      <c r="BQ167" s="4">
        <f t="shared" si="220"/>
        <v>2.0823963618908623E-4</v>
      </c>
      <c r="BR167" s="4">
        <f t="shared" si="220"/>
        <v>6.8293117198983261E-3</v>
      </c>
      <c r="BS167" s="4">
        <f t="shared" si="220"/>
        <v>-2.2427263054293461E-2</v>
      </c>
      <c r="BT167" s="4">
        <f t="shared" si="220"/>
        <v>-2.8987214634671611E-2</v>
      </c>
      <c r="BU167" s="4">
        <f t="shared" si="220"/>
        <v>-1.2972642979515244E-2</v>
      </c>
      <c r="BV167" s="4">
        <f t="shared" si="220"/>
        <v>1.7424576854661505E-2</v>
      </c>
      <c r="BW167" s="4">
        <f t="shared" si="220"/>
        <v>-1.3897057093193253E-2</v>
      </c>
      <c r="BX167" s="4">
        <f t="shared" si="220"/>
        <v>1.1791761889166856E-2</v>
      </c>
      <c r="BY167" s="4">
        <f t="shared" si="220"/>
        <v>-8.6964746799512785E-3</v>
      </c>
      <c r="BZ167" s="4">
        <f t="shared" si="220"/>
        <v>4.3547531327316411E-3</v>
      </c>
      <c r="CA167" s="4">
        <f t="shared" si="220"/>
        <v>-2.8775469091410624E-2</v>
      </c>
      <c r="CB167" s="4">
        <f t="shared" si="220"/>
        <v>-6.7876949934447001E-3</v>
      </c>
      <c r="CC167" s="4">
        <f t="shared" si="220"/>
        <v>-8.3093412277228697E-3</v>
      </c>
      <c r="CD167" s="4">
        <f t="shared" si="220"/>
        <v>1.6173581048801969E-2</v>
      </c>
      <c r="CE167" s="4">
        <f t="shared" si="220"/>
        <v>1.3783828703374465E-3</v>
      </c>
      <c r="CF167" s="4">
        <f t="shared" si="220"/>
        <v>2.8237204965217342E-2</v>
      </c>
      <c r="CG167" s="4">
        <f t="shared" si="220"/>
        <v>-4.8745428214014737E-2</v>
      </c>
      <c r="CH167" s="4">
        <f t="shared" si="220"/>
        <v>3.3350981645749088E-2</v>
      </c>
      <c r="CI167" s="4">
        <f t="shared" si="220"/>
        <v>4.0033278883084E-2</v>
      </c>
      <c r="CJ167" s="4">
        <f t="shared" si="220"/>
        <v>-9.2331048947521983E-3</v>
      </c>
      <c r="CK167" s="4">
        <f t="shared" si="220"/>
        <v>6.7901171648967352E-3</v>
      </c>
      <c r="CL167" s="4">
        <f t="shared" si="220"/>
        <v>-1.4633610759813689E-2</v>
      </c>
      <c r="CM167" s="4">
        <f t="shared" si="220"/>
        <v>-3.7853659270633676E-3</v>
      </c>
      <c r="CN167" s="4">
        <f t="shared" si="220"/>
        <v>1.0600228361662276E-2</v>
      </c>
      <c r="CO167" s="4">
        <f t="shared" si="220"/>
        <v>2.2528396546347799E-3</v>
      </c>
      <c r="CP167" s="4">
        <f t="shared" si="220"/>
        <v>2.6346109205710573E-2</v>
      </c>
      <c r="CQ167" s="4">
        <f t="shared" si="220"/>
        <v>-1.5928084999459802E-2</v>
      </c>
      <c r="CR167" s="4">
        <f t="shared" si="220"/>
        <v>7.2289833732390417E-3</v>
      </c>
      <c r="CS167" s="4">
        <f t="shared" si="220"/>
        <v>-8.184656313815061E-3</v>
      </c>
      <c r="CT167" s="4">
        <f t="shared" si="220"/>
        <v>4.4074579366570141E-3</v>
      </c>
      <c r="CU167" s="4">
        <f t="shared" si="220"/>
        <v>-1.13909050497519E-2</v>
      </c>
      <c r="CV167" s="4">
        <f t="shared" si="220"/>
        <v>4.6756700327451866E-3</v>
      </c>
      <c r="CW167" s="4">
        <f t="shared" si="220"/>
        <v>-1.4561647510439774E-2</v>
      </c>
      <c r="CX167" s="4">
        <f t="shared" si="220"/>
        <v>-5.62429641698907E-3</v>
      </c>
      <c r="CY167" s="4">
        <f t="shared" si="220"/>
        <v>2.3972665342344946E-4</v>
      </c>
      <c r="CZ167" s="4">
        <f t="shared" si="220"/>
        <v>4.3883216342069202E-3</v>
      </c>
      <c r="DA167" s="4">
        <f t="shared" si="220"/>
        <v>1.0561394275160273E-2</v>
      </c>
      <c r="DB167" s="4">
        <f t="shared" si="220"/>
        <v>-1.0570190274318752E-2</v>
      </c>
      <c r="DC167" s="4">
        <f t="shared" si="220"/>
        <v>2.8707083876890683E-2</v>
      </c>
      <c r="DD167" s="4">
        <f t="shared" si="220"/>
        <v>-1.3060975150355114E-2</v>
      </c>
      <c r="DE167" s="4">
        <f t="shared" si="220"/>
        <v>-6.3704602345120362E-3</v>
      </c>
      <c r="DF167" s="4">
        <f t="shared" si="220"/>
        <v>6.9282439020114633E-4</v>
      </c>
      <c r="DG167" s="4">
        <f t="shared" si="220"/>
        <v>7.4637512039888486E-3</v>
      </c>
      <c r="DJ167" s="4">
        <f t="shared" si="189"/>
        <v>-3.5291620546349912E-3</v>
      </c>
      <c r="DK167" s="23">
        <f>SUM(DJ166:DJ167)</f>
        <v>-6.5817016765101002E-3</v>
      </c>
      <c r="DO167" s="4">
        <f t="shared" si="218"/>
        <v>1.7680799176910882E-2</v>
      </c>
      <c r="DP167" s="1">
        <f t="shared" ref="DP167:DP175" si="221">(DJ167/DO167)*SQRT(1000)</f>
        <v>-6.3120395253740069</v>
      </c>
      <c r="DQ167" s="4">
        <f t="shared" ref="DQ167:DQ175" si="222">_xlfn.T.INV.2T(0.1,999)</f>
        <v>1.6463803454274908</v>
      </c>
      <c r="DR167" s="4">
        <f t="shared" ref="DR167:DR175" si="223">_xlfn.T.INV.2T(0.05,999)</f>
        <v>1.9623414611334626</v>
      </c>
      <c r="DS167" s="4">
        <f t="shared" ref="DS167:DS175" si="224">_xlfn.T.INV.2T(0.01,999)</f>
        <v>2.5807596372676254</v>
      </c>
      <c r="DT167" s="1" t="str">
        <f t="shared" ref="DT167:DT175" si="225">IF(ABS(DP167)&gt;DR167,"Odrzucamy H0","NieodrzucamyH0")</f>
        <v>Odrzucamy H0</v>
      </c>
      <c r="DW167" s="1">
        <f t="shared" ref="DW167:DW175" si="226">DJ167/$DS$160</f>
        <v>-1.2952992842404056</v>
      </c>
      <c r="DX167" s="4">
        <f t="shared" ref="DX167:DX175" si="227">_xlfn.T.INV.2T(0.1,9)</f>
        <v>1.8331129326562374</v>
      </c>
      <c r="DY167" s="4">
        <f t="shared" ref="DY167:DY175" si="228">_xlfn.T.INV.2T(0.05,9)</f>
        <v>2.2621571627982053</v>
      </c>
      <c r="DZ167" s="4">
        <f t="shared" ref="DZ167:DZ175" si="229">_xlfn.T.INV.2T(0.01,9)</f>
        <v>3.2498355415921263</v>
      </c>
      <c r="EA167" s="1" t="str">
        <f t="shared" ref="EA167:EA175" si="230">IF(ABS(DW167)&gt;DY167,"Odrzucamy H0","NieodrzucamyH0")</f>
        <v>NieodrzucamyH0</v>
      </c>
      <c r="ED167" s="34">
        <f t="shared" ref="ED167:ED175" si="231">COUNTIF(B167:DG167,"&gt;0")/110</f>
        <v>0.46363636363636362</v>
      </c>
      <c r="EE167" s="1">
        <f t="shared" ref="EE167:EE175" si="232">(SQRT(110)/0.5)*(ED167-0.5)</f>
        <v>-0.76277007139647413</v>
      </c>
      <c r="EF167" s="22">
        <f t="shared" ref="EF167:EF175" si="233">NORMSINV(1-0.05)</f>
        <v>1.6448536269514715</v>
      </c>
      <c r="EG167" s="22">
        <f t="shared" ref="EG167:EG175" si="234">NORMSINV(1-0.025)</f>
        <v>1.9599639845400536</v>
      </c>
      <c r="EH167" s="22">
        <f t="shared" ref="EH167:EH175" si="235">NORMSINV(1-0.005)</f>
        <v>2.5758293035488999</v>
      </c>
      <c r="EI167" s="1" t="str">
        <f t="shared" ref="EI167:EI175" si="236">IF(ABS(EE167)&gt;EG167,"Odrzucamy H0","NieodrzucamyH0")</f>
        <v>NieodrzucamyH0</v>
      </c>
      <c r="EM167" s="32">
        <f t="shared" ref="EM167:EM175" si="237">SQRT(110)*(ED167-$EO$160)/SQRT($EO$160*(1-$EO$160))</f>
        <v>-0.35622743952812691</v>
      </c>
      <c r="EN167" s="22">
        <f t="shared" ref="EN167:EN175" si="238">NORMSINV(1-0.05)</f>
        <v>1.6448536269514715</v>
      </c>
      <c r="EO167" s="22">
        <f t="shared" ref="EO167:EO175" si="239">NORMSINV(1-0.025)</f>
        <v>1.9599639845400536</v>
      </c>
      <c r="EP167" s="22">
        <f t="shared" ref="EP167:EP175" si="240">NORMSINV(1-0.005)</f>
        <v>2.5758293035488999</v>
      </c>
      <c r="EQ167" s="1" t="str">
        <f t="shared" ref="EQ167:EQ175" si="241">IF(ABS(EM167)&gt;EO167,"Odrzucamy H0","NieodrzucamyH0")</f>
        <v>NieodrzucamyH0</v>
      </c>
    </row>
    <row r="168" spans="1:147" x14ac:dyDescent="0.25">
      <c r="A168" s="6">
        <v>2</v>
      </c>
      <c r="B168" s="4">
        <f t="shared" ref="B168:BI168" si="242">B78-AVERAGE(B$61:B$75)</f>
        <v>-1.2821063992770826E-3</v>
      </c>
      <c r="C168" s="4">
        <f t="shared" si="242"/>
        <v>-1.8392014787515282E-3</v>
      </c>
      <c r="D168" s="4">
        <f t="shared" si="242"/>
        <v>-3.9992010762687834E-4</v>
      </c>
      <c r="E168" s="4">
        <f t="shared" si="242"/>
        <v>-1.7970411138981584E-3</v>
      </c>
      <c r="F168" s="4">
        <f t="shared" si="242"/>
        <v>7.6678939376306453E-3</v>
      </c>
      <c r="G168" s="4">
        <f t="shared" si="242"/>
        <v>-3.7115609450033019E-2</v>
      </c>
      <c r="H168" s="4">
        <f t="shared" si="242"/>
        <v>2.3141762504848312E-2</v>
      </c>
      <c r="I168" s="4">
        <f t="shared" si="242"/>
        <v>-3.1384402649171583E-2</v>
      </c>
      <c r="J168" s="4">
        <f t="shared" si="242"/>
        <v>-1.0586365710959687E-2</v>
      </c>
      <c r="K168" s="4">
        <f t="shared" si="242"/>
        <v>5.4057702863433523E-4</v>
      </c>
      <c r="L168" s="4">
        <f t="shared" si="242"/>
        <v>-5.1629108206241985E-3</v>
      </c>
      <c r="M168" s="4">
        <f t="shared" si="242"/>
        <v>-1.3582622500789362E-2</v>
      </c>
      <c r="N168" s="4">
        <f t="shared" si="242"/>
        <v>4.43591836042185E-3</v>
      </c>
      <c r="O168" s="4">
        <f t="shared" si="242"/>
        <v>6.2765385201762076E-3</v>
      </c>
      <c r="P168" s="4">
        <f t="shared" si="242"/>
        <v>-1.9367786892835939E-3</v>
      </c>
      <c r="Q168" s="4">
        <f t="shared" si="242"/>
        <v>-7.6739832530402126E-3</v>
      </c>
      <c r="R168" s="4">
        <f t="shared" si="242"/>
        <v>-3.5796707124116374E-2</v>
      </c>
      <c r="S168" s="4">
        <f t="shared" si="242"/>
        <v>-2.6189856966990836E-2</v>
      </c>
      <c r="T168" s="4">
        <f t="shared" si="242"/>
        <v>-1.0896362359802708E-2</v>
      </c>
      <c r="U168" s="4">
        <f t="shared" si="242"/>
        <v>-2.499666282419756E-2</v>
      </c>
      <c r="V168" s="4">
        <f t="shared" si="242"/>
        <v>-1.5852501859559734E-2</v>
      </c>
      <c r="W168" s="4">
        <f t="shared" si="242"/>
        <v>-9.9946962528547987E-3</v>
      </c>
      <c r="X168" s="4">
        <f t="shared" si="242"/>
        <v>3.6104190107559163E-3</v>
      </c>
      <c r="Y168" s="4">
        <f t="shared" si="242"/>
        <v>-4.6886496384519732E-3</v>
      </c>
      <c r="Z168" s="4">
        <f t="shared" si="242"/>
        <v>-5.7640067043187877E-4</v>
      </c>
      <c r="AA168" s="4">
        <f t="shared" si="242"/>
        <v>1.2415225839749737E-2</v>
      </c>
      <c r="AB168" s="4">
        <f t="shared" si="242"/>
        <v>-4.1801338650595064E-2</v>
      </c>
      <c r="AC168" s="4">
        <f t="shared" si="242"/>
        <v>-1.488228606313804E-2</v>
      </c>
      <c r="AD168" s="4">
        <f t="shared" si="242"/>
        <v>1.3278897893909992E-2</v>
      </c>
      <c r="AE168" s="4">
        <f t="shared" si="242"/>
        <v>2.8985072683438414E-2</v>
      </c>
      <c r="AF168" s="4">
        <f t="shared" si="242"/>
        <v>-1.2125985886127072E-2</v>
      </c>
      <c r="AG168" s="4">
        <f t="shared" si="242"/>
        <v>1.540099202266268E-3</v>
      </c>
      <c r="AH168" s="4">
        <f t="shared" si="242"/>
        <v>8.5687204933569371E-3</v>
      </c>
      <c r="AI168" s="4">
        <f t="shared" si="242"/>
        <v>-3.9356161453552183E-2</v>
      </c>
      <c r="AJ168" s="4">
        <f t="shared" si="242"/>
        <v>-9.2782924570793644E-3</v>
      </c>
      <c r="AK168" s="4">
        <f t="shared" si="242"/>
        <v>-1.0785587195732768E-2</v>
      </c>
      <c r="AL168" s="4">
        <f t="shared" si="242"/>
        <v>4.3929782129074196E-3</v>
      </c>
      <c r="AM168" s="4">
        <f t="shared" si="242"/>
        <v>-5.2993167952713888E-3</v>
      </c>
      <c r="AN168" s="4">
        <f t="shared" si="242"/>
        <v>-3.3859598207441131E-2</v>
      </c>
      <c r="AO168" s="4">
        <f t="shared" si="242"/>
        <v>5.5676367932488416E-3</v>
      </c>
      <c r="AP168" s="4">
        <f t="shared" si="242"/>
        <v>2.8586014097751852E-2</v>
      </c>
      <c r="AQ168" s="4">
        <f t="shared" si="242"/>
        <v>-2.6860341726120994E-3</v>
      </c>
      <c r="AR168" s="4">
        <f t="shared" si="242"/>
        <v>5.7452678393992897E-3</v>
      </c>
      <c r="AS168" s="4">
        <f t="shared" si="242"/>
        <v>2.4490772587413235E-3</v>
      </c>
      <c r="AT168" s="4">
        <f t="shared" si="242"/>
        <v>-3.8819157120961269E-2</v>
      </c>
      <c r="AU168" s="4">
        <f t="shared" si="242"/>
        <v>3.4293789225903629E-3</v>
      </c>
      <c r="AV168" s="4">
        <f t="shared" si="242"/>
        <v>-1.0373472205249036E-2</v>
      </c>
      <c r="AW168" s="4">
        <f t="shared" si="242"/>
        <v>-1.2457408042212612E-4</v>
      </c>
      <c r="AX168" s="4">
        <f t="shared" si="242"/>
        <v>-2.2150288993337423E-2</v>
      </c>
      <c r="AY168" s="4">
        <f t="shared" si="242"/>
        <v>-2.491758561450368E-2</v>
      </c>
      <c r="AZ168" s="4">
        <f t="shared" si="242"/>
        <v>3.8050092027732954E-3</v>
      </c>
      <c r="BA168" s="4">
        <f t="shared" si="242"/>
        <v>6.5852429950613829E-3</v>
      </c>
      <c r="BB168" s="4">
        <f t="shared" si="242"/>
        <v>-5.1642543933217615E-3</v>
      </c>
      <c r="BC168" s="4">
        <f t="shared" si="242"/>
        <v>-1.4063215220599305E-2</v>
      </c>
      <c r="BD168" s="4">
        <f t="shared" si="242"/>
        <v>4.2286004851091463E-3</v>
      </c>
      <c r="BE168" s="4">
        <f t="shared" si="242"/>
        <v>-1.4786829813883375E-2</v>
      </c>
      <c r="BF168" s="4">
        <f t="shared" si="242"/>
        <v>-8.6151698246512195E-3</v>
      </c>
      <c r="BG168" s="4">
        <f t="shared" si="242"/>
        <v>1.0258883806916605E-2</v>
      </c>
      <c r="BH168" s="4">
        <f t="shared" si="242"/>
        <v>9.3538449951094393E-4</v>
      </c>
      <c r="BI168" s="4">
        <f t="shared" si="242"/>
        <v>-2.5626378796528397E-2</v>
      </c>
      <c r="BJ168" s="4">
        <f t="shared" ref="BJ168:DG168" si="243">BJ78-AVERAGE(BJ$61:BJ$75)</f>
        <v>-5.7836612635700536E-3</v>
      </c>
      <c r="BK168" s="4">
        <f t="shared" si="243"/>
        <v>3.1944195919972902E-3</v>
      </c>
      <c r="BL168" s="4">
        <f t="shared" si="243"/>
        <v>-8.0491372770079232E-3</v>
      </c>
      <c r="BM168" s="4">
        <f t="shared" si="243"/>
        <v>-1.4236697342330467E-2</v>
      </c>
      <c r="BN168" s="4">
        <f t="shared" si="243"/>
        <v>-1.7208801348782229E-3</v>
      </c>
      <c r="BO168" s="4">
        <f t="shared" si="243"/>
        <v>9.7371293292815341E-4</v>
      </c>
      <c r="BP168" s="4">
        <f t="shared" si="243"/>
        <v>-6.972511980335507E-3</v>
      </c>
      <c r="BQ168" s="4">
        <f t="shared" si="243"/>
        <v>2.0823963618908623E-4</v>
      </c>
      <c r="BR168" s="4">
        <f t="shared" si="243"/>
        <v>6.8179122433354583E-3</v>
      </c>
      <c r="BS168" s="4">
        <f t="shared" si="243"/>
        <v>-2.2432098703414921E-2</v>
      </c>
      <c r="BT168" s="4">
        <f t="shared" si="243"/>
        <v>4.9132491970725646E-3</v>
      </c>
      <c r="BU168" s="4">
        <f t="shared" si="243"/>
        <v>1.8431495899909403E-2</v>
      </c>
      <c r="BV168" s="4">
        <f t="shared" si="243"/>
        <v>-5.774445869101673E-3</v>
      </c>
      <c r="BW168" s="4">
        <f t="shared" si="243"/>
        <v>4.9390169196414251E-2</v>
      </c>
      <c r="BX168" s="4">
        <f t="shared" si="243"/>
        <v>-1.3057672480395622E-2</v>
      </c>
      <c r="BY168" s="4">
        <f t="shared" si="243"/>
        <v>-8.7700250479584626E-3</v>
      </c>
      <c r="BZ168" s="4">
        <f t="shared" si="243"/>
        <v>4.3049482820358403E-3</v>
      </c>
      <c r="CA168" s="4">
        <f t="shared" si="243"/>
        <v>-1.3596732058416348E-2</v>
      </c>
      <c r="CB168" s="4">
        <f t="shared" si="243"/>
        <v>-6.8086239748434557E-3</v>
      </c>
      <c r="CC168" s="4">
        <f t="shared" si="243"/>
        <v>-8.3093412277228697E-3</v>
      </c>
      <c r="CD168" s="4">
        <f t="shared" si="243"/>
        <v>1.5471611015300904E-2</v>
      </c>
      <c r="CE168" s="4">
        <f t="shared" si="243"/>
        <v>-2.6244435125790604E-2</v>
      </c>
      <c r="CF168" s="4">
        <f t="shared" si="243"/>
        <v>-2.500231361435723E-2</v>
      </c>
      <c r="CG168" s="4">
        <f t="shared" si="243"/>
        <v>4.1022171697827389E-2</v>
      </c>
      <c r="CH168" s="4">
        <f t="shared" si="243"/>
        <v>6.4625010957654518E-3</v>
      </c>
      <c r="CI168" s="4">
        <f t="shared" si="243"/>
        <v>-1.5560249940354171E-2</v>
      </c>
      <c r="CJ168" s="4">
        <f t="shared" si="243"/>
        <v>-9.2669331727426134E-3</v>
      </c>
      <c r="CK168" s="4">
        <f t="shared" si="243"/>
        <v>6.7878698921836839E-3</v>
      </c>
      <c r="CL168" s="4">
        <f t="shared" si="243"/>
        <v>-1.5303656113957842E-2</v>
      </c>
      <c r="CM168" s="4">
        <f t="shared" si="243"/>
        <v>-3.7859404303834769E-3</v>
      </c>
      <c r="CN168" s="4">
        <f t="shared" si="243"/>
        <v>1.0528516126075246E-2</v>
      </c>
      <c r="CO168" s="4">
        <f t="shared" si="243"/>
        <v>1.8086270503451969E-3</v>
      </c>
      <c r="CP168" s="4">
        <f t="shared" si="243"/>
        <v>-2.5179396502240478E-2</v>
      </c>
      <c r="CQ168" s="4">
        <f t="shared" si="243"/>
        <v>4.6684329787924994E-3</v>
      </c>
      <c r="CR168" s="4">
        <f t="shared" si="243"/>
        <v>1.6245682932616665E-2</v>
      </c>
      <c r="CS168" s="4">
        <f t="shared" si="243"/>
        <v>1.739719186663906E-4</v>
      </c>
      <c r="CT168" s="4">
        <f t="shared" si="243"/>
        <v>-2.9697848341414736E-2</v>
      </c>
      <c r="CU168" s="4">
        <f t="shared" si="243"/>
        <v>-1.1405741510013872E-2</v>
      </c>
      <c r="CV168" s="4">
        <f t="shared" si="243"/>
        <v>4.6426046312715626E-3</v>
      </c>
      <c r="CW168" s="4">
        <f t="shared" si="243"/>
        <v>-2.1464989743359631E-2</v>
      </c>
      <c r="CX168" s="4">
        <f t="shared" si="243"/>
        <v>-5.626320827121313E-3</v>
      </c>
      <c r="CY168" s="4">
        <f t="shared" si="243"/>
        <v>2.2837906284181846E-4</v>
      </c>
      <c r="CZ168" s="4">
        <f t="shared" si="243"/>
        <v>4.1905600287789335E-3</v>
      </c>
      <c r="DA168" s="4">
        <f t="shared" si="243"/>
        <v>-2.7741365647505518E-2</v>
      </c>
      <c r="DB168" s="4">
        <f t="shared" si="243"/>
        <v>1.0376360369237453E-2</v>
      </c>
      <c r="DC168" s="4">
        <f t="shared" si="243"/>
        <v>1.294729252614908E-2</v>
      </c>
      <c r="DD168" s="4">
        <f t="shared" si="243"/>
        <v>4.3776692318999701E-2</v>
      </c>
      <c r="DE168" s="4">
        <f t="shared" si="243"/>
        <v>-3.6895039877258536E-3</v>
      </c>
      <c r="DF168" s="4">
        <f t="shared" si="243"/>
        <v>6.9114819472240491E-4</v>
      </c>
      <c r="DG168" s="4">
        <f t="shared" si="243"/>
        <v>7.4246637112612649E-3</v>
      </c>
      <c r="DJ168" s="4">
        <f t="shared" si="189"/>
        <v>-4.0892999728353993E-3</v>
      </c>
      <c r="DK168" s="23">
        <f>SUM(DJ166:DJ168)</f>
        <v>-1.06710016493455E-2</v>
      </c>
      <c r="DO168" s="4">
        <f t="shared" si="218"/>
        <v>1.6086718439931334E-2</v>
      </c>
      <c r="DP168" s="1">
        <f t="shared" si="221"/>
        <v>-8.0386201810589668</v>
      </c>
      <c r="DQ168" s="4">
        <f t="shared" si="222"/>
        <v>1.6463803454274908</v>
      </c>
      <c r="DR168" s="4">
        <f t="shared" si="223"/>
        <v>1.9623414611334626</v>
      </c>
      <c r="DS168" s="4">
        <f t="shared" si="224"/>
        <v>2.5807596372676254</v>
      </c>
      <c r="DT168" s="1" t="str">
        <f t="shared" si="225"/>
        <v>Odrzucamy H0</v>
      </c>
      <c r="DW168" s="1">
        <f t="shared" si="226"/>
        <v>-1.5008852656401577</v>
      </c>
      <c r="DX168" s="4">
        <f t="shared" si="227"/>
        <v>1.8331129326562374</v>
      </c>
      <c r="DY168" s="4">
        <f t="shared" si="228"/>
        <v>2.2621571627982053</v>
      </c>
      <c r="DZ168" s="4">
        <f t="shared" si="229"/>
        <v>3.2498355415921263</v>
      </c>
      <c r="EA168" s="1" t="str">
        <f t="shared" si="230"/>
        <v>NieodrzucamyH0</v>
      </c>
      <c r="ED168" s="34">
        <f t="shared" si="231"/>
        <v>0.42727272727272725</v>
      </c>
      <c r="EE168" s="1">
        <f t="shared" si="232"/>
        <v>-1.5255401427929483</v>
      </c>
      <c r="EF168" s="23">
        <f t="shared" si="233"/>
        <v>1.6448536269514715</v>
      </c>
      <c r="EG168" s="23">
        <f t="shared" si="234"/>
        <v>1.9599639845400536</v>
      </c>
      <c r="EH168" s="23">
        <f t="shared" si="235"/>
        <v>2.5758293035488999</v>
      </c>
      <c r="EI168" s="1" t="str">
        <f t="shared" si="236"/>
        <v>NieodrzucamyH0</v>
      </c>
      <c r="EM168" s="32">
        <f t="shared" si="237"/>
        <v>-1.1195719528026848</v>
      </c>
      <c r="EN168" s="23">
        <f t="shared" si="238"/>
        <v>1.6448536269514715</v>
      </c>
      <c r="EO168" s="23">
        <f t="shared" si="239"/>
        <v>1.9599639845400536</v>
      </c>
      <c r="EP168" s="23">
        <f t="shared" si="240"/>
        <v>2.5758293035488999</v>
      </c>
      <c r="EQ168" s="1" t="str">
        <f t="shared" si="241"/>
        <v>NieodrzucamyH0</v>
      </c>
    </row>
    <row r="169" spans="1:147" x14ac:dyDescent="0.25">
      <c r="A169" s="6">
        <v>3</v>
      </c>
      <c r="B169" s="4">
        <f t="shared" ref="B169:BI169" si="244">B79-AVERAGE(B$61:B$75)</f>
        <v>-6.1979890946479684E-3</v>
      </c>
      <c r="C169" s="4">
        <f t="shared" si="244"/>
        <v>4.3377437206737401E-3</v>
      </c>
      <c r="D169" s="4">
        <f t="shared" si="244"/>
        <v>5.1436268362805831E-3</v>
      </c>
      <c r="E169" s="4">
        <f t="shared" si="244"/>
        <v>-1.3886844039759146E-2</v>
      </c>
      <c r="F169" s="4">
        <f t="shared" si="244"/>
        <v>7.043718282679798E-3</v>
      </c>
      <c r="G169" s="4">
        <f t="shared" si="244"/>
        <v>1.0382748595998116E-2</v>
      </c>
      <c r="H169" s="4">
        <f t="shared" si="244"/>
        <v>1.3379154724020709E-3</v>
      </c>
      <c r="I169" s="4">
        <f t="shared" si="244"/>
        <v>-1.9130669821868238E-3</v>
      </c>
      <c r="J169" s="4">
        <f t="shared" si="244"/>
        <v>3.8229360657790531E-3</v>
      </c>
      <c r="K169" s="4">
        <f t="shared" si="244"/>
        <v>5.405664455795505E-4</v>
      </c>
      <c r="L169" s="4">
        <f t="shared" si="244"/>
        <v>-9.2698198945971935E-3</v>
      </c>
      <c r="M169" s="4">
        <f t="shared" si="244"/>
        <v>-3.3102576616098986E-2</v>
      </c>
      <c r="N169" s="4">
        <f t="shared" si="244"/>
        <v>-3.3816617873744147E-2</v>
      </c>
      <c r="O169" s="4">
        <f t="shared" si="244"/>
        <v>1.4323565136946733E-2</v>
      </c>
      <c r="P169" s="4">
        <f t="shared" si="244"/>
        <v>0.12188511807043484</v>
      </c>
      <c r="Q169" s="4">
        <f t="shared" si="244"/>
        <v>5.2511228135872084E-3</v>
      </c>
      <c r="R169" s="4">
        <f t="shared" si="244"/>
        <v>7.2635018741846842E-3</v>
      </c>
      <c r="S169" s="4">
        <f t="shared" si="244"/>
        <v>8.7220602505174143E-3</v>
      </c>
      <c r="T169" s="4">
        <f t="shared" si="244"/>
        <v>1.7806316335001119E-3</v>
      </c>
      <c r="U169" s="4">
        <f t="shared" si="244"/>
        <v>2.2227436245532799E-3</v>
      </c>
      <c r="V169" s="4">
        <f t="shared" si="244"/>
        <v>-1.5863129924783875E-2</v>
      </c>
      <c r="W169" s="4">
        <f t="shared" si="244"/>
        <v>-4.9495356871632909E-2</v>
      </c>
      <c r="X169" s="4">
        <f t="shared" si="244"/>
        <v>-7.8762717098046359E-3</v>
      </c>
      <c r="Y169" s="4">
        <f t="shared" si="244"/>
        <v>-5.3739395420888316E-3</v>
      </c>
      <c r="Z169" s="4">
        <f t="shared" si="244"/>
        <v>-4.3184759202286472E-3</v>
      </c>
      <c r="AA169" s="4">
        <f t="shared" si="244"/>
        <v>-2.5328788557466637E-2</v>
      </c>
      <c r="AB169" s="4">
        <f t="shared" si="244"/>
        <v>3.9247232028895816E-3</v>
      </c>
      <c r="AC169" s="4">
        <f t="shared" si="244"/>
        <v>3.2410784889385135E-3</v>
      </c>
      <c r="AD169" s="4">
        <f t="shared" si="244"/>
        <v>1.6038387455832462E-3</v>
      </c>
      <c r="AE169" s="4">
        <f t="shared" si="244"/>
        <v>5.505846200590833E-3</v>
      </c>
      <c r="AF169" s="4">
        <f t="shared" si="244"/>
        <v>3.2028258597522246E-3</v>
      </c>
      <c r="AG169" s="4">
        <f t="shared" si="244"/>
        <v>1.5389547286853054E-3</v>
      </c>
      <c r="AH169" s="4">
        <f t="shared" si="244"/>
        <v>6.2548941752756096E-3</v>
      </c>
      <c r="AI169" s="4">
        <f t="shared" si="244"/>
        <v>-4.8422343550167486E-3</v>
      </c>
      <c r="AJ169" s="4">
        <f t="shared" si="244"/>
        <v>1.1851795361070434E-2</v>
      </c>
      <c r="AK169" s="4">
        <f t="shared" si="244"/>
        <v>-2.0954944767035893E-2</v>
      </c>
      <c r="AL169" s="4">
        <f t="shared" si="244"/>
        <v>-3.913444621307316E-2</v>
      </c>
      <c r="AM169" s="4">
        <f t="shared" si="244"/>
        <v>-5.4200754499846232E-4</v>
      </c>
      <c r="AN169" s="4">
        <f t="shared" si="244"/>
        <v>9.3177959307615774E-3</v>
      </c>
      <c r="AO169" s="4">
        <f t="shared" si="244"/>
        <v>1.2861976049345493E-3</v>
      </c>
      <c r="AP169" s="4">
        <f t="shared" si="244"/>
        <v>4.7243097221053776E-3</v>
      </c>
      <c r="AQ169" s="4">
        <f t="shared" si="244"/>
        <v>-4.1898771942041292E-3</v>
      </c>
      <c r="AR169" s="4">
        <f t="shared" si="244"/>
        <v>5.7437670497819723E-3</v>
      </c>
      <c r="AS169" s="4">
        <f t="shared" si="244"/>
        <v>1.3792797203336395E-2</v>
      </c>
      <c r="AT169" s="4">
        <f t="shared" si="244"/>
        <v>-2.3060880129798678E-2</v>
      </c>
      <c r="AU169" s="4">
        <f t="shared" si="244"/>
        <v>-8.8808149935356608E-3</v>
      </c>
      <c r="AV169" s="4">
        <f t="shared" si="244"/>
        <v>1.2674649255749262E-2</v>
      </c>
      <c r="AW169" s="4">
        <f t="shared" si="244"/>
        <v>-2.2406693738044121E-2</v>
      </c>
      <c r="AX169" s="4">
        <f t="shared" si="244"/>
        <v>1.1677840732828531E-3</v>
      </c>
      <c r="AY169" s="4">
        <f t="shared" si="244"/>
        <v>2.4036272626061783E-3</v>
      </c>
      <c r="AZ169" s="4">
        <f t="shared" si="244"/>
        <v>1.155873474267745E-2</v>
      </c>
      <c r="BA169" s="4">
        <f t="shared" si="244"/>
        <v>-4.155020227025432E-3</v>
      </c>
      <c r="BB169" s="4">
        <f t="shared" si="244"/>
        <v>-4.2256131917200752E-3</v>
      </c>
      <c r="BC169" s="4">
        <f t="shared" si="244"/>
        <v>-1.4067171421654739E-2</v>
      </c>
      <c r="BD169" s="4">
        <f t="shared" si="244"/>
        <v>6.7374445454532195E-3</v>
      </c>
      <c r="BE169" s="4">
        <f t="shared" si="244"/>
        <v>-2.1289193716289529E-2</v>
      </c>
      <c r="BF169" s="4">
        <f t="shared" si="244"/>
        <v>-4.6206006794959446E-3</v>
      </c>
      <c r="BG169" s="4">
        <f t="shared" si="244"/>
        <v>1.9001960709494885E-2</v>
      </c>
      <c r="BH169" s="4">
        <f t="shared" si="244"/>
        <v>-1.0492463652565572E-2</v>
      </c>
      <c r="BI169" s="4">
        <f t="shared" si="244"/>
        <v>7.042034318199661E-4</v>
      </c>
      <c r="BJ169" s="4">
        <f t="shared" ref="BJ169:DG169" si="245">BJ79-AVERAGE(BJ$61:BJ$75)</f>
        <v>-1.5978288549613308E-3</v>
      </c>
      <c r="BK169" s="4">
        <f t="shared" si="245"/>
        <v>-3.1680228691876935E-3</v>
      </c>
      <c r="BL169" s="4">
        <f t="shared" si="245"/>
        <v>7.6498603271280463E-4</v>
      </c>
      <c r="BM169" s="4">
        <f t="shared" si="245"/>
        <v>-6.0471578006122389E-3</v>
      </c>
      <c r="BN169" s="4">
        <f t="shared" si="245"/>
        <v>-1.7234781803132163E-3</v>
      </c>
      <c r="BO169" s="4">
        <f t="shared" si="245"/>
        <v>1.6980591479140925E-2</v>
      </c>
      <c r="BP169" s="4">
        <f t="shared" si="245"/>
        <v>-1.8139201585574936E-2</v>
      </c>
      <c r="BQ169" s="4">
        <f t="shared" si="245"/>
        <v>-5.3940374630902224E-3</v>
      </c>
      <c r="BR169" s="4">
        <f t="shared" si="245"/>
        <v>1.5935917358373044E-2</v>
      </c>
      <c r="BS169" s="4">
        <f t="shared" si="245"/>
        <v>-3.0197598703184628E-2</v>
      </c>
      <c r="BT169" s="4">
        <f t="shared" si="245"/>
        <v>-8.5714372337097472E-3</v>
      </c>
      <c r="BU169" s="4">
        <f t="shared" si="245"/>
        <v>3.7026538448692494E-3</v>
      </c>
      <c r="BV169" s="4">
        <f t="shared" si="245"/>
        <v>1.3558836242356986E-2</v>
      </c>
      <c r="BW169" s="4">
        <f t="shared" si="245"/>
        <v>-5.9940938234868404E-4</v>
      </c>
      <c r="BX169" s="4">
        <f t="shared" si="245"/>
        <v>-2.7953008292544669E-3</v>
      </c>
      <c r="BY169" s="4">
        <f t="shared" si="245"/>
        <v>-8.8448534146826144E-3</v>
      </c>
      <c r="BZ169" s="4">
        <f t="shared" si="245"/>
        <v>-3.4770101074704476E-2</v>
      </c>
      <c r="CA169" s="4">
        <f t="shared" si="245"/>
        <v>-1.5537809083364964E-2</v>
      </c>
      <c r="CB169" s="4">
        <f t="shared" si="245"/>
        <v>7.4594612661273759E-4</v>
      </c>
      <c r="CC169" s="4">
        <f t="shared" si="245"/>
        <v>-3.8723776319949605E-3</v>
      </c>
      <c r="CD169" s="4">
        <f t="shared" si="245"/>
        <v>4.5327473721483089E-3</v>
      </c>
      <c r="CE169" s="4">
        <f t="shared" si="245"/>
        <v>4.8411656439051876E-3</v>
      </c>
      <c r="CF169" s="4">
        <f t="shared" si="245"/>
        <v>1.209225609684648E-2</v>
      </c>
      <c r="CG169" s="4">
        <f t="shared" si="245"/>
        <v>4.4641558680631778E-3</v>
      </c>
      <c r="CH169" s="4">
        <f t="shared" si="245"/>
        <v>5.8482789100785925E-3</v>
      </c>
      <c r="CI169" s="4">
        <f t="shared" si="245"/>
        <v>-3.7269500448890913E-3</v>
      </c>
      <c r="CJ169" s="4">
        <f t="shared" si="245"/>
        <v>-9.3011584186318622E-3</v>
      </c>
      <c r="CK169" s="4">
        <f t="shared" si="245"/>
        <v>2.258334462985094E-2</v>
      </c>
      <c r="CL169" s="4">
        <f t="shared" si="245"/>
        <v>-1.3487989775050014E-2</v>
      </c>
      <c r="CM169" s="4">
        <f t="shared" si="245"/>
        <v>9.2856092192328352E-3</v>
      </c>
      <c r="CN169" s="4">
        <f t="shared" si="245"/>
        <v>-1.7097001980844297E-4</v>
      </c>
      <c r="CO169" s="4">
        <f t="shared" si="245"/>
        <v>-1.6066883378153519E-2</v>
      </c>
      <c r="CP169" s="4">
        <f t="shared" si="245"/>
        <v>9.7080833311483355E-3</v>
      </c>
      <c r="CQ169" s="4">
        <f t="shared" si="245"/>
        <v>6.8523241910239631E-3</v>
      </c>
      <c r="CR169" s="4">
        <f t="shared" si="245"/>
        <v>1.0953788886763093E-3</v>
      </c>
      <c r="CS169" s="4">
        <f t="shared" si="245"/>
        <v>8.819573696340061E-3</v>
      </c>
      <c r="CT169" s="4">
        <f t="shared" si="245"/>
        <v>-8.1987695484950773E-3</v>
      </c>
      <c r="CU169" s="4">
        <f t="shared" si="245"/>
        <v>-1.1420692929001559E-2</v>
      </c>
      <c r="CV169" s="4">
        <f t="shared" si="245"/>
        <v>-1.2726126895644081E-2</v>
      </c>
      <c r="CW169" s="4">
        <f t="shared" si="245"/>
        <v>-1.1184071548071505E-2</v>
      </c>
      <c r="CX169" s="4">
        <f t="shared" si="245"/>
        <v>2.3137810714028845E-3</v>
      </c>
      <c r="CY169" s="4">
        <f t="shared" si="245"/>
        <v>4.6051990935403794E-3</v>
      </c>
      <c r="CZ169" s="4">
        <f t="shared" si="245"/>
        <v>-8.9889252460426255E-3</v>
      </c>
      <c r="DA169" s="4">
        <f t="shared" si="245"/>
        <v>1.3271500822818261E-3</v>
      </c>
      <c r="DB169" s="4">
        <f t="shared" si="245"/>
        <v>9.6683971040761266E-3</v>
      </c>
      <c r="DC169" s="4">
        <f t="shared" si="245"/>
        <v>4.8347430737456162E-3</v>
      </c>
      <c r="DD169" s="4">
        <f t="shared" si="245"/>
        <v>2.9325878778056966E-3</v>
      </c>
      <c r="DE169" s="4">
        <f t="shared" si="245"/>
        <v>-4.3157315837637298E-3</v>
      </c>
      <c r="DF169" s="4">
        <f t="shared" si="245"/>
        <v>6.8947633110697534E-4</v>
      </c>
      <c r="DG169" s="4">
        <f t="shared" si="245"/>
        <v>-9.4262206586407729E-3</v>
      </c>
      <c r="DJ169" s="4">
        <f t="shared" si="189"/>
        <v>-1.3736321120129849E-3</v>
      </c>
      <c r="DK169" s="23">
        <f>SUM(DJ166:DJ169)</f>
        <v>-1.2044633761358486E-2</v>
      </c>
      <c r="DO169" s="4">
        <f t="shared" si="218"/>
        <v>2.1238805707676788E-2</v>
      </c>
      <c r="DP169" s="1">
        <f t="shared" si="221"/>
        <v>-2.0452214690859467</v>
      </c>
      <c r="DQ169" s="4">
        <f t="shared" si="222"/>
        <v>1.6463803454274908</v>
      </c>
      <c r="DR169" s="4">
        <f t="shared" si="223"/>
        <v>1.9623414611334626</v>
      </c>
      <c r="DS169" s="4">
        <f t="shared" si="224"/>
        <v>2.5807596372676254</v>
      </c>
      <c r="DT169" s="1" t="str">
        <f t="shared" si="225"/>
        <v>Odrzucamy H0</v>
      </c>
      <c r="DW169" s="1">
        <f t="shared" si="226"/>
        <v>-0.50416066589044162</v>
      </c>
      <c r="DX169" s="4">
        <f t="shared" si="227"/>
        <v>1.8331129326562374</v>
      </c>
      <c r="DY169" s="4">
        <f t="shared" si="228"/>
        <v>2.2621571627982053</v>
      </c>
      <c r="DZ169" s="4">
        <f t="shared" si="229"/>
        <v>3.2498355415921263</v>
      </c>
      <c r="EA169" s="1" t="str">
        <f t="shared" si="230"/>
        <v>NieodrzucamyH0</v>
      </c>
      <c r="ED169" s="34">
        <f t="shared" si="231"/>
        <v>0.52727272727272723</v>
      </c>
      <c r="EE169" s="1">
        <f t="shared" si="232"/>
        <v>0.57207755354735446</v>
      </c>
      <c r="EF169" s="23">
        <f t="shared" si="233"/>
        <v>1.6448536269514715</v>
      </c>
      <c r="EG169" s="23">
        <f t="shared" si="234"/>
        <v>1.9599639845400536</v>
      </c>
      <c r="EH169" s="23">
        <f t="shared" si="235"/>
        <v>2.5758293035488999</v>
      </c>
      <c r="EI169" s="1" t="str">
        <f t="shared" si="236"/>
        <v>NieodrzucamyH0</v>
      </c>
      <c r="EM169" s="32">
        <f t="shared" si="237"/>
        <v>0.97962545870234852</v>
      </c>
      <c r="EN169" s="23">
        <f t="shared" si="238"/>
        <v>1.6448536269514715</v>
      </c>
      <c r="EO169" s="23">
        <f t="shared" si="239"/>
        <v>1.9599639845400536</v>
      </c>
      <c r="EP169" s="23">
        <f t="shared" si="240"/>
        <v>2.5758293035488999</v>
      </c>
      <c r="EQ169" s="1" t="str">
        <f t="shared" si="241"/>
        <v>NieodrzucamyH0</v>
      </c>
    </row>
    <row r="170" spans="1:147" x14ac:dyDescent="0.25">
      <c r="A170" s="6">
        <v>4</v>
      </c>
      <c r="B170" s="4">
        <f t="shared" ref="B170:BI170" si="246">B80-AVERAGE(B$61:B$75)</f>
        <v>-6.2899548806065421E-3</v>
      </c>
      <c r="C170" s="4">
        <f t="shared" si="246"/>
        <v>-6.084900215748805E-3</v>
      </c>
      <c r="D170" s="4">
        <f t="shared" si="246"/>
        <v>9.87988880036322E-4</v>
      </c>
      <c r="E170" s="4">
        <f t="shared" si="246"/>
        <v>9.0401157753216797E-3</v>
      </c>
      <c r="F170" s="4">
        <f t="shared" si="246"/>
        <v>7.0283208633298679E-3</v>
      </c>
      <c r="G170" s="4">
        <f t="shared" si="246"/>
        <v>1.0231379351281624E-2</v>
      </c>
      <c r="H170" s="4">
        <f t="shared" si="246"/>
        <v>1.33437272088313E-3</v>
      </c>
      <c r="I170" s="4">
        <f t="shared" si="246"/>
        <v>-1.9385108104056957E-3</v>
      </c>
      <c r="J170" s="4">
        <f t="shared" si="246"/>
        <v>3.8147610305517025E-3</v>
      </c>
      <c r="K170" s="4">
        <f t="shared" si="246"/>
        <v>-1.657868539922195E-2</v>
      </c>
      <c r="L170" s="4">
        <f t="shared" si="246"/>
        <v>2.6354692080421661E-2</v>
      </c>
      <c r="M170" s="4">
        <f t="shared" si="246"/>
        <v>-3.3518775211219105E-2</v>
      </c>
      <c r="N170" s="4">
        <f t="shared" si="246"/>
        <v>-2.4022940877500659E-2</v>
      </c>
      <c r="O170" s="4">
        <f t="shared" si="246"/>
        <v>3.8735515765524258E-3</v>
      </c>
      <c r="P170" s="4">
        <f t="shared" si="246"/>
        <v>-6.9016028044656508E-2</v>
      </c>
      <c r="Q170" s="4">
        <f t="shared" si="246"/>
        <v>5.2384016308648111E-3</v>
      </c>
      <c r="R170" s="4">
        <f t="shared" si="246"/>
        <v>7.2319395974991324E-3</v>
      </c>
      <c r="S170" s="4">
        <f t="shared" si="246"/>
        <v>8.6632219763887793E-3</v>
      </c>
      <c r="T170" s="4">
        <f t="shared" si="246"/>
        <v>1.7802198940347993E-3</v>
      </c>
      <c r="U170" s="4">
        <f t="shared" si="246"/>
        <v>2.2061081656488254E-3</v>
      </c>
      <c r="V170" s="4">
        <f t="shared" si="246"/>
        <v>-1.7979518848319775E-2</v>
      </c>
      <c r="W170" s="4">
        <f t="shared" si="246"/>
        <v>6.5137469381028011E-3</v>
      </c>
      <c r="X170" s="4">
        <f t="shared" si="246"/>
        <v>-7.8779838459999939E-3</v>
      </c>
      <c r="Y170" s="4">
        <f t="shared" si="246"/>
        <v>-4.1309262534187069E-2</v>
      </c>
      <c r="Z170" s="4">
        <f t="shared" si="246"/>
        <v>-6.155958445931347E-2</v>
      </c>
      <c r="AA170" s="4">
        <f t="shared" si="246"/>
        <v>-2.0612192538611362E-2</v>
      </c>
      <c r="AB170" s="4">
        <f t="shared" si="246"/>
        <v>3.9240923393730797E-3</v>
      </c>
      <c r="AC170" s="4">
        <f t="shared" si="246"/>
        <v>3.236214363275538E-3</v>
      </c>
      <c r="AD170" s="4">
        <f t="shared" si="246"/>
        <v>1.6038387455832462E-3</v>
      </c>
      <c r="AE170" s="4">
        <f t="shared" si="246"/>
        <v>5.5053218608722091E-3</v>
      </c>
      <c r="AF170" s="4">
        <f t="shared" si="246"/>
        <v>3.1574548045094847E-3</v>
      </c>
      <c r="AG170" s="4">
        <f t="shared" si="246"/>
        <v>-1.2436998490904721E-2</v>
      </c>
      <c r="AH170" s="4">
        <f t="shared" si="246"/>
        <v>6.1939692679074572E-2</v>
      </c>
      <c r="AI170" s="4">
        <f t="shared" si="246"/>
        <v>-4.8709850648019125E-3</v>
      </c>
      <c r="AJ170" s="4">
        <f t="shared" si="246"/>
        <v>-2.6919995470426731E-2</v>
      </c>
      <c r="AK170" s="4">
        <f t="shared" si="246"/>
        <v>-4.3133403697237444E-3</v>
      </c>
      <c r="AL170" s="4">
        <f t="shared" si="246"/>
        <v>-4.1120951432678465E-2</v>
      </c>
      <c r="AM170" s="4">
        <f t="shared" si="246"/>
        <v>-5.4435271400787291E-4</v>
      </c>
      <c r="AN170" s="4">
        <f t="shared" si="246"/>
        <v>9.1886553610721934E-3</v>
      </c>
      <c r="AO170" s="4">
        <f t="shared" si="246"/>
        <v>1.286190833128863E-3</v>
      </c>
      <c r="AP170" s="4">
        <f t="shared" si="246"/>
        <v>4.7238853076929221E-3</v>
      </c>
      <c r="AQ170" s="4">
        <f t="shared" si="246"/>
        <v>-4.1946161949809515E-3</v>
      </c>
      <c r="AR170" s="4">
        <f t="shared" si="246"/>
        <v>-9.0714527979368527E-3</v>
      </c>
      <c r="AS170" s="4">
        <f t="shared" si="246"/>
        <v>4.2815091499008549E-2</v>
      </c>
      <c r="AT170" s="4">
        <f t="shared" si="246"/>
        <v>-2.3477334432328145E-2</v>
      </c>
      <c r="AU170" s="4">
        <f t="shared" si="246"/>
        <v>-3.9743073483851127E-4</v>
      </c>
      <c r="AV170" s="4">
        <f t="shared" si="246"/>
        <v>-1.1577566270055985E-2</v>
      </c>
      <c r="AW170" s="4">
        <f t="shared" si="246"/>
        <v>-3.8472762894444699E-2</v>
      </c>
      <c r="AX170" s="4">
        <f t="shared" si="246"/>
        <v>1.1581890329120099E-3</v>
      </c>
      <c r="AY170" s="4">
        <f t="shared" si="246"/>
        <v>2.3849445826249187E-3</v>
      </c>
      <c r="AZ170" s="4">
        <f t="shared" si="246"/>
        <v>1.1378796291526608E-2</v>
      </c>
      <c r="BA170" s="4">
        <f t="shared" si="246"/>
        <v>-4.1688075313488938E-3</v>
      </c>
      <c r="BB170" s="4">
        <f t="shared" si="246"/>
        <v>-4.2273174920962799E-3</v>
      </c>
      <c r="BC170" s="4">
        <f t="shared" si="246"/>
        <v>-2.5816917614389555E-2</v>
      </c>
      <c r="BD170" s="4">
        <f t="shared" si="246"/>
        <v>5.482078217068815E-2</v>
      </c>
      <c r="BE170" s="4">
        <f t="shared" si="246"/>
        <v>-2.1819141585576757E-2</v>
      </c>
      <c r="BF170" s="4">
        <f t="shared" si="246"/>
        <v>-8.4540269519310495E-3</v>
      </c>
      <c r="BG170" s="4">
        <f t="shared" si="246"/>
        <v>-1.2120323029303192E-2</v>
      </c>
      <c r="BH170" s="4">
        <f t="shared" si="246"/>
        <v>-3.2525735624419037E-3</v>
      </c>
      <c r="BI170" s="4">
        <f t="shared" si="246"/>
        <v>6.9035492333193848E-4</v>
      </c>
      <c r="BJ170" s="4">
        <f t="shared" ref="BJ170:DG170" si="247">BJ80-AVERAGE(BJ$61:BJ$75)</f>
        <v>-1.5981644477027638E-3</v>
      </c>
      <c r="BK170" s="4">
        <f t="shared" si="247"/>
        <v>-3.1691928795990181E-3</v>
      </c>
      <c r="BL170" s="4">
        <f t="shared" si="247"/>
        <v>7.6219766300497183E-4</v>
      </c>
      <c r="BM170" s="4">
        <f t="shared" si="247"/>
        <v>-6.0520490299795044E-3</v>
      </c>
      <c r="BN170" s="4">
        <f t="shared" si="247"/>
        <v>-5.9881011339742492E-3</v>
      </c>
      <c r="BO170" s="4">
        <f t="shared" si="247"/>
        <v>1.859218311583466E-2</v>
      </c>
      <c r="BP170" s="4">
        <f t="shared" si="247"/>
        <v>-1.8388302024019382E-2</v>
      </c>
      <c r="BQ170" s="4">
        <f t="shared" si="247"/>
        <v>1.5816175944149705E-2</v>
      </c>
      <c r="BR170" s="4">
        <f t="shared" si="247"/>
        <v>6.4945050833399281E-3</v>
      </c>
      <c r="BS170" s="4">
        <f t="shared" si="247"/>
        <v>-3.0173849390298484E-3</v>
      </c>
      <c r="BT170" s="4">
        <f t="shared" si="247"/>
        <v>-8.7877239710717273E-3</v>
      </c>
      <c r="BU170" s="4">
        <f t="shared" si="247"/>
        <v>3.7017075941695719E-3</v>
      </c>
      <c r="BV170" s="4">
        <f t="shared" si="247"/>
        <v>1.3486063650330397E-2</v>
      </c>
      <c r="BW170" s="4">
        <f t="shared" si="247"/>
        <v>-6.007474234956885E-4</v>
      </c>
      <c r="BX170" s="4">
        <f t="shared" si="247"/>
        <v>-2.7982379717006946E-3</v>
      </c>
      <c r="BY170" s="4">
        <f t="shared" si="247"/>
        <v>-2.8977437636533647E-2</v>
      </c>
      <c r="BZ170" s="4">
        <f t="shared" si="247"/>
        <v>1.5200619414577111E-2</v>
      </c>
      <c r="CA170" s="4">
        <f t="shared" si="247"/>
        <v>-1.5720649094745326E-2</v>
      </c>
      <c r="CB170" s="4">
        <f t="shared" si="247"/>
        <v>-1.3336058684329834E-2</v>
      </c>
      <c r="CC170" s="4">
        <f t="shared" si="247"/>
        <v>-2.9362830743871839E-2</v>
      </c>
      <c r="CD170" s="4">
        <f t="shared" si="247"/>
        <v>2.903572819433449E-2</v>
      </c>
      <c r="CE170" s="4">
        <f t="shared" si="247"/>
        <v>4.7988590836440118E-3</v>
      </c>
      <c r="CF170" s="4">
        <f t="shared" si="247"/>
        <v>1.2017351350096966E-2</v>
      </c>
      <c r="CG170" s="4">
        <f t="shared" si="247"/>
        <v>4.4586576565107273E-3</v>
      </c>
      <c r="CH170" s="4">
        <f t="shared" si="247"/>
        <v>5.8416844124473538E-3</v>
      </c>
      <c r="CI170" s="4">
        <f t="shared" si="247"/>
        <v>-3.728116282668472E-3</v>
      </c>
      <c r="CJ170" s="4">
        <f t="shared" si="247"/>
        <v>-1.7376724197209436E-2</v>
      </c>
      <c r="CK170" s="4">
        <f t="shared" si="247"/>
        <v>7.0666208526021776E-2</v>
      </c>
      <c r="CL170" s="4">
        <f t="shared" si="247"/>
        <v>-1.3686998693809214E-2</v>
      </c>
      <c r="CM170" s="4">
        <f t="shared" si="247"/>
        <v>-1.0800112177641387E-2</v>
      </c>
      <c r="CN170" s="4">
        <f t="shared" si="247"/>
        <v>3.7967334945826201E-3</v>
      </c>
      <c r="CO170" s="4">
        <f t="shared" si="247"/>
        <v>-6.4815563410862455E-3</v>
      </c>
      <c r="CP170" s="4">
        <f t="shared" si="247"/>
        <v>9.6759091634357891E-3</v>
      </c>
      <c r="CQ170" s="4">
        <f t="shared" si="247"/>
        <v>6.811971279215504E-3</v>
      </c>
      <c r="CR170" s="4">
        <f t="shared" si="247"/>
        <v>1.0800976359080111E-3</v>
      </c>
      <c r="CS170" s="4">
        <f t="shared" si="247"/>
        <v>8.7454675012542289E-3</v>
      </c>
      <c r="CT170" s="4">
        <f t="shared" si="247"/>
        <v>-8.2038411883278012E-3</v>
      </c>
      <c r="CU170" s="4">
        <f t="shared" si="247"/>
        <v>-1.7578117107675567E-2</v>
      </c>
      <c r="CV170" s="4">
        <f t="shared" si="247"/>
        <v>3.4194963135440549E-2</v>
      </c>
      <c r="CW170" s="4">
        <f t="shared" si="247"/>
        <v>-1.1345791880810255E-2</v>
      </c>
      <c r="CX170" s="4">
        <f t="shared" si="247"/>
        <v>9.9363958061902749E-3</v>
      </c>
      <c r="CY170" s="4">
        <f t="shared" si="247"/>
        <v>1.5879283296418335E-6</v>
      </c>
      <c r="CZ170" s="4">
        <f t="shared" si="247"/>
        <v>5.7909371404786872E-3</v>
      </c>
      <c r="DA170" s="4">
        <f t="shared" si="247"/>
        <v>1.3264846915116415E-3</v>
      </c>
      <c r="DB170" s="4">
        <f t="shared" si="247"/>
        <v>9.6546890166539761E-3</v>
      </c>
      <c r="DC170" s="4">
        <f t="shared" si="247"/>
        <v>4.8335564207220641E-3</v>
      </c>
      <c r="DD170" s="4">
        <f t="shared" si="247"/>
        <v>2.9106570721156022E-3</v>
      </c>
      <c r="DE170" s="4">
        <f t="shared" si="247"/>
        <v>-4.3158596661423366E-3</v>
      </c>
      <c r="DF170" s="4">
        <f t="shared" si="247"/>
        <v>-1.9810850668399932E-3</v>
      </c>
      <c r="DG170" s="4">
        <f t="shared" si="247"/>
        <v>1.8930253827906293E-2</v>
      </c>
      <c r="DJ170" s="4">
        <f t="shared" si="189"/>
        <v>-1.606057670949756E-3</v>
      </c>
      <c r="DK170" s="23">
        <f>SUM(DJ166:DJ170)</f>
        <v>-1.3650691432308241E-2</v>
      </c>
      <c r="DO170" s="4">
        <f t="shared" si="218"/>
        <v>2.1949066598793195E-2</v>
      </c>
      <c r="DP170" s="1">
        <f t="shared" si="221"/>
        <v>-2.3139026304042076</v>
      </c>
      <c r="DQ170" s="4">
        <f t="shared" si="222"/>
        <v>1.6463803454274908</v>
      </c>
      <c r="DR170" s="4">
        <f t="shared" si="223"/>
        <v>1.9623414611334626</v>
      </c>
      <c r="DS170" s="4">
        <f t="shared" si="224"/>
        <v>2.5807596372676254</v>
      </c>
      <c r="DT170" s="1" t="str">
        <f t="shared" si="225"/>
        <v>Odrzucamy H0</v>
      </c>
      <c r="DW170" s="1">
        <f t="shared" si="226"/>
        <v>-0.58946722180066979</v>
      </c>
      <c r="DX170" s="4">
        <f t="shared" si="227"/>
        <v>1.8331129326562374</v>
      </c>
      <c r="DY170" s="4">
        <f t="shared" si="228"/>
        <v>2.2621571627982053</v>
      </c>
      <c r="DZ170" s="4">
        <f t="shared" si="229"/>
        <v>3.2498355415921263</v>
      </c>
      <c r="EA170" s="1" t="str">
        <f t="shared" si="230"/>
        <v>NieodrzucamyH0</v>
      </c>
      <c r="ED170" s="34">
        <f t="shared" si="231"/>
        <v>0.50909090909090904</v>
      </c>
      <c r="EE170" s="1">
        <f t="shared" si="232"/>
        <v>0.19069251784911737</v>
      </c>
      <c r="EF170" s="23">
        <f t="shared" si="233"/>
        <v>1.6448536269514715</v>
      </c>
      <c r="EG170" s="23">
        <f t="shared" si="234"/>
        <v>1.9599639845400536</v>
      </c>
      <c r="EH170" s="23">
        <f t="shared" si="235"/>
        <v>2.5758293035488999</v>
      </c>
      <c r="EI170" s="1" t="str">
        <f t="shared" si="236"/>
        <v>NieodrzucamyH0</v>
      </c>
      <c r="EM170" s="32">
        <f t="shared" si="237"/>
        <v>0.59795320206506952</v>
      </c>
      <c r="EN170" s="23">
        <f t="shared" si="238"/>
        <v>1.6448536269514715</v>
      </c>
      <c r="EO170" s="23">
        <f t="shared" si="239"/>
        <v>1.9599639845400536</v>
      </c>
      <c r="EP170" s="23">
        <f t="shared" si="240"/>
        <v>2.5758293035488999</v>
      </c>
      <c r="EQ170" s="1" t="str">
        <f t="shared" si="241"/>
        <v>NieodrzucamyH0</v>
      </c>
    </row>
    <row r="171" spans="1:147" x14ac:dyDescent="0.25">
      <c r="A171" s="6">
        <v>5</v>
      </c>
      <c r="B171" s="4">
        <f t="shared" ref="B171:BI171" si="248">B81-AVERAGE(B$61:B$75)</f>
        <v>-6.3837102917794252E-3</v>
      </c>
      <c r="C171" s="4">
        <f t="shared" si="248"/>
        <v>2.0295774001983638E-2</v>
      </c>
      <c r="D171" s="4">
        <f t="shared" si="248"/>
        <v>2.8311653552603094E-2</v>
      </c>
      <c r="E171" s="4">
        <f t="shared" si="248"/>
        <v>-1.978005530195805E-2</v>
      </c>
      <c r="F171" s="4">
        <f t="shared" si="248"/>
        <v>7.0130435744466309E-3</v>
      </c>
      <c r="G171" s="4">
        <f t="shared" si="248"/>
        <v>1.0083667271867113E-2</v>
      </c>
      <c r="H171" s="4">
        <f t="shared" si="248"/>
        <v>1.3308165951261969E-3</v>
      </c>
      <c r="I171" s="4">
        <f t="shared" si="248"/>
        <v>-1.9636998793210918E-3</v>
      </c>
      <c r="J171" s="4">
        <f t="shared" si="248"/>
        <v>3.8066325438381073E-3</v>
      </c>
      <c r="K171" s="4">
        <f t="shared" si="248"/>
        <v>8.7745849328368375E-3</v>
      </c>
      <c r="L171" s="4">
        <f t="shared" si="248"/>
        <v>-1.2718575386830751E-2</v>
      </c>
      <c r="M171" s="4">
        <f t="shared" si="248"/>
        <v>-3.3952491584359333E-2</v>
      </c>
      <c r="N171" s="4">
        <f t="shared" si="248"/>
        <v>-3.8475600713103422E-2</v>
      </c>
      <c r="O171" s="4">
        <f t="shared" si="248"/>
        <v>-2.2007205200001521E-2</v>
      </c>
      <c r="P171" s="4">
        <f t="shared" si="248"/>
        <v>-7.6772947176840717E-2</v>
      </c>
      <c r="Q171" s="4">
        <f t="shared" si="248"/>
        <v>5.2257707099302442E-3</v>
      </c>
      <c r="R171" s="4">
        <f t="shared" si="248"/>
        <v>7.2007289929704793E-3</v>
      </c>
      <c r="S171" s="4">
        <f t="shared" si="248"/>
        <v>8.6052760855545776E-3</v>
      </c>
      <c r="T171" s="4">
        <f t="shared" si="248"/>
        <v>1.7798086824606582E-3</v>
      </c>
      <c r="U171" s="4">
        <f t="shared" si="248"/>
        <v>2.1896075823019685E-3</v>
      </c>
      <c r="V171" s="4">
        <f t="shared" si="248"/>
        <v>-8.7873849557149331E-2</v>
      </c>
      <c r="W171" s="4">
        <f t="shared" si="248"/>
        <v>-5.8950249997787571E-2</v>
      </c>
      <c r="X171" s="4">
        <f t="shared" si="248"/>
        <v>-7.8797004716007184E-3</v>
      </c>
      <c r="Y171" s="4">
        <f t="shared" si="248"/>
        <v>-2.7015429275060399E-2</v>
      </c>
      <c r="Z171" s="4">
        <f t="shared" si="248"/>
        <v>-1.6304727909953364E-2</v>
      </c>
      <c r="AA171" s="4">
        <f t="shared" si="248"/>
        <v>-4.5801273882275825E-2</v>
      </c>
      <c r="AB171" s="4">
        <f t="shared" si="248"/>
        <v>3.9234604725112048E-3</v>
      </c>
      <c r="AC171" s="4">
        <f t="shared" si="248"/>
        <v>3.2313716222949645E-3</v>
      </c>
      <c r="AD171" s="4">
        <f t="shared" si="248"/>
        <v>1.6038387455832462E-3</v>
      </c>
      <c r="AE171" s="4">
        <f t="shared" si="248"/>
        <v>5.5047982797008111E-3</v>
      </c>
      <c r="AF171" s="4">
        <f t="shared" si="248"/>
        <v>3.1126888564877633E-3</v>
      </c>
      <c r="AG171" s="4">
        <f t="shared" si="248"/>
        <v>8.9664585396310881E-3</v>
      </c>
      <c r="AH171" s="4">
        <f t="shared" si="248"/>
        <v>1.5811898713483406E-2</v>
      </c>
      <c r="AI171" s="4">
        <f t="shared" si="248"/>
        <v>-4.9000465953294419E-3</v>
      </c>
      <c r="AJ171" s="4">
        <f t="shared" si="248"/>
        <v>-6.486770863983954E-3</v>
      </c>
      <c r="AK171" s="4">
        <f t="shared" si="248"/>
        <v>-7.271434921687219E-3</v>
      </c>
      <c r="AL171" s="4">
        <f t="shared" si="248"/>
        <v>-1.5749611690660519E-2</v>
      </c>
      <c r="AM171" s="4">
        <f t="shared" si="248"/>
        <v>-5.4670508231345833E-4</v>
      </c>
      <c r="AN171" s="4">
        <f t="shared" si="248"/>
        <v>9.0624007052650807E-3</v>
      </c>
      <c r="AO171" s="4">
        <f t="shared" si="248"/>
        <v>1.2861840602099294E-3</v>
      </c>
      <c r="AP171" s="4">
        <f t="shared" si="248"/>
        <v>4.7234603397539572E-3</v>
      </c>
      <c r="AQ171" s="4">
        <f t="shared" si="248"/>
        <v>-4.1993758962500637E-3</v>
      </c>
      <c r="AR171" s="4">
        <f t="shared" si="248"/>
        <v>2.4432818742235164E-2</v>
      </c>
      <c r="AS171" s="4">
        <f t="shared" si="248"/>
        <v>1.910752510827237E-2</v>
      </c>
      <c r="AT171" s="4">
        <f t="shared" si="248"/>
        <v>-2.3911322829451812E-2</v>
      </c>
      <c r="AU171" s="4">
        <f t="shared" si="248"/>
        <v>-1.5060096068423708E-2</v>
      </c>
      <c r="AV171" s="4">
        <f t="shared" si="248"/>
        <v>3.7246198522204829E-2</v>
      </c>
      <c r="AW171" s="4">
        <f t="shared" si="248"/>
        <v>-1.8271529868530676E-2</v>
      </c>
      <c r="AX171" s="4">
        <f t="shared" si="248"/>
        <v>1.1485342721273741E-3</v>
      </c>
      <c r="AY171" s="4">
        <f t="shared" si="248"/>
        <v>2.3664223682934096E-3</v>
      </c>
      <c r="AZ171" s="4">
        <f t="shared" si="248"/>
        <v>1.1203590051099121E-2</v>
      </c>
      <c r="BA171" s="4">
        <f t="shared" si="248"/>
        <v>-4.1826977971335397E-3</v>
      </c>
      <c r="BB171" s="4">
        <f t="shared" si="248"/>
        <v>-4.2290173512777082E-3</v>
      </c>
      <c r="BC171" s="4">
        <f t="shared" si="248"/>
        <v>-1.7190675403075898E-3</v>
      </c>
      <c r="BD171" s="4">
        <f t="shared" si="248"/>
        <v>-9.1337667455789751E-3</v>
      </c>
      <c r="BE171" s="4">
        <f t="shared" si="248"/>
        <v>-2.2374361596486335E-2</v>
      </c>
      <c r="BF171" s="4">
        <f t="shared" si="248"/>
        <v>-2.4913505801916182E-2</v>
      </c>
      <c r="BG171" s="4">
        <f t="shared" si="248"/>
        <v>5.5789747439954889E-3</v>
      </c>
      <c r="BH171" s="4">
        <f t="shared" si="248"/>
        <v>-5.3373857422968067E-2</v>
      </c>
      <c r="BI171" s="4">
        <f t="shared" si="248"/>
        <v>6.7660891321181344E-4</v>
      </c>
      <c r="BJ171" s="4">
        <f t="shared" ref="BJ171:DG171" si="249">BJ81-AVERAGE(BJ$61:BJ$75)</f>
        <v>-1.5985004296109658E-3</v>
      </c>
      <c r="BK171" s="4">
        <f t="shared" si="249"/>
        <v>-3.1703654252625787E-3</v>
      </c>
      <c r="BL171" s="4">
        <f t="shared" si="249"/>
        <v>7.5941858229242683E-4</v>
      </c>
      <c r="BM171" s="4">
        <f t="shared" si="249"/>
        <v>-6.0569619663720506E-3</v>
      </c>
      <c r="BN171" s="4">
        <f t="shared" si="249"/>
        <v>-1.7865782653386959E-2</v>
      </c>
      <c r="BO171" s="4">
        <f t="shared" si="249"/>
        <v>5.6573728568214757E-3</v>
      </c>
      <c r="BP171" s="4">
        <f t="shared" si="249"/>
        <v>-1.8645456196213453E-2</v>
      </c>
      <c r="BQ171" s="4">
        <f t="shared" si="249"/>
        <v>-1.9452764393060578E-2</v>
      </c>
      <c r="BR171" s="4">
        <f t="shared" si="249"/>
        <v>-2.6564309692379061E-3</v>
      </c>
      <c r="BS171" s="4">
        <f t="shared" si="249"/>
        <v>-3.4110540448477555E-2</v>
      </c>
      <c r="BT171" s="4">
        <f t="shared" si="249"/>
        <v>-9.0105159408161023E-3</v>
      </c>
      <c r="BU171" s="4">
        <f t="shared" si="249"/>
        <v>3.7007631817261586E-3</v>
      </c>
      <c r="BV171" s="4">
        <f t="shared" si="249"/>
        <v>1.3414516971562505E-2</v>
      </c>
      <c r="BW171" s="4">
        <f t="shared" si="249"/>
        <v>-6.0208856553833304E-4</v>
      </c>
      <c r="BX171" s="4">
        <f t="shared" si="249"/>
        <v>-2.8011650725481615E-3</v>
      </c>
      <c r="BY171" s="4">
        <f t="shared" si="249"/>
        <v>7.3336380350993453E-3</v>
      </c>
      <c r="BZ171" s="4">
        <f t="shared" si="249"/>
        <v>-4.5565211675605739E-2</v>
      </c>
      <c r="CA171" s="4">
        <f t="shared" si="249"/>
        <v>-1.5908536140245184E-2</v>
      </c>
      <c r="CB171" s="4">
        <f t="shared" si="249"/>
        <v>-3.8863559055936969E-2</v>
      </c>
      <c r="CC171" s="4">
        <f t="shared" si="249"/>
        <v>1.4045364752347252E-2</v>
      </c>
      <c r="CD171" s="4">
        <f t="shared" si="249"/>
        <v>-5.1972931959456507E-2</v>
      </c>
      <c r="CE171" s="4">
        <f t="shared" si="249"/>
        <v>4.7570975590063994E-3</v>
      </c>
      <c r="CF171" s="4">
        <f t="shared" si="249"/>
        <v>1.1943726550939554E-2</v>
      </c>
      <c r="CG171" s="4">
        <f t="shared" si="249"/>
        <v>4.4531851392900093E-3</v>
      </c>
      <c r="CH171" s="4">
        <f t="shared" si="249"/>
        <v>5.8351236538699437E-3</v>
      </c>
      <c r="CI171" s="4">
        <f t="shared" si="249"/>
        <v>-3.7292800056234537E-3</v>
      </c>
      <c r="CJ171" s="4">
        <f t="shared" si="249"/>
        <v>1.0047509135664597E-2</v>
      </c>
      <c r="CK171" s="4">
        <f t="shared" si="249"/>
        <v>7.0374701602717417E-3</v>
      </c>
      <c r="CL171" s="4">
        <f t="shared" si="249"/>
        <v>-1.3891743855198447E-2</v>
      </c>
      <c r="CM171" s="4">
        <f t="shared" si="249"/>
        <v>-2.2598796199418649E-2</v>
      </c>
      <c r="CN171" s="4">
        <f t="shared" si="249"/>
        <v>1.0556279517028092E-2</v>
      </c>
      <c r="CO171" s="4">
        <f t="shared" si="249"/>
        <v>-3.6457444694566209E-2</v>
      </c>
      <c r="CP171" s="4">
        <f t="shared" si="249"/>
        <v>9.6440969147951593E-3</v>
      </c>
      <c r="CQ171" s="4">
        <f t="shared" si="249"/>
        <v>6.7721262036316192E-3</v>
      </c>
      <c r="CR171" s="4">
        <f t="shared" si="249"/>
        <v>1.0649351593085077E-3</v>
      </c>
      <c r="CS171" s="4">
        <f t="shared" si="249"/>
        <v>8.672620926610506E-3</v>
      </c>
      <c r="CT171" s="4">
        <f t="shared" si="249"/>
        <v>-8.2089357485552253E-3</v>
      </c>
      <c r="CU171" s="4">
        <f t="shared" si="249"/>
        <v>-2.9442431939620477E-2</v>
      </c>
      <c r="CV171" s="4">
        <f t="shared" si="249"/>
        <v>-4.6033354960714609E-3</v>
      </c>
      <c r="CW171" s="4">
        <f t="shared" si="249"/>
        <v>-1.1511705373440406E-2</v>
      </c>
      <c r="CX171" s="4">
        <f t="shared" si="249"/>
        <v>-1.959120211051979E-2</v>
      </c>
      <c r="CY171" s="4">
        <f t="shared" si="249"/>
        <v>2.2593015882122394E-3</v>
      </c>
      <c r="CZ171" s="4">
        <f t="shared" si="249"/>
        <v>3.6494703886354625E-3</v>
      </c>
      <c r="DA171" s="4">
        <f t="shared" si="249"/>
        <v>1.3258203849552095E-3</v>
      </c>
      <c r="DB171" s="4">
        <f t="shared" si="249"/>
        <v>9.6410818754462824E-3</v>
      </c>
      <c r="DC171" s="4">
        <f t="shared" si="249"/>
        <v>4.8323723488105912E-3</v>
      </c>
      <c r="DD171" s="4">
        <f t="shared" si="249"/>
        <v>2.8889302390144771E-3</v>
      </c>
      <c r="DE171" s="4">
        <f t="shared" si="249"/>
        <v>-4.3159878402485134E-3</v>
      </c>
      <c r="DF171" s="4">
        <f t="shared" si="249"/>
        <v>-7.5231629058259289E-3</v>
      </c>
      <c r="DG171" s="4">
        <f t="shared" si="249"/>
        <v>4.8777252782594323E-2</v>
      </c>
      <c r="DJ171" s="4">
        <f t="shared" si="189"/>
        <v>-5.8153040842814892E-3</v>
      </c>
      <c r="DK171" s="23">
        <f>SUM(DJ166:DJ171)</f>
        <v>-1.9465995516589729E-2</v>
      </c>
      <c r="DO171" s="4">
        <f t="shared" si="218"/>
        <v>2.3078825177467573E-2</v>
      </c>
      <c r="DP171" s="1">
        <f t="shared" si="221"/>
        <v>-7.9681725787166648</v>
      </c>
      <c r="DQ171" s="4">
        <f t="shared" si="222"/>
        <v>1.6463803454274908</v>
      </c>
      <c r="DR171" s="4">
        <f t="shared" si="223"/>
        <v>1.9623414611334626</v>
      </c>
      <c r="DS171" s="4">
        <f t="shared" si="224"/>
        <v>2.5807596372676254</v>
      </c>
      <c r="DT171" s="1" t="str">
        <f t="shared" si="225"/>
        <v>Odrzucamy H0</v>
      </c>
      <c r="DW171" s="1">
        <f t="shared" si="226"/>
        <v>-2.1343761214131005</v>
      </c>
      <c r="DX171" s="4">
        <f t="shared" si="227"/>
        <v>1.8331129326562374</v>
      </c>
      <c r="DY171" s="4">
        <f t="shared" si="228"/>
        <v>2.2621571627982053</v>
      </c>
      <c r="DZ171" s="4">
        <f t="shared" si="229"/>
        <v>3.2498355415921263</v>
      </c>
      <c r="EA171" s="1" t="str">
        <f t="shared" si="230"/>
        <v>NieodrzucamyH0</v>
      </c>
      <c r="ED171" s="34">
        <f t="shared" si="231"/>
        <v>0.49090909090909091</v>
      </c>
      <c r="EE171" s="1">
        <f t="shared" si="232"/>
        <v>-0.19069251784911853</v>
      </c>
      <c r="EF171" s="23">
        <f t="shared" si="233"/>
        <v>1.6448536269514715</v>
      </c>
      <c r="EG171" s="23">
        <f t="shared" si="234"/>
        <v>1.9599639845400536</v>
      </c>
      <c r="EH171" s="23">
        <f t="shared" si="235"/>
        <v>2.5758293035488999</v>
      </c>
      <c r="EI171" s="1" t="str">
        <f t="shared" si="236"/>
        <v>NieodrzucamyH0</v>
      </c>
      <c r="EM171" s="32">
        <f t="shared" si="237"/>
        <v>0.21628094542779158</v>
      </c>
      <c r="EN171" s="23">
        <f t="shared" si="238"/>
        <v>1.6448536269514715</v>
      </c>
      <c r="EO171" s="23">
        <f t="shared" si="239"/>
        <v>1.9599639845400536</v>
      </c>
      <c r="EP171" s="23">
        <f t="shared" si="240"/>
        <v>2.5758293035488999</v>
      </c>
      <c r="EQ171" s="1" t="str">
        <f t="shared" si="241"/>
        <v>NieodrzucamyH0</v>
      </c>
    </row>
    <row r="172" spans="1:147" x14ac:dyDescent="0.25">
      <c r="A172" s="6">
        <v>6</v>
      </c>
      <c r="B172" s="4">
        <f t="shared" ref="B172:BI172" si="250">B82-AVERAGE(B$61:B$75)</f>
        <v>2.0925894697266915E-2</v>
      </c>
      <c r="C172" s="4">
        <f t="shared" si="250"/>
        <v>-3.5221746921026672E-4</v>
      </c>
      <c r="D172" s="4">
        <f t="shared" si="250"/>
        <v>-1.1206131707286689E-2</v>
      </c>
      <c r="E172" s="4">
        <f t="shared" si="250"/>
        <v>-1.3973203780986907E-2</v>
      </c>
      <c r="F172" s="4">
        <f t="shared" si="250"/>
        <v>5.8038276938167516E-3</v>
      </c>
      <c r="G172" s="4">
        <f t="shared" si="250"/>
        <v>-2.737441043002917E-2</v>
      </c>
      <c r="H172" s="4">
        <f t="shared" si="250"/>
        <v>1.5290914837484829E-2</v>
      </c>
      <c r="I172" s="4">
        <f t="shared" si="250"/>
        <v>4.203284864278207E-3</v>
      </c>
      <c r="J172" s="4">
        <f t="shared" si="250"/>
        <v>7.3358455173567864E-3</v>
      </c>
      <c r="K172" s="4">
        <f t="shared" si="250"/>
        <v>2.2492072701649701E-5</v>
      </c>
      <c r="L172" s="4">
        <f t="shared" si="250"/>
        <v>9.0488191301015194E-3</v>
      </c>
      <c r="M172" s="4">
        <f t="shared" si="250"/>
        <v>6.3653734920723973E-2</v>
      </c>
      <c r="N172" s="4">
        <f t="shared" si="250"/>
        <v>7.4604160754385314E-4</v>
      </c>
      <c r="O172" s="4">
        <f t="shared" si="250"/>
        <v>2.0990683226818737E-2</v>
      </c>
      <c r="P172" s="4">
        <f t="shared" si="250"/>
        <v>2.4300887957413093E-2</v>
      </c>
      <c r="Q172" s="4">
        <f t="shared" si="250"/>
        <v>2.7398578040187132E-3</v>
      </c>
      <c r="R172" s="4">
        <f t="shared" si="250"/>
        <v>1.084627701761642E-2</v>
      </c>
      <c r="S172" s="4">
        <f t="shared" si="250"/>
        <v>2.4272707511244395E-2</v>
      </c>
      <c r="T172" s="4">
        <f t="shared" si="250"/>
        <v>3.6075590520602634E-3</v>
      </c>
      <c r="U172" s="4">
        <f t="shared" si="250"/>
        <v>4.2505845643404712E-2</v>
      </c>
      <c r="V172" s="4">
        <f t="shared" si="250"/>
        <v>4.0512083662247227E-2</v>
      </c>
      <c r="W172" s="4">
        <f t="shared" si="250"/>
        <v>-3.5611546115948106E-2</v>
      </c>
      <c r="X172" s="4">
        <f t="shared" si="250"/>
        <v>2.63375927863473E-2</v>
      </c>
      <c r="Y172" s="4">
        <f t="shared" si="250"/>
        <v>3.1435696723039128E-4</v>
      </c>
      <c r="Z172" s="4">
        <f t="shared" si="250"/>
        <v>-1.1398472474049706E-2</v>
      </c>
      <c r="AA172" s="4">
        <f t="shared" si="250"/>
        <v>3.7726318942938694E-2</v>
      </c>
      <c r="AB172" s="4">
        <f t="shared" si="250"/>
        <v>3.9200746858349018E-2</v>
      </c>
      <c r="AC172" s="4">
        <f t="shared" si="250"/>
        <v>-1.5200820715886541E-3</v>
      </c>
      <c r="AD172" s="4">
        <f t="shared" si="250"/>
        <v>3.2375497412336932E-2</v>
      </c>
      <c r="AE172" s="4">
        <f t="shared" si="250"/>
        <v>-3.2792009621871759E-2</v>
      </c>
      <c r="AF172" s="4">
        <f t="shared" si="250"/>
        <v>3.4809348518941449E-2</v>
      </c>
      <c r="AG172" s="4">
        <f t="shared" si="250"/>
        <v>-1.5697697073682969E-2</v>
      </c>
      <c r="AH172" s="4">
        <f t="shared" si="250"/>
        <v>1.7165642415515429E-3</v>
      </c>
      <c r="AI172" s="4">
        <f t="shared" si="250"/>
        <v>-2.6272747109814334E-2</v>
      </c>
      <c r="AJ172" s="4">
        <f t="shared" si="250"/>
        <v>2.4595754959686571E-3</v>
      </c>
      <c r="AK172" s="4">
        <f t="shared" si="250"/>
        <v>5.5012536562867734E-3</v>
      </c>
      <c r="AL172" s="4">
        <f t="shared" si="250"/>
        <v>-3.5209685245372907E-2</v>
      </c>
      <c r="AM172" s="4">
        <f t="shared" si="250"/>
        <v>3.4409620337853601E-2</v>
      </c>
      <c r="AN172" s="4">
        <f t="shared" si="250"/>
        <v>3.2510432485245398E-3</v>
      </c>
      <c r="AO172" s="4">
        <f t="shared" si="250"/>
        <v>7.5223507745046329E-3</v>
      </c>
      <c r="AP172" s="4">
        <f t="shared" si="250"/>
        <v>-2.8236553291218014E-3</v>
      </c>
      <c r="AQ172" s="4">
        <f t="shared" si="250"/>
        <v>1.183953600956838E-2</v>
      </c>
      <c r="AR172" s="4">
        <f t="shared" si="250"/>
        <v>-8.8042110960649296E-3</v>
      </c>
      <c r="AS172" s="4">
        <f t="shared" si="250"/>
        <v>-5.197998476182264E-2</v>
      </c>
      <c r="AT172" s="4">
        <f t="shared" si="250"/>
        <v>1.1118536982026632E-2</v>
      </c>
      <c r="AU172" s="4">
        <f t="shared" si="250"/>
        <v>1.3048711598507942E-2</v>
      </c>
      <c r="AV172" s="4">
        <f t="shared" si="250"/>
        <v>1.68729335693471E-2</v>
      </c>
      <c r="AW172" s="4">
        <f t="shared" si="250"/>
        <v>-4.617041183078735E-2</v>
      </c>
      <c r="AX172" s="4">
        <f t="shared" si="250"/>
        <v>1.2537943139102378E-2</v>
      </c>
      <c r="AY172" s="4">
        <f t="shared" si="250"/>
        <v>3.5664379160933891E-3</v>
      </c>
      <c r="AZ172" s="4">
        <f t="shared" si="250"/>
        <v>-1.5445858758130168E-2</v>
      </c>
      <c r="BA172" s="4">
        <f t="shared" si="250"/>
        <v>-8.1570933981493024E-3</v>
      </c>
      <c r="BB172" s="4">
        <f t="shared" si="250"/>
        <v>1.930353044225144E-2</v>
      </c>
      <c r="BC172" s="4">
        <f t="shared" si="250"/>
        <v>-1.8332109797331301E-2</v>
      </c>
      <c r="BD172" s="4">
        <f t="shared" si="250"/>
        <v>-3.3297207355331315E-2</v>
      </c>
      <c r="BE172" s="4">
        <f t="shared" si="250"/>
        <v>6.892049148106507E-3</v>
      </c>
      <c r="BF172" s="4">
        <f t="shared" si="250"/>
        <v>-9.9494681287804736E-3</v>
      </c>
      <c r="BG172" s="4">
        <f t="shared" si="250"/>
        <v>6.592352623048801E-3</v>
      </c>
      <c r="BH172" s="4">
        <f t="shared" si="250"/>
        <v>4.1044566774209451E-3</v>
      </c>
      <c r="BI172" s="4">
        <f t="shared" si="250"/>
        <v>2.4087313854672332E-2</v>
      </c>
      <c r="BJ172" s="4">
        <f t="shared" ref="BJ172:DG172" si="251">BJ82-AVERAGE(BJ$61:BJ$75)</f>
        <v>-8.4406741240914945E-3</v>
      </c>
      <c r="BK172" s="4">
        <f t="shared" si="251"/>
        <v>3.7758970977239896E-2</v>
      </c>
      <c r="BL172" s="4">
        <f t="shared" si="251"/>
        <v>-5.9116013365214243E-3</v>
      </c>
      <c r="BM172" s="4">
        <f t="shared" si="251"/>
        <v>1.3202915532134893E-2</v>
      </c>
      <c r="BN172" s="4">
        <f t="shared" si="251"/>
        <v>-2.5929465894025734E-2</v>
      </c>
      <c r="BO172" s="4">
        <f t="shared" si="251"/>
        <v>-4.9567781610943404E-3</v>
      </c>
      <c r="BP172" s="4">
        <f t="shared" si="251"/>
        <v>3.6473109960363202E-2</v>
      </c>
      <c r="BQ172" s="4">
        <f t="shared" si="251"/>
        <v>4.2833625005486174E-2</v>
      </c>
      <c r="BR172" s="4">
        <f t="shared" si="251"/>
        <v>-6.5181269856232391E-2</v>
      </c>
      <c r="BS172" s="4">
        <f t="shared" si="251"/>
        <v>-1.0956048930398164E-2</v>
      </c>
      <c r="BT172" s="4">
        <f t="shared" si="251"/>
        <v>4.1520558232459724E-2</v>
      </c>
      <c r="BU172" s="4">
        <f t="shared" si="251"/>
        <v>-1.2926455272043494E-2</v>
      </c>
      <c r="BV172" s="4">
        <f t="shared" si="251"/>
        <v>1.0657502909145898E-2</v>
      </c>
      <c r="BW172" s="4">
        <f t="shared" si="251"/>
        <v>-1.5219330541916274E-2</v>
      </c>
      <c r="BX172" s="4">
        <f t="shared" si="251"/>
        <v>2.2979512887327178E-3</v>
      </c>
      <c r="BY172" s="4">
        <f t="shared" si="251"/>
        <v>-1.351290421190434E-2</v>
      </c>
      <c r="BZ172" s="4">
        <f t="shared" si="251"/>
        <v>-8.6798268010186697E-3</v>
      </c>
      <c r="CA172" s="4">
        <f t="shared" si="251"/>
        <v>2.0822189423610658E-2</v>
      </c>
      <c r="CB172" s="4">
        <f t="shared" si="251"/>
        <v>7.3434318120942921E-3</v>
      </c>
      <c r="CC172" s="4">
        <f t="shared" si="251"/>
        <v>-2.0081897295368405E-2</v>
      </c>
      <c r="CD172" s="4">
        <f t="shared" si="251"/>
        <v>-1.5458326505893962E-2</v>
      </c>
      <c r="CE172" s="4">
        <f t="shared" si="251"/>
        <v>-6.4086070524787932E-3</v>
      </c>
      <c r="CF172" s="4">
        <f t="shared" si="251"/>
        <v>-3.1542169546240763E-2</v>
      </c>
      <c r="CG172" s="4">
        <f t="shared" si="251"/>
        <v>-4.4950404164159552E-3</v>
      </c>
      <c r="CH172" s="4">
        <f t="shared" si="251"/>
        <v>-4.1441193473374022E-2</v>
      </c>
      <c r="CI172" s="4">
        <f t="shared" si="251"/>
        <v>3.2837053239178245E-2</v>
      </c>
      <c r="CJ172" s="4">
        <f t="shared" si="251"/>
        <v>4.6907045365142284E-3</v>
      </c>
      <c r="CK172" s="4">
        <f t="shared" si="251"/>
        <v>1.8378504181944345E-2</v>
      </c>
      <c r="CL172" s="4">
        <f t="shared" si="251"/>
        <v>-8.4916512954214614E-4</v>
      </c>
      <c r="CM172" s="4">
        <f t="shared" si="251"/>
        <v>-6.8851676793253895E-3</v>
      </c>
      <c r="CN172" s="4">
        <f t="shared" si="251"/>
        <v>4.0387412134803555E-2</v>
      </c>
      <c r="CO172" s="4">
        <f t="shared" si="251"/>
        <v>-1.643398085229782E-2</v>
      </c>
      <c r="CP172" s="4">
        <f t="shared" si="251"/>
        <v>3.5658546687083764E-2</v>
      </c>
      <c r="CQ172" s="4">
        <f t="shared" si="251"/>
        <v>-6.0554587827451193E-3</v>
      </c>
      <c r="CR172" s="4">
        <f t="shared" si="251"/>
        <v>1.774061018711946E-3</v>
      </c>
      <c r="CS172" s="4">
        <f t="shared" si="251"/>
        <v>-2.4673769374628767E-2</v>
      </c>
      <c r="CT172" s="4">
        <f t="shared" si="251"/>
        <v>2.8846952075836728E-2</v>
      </c>
      <c r="CU172" s="4">
        <f t="shared" si="251"/>
        <v>-2.060854886425223E-2</v>
      </c>
      <c r="CV172" s="4">
        <f t="shared" si="251"/>
        <v>-1.963572650058119E-2</v>
      </c>
      <c r="CW172" s="4">
        <f t="shared" si="251"/>
        <v>2.0835557526443269E-2</v>
      </c>
      <c r="CX172" s="4">
        <f t="shared" si="251"/>
        <v>-6.7068364540663217E-3</v>
      </c>
      <c r="CY172" s="4">
        <f t="shared" si="251"/>
        <v>2.5715106682802679E-4</v>
      </c>
      <c r="CZ172" s="4">
        <f t="shared" si="251"/>
        <v>8.3664032179684399E-4</v>
      </c>
      <c r="DA172" s="4">
        <f t="shared" si="251"/>
        <v>3.485233964009498E-2</v>
      </c>
      <c r="DB172" s="4">
        <f t="shared" si="251"/>
        <v>8.1767622766126986E-4</v>
      </c>
      <c r="DC172" s="4">
        <f t="shared" si="251"/>
        <v>2.3121125090153731E-2</v>
      </c>
      <c r="DD172" s="4">
        <f t="shared" si="251"/>
        <v>-7.9906509430446668E-3</v>
      </c>
      <c r="DE172" s="4">
        <f t="shared" si="251"/>
        <v>1.4405843875216377E-2</v>
      </c>
      <c r="DF172" s="4">
        <f t="shared" si="251"/>
        <v>-8.6208486602474266E-3</v>
      </c>
      <c r="DG172" s="4">
        <f t="shared" si="251"/>
        <v>1.4997862783019825E-5</v>
      </c>
      <c r="DJ172" s="4">
        <f t="shared" si="189"/>
        <v>2.7913609348025926E-3</v>
      </c>
      <c r="DK172" s="23">
        <f>SUM(DJ166:DJ172)</f>
        <v>-1.6674634581787137E-2</v>
      </c>
      <c r="DO172" s="4">
        <f t="shared" si="218"/>
        <v>2.2830442484566411E-2</v>
      </c>
      <c r="DP172" s="1">
        <f t="shared" si="221"/>
        <v>3.8663544657796867</v>
      </c>
      <c r="DQ172" s="4">
        <f t="shared" si="222"/>
        <v>1.6463803454274908</v>
      </c>
      <c r="DR172" s="4">
        <f t="shared" si="223"/>
        <v>1.9623414611334626</v>
      </c>
      <c r="DS172" s="4">
        <f t="shared" si="224"/>
        <v>2.5807596372676254</v>
      </c>
      <c r="DT172" s="1" t="str">
        <f t="shared" si="225"/>
        <v>Odrzucamy H0</v>
      </c>
      <c r="DW172" s="1">
        <f t="shared" si="226"/>
        <v>1.0245060342745813</v>
      </c>
      <c r="DX172" s="4">
        <f t="shared" si="227"/>
        <v>1.8331129326562374</v>
      </c>
      <c r="DY172" s="4">
        <f t="shared" si="228"/>
        <v>2.2621571627982053</v>
      </c>
      <c r="DZ172" s="4">
        <f t="shared" si="229"/>
        <v>3.2498355415921263</v>
      </c>
      <c r="EA172" s="1" t="str">
        <f t="shared" si="230"/>
        <v>NieodrzucamyH0</v>
      </c>
      <c r="ED172" s="34">
        <f t="shared" si="231"/>
        <v>0.58181818181818179</v>
      </c>
      <c r="EE172" s="1">
        <f t="shared" si="232"/>
        <v>1.7162326606420655</v>
      </c>
      <c r="EF172" s="23">
        <f t="shared" si="233"/>
        <v>1.6448536269514715</v>
      </c>
      <c r="EG172" s="23">
        <f t="shared" si="234"/>
        <v>1.9599639845400536</v>
      </c>
      <c r="EH172" s="23">
        <f t="shared" si="235"/>
        <v>2.5758293035488999</v>
      </c>
      <c r="EI172" s="1" t="str">
        <f t="shared" si="236"/>
        <v>NieodrzucamyH0</v>
      </c>
      <c r="EM172" s="32">
        <f t="shared" si="237"/>
        <v>2.1246422286141855</v>
      </c>
      <c r="EN172" s="23">
        <f t="shared" si="238"/>
        <v>1.6448536269514715</v>
      </c>
      <c r="EO172" s="23">
        <f t="shared" si="239"/>
        <v>1.9599639845400536</v>
      </c>
      <c r="EP172" s="23">
        <f t="shared" si="240"/>
        <v>2.5758293035488999</v>
      </c>
      <c r="EQ172" s="1" t="str">
        <f t="shared" si="241"/>
        <v>Odrzucamy H0</v>
      </c>
    </row>
    <row r="173" spans="1:147" x14ac:dyDescent="0.25">
      <c r="A173" s="6">
        <v>7</v>
      </c>
      <c r="B173" s="4">
        <f t="shared" ref="B173:BI173" si="252">B83-AVERAGE(B$61:B$75)</f>
        <v>-3.7001382514964418E-2</v>
      </c>
      <c r="C173" s="4">
        <f t="shared" si="252"/>
        <v>-3.9338808719452684E-3</v>
      </c>
      <c r="D173" s="4">
        <f t="shared" si="252"/>
        <v>9.9698602215653404E-4</v>
      </c>
      <c r="E173" s="4">
        <f t="shared" si="252"/>
        <v>-3.7464455811841765E-3</v>
      </c>
      <c r="F173" s="4">
        <f t="shared" si="252"/>
        <v>-3.1800681760322143E-3</v>
      </c>
      <c r="G173" s="4">
        <f t="shared" si="252"/>
        <v>7.5960786039800769E-3</v>
      </c>
      <c r="H173" s="4">
        <f t="shared" si="252"/>
        <v>8.006914632219312E-3</v>
      </c>
      <c r="I173" s="4">
        <f t="shared" si="252"/>
        <v>1.1451188338773037E-3</v>
      </c>
      <c r="J173" s="4">
        <f t="shared" si="252"/>
        <v>2.1509739514156474E-2</v>
      </c>
      <c r="K173" s="4">
        <f t="shared" si="252"/>
        <v>5.7611881345042337E-4</v>
      </c>
      <c r="L173" s="4">
        <f t="shared" si="252"/>
        <v>7.1214268151156704E-3</v>
      </c>
      <c r="M173" s="4">
        <f t="shared" si="252"/>
        <v>-3.7330537362831345E-2</v>
      </c>
      <c r="N173" s="4">
        <f t="shared" si="252"/>
        <v>1.4337415624685601E-2</v>
      </c>
      <c r="O173" s="4">
        <f t="shared" si="252"/>
        <v>2.6796204708114588E-2</v>
      </c>
      <c r="P173" s="4">
        <f t="shared" si="252"/>
        <v>-7.0310554816609624E-3</v>
      </c>
      <c r="Q173" s="4">
        <f t="shared" si="252"/>
        <v>5.3857979399137054E-3</v>
      </c>
      <c r="R173" s="4">
        <f t="shared" si="252"/>
        <v>-5.2564959293335788E-2</v>
      </c>
      <c r="S173" s="4">
        <f t="shared" si="252"/>
        <v>-8.891634889183854E-3</v>
      </c>
      <c r="T173" s="4">
        <f t="shared" si="252"/>
        <v>2.2149397458206405E-2</v>
      </c>
      <c r="U173" s="4">
        <f t="shared" si="252"/>
        <v>1.7301324514348532E-2</v>
      </c>
      <c r="V173" s="4">
        <f t="shared" si="252"/>
        <v>-1.5475441479318503E-2</v>
      </c>
      <c r="W173" s="4">
        <f t="shared" si="252"/>
        <v>-1.1134192482978906E-2</v>
      </c>
      <c r="X173" s="4">
        <f t="shared" si="252"/>
        <v>-4.9031692129294133E-2</v>
      </c>
      <c r="Y173" s="4">
        <f t="shared" si="252"/>
        <v>1.2261754412677897E-2</v>
      </c>
      <c r="Z173" s="4">
        <f t="shared" si="252"/>
        <v>-1.1612751437848306E-3</v>
      </c>
      <c r="AA173" s="4">
        <f t="shared" si="252"/>
        <v>-1.2843474242381515E-2</v>
      </c>
      <c r="AB173" s="4">
        <f t="shared" si="252"/>
        <v>1.0695755381725701E-2</v>
      </c>
      <c r="AC173" s="4">
        <f t="shared" si="252"/>
        <v>-1.2911017102550005E-2</v>
      </c>
      <c r="AD173" s="4">
        <f t="shared" si="252"/>
        <v>-9.2776614419509268E-3</v>
      </c>
      <c r="AE173" s="4">
        <f t="shared" si="252"/>
        <v>-1.8582813387806561E-4</v>
      </c>
      <c r="AF173" s="4">
        <f t="shared" si="252"/>
        <v>-1.8051367027108474E-2</v>
      </c>
      <c r="AG173" s="4">
        <f t="shared" si="252"/>
        <v>-7.3465031992260323E-3</v>
      </c>
      <c r="AH173" s="4">
        <f t="shared" si="252"/>
        <v>1.030727026849973E-2</v>
      </c>
      <c r="AI173" s="4">
        <f t="shared" si="252"/>
        <v>-0.10741001675172859</v>
      </c>
      <c r="AJ173" s="4">
        <f t="shared" si="252"/>
        <v>2.6983080161890115E-3</v>
      </c>
      <c r="AK173" s="4">
        <f t="shared" si="252"/>
        <v>-6.6019794749053373E-3</v>
      </c>
      <c r="AL173" s="4">
        <f t="shared" si="252"/>
        <v>-1.8908404257655564E-2</v>
      </c>
      <c r="AM173" s="4">
        <f t="shared" si="252"/>
        <v>-6.280478255854675E-3</v>
      </c>
      <c r="AN173" s="4">
        <f t="shared" si="252"/>
        <v>-2.9762431223370842E-2</v>
      </c>
      <c r="AO173" s="4">
        <f t="shared" si="252"/>
        <v>1.3071336249053875E-3</v>
      </c>
      <c r="AP173" s="4">
        <f t="shared" si="252"/>
        <v>6.0330952068845508E-3</v>
      </c>
      <c r="AQ173" s="4">
        <f t="shared" si="252"/>
        <v>8.9012350729594045E-3</v>
      </c>
      <c r="AR173" s="4">
        <f t="shared" si="252"/>
        <v>6.1503669680749665E-3</v>
      </c>
      <c r="AS173" s="4">
        <f t="shared" si="252"/>
        <v>5.662483344074062E-3</v>
      </c>
      <c r="AT173" s="4">
        <f t="shared" si="252"/>
        <v>-7.0829983697007104E-2</v>
      </c>
      <c r="AU173" s="4">
        <f t="shared" si="252"/>
        <v>4.6344050074919119E-3</v>
      </c>
      <c r="AV173" s="4">
        <f t="shared" si="252"/>
        <v>-2.5370894853764758E-2</v>
      </c>
      <c r="AW173" s="4">
        <f t="shared" si="252"/>
        <v>-8.6633517756256485E-3</v>
      </c>
      <c r="AX173" s="4">
        <f t="shared" si="252"/>
        <v>1.6040418469990221E-2</v>
      </c>
      <c r="AY173" s="4">
        <f t="shared" si="252"/>
        <v>-1.618448795565107E-2</v>
      </c>
      <c r="AZ173" s="4">
        <f t="shared" si="252"/>
        <v>-8.9247440215389534E-4</v>
      </c>
      <c r="BA173" s="4">
        <f t="shared" si="252"/>
        <v>-4.4878366231859836E-4</v>
      </c>
      <c r="BB173" s="4">
        <f t="shared" si="252"/>
        <v>1.1235485988322327E-2</v>
      </c>
      <c r="BC173" s="4">
        <f t="shared" si="252"/>
        <v>-1.3896837586417216E-2</v>
      </c>
      <c r="BD173" s="4">
        <f t="shared" si="252"/>
        <v>5.2123532425909364E-3</v>
      </c>
      <c r="BE173" s="4">
        <f t="shared" si="252"/>
        <v>-1.2782624404143149E-2</v>
      </c>
      <c r="BF173" s="4">
        <f t="shared" si="252"/>
        <v>-5.5496177046784776E-3</v>
      </c>
      <c r="BG173" s="4">
        <f t="shared" si="252"/>
        <v>-5.8184351847841327E-3</v>
      </c>
      <c r="BH173" s="4">
        <f t="shared" si="252"/>
        <v>-6.3323229042201758E-3</v>
      </c>
      <c r="BI173" s="4">
        <f t="shared" si="252"/>
        <v>-1.7306880317775116E-3</v>
      </c>
      <c r="BJ173" s="4">
        <f t="shared" ref="BJ173:DG173" si="253">BJ83-AVERAGE(BJ$61:BJ$75)</f>
        <v>-2.7730526034020057E-3</v>
      </c>
      <c r="BK173" s="4">
        <f t="shared" si="253"/>
        <v>-3.2595116872974556E-3</v>
      </c>
      <c r="BL173" s="4">
        <f t="shared" si="253"/>
        <v>2.6715715832560934E-3</v>
      </c>
      <c r="BM173" s="4">
        <f t="shared" si="253"/>
        <v>-1.7711409626241636E-3</v>
      </c>
      <c r="BN173" s="4">
        <f t="shared" si="253"/>
        <v>-1.497003103070515E-3</v>
      </c>
      <c r="BO173" s="4">
        <f t="shared" si="253"/>
        <v>-1.7585757049551484E-3</v>
      </c>
      <c r="BP173" s="4">
        <f t="shared" si="253"/>
        <v>-3.9491512099528663E-2</v>
      </c>
      <c r="BQ173" s="4">
        <f t="shared" si="253"/>
        <v>1.9127231029797149E-2</v>
      </c>
      <c r="BR173" s="4">
        <f t="shared" si="253"/>
        <v>1.1357655687960953E-2</v>
      </c>
      <c r="BS173" s="4">
        <f t="shared" si="253"/>
        <v>-1.6829502882079263E-2</v>
      </c>
      <c r="BT173" s="4">
        <f t="shared" si="253"/>
        <v>-4.1479702907508782E-3</v>
      </c>
      <c r="BU173" s="4">
        <f t="shared" si="253"/>
        <v>-6.5629670165768567E-2</v>
      </c>
      <c r="BV173" s="4">
        <f t="shared" si="253"/>
        <v>2.5674137949514724E-3</v>
      </c>
      <c r="BW173" s="4">
        <f t="shared" si="253"/>
        <v>3.0149781031106548E-2</v>
      </c>
      <c r="BX173" s="4">
        <f t="shared" si="253"/>
        <v>9.8054612405368766E-3</v>
      </c>
      <c r="BY173" s="4">
        <f t="shared" si="253"/>
        <v>6.5431667706461992E-3</v>
      </c>
      <c r="BZ173" s="4">
        <f t="shared" si="253"/>
        <v>-7.3936337672737959E-4</v>
      </c>
      <c r="CA173" s="4">
        <f t="shared" si="253"/>
        <v>-2.3862942324489878E-2</v>
      </c>
      <c r="CB173" s="4">
        <f t="shared" si="253"/>
        <v>2.8046210474567857E-3</v>
      </c>
      <c r="CC173" s="4">
        <f t="shared" si="253"/>
        <v>-9.6260105150086268E-3</v>
      </c>
      <c r="CD173" s="4">
        <f t="shared" si="253"/>
        <v>5.8425263383955536E-3</v>
      </c>
      <c r="CE173" s="4">
        <f t="shared" si="253"/>
        <v>9.1685937472536852E-3</v>
      </c>
      <c r="CF173" s="4">
        <f t="shared" si="253"/>
        <v>-3.3502404990526694E-3</v>
      </c>
      <c r="CG173" s="4">
        <f t="shared" si="253"/>
        <v>-2.4543444154055388E-3</v>
      </c>
      <c r="CH173" s="4">
        <f t="shared" si="253"/>
        <v>1.8615620834653522E-3</v>
      </c>
      <c r="CI173" s="4">
        <f t="shared" si="253"/>
        <v>-2.9603859974834383E-2</v>
      </c>
      <c r="CJ173" s="4">
        <f t="shared" si="253"/>
        <v>6.2920276332080471E-4</v>
      </c>
      <c r="CK173" s="4">
        <f t="shared" si="253"/>
        <v>1.0082816962350005E-2</v>
      </c>
      <c r="CL173" s="4">
        <f t="shared" si="253"/>
        <v>-1.2810628828597903E-2</v>
      </c>
      <c r="CM173" s="4">
        <f t="shared" si="253"/>
        <v>6.2054919211373301E-3</v>
      </c>
      <c r="CN173" s="4">
        <f t="shared" si="253"/>
        <v>2.4563176113387192E-3</v>
      </c>
      <c r="CO173" s="4">
        <f t="shared" si="253"/>
        <v>-6.4536339807122339E-3</v>
      </c>
      <c r="CP173" s="4">
        <f t="shared" si="253"/>
        <v>1.7072897995842919E-2</v>
      </c>
      <c r="CQ173" s="4">
        <f t="shared" si="253"/>
        <v>-2.236297295144694E-2</v>
      </c>
      <c r="CR173" s="4">
        <f t="shared" si="253"/>
        <v>6.7848675790793348E-3</v>
      </c>
      <c r="CS173" s="4">
        <f t="shared" si="253"/>
        <v>4.5128434052692894E-2</v>
      </c>
      <c r="CT173" s="4">
        <f t="shared" si="253"/>
        <v>4.2578062975243761E-3</v>
      </c>
      <c r="CU173" s="4">
        <f t="shared" si="253"/>
        <v>-5.7435513215441407E-3</v>
      </c>
      <c r="CV173" s="4">
        <f t="shared" si="253"/>
        <v>1.4279109449668111E-3</v>
      </c>
      <c r="CW173" s="4">
        <f t="shared" si="253"/>
        <v>-2.0644926846979349E-2</v>
      </c>
      <c r="CX173" s="4">
        <f t="shared" si="253"/>
        <v>-1.4480295515679302E-3</v>
      </c>
      <c r="CY173" s="4">
        <f t="shared" si="253"/>
        <v>-7.5649613147079006E-3</v>
      </c>
      <c r="CZ173" s="4">
        <f t="shared" si="253"/>
        <v>-6.3869380938337767E-3</v>
      </c>
      <c r="DA173" s="4">
        <f t="shared" si="253"/>
        <v>1.7829529023160283E-2</v>
      </c>
      <c r="DB173" s="4">
        <f t="shared" si="253"/>
        <v>-2.7054076027959086E-2</v>
      </c>
      <c r="DC173" s="4">
        <f t="shared" si="253"/>
        <v>5.4490750922869691E-3</v>
      </c>
      <c r="DD173" s="4">
        <f t="shared" si="253"/>
        <v>2.324138525732755E-3</v>
      </c>
      <c r="DE173" s="4">
        <f t="shared" si="253"/>
        <v>7.7770334859400461E-4</v>
      </c>
      <c r="DF173" s="4">
        <f t="shared" si="253"/>
        <v>-5.5149850971978418E-3</v>
      </c>
      <c r="DG173" s="4">
        <f t="shared" si="253"/>
        <v>4.5238928060764997E-3</v>
      </c>
      <c r="DJ173" s="4">
        <f t="shared" si="189"/>
        <v>-4.4584488685060659E-3</v>
      </c>
      <c r="DK173" s="23">
        <f>SUM(DJ166:DJ173)</f>
        <v>-2.1133083450293202E-2</v>
      </c>
      <c r="DO173" s="4">
        <f t="shared" si="218"/>
        <v>2.2311611009883749E-2</v>
      </c>
      <c r="DP173" s="1">
        <f t="shared" si="221"/>
        <v>-6.319065552744763</v>
      </c>
      <c r="DQ173" s="4">
        <f t="shared" si="222"/>
        <v>1.6463803454274908</v>
      </c>
      <c r="DR173" s="4">
        <f t="shared" si="223"/>
        <v>1.9623414611334626</v>
      </c>
      <c r="DS173" s="4">
        <f t="shared" si="224"/>
        <v>2.5807596372676254</v>
      </c>
      <c r="DT173" s="1" t="str">
        <f t="shared" si="225"/>
        <v>Odrzucamy H0</v>
      </c>
      <c r="DW173" s="1">
        <f t="shared" si="226"/>
        <v>-1.6363730366571803</v>
      </c>
      <c r="DX173" s="4">
        <f t="shared" si="227"/>
        <v>1.8331129326562374</v>
      </c>
      <c r="DY173" s="4">
        <f t="shared" si="228"/>
        <v>2.2621571627982053</v>
      </c>
      <c r="DZ173" s="4">
        <f t="shared" si="229"/>
        <v>3.2498355415921263</v>
      </c>
      <c r="EA173" s="1" t="str">
        <f t="shared" si="230"/>
        <v>NieodrzucamyH0</v>
      </c>
      <c r="ED173" s="34">
        <f t="shared" si="231"/>
        <v>0.45454545454545453</v>
      </c>
      <c r="EE173" s="1">
        <f t="shared" si="232"/>
        <v>-0.95346258924559257</v>
      </c>
      <c r="EF173" s="23">
        <f t="shared" si="233"/>
        <v>1.6448536269514715</v>
      </c>
      <c r="EG173" s="23">
        <f t="shared" si="234"/>
        <v>1.9599639845400536</v>
      </c>
      <c r="EH173" s="23">
        <f t="shared" si="235"/>
        <v>2.5758293035488999</v>
      </c>
      <c r="EI173" s="1" t="str">
        <f t="shared" si="236"/>
        <v>NieodrzucamyH0</v>
      </c>
      <c r="EM173" s="32">
        <f t="shared" si="237"/>
        <v>-0.54706356784676646</v>
      </c>
      <c r="EN173" s="23">
        <f t="shared" si="238"/>
        <v>1.6448536269514715</v>
      </c>
      <c r="EO173" s="23">
        <f t="shared" si="239"/>
        <v>1.9599639845400536</v>
      </c>
      <c r="EP173" s="23">
        <f t="shared" si="240"/>
        <v>2.5758293035488999</v>
      </c>
      <c r="EQ173" s="1" t="str">
        <f t="shared" si="241"/>
        <v>NieodrzucamyH0</v>
      </c>
    </row>
    <row r="174" spans="1:147" x14ac:dyDescent="0.25">
      <c r="A174" s="6">
        <v>8</v>
      </c>
      <c r="B174" s="4">
        <f t="shared" ref="B174:BI174" si="254">B84-AVERAGE(B$61:B$75)</f>
        <v>-4.8204464220235443E-2</v>
      </c>
      <c r="C174" s="4">
        <f t="shared" si="254"/>
        <v>-3.9356233730941607E-3</v>
      </c>
      <c r="D174" s="4">
        <f t="shared" si="254"/>
        <v>9.9651945922192217E-4</v>
      </c>
      <c r="E174" s="4">
        <f t="shared" si="254"/>
        <v>-3.7480095983024892E-3</v>
      </c>
      <c r="F174" s="4">
        <f t="shared" si="254"/>
        <v>2.0985619644473093E-2</v>
      </c>
      <c r="G174" s="4">
        <f t="shared" si="254"/>
        <v>-1.1588702862829809E-2</v>
      </c>
      <c r="H174" s="4">
        <f t="shared" si="254"/>
        <v>-9.199234339715822E-3</v>
      </c>
      <c r="I174" s="4">
        <f t="shared" si="254"/>
        <v>1.3394402886575396E-2</v>
      </c>
      <c r="J174" s="4">
        <f t="shared" si="254"/>
        <v>-1.5340998891249218E-3</v>
      </c>
      <c r="K174" s="4">
        <f t="shared" si="254"/>
        <v>5.7609965571875474E-4</v>
      </c>
      <c r="L174" s="4">
        <f t="shared" si="254"/>
        <v>6.9831296731215206E-3</v>
      </c>
      <c r="M174" s="4">
        <f t="shared" si="254"/>
        <v>-0.15971546285142366</v>
      </c>
      <c r="N174" s="4">
        <f t="shared" si="254"/>
        <v>1.4059438961830054E-2</v>
      </c>
      <c r="O174" s="4">
        <f t="shared" si="254"/>
        <v>2.6118854638240825E-2</v>
      </c>
      <c r="P174" s="4">
        <f t="shared" si="254"/>
        <v>-7.0716262122936593E-3</v>
      </c>
      <c r="Q174" s="4">
        <f t="shared" si="254"/>
        <v>2.7348083971478832E-3</v>
      </c>
      <c r="R174" s="4">
        <f t="shared" si="254"/>
        <v>5.255093064238511E-3</v>
      </c>
      <c r="S174" s="4">
        <f t="shared" si="254"/>
        <v>-1.9429451388438629E-2</v>
      </c>
      <c r="T174" s="4">
        <f t="shared" si="254"/>
        <v>9.6869501734283096E-3</v>
      </c>
      <c r="U174" s="4">
        <f t="shared" si="254"/>
        <v>-1.7580333125123443E-2</v>
      </c>
      <c r="V174" s="4">
        <f t="shared" si="254"/>
        <v>-1.548374654083487E-2</v>
      </c>
      <c r="W174" s="4">
        <f t="shared" si="254"/>
        <v>-1.1152703113308318E-2</v>
      </c>
      <c r="X174" s="4">
        <f t="shared" si="254"/>
        <v>-6.5208522069668928E-2</v>
      </c>
      <c r="Y174" s="4">
        <f t="shared" si="254"/>
        <v>1.2175342088513777E-2</v>
      </c>
      <c r="Z174" s="4">
        <f t="shared" si="254"/>
        <v>-1.1684917907230138E-3</v>
      </c>
      <c r="AA174" s="4">
        <f t="shared" si="254"/>
        <v>-1.2855872652905428E-2</v>
      </c>
      <c r="AB174" s="4">
        <f t="shared" si="254"/>
        <v>-1.2584014131301093E-3</v>
      </c>
      <c r="AC174" s="4">
        <f t="shared" si="254"/>
        <v>1.0921450156199148E-2</v>
      </c>
      <c r="AD174" s="4">
        <f t="shared" si="254"/>
        <v>-1.2055797061598606E-2</v>
      </c>
      <c r="AE174" s="4">
        <f t="shared" si="254"/>
        <v>3.8169839205632758E-2</v>
      </c>
      <c r="AF174" s="4">
        <f t="shared" si="254"/>
        <v>-7.682523299627258E-3</v>
      </c>
      <c r="AG174" s="4">
        <f t="shared" si="254"/>
        <v>-7.4080782409603266E-3</v>
      </c>
      <c r="AH174" s="4">
        <f t="shared" si="254"/>
        <v>1.0141258109426617E-2</v>
      </c>
      <c r="AI174" s="4">
        <f t="shared" si="254"/>
        <v>-0.28976402404515333</v>
      </c>
      <c r="AJ174" s="4">
        <f t="shared" si="254"/>
        <v>2.6879484576741138E-3</v>
      </c>
      <c r="AK174" s="4">
        <f t="shared" si="254"/>
        <v>-6.6036793211446182E-3</v>
      </c>
      <c r="AL174" s="4">
        <f t="shared" si="254"/>
        <v>-1.8918413854727166E-2</v>
      </c>
      <c r="AM174" s="4">
        <f t="shared" si="254"/>
        <v>6.5842001398911561E-3</v>
      </c>
      <c r="AN174" s="4">
        <f t="shared" si="254"/>
        <v>2.6609578626554255E-2</v>
      </c>
      <c r="AO174" s="4">
        <f t="shared" si="254"/>
        <v>1.7176325242172188E-2</v>
      </c>
      <c r="AP174" s="4">
        <f t="shared" si="254"/>
        <v>3.2066290059016213E-2</v>
      </c>
      <c r="AQ174" s="4">
        <f t="shared" si="254"/>
        <v>5.4121713603954014E-2</v>
      </c>
      <c r="AR174" s="4">
        <f t="shared" si="254"/>
        <v>6.1477114086633663E-3</v>
      </c>
      <c r="AS174" s="4">
        <f t="shared" si="254"/>
        <v>5.6600391293275647E-3</v>
      </c>
      <c r="AT174" s="4">
        <f t="shared" si="254"/>
        <v>-0.16023644564561257</v>
      </c>
      <c r="AU174" s="4">
        <f t="shared" si="254"/>
        <v>4.595623583126587E-3</v>
      </c>
      <c r="AV174" s="4">
        <f t="shared" si="254"/>
        <v>-2.5563814877897578E-2</v>
      </c>
      <c r="AW174" s="4">
        <f t="shared" si="254"/>
        <v>-8.7788844456376993E-3</v>
      </c>
      <c r="AX174" s="4">
        <f t="shared" si="254"/>
        <v>3.0888640233348752E-2</v>
      </c>
      <c r="AY174" s="4">
        <f t="shared" si="254"/>
        <v>1.0957537088179066E-2</v>
      </c>
      <c r="AZ174" s="4">
        <f t="shared" si="254"/>
        <v>-8.386599876378565E-3</v>
      </c>
      <c r="BA174" s="4">
        <f t="shared" si="254"/>
        <v>3.1303606727440571E-2</v>
      </c>
      <c r="BB174" s="4">
        <f t="shared" si="254"/>
        <v>-1.1403961563019208E-2</v>
      </c>
      <c r="BC174" s="4">
        <f t="shared" si="254"/>
        <v>-1.3900158454732768E-2</v>
      </c>
      <c r="BD174" s="4">
        <f t="shared" si="254"/>
        <v>5.1540230823642775E-3</v>
      </c>
      <c r="BE174" s="4">
        <f t="shared" si="254"/>
        <v>-0.15543075321662389</v>
      </c>
      <c r="BF174" s="4">
        <f t="shared" si="254"/>
        <v>-5.5517676421083665E-3</v>
      </c>
      <c r="BG174" s="4">
        <f t="shared" si="254"/>
        <v>-5.8249428546275402E-3</v>
      </c>
      <c r="BH174" s="4">
        <f t="shared" si="254"/>
        <v>-6.4337924062656277E-3</v>
      </c>
      <c r="BI174" s="4">
        <f t="shared" si="254"/>
        <v>2.0816938412183746E-2</v>
      </c>
      <c r="BJ174" s="4">
        <f t="shared" ref="BJ174:DG174" si="255">BJ84-AVERAGE(BJ$61:BJ$75)</f>
        <v>-1.8970282990344021E-3</v>
      </c>
      <c r="BK174" s="4">
        <f t="shared" si="255"/>
        <v>2.4540177179138332E-2</v>
      </c>
      <c r="BL174" s="4">
        <f t="shared" si="255"/>
        <v>8.3366389142633529E-3</v>
      </c>
      <c r="BM174" s="4">
        <f t="shared" si="255"/>
        <v>-7.6304652477094063E-3</v>
      </c>
      <c r="BN174" s="4">
        <f t="shared" si="255"/>
        <v>-1.5003715650120429E-3</v>
      </c>
      <c r="BO174" s="4">
        <f t="shared" si="255"/>
        <v>-1.7600462562146113E-3</v>
      </c>
      <c r="BP174" s="4">
        <f t="shared" si="255"/>
        <v>-9.5685917585914548E-2</v>
      </c>
      <c r="BQ174" s="4">
        <f t="shared" si="255"/>
        <v>1.8775938609342815E-2</v>
      </c>
      <c r="BR174" s="4">
        <f t="shared" si="255"/>
        <v>1.1295572701705626E-2</v>
      </c>
      <c r="BS174" s="4">
        <f t="shared" si="255"/>
        <v>-1.684103161333125E-2</v>
      </c>
      <c r="BT174" s="4">
        <f t="shared" si="255"/>
        <v>6.0273746954671919E-3</v>
      </c>
      <c r="BU174" s="4">
        <f t="shared" si="255"/>
        <v>6.9443916896604271E-3</v>
      </c>
      <c r="BV174" s="4">
        <f t="shared" si="255"/>
        <v>1.8652036237237383E-2</v>
      </c>
      <c r="BW174" s="4">
        <f t="shared" si="255"/>
        <v>3.9813166769211939E-3</v>
      </c>
      <c r="BX174" s="4">
        <f t="shared" si="255"/>
        <v>-1.0380591292171858E-2</v>
      </c>
      <c r="BY174" s="4">
        <f t="shared" si="255"/>
        <v>6.4985725421704155E-3</v>
      </c>
      <c r="BZ174" s="4">
        <f t="shared" si="255"/>
        <v>-7.4330795977484935E-4</v>
      </c>
      <c r="CA174" s="4">
        <f t="shared" si="255"/>
        <v>-8.2052118978930833E-2</v>
      </c>
      <c r="CB174" s="4">
        <f t="shared" si="255"/>
        <v>2.7794671640816349E-3</v>
      </c>
      <c r="CC174" s="4">
        <f t="shared" si="255"/>
        <v>-9.6277464188819946E-3</v>
      </c>
      <c r="CD174" s="4">
        <f t="shared" si="255"/>
        <v>5.5741678262978944E-3</v>
      </c>
      <c r="CE174" s="4">
        <f t="shared" si="255"/>
        <v>-1.7490839881836959E-2</v>
      </c>
      <c r="CF174" s="4">
        <f t="shared" si="255"/>
        <v>2.6829219252485017E-2</v>
      </c>
      <c r="CG174" s="4">
        <f t="shared" si="255"/>
        <v>2.2319261034108154E-2</v>
      </c>
      <c r="CH174" s="4">
        <f t="shared" si="255"/>
        <v>2.7531910819198781E-2</v>
      </c>
      <c r="CI174" s="4">
        <f t="shared" si="255"/>
        <v>2.0403977011022915E-2</v>
      </c>
      <c r="CJ174" s="4">
        <f t="shared" si="255"/>
        <v>6.1276159507665708E-4</v>
      </c>
      <c r="CK174" s="4">
        <f t="shared" si="255"/>
        <v>1.0059954468863649E-2</v>
      </c>
      <c r="CL174" s="4">
        <f t="shared" si="255"/>
        <v>-0.18365448212097521</v>
      </c>
      <c r="CM174" s="4">
        <f t="shared" si="255"/>
        <v>6.1210195684538119E-3</v>
      </c>
      <c r="CN174" s="4">
        <f t="shared" si="255"/>
        <v>2.4561878393445226E-3</v>
      </c>
      <c r="CO174" s="4">
        <f t="shared" si="255"/>
        <v>-6.610241622907579E-3</v>
      </c>
      <c r="CP174" s="4">
        <f t="shared" si="255"/>
        <v>2.3991890351825768E-2</v>
      </c>
      <c r="CQ174" s="4">
        <f t="shared" si="255"/>
        <v>-3.2865102208721124E-2</v>
      </c>
      <c r="CR174" s="4">
        <f t="shared" si="255"/>
        <v>5.7460247049343945E-3</v>
      </c>
      <c r="CS174" s="4">
        <f t="shared" si="255"/>
        <v>-3.1491808541766167E-3</v>
      </c>
      <c r="CT174" s="4">
        <f t="shared" si="255"/>
        <v>-1.9868024158800929E-2</v>
      </c>
      <c r="CU174" s="4">
        <f t="shared" si="255"/>
        <v>-5.7467961174936443E-3</v>
      </c>
      <c r="CV174" s="4">
        <f t="shared" si="255"/>
        <v>1.4215813148762291E-3</v>
      </c>
      <c r="CW174" s="4">
        <f t="shared" si="255"/>
        <v>-6.8576428671325032E-2</v>
      </c>
      <c r="CX174" s="4">
        <f t="shared" si="255"/>
        <v>-1.4555957717438872E-3</v>
      </c>
      <c r="CY174" s="4">
        <f t="shared" si="255"/>
        <v>-7.5846770732606109E-3</v>
      </c>
      <c r="CZ174" s="4">
        <f t="shared" si="255"/>
        <v>-6.3983686333332155E-3</v>
      </c>
      <c r="DA174" s="4">
        <f t="shared" si="255"/>
        <v>2.11777746703498E-2</v>
      </c>
      <c r="DB174" s="4">
        <f t="shared" si="255"/>
        <v>2.1553441726994135E-2</v>
      </c>
      <c r="DC174" s="4">
        <f t="shared" si="255"/>
        <v>-8.4622059294221386E-3</v>
      </c>
      <c r="DD174" s="4">
        <f t="shared" si="255"/>
        <v>2.0938067776425625E-3</v>
      </c>
      <c r="DE174" s="4">
        <f t="shared" si="255"/>
        <v>-1.9831218742202453E-2</v>
      </c>
      <c r="DF174" s="4">
        <f t="shared" si="255"/>
        <v>-5.5392348762277549E-3</v>
      </c>
      <c r="DG174" s="4">
        <f t="shared" si="255"/>
        <v>4.5128293989368613E-3</v>
      </c>
      <c r="DJ174" s="4">
        <f t="shared" si="189"/>
        <v>-9.1929375222600598E-3</v>
      </c>
      <c r="DK174" s="23">
        <f>SUM(DJ166:DJ174)</f>
        <v>-3.0326020972553262E-2</v>
      </c>
      <c r="DO174" s="4">
        <f t="shared" si="218"/>
        <v>5.4009647834516679E-2</v>
      </c>
      <c r="DP174" s="1">
        <f t="shared" si="221"/>
        <v>-5.3824866710921384</v>
      </c>
      <c r="DQ174" s="4">
        <f t="shared" si="222"/>
        <v>1.6463803454274908</v>
      </c>
      <c r="DR174" s="4">
        <f t="shared" si="223"/>
        <v>1.9623414611334626</v>
      </c>
      <c r="DS174" s="4">
        <f t="shared" si="224"/>
        <v>2.5807596372676254</v>
      </c>
      <c r="DT174" s="1" t="str">
        <f t="shared" si="225"/>
        <v>Odrzucamy H0</v>
      </c>
      <c r="DW174" s="1">
        <f t="shared" si="226"/>
        <v>-3.3740602466841909</v>
      </c>
      <c r="DX174" s="4">
        <f t="shared" si="227"/>
        <v>1.8331129326562374</v>
      </c>
      <c r="DY174" s="4">
        <f t="shared" si="228"/>
        <v>2.2621571627982053</v>
      </c>
      <c r="DZ174" s="4">
        <f t="shared" si="229"/>
        <v>3.2498355415921263</v>
      </c>
      <c r="EA174" s="1" t="str">
        <f t="shared" si="230"/>
        <v>Odrzucamy H0</v>
      </c>
      <c r="ED174" s="34">
        <f t="shared" si="231"/>
        <v>0.49090909090909091</v>
      </c>
      <c r="EE174" s="1">
        <f t="shared" si="232"/>
        <v>-0.19069251784911853</v>
      </c>
      <c r="EF174" s="23">
        <f t="shared" si="233"/>
        <v>1.6448536269514715</v>
      </c>
      <c r="EG174" s="23">
        <f t="shared" si="234"/>
        <v>1.9599639845400536</v>
      </c>
      <c r="EH174" s="23">
        <f t="shared" si="235"/>
        <v>2.5758293035488999</v>
      </c>
      <c r="EI174" s="1" t="str">
        <f t="shared" si="236"/>
        <v>NieodrzucamyH0</v>
      </c>
      <c r="EM174" s="32">
        <f t="shared" si="237"/>
        <v>0.21628094542779158</v>
      </c>
      <c r="EN174" s="23">
        <f t="shared" si="238"/>
        <v>1.6448536269514715</v>
      </c>
      <c r="EO174" s="23">
        <f t="shared" si="239"/>
        <v>1.9599639845400536</v>
      </c>
      <c r="EP174" s="23">
        <f t="shared" si="240"/>
        <v>2.5758293035488999</v>
      </c>
      <c r="EQ174" s="1" t="str">
        <f t="shared" si="241"/>
        <v>NieodrzucamyH0</v>
      </c>
    </row>
    <row r="175" spans="1:147" s="19" customFormat="1" ht="15.75" thickBot="1" x14ac:dyDescent="0.3">
      <c r="A175" s="20">
        <v>9</v>
      </c>
      <c r="B175" s="4">
        <f t="shared" ref="B175:BI175" si="256">B85-AVERAGE(B$61:B$75)</f>
        <v>1.3580013533155102E-2</v>
      </c>
      <c r="C175" s="4">
        <f t="shared" si="256"/>
        <v>-3.9373704837066077E-3</v>
      </c>
      <c r="D175" s="4">
        <f t="shared" si="256"/>
        <v>9.9605225825818641E-4</v>
      </c>
      <c r="E175" s="4">
        <f t="shared" si="256"/>
        <v>-3.7495697108162473E-3</v>
      </c>
      <c r="F175" s="4">
        <f t="shared" si="256"/>
        <v>-3.1073909057741439E-3</v>
      </c>
      <c r="G175" s="4">
        <f t="shared" si="256"/>
        <v>3.2734923865840503E-2</v>
      </c>
      <c r="H175" s="4">
        <f t="shared" si="256"/>
        <v>7.2409114621661344E-3</v>
      </c>
      <c r="I175" s="4">
        <f t="shared" si="256"/>
        <v>-4.8497212905006623E-2</v>
      </c>
      <c r="J175" s="4">
        <f t="shared" si="256"/>
        <v>-2.1343012423935836E-2</v>
      </c>
      <c r="K175" s="4">
        <f t="shared" si="256"/>
        <v>5.7608050328508025E-4</v>
      </c>
      <c r="L175" s="4">
        <f t="shared" si="256"/>
        <v>6.8480288902000629E-3</v>
      </c>
      <c r="M175" s="4">
        <f t="shared" si="256"/>
        <v>8.0560736501356645E-2</v>
      </c>
      <c r="N175" s="4">
        <f t="shared" si="256"/>
        <v>1.3790505342139835E-2</v>
      </c>
      <c r="O175" s="4">
        <f t="shared" si="256"/>
        <v>2.547543716198046E-2</v>
      </c>
      <c r="P175" s="4">
        <f t="shared" si="256"/>
        <v>-7.1116850023443456E-3</v>
      </c>
      <c r="Q175" s="4">
        <f t="shared" si="256"/>
        <v>-2.1563219329340161E-2</v>
      </c>
      <c r="R175" s="4">
        <f t="shared" si="256"/>
        <v>2.8352018196413377E-3</v>
      </c>
      <c r="S175" s="4">
        <f t="shared" si="256"/>
        <v>1.0496624502821772E-2</v>
      </c>
      <c r="T175" s="4">
        <f t="shared" si="256"/>
        <v>-4.3881495694928663E-2</v>
      </c>
      <c r="U175" s="4">
        <f t="shared" si="256"/>
        <v>-1.5734086876021309E-2</v>
      </c>
      <c r="V175" s="4">
        <f t="shared" si="256"/>
        <v>-1.5492099678064409E-2</v>
      </c>
      <c r="W175" s="4">
        <f t="shared" si="256"/>
        <v>-1.1171055484781787E-2</v>
      </c>
      <c r="X175" s="4">
        <f t="shared" si="256"/>
        <v>8.2722461752753912E-2</v>
      </c>
      <c r="Y175" s="4">
        <f t="shared" si="256"/>
        <v>1.2090514218318082E-2</v>
      </c>
      <c r="Z175" s="4">
        <f t="shared" si="256"/>
        <v>-1.1756698199319234E-3</v>
      </c>
      <c r="AA175" s="4">
        <f t="shared" si="256"/>
        <v>-1.286835884006108E-2</v>
      </c>
      <c r="AB175" s="4">
        <f t="shared" si="256"/>
        <v>1.9821935808309012E-2</v>
      </c>
      <c r="AC175" s="4">
        <f t="shared" si="256"/>
        <v>-2.2558448732113698E-2</v>
      </c>
      <c r="AD175" s="4">
        <f t="shared" si="256"/>
        <v>1.087750260951083E-2</v>
      </c>
      <c r="AE175" s="4">
        <f t="shared" si="256"/>
        <v>-2.589439063118773E-2</v>
      </c>
      <c r="AF175" s="4">
        <f t="shared" si="256"/>
        <v>-2.253159057337261E-2</v>
      </c>
      <c r="AG175" s="4">
        <f t="shared" si="256"/>
        <v>-7.4706311485162897E-3</v>
      </c>
      <c r="AH175" s="4">
        <f t="shared" si="256"/>
        <v>9.9794428275683245E-3</v>
      </c>
      <c r="AI175" s="4">
        <f t="shared" si="256"/>
        <v>-5.7316544839691678E-3</v>
      </c>
      <c r="AJ175" s="4">
        <f t="shared" si="256"/>
        <v>2.6776552658572613E-3</v>
      </c>
      <c r="AK175" s="4">
        <f t="shared" si="256"/>
        <v>-6.6053836085350611E-3</v>
      </c>
      <c r="AL175" s="4">
        <f t="shared" si="256"/>
        <v>-1.8928487090427465E-2</v>
      </c>
      <c r="AM175" s="4">
        <f t="shared" si="256"/>
        <v>1.5460947060271025E-3</v>
      </c>
      <c r="AN175" s="4">
        <f t="shared" si="256"/>
        <v>1.2209153881887638E-2</v>
      </c>
      <c r="AO175" s="4">
        <f t="shared" si="256"/>
        <v>2.3857851613009887E-4</v>
      </c>
      <c r="AP175" s="4">
        <f t="shared" si="256"/>
        <v>-2.1857291830123396E-3</v>
      </c>
      <c r="AQ175" s="4">
        <f t="shared" si="256"/>
        <v>-2.9874203956062585E-2</v>
      </c>
      <c r="AR175" s="4">
        <f t="shared" si="256"/>
        <v>6.145064483084382E-3</v>
      </c>
      <c r="AS175" s="4">
        <f t="shared" si="256"/>
        <v>5.6576025392656749E-3</v>
      </c>
      <c r="AT175" s="4">
        <f t="shared" si="256"/>
        <v>0.11768777761627973</v>
      </c>
      <c r="AU175" s="4">
        <f t="shared" si="256"/>
        <v>4.5573207090843027E-3</v>
      </c>
      <c r="AV175" s="4">
        <f t="shared" si="256"/>
        <v>-2.576220808463154E-2</v>
      </c>
      <c r="AW175" s="4">
        <f t="shared" si="256"/>
        <v>-8.891972892238002E-3</v>
      </c>
      <c r="AX175" s="4">
        <f t="shared" si="256"/>
        <v>-2.1145156764691784E-4</v>
      </c>
      <c r="AY175" s="4">
        <f t="shared" si="256"/>
        <v>-6.970438087412518E-3</v>
      </c>
      <c r="AZ175" s="4">
        <f t="shared" si="256"/>
        <v>-1.2167077448961113E-2</v>
      </c>
      <c r="BA175" s="4">
        <f t="shared" si="256"/>
        <v>-1.3099057921373572E-2</v>
      </c>
      <c r="BB175" s="4">
        <f t="shared" si="256"/>
        <v>-4.9967685171658116E-2</v>
      </c>
      <c r="BC175" s="4">
        <f t="shared" si="256"/>
        <v>-1.3903491459623623E-2</v>
      </c>
      <c r="BD175" s="4">
        <f t="shared" si="256"/>
        <v>5.0965738141563015E-3</v>
      </c>
      <c r="BE175" s="4">
        <f t="shared" si="256"/>
        <v>0.15963121334863636</v>
      </c>
      <c r="BF175" s="4">
        <f t="shared" si="256"/>
        <v>-5.5539112886220654E-3</v>
      </c>
      <c r="BG175" s="4">
        <f t="shared" si="256"/>
        <v>-5.8314838543168535E-3</v>
      </c>
      <c r="BH175" s="4">
        <f t="shared" si="256"/>
        <v>-6.5332480903471692E-3</v>
      </c>
      <c r="BI175" s="4">
        <f t="shared" si="256"/>
        <v>-1.743108652667108E-2</v>
      </c>
      <c r="BJ175" s="4">
        <f t="shared" ref="BJ175:DG175" si="257">BJ85-AVERAGE(BJ$61:BJ$75)</f>
        <v>-3.6584045459456013E-3</v>
      </c>
      <c r="BK175" s="4">
        <f t="shared" si="257"/>
        <v>-1.2037291665755168E-2</v>
      </c>
      <c r="BL175" s="4">
        <f t="shared" si="257"/>
        <v>-1.3010327003098081E-2</v>
      </c>
      <c r="BM175" s="4">
        <f t="shared" si="257"/>
        <v>-2.9731647490537132E-2</v>
      </c>
      <c r="BN175" s="4">
        <f t="shared" si="257"/>
        <v>-1.5037276963503689E-3</v>
      </c>
      <c r="BO175" s="4">
        <f t="shared" si="257"/>
        <v>-1.7615132473905596E-3</v>
      </c>
      <c r="BP175" s="4">
        <f t="shared" si="257"/>
        <v>7.2540023154728142E-2</v>
      </c>
      <c r="BQ175" s="4">
        <f t="shared" si="257"/>
        <v>1.8437454488259668E-2</v>
      </c>
      <c r="BR175" s="4">
        <f t="shared" si="257"/>
        <v>1.1234456625499914E-2</v>
      </c>
      <c r="BS175" s="4">
        <f t="shared" si="257"/>
        <v>-1.6852482452023247E-2</v>
      </c>
      <c r="BT175" s="4">
        <f t="shared" si="257"/>
        <v>-5.4013647261197803E-3</v>
      </c>
      <c r="BU175" s="4">
        <f t="shared" si="257"/>
        <v>-3.9144682626698193E-2</v>
      </c>
      <c r="BV175" s="4">
        <f t="shared" si="257"/>
        <v>-1.0288003861225574E-2</v>
      </c>
      <c r="BW175" s="4">
        <f t="shared" si="257"/>
        <v>-1.6685131121133082E-2</v>
      </c>
      <c r="BX175" s="4">
        <f t="shared" si="257"/>
        <v>-2.4902171467829408E-2</v>
      </c>
      <c r="BY175" s="4">
        <f t="shared" si="257"/>
        <v>6.4545679977003004E-3</v>
      </c>
      <c r="BZ175" s="4">
        <f t="shared" si="257"/>
        <v>-7.4723692071751403E-4</v>
      </c>
      <c r="CA175" s="4">
        <f t="shared" si="257"/>
        <v>0.10188647010329972</v>
      </c>
      <c r="CB175" s="4">
        <f t="shared" si="257"/>
        <v>2.7545637085202791E-3</v>
      </c>
      <c r="CC175" s="4">
        <f t="shared" si="257"/>
        <v>-9.629486906049577E-3</v>
      </c>
      <c r="CD175" s="4">
        <f t="shared" si="257"/>
        <v>5.3143907536980766E-3</v>
      </c>
      <c r="CE175" s="4">
        <f t="shared" si="257"/>
        <v>1.6969451758403409E-2</v>
      </c>
      <c r="CF175" s="4">
        <f t="shared" si="257"/>
        <v>-2.0495970728827274E-3</v>
      </c>
      <c r="CG175" s="4">
        <f t="shared" si="257"/>
        <v>-2.5611234496364176E-2</v>
      </c>
      <c r="CH175" s="4">
        <f t="shared" si="257"/>
        <v>-2.8560904761249103E-2</v>
      </c>
      <c r="CI175" s="4">
        <f t="shared" si="257"/>
        <v>-2.4713841109514398E-2</v>
      </c>
      <c r="CJ175" s="4">
        <f t="shared" si="257"/>
        <v>5.9645295114166188E-4</v>
      </c>
      <c r="CK175" s="4">
        <f t="shared" si="257"/>
        <v>1.0037309051296812E-2</v>
      </c>
      <c r="CL175" s="4">
        <f t="shared" si="257"/>
        <v>0.12511008864336134</v>
      </c>
      <c r="CM175" s="4">
        <f t="shared" si="257"/>
        <v>6.0380788512232521E-3</v>
      </c>
      <c r="CN175" s="4">
        <f t="shared" si="257"/>
        <v>2.4560581607981475E-3</v>
      </c>
      <c r="CO175" s="4">
        <f t="shared" si="257"/>
        <v>-6.7630018189065531E-3</v>
      </c>
      <c r="CP175" s="4">
        <f t="shared" si="257"/>
        <v>-9.3598746641530839E-4</v>
      </c>
      <c r="CQ175" s="4">
        <f t="shared" si="257"/>
        <v>1.1210498819254835E-2</v>
      </c>
      <c r="CR175" s="4">
        <f t="shared" si="257"/>
        <v>-7.5720118502914397E-3</v>
      </c>
      <c r="CS175" s="4">
        <f t="shared" si="257"/>
        <v>1.5599524217969447E-3</v>
      </c>
      <c r="CT175" s="4">
        <f t="shared" si="257"/>
        <v>-3.6149041915925731E-2</v>
      </c>
      <c r="CU175" s="4">
        <f t="shared" si="257"/>
        <v>-5.7500292550401377E-3</v>
      </c>
      <c r="CV175" s="4">
        <f t="shared" si="257"/>
        <v>1.4152834141646143E-3</v>
      </c>
      <c r="CW175" s="4">
        <f t="shared" si="257"/>
        <v>7.6900846712521689E-2</v>
      </c>
      <c r="CX175" s="4">
        <f t="shared" si="257"/>
        <v>-1.46312053851244E-3</v>
      </c>
      <c r="CY175" s="4">
        <f t="shared" si="257"/>
        <v>-7.6045690912909265E-3</v>
      </c>
      <c r="CZ175" s="4">
        <f t="shared" si="257"/>
        <v>-6.4097222716200906E-3</v>
      </c>
      <c r="DA175" s="4">
        <f t="shared" si="257"/>
        <v>-1.1377479734831466E-2</v>
      </c>
      <c r="DB175" s="4">
        <f t="shared" si="257"/>
        <v>3.8587577662569437E-3</v>
      </c>
      <c r="DC175" s="4">
        <f t="shared" si="257"/>
        <v>-9.4860619109050359E-3</v>
      </c>
      <c r="DD175" s="4">
        <f t="shared" si="257"/>
        <v>-1.8575758468806089E-2</v>
      </c>
      <c r="DE175" s="4">
        <f t="shared" si="257"/>
        <v>-1.8733174569498807E-2</v>
      </c>
      <c r="DF175" s="4">
        <f t="shared" si="257"/>
        <v>-5.5637252640856885E-3</v>
      </c>
      <c r="DG175" s="4">
        <f t="shared" si="257"/>
        <v>4.5018392239665793E-3</v>
      </c>
      <c r="DH175" s="27"/>
      <c r="DJ175" s="4">
        <f t="shared" si="189"/>
        <v>1.863103275101641E-3</v>
      </c>
      <c r="DK175" s="24">
        <f>SUM(DJ166:DJ175)</f>
        <v>-2.8462917697451622E-2</v>
      </c>
      <c r="DO175" s="4">
        <f t="shared" si="218"/>
        <v>3.4220585190476681E-2</v>
      </c>
      <c r="DP175" s="1">
        <f t="shared" si="221"/>
        <v>1.7216683562384143</v>
      </c>
      <c r="DQ175" s="4">
        <f t="shared" si="222"/>
        <v>1.6463803454274908</v>
      </c>
      <c r="DR175" s="4">
        <f t="shared" si="223"/>
        <v>1.9623414611334626</v>
      </c>
      <c r="DS175" s="4">
        <f t="shared" si="224"/>
        <v>2.5807596372676254</v>
      </c>
      <c r="DT175" s="1" t="str">
        <f t="shared" si="225"/>
        <v>NieodrzucamyH0</v>
      </c>
      <c r="DW175" s="1">
        <f t="shared" si="226"/>
        <v>0.68381000966947891</v>
      </c>
      <c r="DX175" s="18">
        <f t="shared" si="227"/>
        <v>1.8331129326562374</v>
      </c>
      <c r="DY175" s="18">
        <f t="shared" si="228"/>
        <v>2.2621571627982053</v>
      </c>
      <c r="DZ175" s="18">
        <f t="shared" si="229"/>
        <v>3.2498355415921263</v>
      </c>
      <c r="EA175" s="1" t="str">
        <f t="shared" si="230"/>
        <v>NieodrzucamyH0</v>
      </c>
      <c r="ED175" s="34">
        <f t="shared" si="231"/>
        <v>0.40909090909090912</v>
      </c>
      <c r="EE175" s="1">
        <f t="shared" si="232"/>
        <v>-1.906925178491184</v>
      </c>
      <c r="EF175" s="24">
        <f t="shared" si="233"/>
        <v>1.6448536269514715</v>
      </c>
      <c r="EG175" s="24">
        <f t="shared" si="234"/>
        <v>1.9599639845400536</v>
      </c>
      <c r="EH175" s="24">
        <f t="shared" si="235"/>
        <v>2.5758293035488999</v>
      </c>
      <c r="EI175" s="1" t="str">
        <f t="shared" si="236"/>
        <v>NieodrzucamyH0</v>
      </c>
      <c r="EM175" s="32">
        <f t="shared" si="237"/>
        <v>-1.501244209439963</v>
      </c>
      <c r="EN175" s="24">
        <f t="shared" si="238"/>
        <v>1.6448536269514715</v>
      </c>
      <c r="EO175" s="24">
        <f t="shared" si="239"/>
        <v>1.9599639845400536</v>
      </c>
      <c r="EP175" s="24">
        <f t="shared" si="240"/>
        <v>2.5758293035488999</v>
      </c>
      <c r="EQ175" s="1" t="str">
        <f t="shared" si="241"/>
        <v>NieodrzucamyH0</v>
      </c>
    </row>
    <row r="177" spans="1:147" x14ac:dyDescent="0.25">
      <c r="A177" s="10" t="s">
        <v>2</v>
      </c>
    </row>
    <row r="178" spans="1:147" x14ac:dyDescent="0.25">
      <c r="A178" s="13">
        <v>-5</v>
      </c>
      <c r="B178" s="4">
        <f t="shared" ref="B178:BI178" si="258">B71-AVERAGE(B$71:B$75)</f>
        <v>-4.7816091840599713E-3</v>
      </c>
      <c r="C178" s="4">
        <f t="shared" si="258"/>
        <v>-1.94419488337711E-3</v>
      </c>
      <c r="D178" s="4">
        <f t="shared" si="258"/>
        <v>-6.4205470802737076E-4</v>
      </c>
      <c r="E178" s="4">
        <f t="shared" si="258"/>
        <v>7.2575606753001003E-3</v>
      </c>
      <c r="F178" s="4">
        <f t="shared" si="258"/>
        <v>-2.3522444051708644E-2</v>
      </c>
      <c r="G178" s="4">
        <f t="shared" si="258"/>
        <v>-1.1506000936931913E-2</v>
      </c>
      <c r="H178" s="4">
        <f t="shared" si="258"/>
        <v>-7.8375550979498752E-3</v>
      </c>
      <c r="I178" s="4">
        <f t="shared" si="258"/>
        <v>2.1630259617363475E-3</v>
      </c>
      <c r="J178" s="4">
        <f t="shared" si="258"/>
        <v>-3.839116434993389E-3</v>
      </c>
      <c r="K178" s="4">
        <f t="shared" si="258"/>
        <v>-2.4577159808271344E-3</v>
      </c>
      <c r="L178" s="4">
        <f t="shared" si="258"/>
        <v>-1.3906847343979969E-2</v>
      </c>
      <c r="M178" s="4">
        <f t="shared" si="258"/>
        <v>-6.7858329686989356E-3</v>
      </c>
      <c r="N178" s="4">
        <f t="shared" si="258"/>
        <v>-1.4366220101058372E-2</v>
      </c>
      <c r="O178" s="4">
        <f t="shared" si="258"/>
        <v>-1.688018605863776E-2</v>
      </c>
      <c r="P178" s="4">
        <f t="shared" si="258"/>
        <v>3.1055789547632665E-2</v>
      </c>
      <c r="Q178" s="4">
        <f t="shared" si="258"/>
        <v>-1.2986653885706724E-2</v>
      </c>
      <c r="R178" s="4">
        <f t="shared" si="258"/>
        <v>5.909936146537717E-3</v>
      </c>
      <c r="S178" s="4">
        <f t="shared" si="258"/>
        <v>2.4092831758497614E-2</v>
      </c>
      <c r="T178" s="4">
        <f t="shared" si="258"/>
        <v>-2.2076441798578379E-2</v>
      </c>
      <c r="U178" s="4">
        <f t="shared" si="258"/>
        <v>-1.6813653998925985E-2</v>
      </c>
      <c r="V178" s="4">
        <f t="shared" si="258"/>
        <v>-2.4345196847357538E-2</v>
      </c>
      <c r="W178" s="4">
        <f t="shared" si="258"/>
        <v>1.7091228921472863E-2</v>
      </c>
      <c r="X178" s="4">
        <f t="shared" si="258"/>
        <v>2.4939394845279552E-3</v>
      </c>
      <c r="Y178" s="4">
        <f t="shared" si="258"/>
        <v>-1.2018623006927584E-2</v>
      </c>
      <c r="Z178" s="4">
        <f t="shared" si="258"/>
        <v>3.9678853201002822E-3</v>
      </c>
      <c r="AA178" s="4">
        <f t="shared" si="258"/>
        <v>2.0082374111651557E-3</v>
      </c>
      <c r="AB178" s="4">
        <f t="shared" si="258"/>
        <v>-3.0211938937970459E-2</v>
      </c>
      <c r="AC178" s="4">
        <f t="shared" si="258"/>
        <v>1.5291575708450753E-2</v>
      </c>
      <c r="AD178" s="4">
        <f t="shared" si="258"/>
        <v>5.1180906367608242E-4</v>
      </c>
      <c r="AE178" s="4">
        <f t="shared" si="258"/>
        <v>2.1073017447297501E-2</v>
      </c>
      <c r="AF178" s="4">
        <f t="shared" si="258"/>
        <v>1.5785878251962541E-2</v>
      </c>
      <c r="AG178" s="4">
        <f t="shared" si="258"/>
        <v>5.3740860617202783E-3</v>
      </c>
      <c r="AH178" s="4">
        <f t="shared" si="258"/>
        <v>1.3936081501150237E-2</v>
      </c>
      <c r="AI178" s="4">
        <f t="shared" si="258"/>
        <v>1.6600584674539402E-2</v>
      </c>
      <c r="AJ178" s="4">
        <f t="shared" si="258"/>
        <v>-2.6661511014322617E-3</v>
      </c>
      <c r="AK178" s="4">
        <f t="shared" si="258"/>
        <v>2.306090352109811E-2</v>
      </c>
      <c r="AL178" s="4">
        <f t="shared" si="258"/>
        <v>5.4745626483140582E-2</v>
      </c>
      <c r="AM178" s="4">
        <f t="shared" si="258"/>
        <v>-1.8626305235238956E-2</v>
      </c>
      <c r="AN178" s="4">
        <f t="shared" si="258"/>
        <v>2.4870006997870835E-2</v>
      </c>
      <c r="AO178" s="4">
        <f t="shared" si="258"/>
        <v>-1.1100283537883265E-2</v>
      </c>
      <c r="AP178" s="4">
        <f t="shared" si="258"/>
        <v>-6.4777681860954898E-3</v>
      </c>
      <c r="AQ178" s="4">
        <f t="shared" si="258"/>
        <v>-1.5109991312919005E-2</v>
      </c>
      <c r="AR178" s="4">
        <f t="shared" si="258"/>
        <v>-7.9875791901766642E-3</v>
      </c>
      <c r="AS178" s="4">
        <f t="shared" si="258"/>
        <v>-5.7532103117014779E-3</v>
      </c>
      <c r="AT178" s="4">
        <f t="shared" si="258"/>
        <v>-1.1282457079160122E-2</v>
      </c>
      <c r="AU178" s="4">
        <f t="shared" si="258"/>
        <v>-4.1271811977097988E-3</v>
      </c>
      <c r="AV178" s="4">
        <f t="shared" si="258"/>
        <v>7.1330629108331441E-3</v>
      </c>
      <c r="AW178" s="4">
        <f t="shared" si="258"/>
        <v>4.4353119231536772E-2</v>
      </c>
      <c r="AX178" s="4">
        <f t="shared" si="258"/>
        <v>-2.2926290884778655E-2</v>
      </c>
      <c r="AY178" s="4">
        <f t="shared" si="258"/>
        <v>2.4696516627627361E-2</v>
      </c>
      <c r="AZ178" s="4">
        <f t="shared" si="258"/>
        <v>-2.4306711339257517E-3</v>
      </c>
      <c r="BA178" s="4">
        <f t="shared" si="258"/>
        <v>8.0598628441266237E-3</v>
      </c>
      <c r="BB178" s="4">
        <f t="shared" si="258"/>
        <v>2.9792923427732484E-2</v>
      </c>
      <c r="BC178" s="4">
        <f t="shared" si="258"/>
        <v>-2.3197360600777806E-3</v>
      </c>
      <c r="BD178" s="4">
        <f t="shared" si="258"/>
        <v>-1.6587182042173916E-2</v>
      </c>
      <c r="BE178" s="4">
        <f t="shared" si="258"/>
        <v>-1.7215221778326045E-2</v>
      </c>
      <c r="BF178" s="4">
        <f t="shared" si="258"/>
        <v>3.528469718639805E-3</v>
      </c>
      <c r="BG178" s="4">
        <f t="shared" si="258"/>
        <v>6.3981228581322467E-3</v>
      </c>
      <c r="BH178" s="4">
        <f t="shared" si="258"/>
        <v>2.0808855924396713E-3</v>
      </c>
      <c r="BI178" s="4">
        <f t="shared" si="258"/>
        <v>-2.5487359365741622E-2</v>
      </c>
      <c r="BJ178" s="4">
        <f t="shared" ref="BJ178:DG178" si="259">BJ71-AVERAGE(BJ$71:BJ$75)</f>
        <v>2.4386430580723539E-2</v>
      </c>
      <c r="BK178" s="4">
        <f t="shared" si="259"/>
        <v>-1.1486189995495352E-2</v>
      </c>
      <c r="BL178" s="4">
        <f t="shared" si="259"/>
        <v>5.9059131920176852E-3</v>
      </c>
      <c r="BM178" s="4">
        <f t="shared" si="259"/>
        <v>1.1374041921112464E-2</v>
      </c>
      <c r="BN178" s="4">
        <f t="shared" si="259"/>
        <v>7.1775992097276604E-4</v>
      </c>
      <c r="BO178" s="4">
        <f t="shared" si="259"/>
        <v>-3.7726105667494512E-3</v>
      </c>
      <c r="BP178" s="4">
        <f t="shared" si="259"/>
        <v>1.5056518428371627E-3</v>
      </c>
      <c r="BQ178" s="4">
        <f t="shared" si="259"/>
        <v>-1.0981404007451316E-3</v>
      </c>
      <c r="BR178" s="4">
        <f t="shared" si="259"/>
        <v>-9.1617159291438391E-3</v>
      </c>
      <c r="BS178" s="4">
        <f t="shared" si="259"/>
        <v>2.988131180457769E-2</v>
      </c>
      <c r="BT178" s="4">
        <f t="shared" si="259"/>
        <v>-2.9564800834128775E-2</v>
      </c>
      <c r="BU178" s="4">
        <f t="shared" si="259"/>
        <v>9.5369250998990421E-3</v>
      </c>
      <c r="BV178" s="4">
        <f t="shared" si="259"/>
        <v>-1.6861965975701866E-2</v>
      </c>
      <c r="BW178" s="4">
        <f t="shared" si="259"/>
        <v>-6.500570007964955E-2</v>
      </c>
      <c r="BX178" s="4">
        <f t="shared" si="259"/>
        <v>9.8782644436725808E-3</v>
      </c>
      <c r="BY178" s="4">
        <f t="shared" si="259"/>
        <v>-3.388100167528032E-3</v>
      </c>
      <c r="BZ178" s="4">
        <f t="shared" si="259"/>
        <v>-3.137575543231155E-3</v>
      </c>
      <c r="CA178" s="4">
        <f t="shared" si="259"/>
        <v>-1.0209381352251252E-4</v>
      </c>
      <c r="CB178" s="4">
        <f t="shared" si="259"/>
        <v>-9.5648609735052292E-3</v>
      </c>
      <c r="CC178" s="4">
        <f t="shared" si="259"/>
        <v>-6.0669976871469636E-3</v>
      </c>
      <c r="CD178" s="4">
        <f t="shared" si="259"/>
        <v>3.1550581668674554E-2</v>
      </c>
      <c r="CE178" s="4">
        <f t="shared" si="259"/>
        <v>-3.2659670357468286E-2</v>
      </c>
      <c r="CF178" s="4">
        <f t="shared" si="259"/>
        <v>1.7870968472052988E-2</v>
      </c>
      <c r="CG178" s="4">
        <f t="shared" si="259"/>
        <v>2.5309428182923779E-3</v>
      </c>
      <c r="CH178" s="4">
        <f t="shared" si="259"/>
        <v>9.0303972342565403E-3</v>
      </c>
      <c r="CI178" s="4">
        <f t="shared" si="259"/>
        <v>-1.7951236547699635E-2</v>
      </c>
      <c r="CJ178" s="4">
        <f t="shared" si="259"/>
        <v>-1.3845000132363585E-3</v>
      </c>
      <c r="CK178" s="4">
        <f t="shared" si="259"/>
        <v>9.3257541929114424E-3</v>
      </c>
      <c r="CL178" s="4">
        <f t="shared" si="259"/>
        <v>-6.7494447223770959E-3</v>
      </c>
      <c r="CM178" s="4">
        <f t="shared" si="259"/>
        <v>5.799225415308527E-3</v>
      </c>
      <c r="CN178" s="4">
        <f t="shared" si="259"/>
        <v>2.5000983319850529E-2</v>
      </c>
      <c r="CO178" s="4">
        <f t="shared" si="259"/>
        <v>1.5167303700558167E-3</v>
      </c>
      <c r="CP178" s="4">
        <f t="shared" si="259"/>
        <v>-2.8579491513028611E-2</v>
      </c>
      <c r="CQ178" s="4">
        <f t="shared" si="259"/>
        <v>1.1391283645096607E-2</v>
      </c>
      <c r="CR178" s="4">
        <f t="shared" si="259"/>
        <v>-8.1953394436999755E-3</v>
      </c>
      <c r="CS178" s="4">
        <f t="shared" si="259"/>
        <v>1.073076825802791E-2</v>
      </c>
      <c r="CT178" s="4">
        <f t="shared" si="259"/>
        <v>2.418586977492752E-2</v>
      </c>
      <c r="CU178" s="4">
        <f t="shared" si="259"/>
        <v>-5.0549021328160897E-3</v>
      </c>
      <c r="CV178" s="4">
        <f t="shared" si="259"/>
        <v>-1.0960598711701991E-2</v>
      </c>
      <c r="CW178" s="4">
        <f t="shared" si="259"/>
        <v>1.1566299627631713E-2</v>
      </c>
      <c r="CX178" s="4">
        <f t="shared" si="259"/>
        <v>-7.6194289766526374E-3</v>
      </c>
      <c r="CY178" s="4">
        <f t="shared" si="259"/>
        <v>-1.6996578502491587E-3</v>
      </c>
      <c r="CZ178" s="4">
        <f t="shared" si="259"/>
        <v>1.8370228162947977E-2</v>
      </c>
      <c r="DA178" s="4">
        <f t="shared" si="259"/>
        <v>-4.3668265983926605E-2</v>
      </c>
      <c r="DB178" s="4">
        <f t="shared" si="259"/>
        <v>9.021846003700304E-3</v>
      </c>
      <c r="DC178" s="4">
        <f t="shared" si="259"/>
        <v>-6.1681605070353432E-4</v>
      </c>
      <c r="DD178" s="4">
        <f t="shared" si="259"/>
        <v>-1.057871260081934E-3</v>
      </c>
      <c r="DE178" s="4">
        <f t="shared" si="259"/>
        <v>6.0509896850739929E-3</v>
      </c>
      <c r="DF178" s="4">
        <f t="shared" si="259"/>
        <v>4.435994695147891E-3</v>
      </c>
      <c r="DG178" s="4">
        <f t="shared" si="259"/>
        <v>-4.3952993473442671E-4</v>
      </c>
      <c r="DJ178" s="4">
        <f>AVERAGE(B178:DG178)</f>
        <v>-1.6335499826606703E-4</v>
      </c>
      <c r="EK178" s="1">
        <f t="shared" ref="EK178:EK182" si="260">COUNTIF(B178:DG178,"&gt;0")</f>
        <v>51</v>
      </c>
    </row>
    <row r="179" spans="1:147" x14ac:dyDescent="0.25">
      <c r="A179" s="13">
        <v>-4</v>
      </c>
      <c r="B179" s="4">
        <f t="shared" ref="B179:BI179" si="261">B72-AVERAGE(B$71:B$75)</f>
        <v>-3.7080862519542029E-3</v>
      </c>
      <c r="C179" s="4">
        <f t="shared" si="261"/>
        <v>9.0409697413213128E-3</v>
      </c>
      <c r="D179" s="4">
        <f t="shared" si="261"/>
        <v>1.0100756678124734E-2</v>
      </c>
      <c r="E179" s="4">
        <f t="shared" si="261"/>
        <v>9.9024552629069021E-3</v>
      </c>
      <c r="F179" s="4">
        <f t="shared" si="261"/>
        <v>2.1743355797735481E-3</v>
      </c>
      <c r="G179" s="4">
        <f t="shared" si="261"/>
        <v>-4.859576352860575E-3</v>
      </c>
      <c r="H179" s="4">
        <f t="shared" si="261"/>
        <v>4.1318611738007703E-3</v>
      </c>
      <c r="I179" s="4">
        <f t="shared" si="261"/>
        <v>-7.4577328005842993E-3</v>
      </c>
      <c r="J179" s="4">
        <f t="shared" si="261"/>
        <v>-9.1026554672328324E-4</v>
      </c>
      <c r="K179" s="4">
        <f t="shared" si="261"/>
        <v>-6.3569282743715198E-3</v>
      </c>
      <c r="L179" s="4">
        <f t="shared" si="261"/>
        <v>1.4730278367083398E-2</v>
      </c>
      <c r="M179" s="4">
        <f t="shared" si="261"/>
        <v>-1.6484350826709619E-2</v>
      </c>
      <c r="N179" s="4">
        <f t="shared" si="261"/>
        <v>-4.7159028841671224E-3</v>
      </c>
      <c r="O179" s="4">
        <f t="shared" si="261"/>
        <v>2.6829108827641911E-2</v>
      </c>
      <c r="P179" s="4">
        <f t="shared" si="261"/>
        <v>-4.3389138676664454E-2</v>
      </c>
      <c r="Q179" s="4">
        <f t="shared" si="261"/>
        <v>-7.0219202954016815E-3</v>
      </c>
      <c r="R179" s="4">
        <f t="shared" si="261"/>
        <v>4.2329062217719114E-3</v>
      </c>
      <c r="S179" s="4">
        <f t="shared" si="261"/>
        <v>-5.6714177868337889E-3</v>
      </c>
      <c r="T179" s="4">
        <f t="shared" si="261"/>
        <v>3.7911038812444148E-3</v>
      </c>
      <c r="U179" s="4">
        <f t="shared" si="261"/>
        <v>3.8924223479718197E-3</v>
      </c>
      <c r="V179" s="4">
        <f t="shared" si="261"/>
        <v>0.11678150148618108</v>
      </c>
      <c r="W179" s="4">
        <f t="shared" si="261"/>
        <v>-8.5479418447849412E-2</v>
      </c>
      <c r="X179" s="4">
        <f t="shared" si="261"/>
        <v>-7.3278624329998973E-3</v>
      </c>
      <c r="Y179" s="4">
        <f t="shared" si="261"/>
        <v>1.9273921656045013E-2</v>
      </c>
      <c r="Z179" s="4">
        <f t="shared" si="261"/>
        <v>1.9291209947377531E-2</v>
      </c>
      <c r="AA179" s="4">
        <f t="shared" si="261"/>
        <v>-1.760357934500531E-2</v>
      </c>
      <c r="AB179" s="4">
        <f t="shared" si="261"/>
        <v>1.1568227904757306E-2</v>
      </c>
      <c r="AC179" s="4">
        <f t="shared" si="261"/>
        <v>1.5664325166399873E-3</v>
      </c>
      <c r="AD179" s="4">
        <f t="shared" si="261"/>
        <v>7.143776562679169E-3</v>
      </c>
      <c r="AE179" s="4">
        <f t="shared" si="261"/>
        <v>8.7032338099818645E-4</v>
      </c>
      <c r="AF179" s="4">
        <f t="shared" si="261"/>
        <v>2.5679992034931681E-3</v>
      </c>
      <c r="AG179" s="4">
        <f t="shared" si="261"/>
        <v>-1.9631569414556006E-2</v>
      </c>
      <c r="AH179" s="4">
        <f t="shared" si="261"/>
        <v>-3.9187475499541935E-2</v>
      </c>
      <c r="AI179" s="4">
        <f t="shared" si="261"/>
        <v>-1.2730929063501692E-2</v>
      </c>
      <c r="AJ179" s="4">
        <f t="shared" si="261"/>
        <v>7.9138944458184406E-3</v>
      </c>
      <c r="AK179" s="4">
        <f t="shared" si="261"/>
        <v>1.9973659891622336E-2</v>
      </c>
      <c r="AL179" s="4">
        <f t="shared" si="261"/>
        <v>1.8182242614777279E-2</v>
      </c>
      <c r="AM179" s="4">
        <f t="shared" si="261"/>
        <v>-5.8857743188892968E-3</v>
      </c>
      <c r="AN179" s="4">
        <f t="shared" si="261"/>
        <v>6.8777617699534999E-3</v>
      </c>
      <c r="AO179" s="4">
        <f t="shared" si="261"/>
        <v>3.9006889443718128E-3</v>
      </c>
      <c r="AP179" s="4">
        <f t="shared" si="261"/>
        <v>1.6194420465238724E-3</v>
      </c>
      <c r="AQ179" s="4">
        <f t="shared" si="261"/>
        <v>5.8353902094548764E-3</v>
      </c>
      <c r="AR179" s="4">
        <f t="shared" si="261"/>
        <v>-6.9069330414432695E-4</v>
      </c>
      <c r="AS179" s="4">
        <f t="shared" si="261"/>
        <v>2.9909773449882352E-3</v>
      </c>
      <c r="AT179" s="4">
        <f t="shared" si="261"/>
        <v>-1.3626767286293154E-2</v>
      </c>
      <c r="AU179" s="4">
        <f t="shared" si="261"/>
        <v>-2.157381150168286E-2</v>
      </c>
      <c r="AV179" s="4">
        <f t="shared" si="261"/>
        <v>1.8146830432575443E-4</v>
      </c>
      <c r="AW179" s="4">
        <f t="shared" si="261"/>
        <v>7.3650196406484889E-2</v>
      </c>
      <c r="AX179" s="4">
        <f t="shared" si="261"/>
        <v>1.0323648655119502E-2</v>
      </c>
      <c r="AY179" s="4">
        <f t="shared" si="261"/>
        <v>-4.8223731242213585E-4</v>
      </c>
      <c r="AZ179" s="4">
        <f t="shared" si="261"/>
        <v>1.7474900393473552E-3</v>
      </c>
      <c r="BA179" s="4">
        <f t="shared" si="261"/>
        <v>-1.572954661562217E-4</v>
      </c>
      <c r="BB179" s="4">
        <f t="shared" si="261"/>
        <v>-5.4998158896775581E-3</v>
      </c>
      <c r="BC179" s="4">
        <f t="shared" si="261"/>
        <v>-8.6360319013200626E-3</v>
      </c>
      <c r="BD179" s="4">
        <f t="shared" si="261"/>
        <v>1.4417657821377203E-2</v>
      </c>
      <c r="BE179" s="4">
        <f t="shared" si="261"/>
        <v>3.5960117021601422E-5</v>
      </c>
      <c r="BF179" s="4">
        <f t="shared" si="261"/>
        <v>2.9169535466500029E-3</v>
      </c>
      <c r="BG179" s="4">
        <f t="shared" si="261"/>
        <v>-1.224643594304153E-2</v>
      </c>
      <c r="BH179" s="4">
        <f t="shared" si="261"/>
        <v>4.4694812428427107E-2</v>
      </c>
      <c r="BI179" s="4">
        <f t="shared" si="261"/>
        <v>5.6937774273104792E-3</v>
      </c>
      <c r="BJ179" s="4">
        <f t="shared" ref="BJ179:DG179" si="262">BJ72-AVERAGE(BJ$71:BJ$75)</f>
        <v>-1.7739574653304752E-3</v>
      </c>
      <c r="BK179" s="4">
        <f t="shared" si="262"/>
        <v>4.2764408033963497E-3</v>
      </c>
      <c r="BL179" s="4">
        <f t="shared" si="262"/>
        <v>1.0385943598376884E-3</v>
      </c>
      <c r="BM179" s="4">
        <f t="shared" si="262"/>
        <v>-3.4248829825810315E-3</v>
      </c>
      <c r="BN179" s="4">
        <f t="shared" si="262"/>
        <v>2.9372567766676606E-2</v>
      </c>
      <c r="BO179" s="4">
        <f t="shared" si="262"/>
        <v>2.4727223428228858E-2</v>
      </c>
      <c r="BP179" s="4">
        <f t="shared" si="262"/>
        <v>-7.9556248865817157E-3</v>
      </c>
      <c r="BQ179" s="4">
        <f t="shared" si="262"/>
        <v>-2.2222999238067239E-3</v>
      </c>
      <c r="BR179" s="4">
        <f t="shared" si="262"/>
        <v>1.3714485650699975E-2</v>
      </c>
      <c r="BS179" s="4">
        <f t="shared" si="262"/>
        <v>-1.6156592500473691E-2</v>
      </c>
      <c r="BT179" s="4">
        <f t="shared" si="262"/>
        <v>2.5903311309087252E-3</v>
      </c>
      <c r="BU179" s="4">
        <f t="shared" si="262"/>
        <v>1.0263415303363339E-3</v>
      </c>
      <c r="BV179" s="4">
        <f t="shared" si="262"/>
        <v>1.582899912867385E-3</v>
      </c>
      <c r="BW179" s="4">
        <f t="shared" si="262"/>
        <v>1.6199430280431248E-2</v>
      </c>
      <c r="BX179" s="4">
        <f t="shared" si="262"/>
        <v>5.8762860991227808E-3</v>
      </c>
      <c r="BY179" s="4">
        <f t="shared" si="262"/>
        <v>1.043031104295453E-3</v>
      </c>
      <c r="BZ179" s="4">
        <f t="shared" si="262"/>
        <v>-1.9804914535944813E-2</v>
      </c>
      <c r="CA179" s="4">
        <f t="shared" si="262"/>
        <v>-1.0554919491938947E-2</v>
      </c>
      <c r="CB179" s="4">
        <f t="shared" si="262"/>
        <v>9.2509798615296526E-3</v>
      </c>
      <c r="CC179" s="4">
        <f t="shared" si="262"/>
        <v>-8.4395775560954563E-3</v>
      </c>
      <c r="CD179" s="4">
        <f t="shared" si="262"/>
        <v>4.8883408944025118E-2</v>
      </c>
      <c r="CE179" s="4">
        <f t="shared" si="262"/>
        <v>4.8381209585352082E-3</v>
      </c>
      <c r="CF179" s="4">
        <f t="shared" si="262"/>
        <v>2.6628794124024199E-3</v>
      </c>
      <c r="CG179" s="4">
        <f t="shared" si="262"/>
        <v>-7.4787351939576852E-3</v>
      </c>
      <c r="CH179" s="4">
        <f t="shared" si="262"/>
        <v>9.8841505239064785E-3</v>
      </c>
      <c r="CI179" s="4">
        <f t="shared" si="262"/>
        <v>4.4382505639316925E-3</v>
      </c>
      <c r="CJ179" s="4">
        <f t="shared" si="262"/>
        <v>3.8910127070586331E-3</v>
      </c>
      <c r="CK179" s="4">
        <f t="shared" si="262"/>
        <v>-3.2844097541198294E-3</v>
      </c>
      <c r="CL179" s="4">
        <f t="shared" si="262"/>
        <v>-5.1642978951946181E-3</v>
      </c>
      <c r="CM179" s="4">
        <f t="shared" si="262"/>
        <v>-1.3113154495720709E-2</v>
      </c>
      <c r="CN179" s="4">
        <f t="shared" si="262"/>
        <v>-6.1722032999458054E-2</v>
      </c>
      <c r="CO179" s="4">
        <f t="shared" si="262"/>
        <v>3.5017599179618775E-2</v>
      </c>
      <c r="CP179" s="4">
        <f t="shared" si="262"/>
        <v>1.036460300942442E-2</v>
      </c>
      <c r="CQ179" s="4">
        <f t="shared" si="262"/>
        <v>2.5500952879073625E-3</v>
      </c>
      <c r="CR179" s="4">
        <f t="shared" si="262"/>
        <v>2.426897669824615E-3</v>
      </c>
      <c r="CS179" s="4">
        <f t="shared" si="262"/>
        <v>1.495956291010688E-4</v>
      </c>
      <c r="CT179" s="4">
        <f t="shared" si="262"/>
        <v>-5.5434752984456891E-3</v>
      </c>
      <c r="CU179" s="4">
        <f t="shared" si="262"/>
        <v>7.9648866553084586E-5</v>
      </c>
      <c r="CV179" s="4">
        <f t="shared" si="262"/>
        <v>-1.014170992895284E-2</v>
      </c>
      <c r="CW179" s="4">
        <f t="shared" si="262"/>
        <v>-7.0180374739257654E-3</v>
      </c>
      <c r="CX179" s="4">
        <f t="shared" si="262"/>
        <v>4.3931036091662597E-3</v>
      </c>
      <c r="CY179" s="4">
        <f t="shared" si="262"/>
        <v>3.7215209579340276E-2</v>
      </c>
      <c r="CZ179" s="4">
        <f t="shared" si="262"/>
        <v>3.0019633613548952E-2</v>
      </c>
      <c r="DA179" s="4">
        <f t="shared" si="262"/>
        <v>8.0142559733330059E-3</v>
      </c>
      <c r="DB179" s="4">
        <f t="shared" si="262"/>
        <v>3.9513882687707983E-3</v>
      </c>
      <c r="DC179" s="4">
        <f t="shared" si="262"/>
        <v>-1.3614902084625579E-3</v>
      </c>
      <c r="DD179" s="4">
        <f t="shared" si="262"/>
        <v>3.0673805164628688E-3</v>
      </c>
      <c r="DE179" s="4">
        <f t="shared" si="262"/>
        <v>-3.4639304801184737E-3</v>
      </c>
      <c r="DF179" s="4">
        <f t="shared" si="262"/>
        <v>8.4128329947332197E-3</v>
      </c>
      <c r="DG179" s="4">
        <f t="shared" si="262"/>
        <v>-8.5415959581411332E-3</v>
      </c>
      <c r="DJ179" s="4">
        <f t="shared" ref="DJ179:DJ192" si="263">AVERAGE(B179:DG179)</f>
        <v>2.4663966921523598E-3</v>
      </c>
      <c r="DS179" s="28">
        <f>_xlfn.STDEV.S(DJ178:DJ182)</f>
        <v>1.5341410749147759E-3</v>
      </c>
      <c r="EK179" s="1">
        <f t="shared" si="260"/>
        <v>66</v>
      </c>
    </row>
    <row r="180" spans="1:147" x14ac:dyDescent="0.25">
      <c r="A180" s="13">
        <v>-3</v>
      </c>
      <c r="B180" s="4">
        <f t="shared" ref="B180:BI180" si="264">B73-AVERAGE(B$71:B$75)</f>
        <v>-3.739296751168741E-3</v>
      </c>
      <c r="C180" s="4">
        <f t="shared" si="264"/>
        <v>-1.0973832888750479E-2</v>
      </c>
      <c r="D180" s="4">
        <f t="shared" si="264"/>
        <v>-1.8779214247672704E-2</v>
      </c>
      <c r="E180" s="4">
        <f t="shared" si="264"/>
        <v>2.6137655957737664E-3</v>
      </c>
      <c r="F180" s="4">
        <f t="shared" si="264"/>
        <v>2.1686801135207922E-3</v>
      </c>
      <c r="G180" s="4">
        <f t="shared" si="264"/>
        <v>-4.866236028266616E-3</v>
      </c>
      <c r="H180" s="4">
        <f t="shared" si="264"/>
        <v>4.0865621213390232E-3</v>
      </c>
      <c r="I180" s="4">
        <f t="shared" si="264"/>
        <v>-7.4721353604081508E-3</v>
      </c>
      <c r="J180" s="4">
        <f t="shared" si="264"/>
        <v>-9.1096584689518128E-4</v>
      </c>
      <c r="K180" s="4">
        <f t="shared" si="264"/>
        <v>8.2276949597232842E-3</v>
      </c>
      <c r="L180" s="4">
        <f t="shared" si="264"/>
        <v>1.2978032267886346E-2</v>
      </c>
      <c r="M180" s="4">
        <f t="shared" si="264"/>
        <v>-1.6883924105486763E-2</v>
      </c>
      <c r="N180" s="4">
        <f t="shared" si="264"/>
        <v>1.0373981824402021E-2</v>
      </c>
      <c r="O180" s="4">
        <f t="shared" si="264"/>
        <v>-1.0589747311524438E-2</v>
      </c>
      <c r="P180" s="4">
        <f t="shared" si="264"/>
        <v>-3.8573030968595546E-4</v>
      </c>
      <c r="Q180" s="4">
        <f t="shared" si="264"/>
        <v>-7.0569032727237314E-3</v>
      </c>
      <c r="R180" s="4">
        <f t="shared" si="264"/>
        <v>4.2182684738159013E-3</v>
      </c>
      <c r="S180" s="4">
        <f t="shared" si="264"/>
        <v>-5.6772602559938441E-3</v>
      </c>
      <c r="T180" s="4">
        <f t="shared" si="264"/>
        <v>3.7556631181933512E-3</v>
      </c>
      <c r="U180" s="4">
        <f t="shared" si="264"/>
        <v>3.8574086866290107E-3</v>
      </c>
      <c r="V180" s="4">
        <f t="shared" si="264"/>
        <v>-1.7661801833387329E-2</v>
      </c>
      <c r="W180" s="4">
        <f t="shared" si="264"/>
        <v>-2.593389595030493E-2</v>
      </c>
      <c r="X180" s="4">
        <f t="shared" si="264"/>
        <v>-7.3554548315793011E-3</v>
      </c>
      <c r="Y180" s="4">
        <f t="shared" si="264"/>
        <v>-3.5450285182419914E-3</v>
      </c>
      <c r="Z180" s="4">
        <f t="shared" si="264"/>
        <v>6.1059586405489089E-3</v>
      </c>
      <c r="AA180" s="4">
        <f t="shared" si="264"/>
        <v>2.9778391347133745E-3</v>
      </c>
      <c r="AB180" s="4">
        <f t="shared" si="264"/>
        <v>1.1565598435918551E-2</v>
      </c>
      <c r="AC180" s="4">
        <f t="shared" si="264"/>
        <v>1.4921134649178939E-3</v>
      </c>
      <c r="AD180" s="4">
        <f t="shared" si="264"/>
        <v>7.1230980683799029E-3</v>
      </c>
      <c r="AE180" s="4">
        <f t="shared" si="264"/>
        <v>8.7032338099818645E-4</v>
      </c>
      <c r="AF180" s="4">
        <f t="shared" si="264"/>
        <v>2.4543776814208683E-3</v>
      </c>
      <c r="AG180" s="4">
        <f t="shared" si="264"/>
        <v>2.0096058938474496E-2</v>
      </c>
      <c r="AH180" s="4">
        <f t="shared" si="264"/>
        <v>6.4967728200108635E-3</v>
      </c>
      <c r="AI180" s="4">
        <f t="shared" si="264"/>
        <v>-1.2852104117500299E-2</v>
      </c>
      <c r="AJ180" s="4">
        <f t="shared" si="264"/>
        <v>-2.4853510964249616E-2</v>
      </c>
      <c r="AK180" s="4">
        <f t="shared" si="264"/>
        <v>-5.9489687098034358E-2</v>
      </c>
      <c r="AL180" s="4">
        <f t="shared" si="264"/>
        <v>7.6141125529850303E-3</v>
      </c>
      <c r="AM180" s="4">
        <f t="shared" si="264"/>
        <v>-5.886693564536939E-3</v>
      </c>
      <c r="AN180" s="4">
        <f t="shared" si="264"/>
        <v>6.8101583022924551E-3</v>
      </c>
      <c r="AO180" s="4">
        <f t="shared" si="264"/>
        <v>3.9004077882400373E-3</v>
      </c>
      <c r="AP180" s="4">
        <f t="shared" si="264"/>
        <v>1.6194420465238724E-3</v>
      </c>
      <c r="AQ180" s="4">
        <f t="shared" si="264"/>
        <v>5.6377914266964781E-3</v>
      </c>
      <c r="AR180" s="4">
        <f t="shared" si="264"/>
        <v>1.6753426722052336E-2</v>
      </c>
      <c r="AS180" s="4">
        <f t="shared" si="264"/>
        <v>-1.308360476554872E-2</v>
      </c>
      <c r="AT180" s="4">
        <f t="shared" si="264"/>
        <v>-1.3752270879644951E-2</v>
      </c>
      <c r="AU180" s="4">
        <f t="shared" si="264"/>
        <v>2.0587610637800121E-2</v>
      </c>
      <c r="AV180" s="4">
        <f t="shared" si="264"/>
        <v>5.2284148997316593E-2</v>
      </c>
      <c r="AW180" s="4">
        <f t="shared" si="264"/>
        <v>-2.254795148933678E-2</v>
      </c>
      <c r="AX180" s="4">
        <f t="shared" si="264"/>
        <v>1.0285017350667686E-2</v>
      </c>
      <c r="AY180" s="4">
        <f t="shared" si="264"/>
        <v>-4.988681075964287E-4</v>
      </c>
      <c r="AZ180" s="4">
        <f t="shared" si="264"/>
        <v>1.7071402145982751E-3</v>
      </c>
      <c r="BA180" s="4">
        <f t="shared" si="264"/>
        <v>-1.6212067094776954E-4</v>
      </c>
      <c r="BB180" s="4">
        <f t="shared" si="264"/>
        <v>-5.5581303263338979E-3</v>
      </c>
      <c r="BC180" s="4">
        <f t="shared" si="264"/>
        <v>-4.6824397448028132E-4</v>
      </c>
      <c r="BD180" s="4">
        <f t="shared" si="264"/>
        <v>-2.6611938847846336E-2</v>
      </c>
      <c r="BE180" s="4">
        <f t="shared" si="264"/>
        <v>6.675219432132444E-6</v>
      </c>
      <c r="BF180" s="4">
        <f t="shared" si="264"/>
        <v>2.353236047182173E-3</v>
      </c>
      <c r="BG180" s="4">
        <f t="shared" si="264"/>
        <v>-5.2260279127167488E-3</v>
      </c>
      <c r="BH180" s="4">
        <f t="shared" si="264"/>
        <v>-2.7169759433278477E-2</v>
      </c>
      <c r="BI180" s="4">
        <f t="shared" si="264"/>
        <v>5.6862778382925725E-3</v>
      </c>
      <c r="BJ180" s="4">
        <f t="shared" ref="BJ180:DG180" si="265">BJ73-AVERAGE(BJ$71:BJ$75)</f>
        <v>-1.7788985316350213E-3</v>
      </c>
      <c r="BK180" s="4">
        <f t="shared" si="265"/>
        <v>4.2608816294834439E-3</v>
      </c>
      <c r="BL180" s="4">
        <f t="shared" si="265"/>
        <v>1.0375168006434756E-3</v>
      </c>
      <c r="BM180" s="4">
        <f t="shared" si="265"/>
        <v>-3.4262573480467462E-3</v>
      </c>
      <c r="BN180" s="4">
        <f t="shared" si="265"/>
        <v>-1.4319305645461074E-2</v>
      </c>
      <c r="BO180" s="4">
        <f t="shared" si="265"/>
        <v>8.9563113257939693E-4</v>
      </c>
      <c r="BP180" s="4">
        <f t="shared" si="265"/>
        <v>-8.0459963539689858E-3</v>
      </c>
      <c r="BQ180" s="4">
        <f t="shared" si="265"/>
        <v>-4.4816226307648026E-3</v>
      </c>
      <c r="BR180" s="4">
        <f t="shared" si="265"/>
        <v>-7.5746100113510085E-3</v>
      </c>
      <c r="BS180" s="4">
        <f t="shared" si="265"/>
        <v>-1.5140153001915763E-2</v>
      </c>
      <c r="BT180" s="4">
        <f t="shared" si="265"/>
        <v>2.5340393212416731E-3</v>
      </c>
      <c r="BU180" s="4">
        <f t="shared" si="265"/>
        <v>8.9671061315230519E-4</v>
      </c>
      <c r="BV180" s="4">
        <f t="shared" si="265"/>
        <v>1.5825904270608251E-3</v>
      </c>
      <c r="BW180" s="4">
        <f t="shared" si="265"/>
        <v>1.6185123842526728E-2</v>
      </c>
      <c r="BX180" s="4">
        <f t="shared" si="265"/>
        <v>5.6965598852431847E-3</v>
      </c>
      <c r="BY180" s="4">
        <f t="shared" si="265"/>
        <v>-9.1973193263564859E-3</v>
      </c>
      <c r="BZ180" s="4">
        <f t="shared" si="265"/>
        <v>6.23856594151132E-3</v>
      </c>
      <c r="CA180" s="4">
        <f t="shared" si="265"/>
        <v>-1.0578577376062499E-2</v>
      </c>
      <c r="CB180" s="4">
        <f t="shared" si="265"/>
        <v>2.9050568925802212E-3</v>
      </c>
      <c r="CC180" s="4">
        <f t="shared" si="265"/>
        <v>-5.1833682755485222E-4</v>
      </c>
      <c r="CD180" s="4">
        <f t="shared" si="265"/>
        <v>-1.1298033548086991E-2</v>
      </c>
      <c r="CE180" s="4">
        <f t="shared" si="265"/>
        <v>4.6968337965731946E-3</v>
      </c>
      <c r="CF180" s="4">
        <f t="shared" si="265"/>
        <v>2.6509338357185888E-3</v>
      </c>
      <c r="CG180" s="4">
        <f t="shared" si="265"/>
        <v>-7.4788077382210482E-3</v>
      </c>
      <c r="CH180" s="4">
        <f t="shared" si="265"/>
        <v>9.8567385264504981E-3</v>
      </c>
      <c r="CI180" s="4">
        <f t="shared" si="265"/>
        <v>4.4074768059607691E-3</v>
      </c>
      <c r="CJ180" s="4">
        <f t="shared" si="265"/>
        <v>1.3719929622462108E-2</v>
      </c>
      <c r="CK180" s="4">
        <f t="shared" si="265"/>
        <v>-1.7469710736086125E-2</v>
      </c>
      <c r="CL180" s="4">
        <f t="shared" si="265"/>
        <v>-5.2433805644951179E-3</v>
      </c>
      <c r="CM180" s="4">
        <f t="shared" si="265"/>
        <v>2.1246845962737477E-2</v>
      </c>
      <c r="CN180" s="4">
        <f t="shared" si="265"/>
        <v>-9.1583287080155319E-3</v>
      </c>
      <c r="CO180" s="4">
        <f t="shared" si="265"/>
        <v>-2.5013182079525208E-2</v>
      </c>
      <c r="CP180" s="4">
        <f t="shared" si="265"/>
        <v>1.0360540345206925E-2</v>
      </c>
      <c r="CQ180" s="4">
        <f t="shared" si="265"/>
        <v>2.55007059571899E-3</v>
      </c>
      <c r="CR180" s="4">
        <f t="shared" si="265"/>
        <v>2.3542292527869834E-3</v>
      </c>
      <c r="CS180" s="4">
        <f t="shared" si="265"/>
        <v>1.4958695933476958E-4</v>
      </c>
      <c r="CT180" s="4">
        <f t="shared" si="265"/>
        <v>-5.547467348976421E-3</v>
      </c>
      <c r="CU180" s="4">
        <f t="shared" si="265"/>
        <v>4.4494691392514161E-4</v>
      </c>
      <c r="CV180" s="4">
        <f t="shared" si="265"/>
        <v>-5.087776791482714E-3</v>
      </c>
      <c r="CW180" s="4">
        <f t="shared" si="265"/>
        <v>-7.1132505354712982E-3</v>
      </c>
      <c r="CX180" s="4">
        <f t="shared" si="265"/>
        <v>5.7526136349485609E-3</v>
      </c>
      <c r="CY180" s="4">
        <f t="shared" si="265"/>
        <v>-2.639425744144595E-2</v>
      </c>
      <c r="CZ180" s="4">
        <f t="shared" si="265"/>
        <v>-8.3055029050310217E-3</v>
      </c>
      <c r="DA180" s="4">
        <f t="shared" si="265"/>
        <v>8.0142559733330059E-3</v>
      </c>
      <c r="DB180" s="4">
        <f t="shared" si="265"/>
        <v>3.9513607882347146E-3</v>
      </c>
      <c r="DC180" s="4">
        <f t="shared" si="265"/>
        <v>-1.4529657109223926E-3</v>
      </c>
      <c r="DD180" s="4">
        <f t="shared" si="265"/>
        <v>3.0208174527869237E-3</v>
      </c>
      <c r="DE180" s="4">
        <f t="shared" si="265"/>
        <v>-3.4640035992162905E-3</v>
      </c>
      <c r="DF180" s="4">
        <f t="shared" si="265"/>
        <v>-8.8913019634659935E-3</v>
      </c>
      <c r="DG180" s="4">
        <f t="shared" si="265"/>
        <v>1.6302802171159526E-2</v>
      </c>
      <c r="DJ180" s="4">
        <f t="shared" si="263"/>
        <v>-1.6231916763054003E-3</v>
      </c>
      <c r="EK180" s="1">
        <f t="shared" si="260"/>
        <v>57</v>
      </c>
      <c r="EO180" s="30">
        <f>SUM(EK178:EK182)/(110*5)</f>
        <v>0.52</v>
      </c>
    </row>
    <row r="181" spans="1:147" x14ac:dyDescent="0.25">
      <c r="A181" s="13">
        <v>-2</v>
      </c>
      <c r="B181" s="4">
        <f t="shared" ref="B181:BI181" si="266">B74-AVERAGE(B$71:B$75)</f>
        <v>-3.770858920751513E-3</v>
      </c>
      <c r="C181" s="4">
        <f t="shared" si="266"/>
        <v>4.8823218167479308E-3</v>
      </c>
      <c r="D181" s="4">
        <f t="shared" si="266"/>
        <v>-6.4733104881571531E-3</v>
      </c>
      <c r="E181" s="4">
        <f t="shared" si="266"/>
        <v>-2.4827614765131072E-3</v>
      </c>
      <c r="F181" s="4">
        <f t="shared" si="266"/>
        <v>2.162997652189449E-3</v>
      </c>
      <c r="G181" s="4">
        <f t="shared" si="266"/>
        <v>-4.8729302096259522E-3</v>
      </c>
      <c r="H181" s="4">
        <f t="shared" si="266"/>
        <v>4.0406470834055217E-3</v>
      </c>
      <c r="I181" s="4">
        <f t="shared" si="266"/>
        <v>-7.4864292215483276E-3</v>
      </c>
      <c r="J181" s="4">
        <f t="shared" si="266"/>
        <v>-9.1166497646314826E-4</v>
      </c>
      <c r="K181" s="4">
        <f t="shared" si="266"/>
        <v>-3.0109074708762019E-3</v>
      </c>
      <c r="L181" s="4">
        <f t="shared" si="266"/>
        <v>-1.8539412513922871E-2</v>
      </c>
      <c r="M181" s="4">
        <f t="shared" si="266"/>
        <v>-1.7299965587177203E-2</v>
      </c>
      <c r="N181" s="4">
        <f t="shared" si="266"/>
        <v>4.8982333303631297E-2</v>
      </c>
      <c r="O181" s="4">
        <f t="shared" si="266"/>
        <v>9.673406982594776E-4</v>
      </c>
      <c r="P181" s="4">
        <f t="shared" si="266"/>
        <v>5.1506586721290451E-2</v>
      </c>
      <c r="Q181" s="4">
        <f t="shared" si="266"/>
        <v>-7.0923037778448444E-3</v>
      </c>
      <c r="R181" s="4">
        <f t="shared" si="266"/>
        <v>4.2035180733303156E-3</v>
      </c>
      <c r="S181" s="4">
        <f t="shared" si="266"/>
        <v>-5.683074583287641E-3</v>
      </c>
      <c r="T181" s="4">
        <f t="shared" si="266"/>
        <v>3.7206405932693155E-3</v>
      </c>
      <c r="U181" s="4">
        <f t="shared" si="266"/>
        <v>3.8228057478377473E-3</v>
      </c>
      <c r="V181" s="4">
        <f t="shared" si="266"/>
        <v>-5.0506552008493424E-2</v>
      </c>
      <c r="W181" s="4">
        <f t="shared" si="266"/>
        <v>5.870456008402805E-3</v>
      </c>
      <c r="X181" s="4">
        <f t="shared" si="266"/>
        <v>-7.3833394095988419E-3</v>
      </c>
      <c r="Y181" s="4">
        <f t="shared" si="266"/>
        <v>-2.2458348026381083E-3</v>
      </c>
      <c r="Z181" s="4">
        <f t="shared" si="266"/>
        <v>1.8243517297992798E-2</v>
      </c>
      <c r="AA181" s="4">
        <f t="shared" si="266"/>
        <v>2.0279991033979934E-2</v>
      </c>
      <c r="AB181" s="4">
        <f t="shared" si="266"/>
        <v>1.1562977474091622E-2</v>
      </c>
      <c r="AC181" s="4">
        <f t="shared" si="266"/>
        <v>1.416496239277882E-3</v>
      </c>
      <c r="AD181" s="4">
        <f t="shared" si="266"/>
        <v>7.1026063651443401E-3</v>
      </c>
      <c r="AE181" s="4">
        <f t="shared" si="266"/>
        <v>8.7032338099818645E-4</v>
      </c>
      <c r="AF181" s="4">
        <f t="shared" si="266"/>
        <v>2.3431402997509381E-3</v>
      </c>
      <c r="AG181" s="4">
        <f t="shared" si="266"/>
        <v>-8.36803328166735E-4</v>
      </c>
      <c r="AH181" s="4">
        <f t="shared" si="266"/>
        <v>-1.3644765990986843E-2</v>
      </c>
      <c r="AI181" s="4">
        <f t="shared" si="266"/>
        <v>-1.2975991740588604E-2</v>
      </c>
      <c r="AJ181" s="4">
        <f t="shared" si="266"/>
        <v>1.5916124080970595E-2</v>
      </c>
      <c r="AK181" s="4">
        <f t="shared" si="266"/>
        <v>4.5619175563590131E-2</v>
      </c>
      <c r="AL181" s="4">
        <f t="shared" si="266"/>
        <v>-4.5686867094775256E-2</v>
      </c>
      <c r="AM181" s="4">
        <f t="shared" si="266"/>
        <v>-5.8876145754200764E-3</v>
      </c>
      <c r="AN181" s="4">
        <f t="shared" si="266"/>
        <v>6.7436529802833555E-3</v>
      </c>
      <c r="AO181" s="4">
        <f t="shared" si="266"/>
        <v>3.900126930034332E-3</v>
      </c>
      <c r="AP181" s="4">
        <f t="shared" si="266"/>
        <v>1.6194420465238724E-3</v>
      </c>
      <c r="AQ181" s="4">
        <f t="shared" si="266"/>
        <v>5.4456332107719069E-3</v>
      </c>
      <c r="AR181" s="4">
        <f t="shared" si="266"/>
        <v>7.6471431916364484E-4</v>
      </c>
      <c r="AS181" s="4">
        <f t="shared" si="266"/>
        <v>1.1706440702586165E-2</v>
      </c>
      <c r="AT181" s="4">
        <f t="shared" si="266"/>
        <v>-1.3880634527611596E-2</v>
      </c>
      <c r="AU181" s="4">
        <f t="shared" si="266"/>
        <v>-4.5398199347103296E-3</v>
      </c>
      <c r="AV181" s="4">
        <f t="shared" si="266"/>
        <v>-6.0269085659663574E-2</v>
      </c>
      <c r="AW181" s="4">
        <f t="shared" si="266"/>
        <v>-2.136523727668245E-2</v>
      </c>
      <c r="AX181" s="4">
        <f t="shared" si="266"/>
        <v>1.0246861829112969E-2</v>
      </c>
      <c r="AY181" s="4">
        <f t="shared" si="266"/>
        <v>-5.156353812924043E-4</v>
      </c>
      <c r="AZ181" s="4">
        <f t="shared" si="266"/>
        <v>1.6672981679802211E-3</v>
      </c>
      <c r="BA181" s="4">
        <f t="shared" si="266"/>
        <v>-1.6692474693388599E-4</v>
      </c>
      <c r="BB181" s="4">
        <f t="shared" si="266"/>
        <v>-5.617345706412793E-3</v>
      </c>
      <c r="BC181" s="4">
        <f t="shared" si="266"/>
        <v>6.8300156087201126E-3</v>
      </c>
      <c r="BD181" s="4">
        <f t="shared" si="266"/>
        <v>-4.2567065152024977E-3</v>
      </c>
      <c r="BE181" s="4">
        <f t="shared" si="266"/>
        <v>-2.2929225548743402E-5</v>
      </c>
      <c r="BF181" s="4">
        <f t="shared" si="266"/>
        <v>-1.8370232702931248E-2</v>
      </c>
      <c r="BG181" s="4">
        <f t="shared" si="266"/>
        <v>4.7298707990891826E-3</v>
      </c>
      <c r="BH181" s="4">
        <f t="shared" si="266"/>
        <v>9.0469137309096836E-3</v>
      </c>
      <c r="BI181" s="4">
        <f t="shared" si="266"/>
        <v>5.6787370040314034E-3</v>
      </c>
      <c r="BJ181" s="4">
        <f t="shared" ref="BJ181:DG181" si="267">BJ74-AVERAGE(BJ$71:BJ$75)</f>
        <v>-1.7838177044222875E-3</v>
      </c>
      <c r="BK181" s="4">
        <f t="shared" si="267"/>
        <v>4.2454444802703132E-3</v>
      </c>
      <c r="BL181" s="4">
        <f t="shared" si="267"/>
        <v>1.0364414751109175E-3</v>
      </c>
      <c r="BM181" s="4">
        <f t="shared" si="267"/>
        <v>-3.4276284967470379E-3</v>
      </c>
      <c r="BN181" s="4">
        <f t="shared" si="267"/>
        <v>-5.9832981843135338E-3</v>
      </c>
      <c r="BO181" s="4">
        <f t="shared" si="267"/>
        <v>-1.7164738064413352E-2</v>
      </c>
      <c r="BP181" s="4">
        <f t="shared" si="267"/>
        <v>-8.1381108899682818E-3</v>
      </c>
      <c r="BQ181" s="4">
        <f t="shared" si="267"/>
        <v>2.549200555880906E-2</v>
      </c>
      <c r="BR181" s="4">
        <f t="shared" si="267"/>
        <v>4.0031735263145202E-3</v>
      </c>
      <c r="BS181" s="4">
        <f t="shared" si="267"/>
        <v>6.6545254556206919E-3</v>
      </c>
      <c r="BT181" s="4">
        <f t="shared" si="267"/>
        <v>2.4768932061306169E-3</v>
      </c>
      <c r="BU181" s="4">
        <f t="shared" si="267"/>
        <v>7.6407656645588462E-4</v>
      </c>
      <c r="BV181" s="4">
        <f t="shared" si="267"/>
        <v>1.5822805966240422E-3</v>
      </c>
      <c r="BW181" s="4">
        <f t="shared" si="267"/>
        <v>1.6170708562168054E-2</v>
      </c>
      <c r="BX181" s="4">
        <f t="shared" si="267"/>
        <v>5.5215575670683748E-3</v>
      </c>
      <c r="BY181" s="4">
        <f t="shared" si="267"/>
        <v>1.1283381534947306E-2</v>
      </c>
      <c r="BZ181" s="4">
        <f t="shared" si="267"/>
        <v>-3.1148300229856367E-4</v>
      </c>
      <c r="CA181" s="4">
        <f t="shared" si="267"/>
        <v>-1.0602467092535863E-2</v>
      </c>
      <c r="CB181" s="4">
        <f t="shared" si="267"/>
        <v>9.7525147968363368E-3</v>
      </c>
      <c r="CC181" s="4">
        <f t="shared" si="267"/>
        <v>-3.4039985458869364E-3</v>
      </c>
      <c r="CD181" s="4">
        <f t="shared" si="267"/>
        <v>-3.2804249148048373E-2</v>
      </c>
      <c r="CE181" s="4">
        <f t="shared" si="267"/>
        <v>4.5588465960526422E-3</v>
      </c>
      <c r="CF181" s="4">
        <f t="shared" si="267"/>
        <v>2.6390704066486573E-3</v>
      </c>
      <c r="CG181" s="4">
        <f t="shared" si="267"/>
        <v>-7.4788803215862752E-3</v>
      </c>
      <c r="CH181" s="4">
        <f t="shared" si="267"/>
        <v>9.8296113313846543E-3</v>
      </c>
      <c r="CI181" s="4">
        <f t="shared" si="267"/>
        <v>4.3770416596639102E-3</v>
      </c>
      <c r="CJ181" s="4">
        <f t="shared" si="267"/>
        <v>-2.5799838563233713E-3</v>
      </c>
      <c r="CK181" s="4">
        <f t="shared" si="267"/>
        <v>5.1228748162818047E-3</v>
      </c>
      <c r="CL181" s="4">
        <f t="shared" si="267"/>
        <v>-5.3238887894265004E-3</v>
      </c>
      <c r="CM181" s="4">
        <f t="shared" si="267"/>
        <v>-1.1726663496119848E-2</v>
      </c>
      <c r="CN181" s="4">
        <f t="shared" si="267"/>
        <v>2.3430775016398703E-2</v>
      </c>
      <c r="CO181" s="4">
        <f t="shared" si="267"/>
        <v>1.8942638655264563E-3</v>
      </c>
      <c r="CP181" s="4">
        <f t="shared" si="267"/>
        <v>1.0356494009074589E-2</v>
      </c>
      <c r="CQ181" s="4">
        <f t="shared" si="267"/>
        <v>2.550045911291468E-3</v>
      </c>
      <c r="CR181" s="4">
        <f t="shared" si="267"/>
        <v>2.2827841286431182E-3</v>
      </c>
      <c r="CS181" s="4">
        <f t="shared" si="267"/>
        <v>1.495782911827312E-4</v>
      </c>
      <c r="CT181" s="4">
        <f t="shared" si="267"/>
        <v>-5.5514434948437516E-3</v>
      </c>
      <c r="CU181" s="4">
        <f t="shared" si="267"/>
        <v>1.0273518030980923E-2</v>
      </c>
      <c r="CV181" s="4">
        <f t="shared" si="267"/>
        <v>5.3872804888905768E-3</v>
      </c>
      <c r="CW181" s="4">
        <f t="shared" si="267"/>
        <v>-7.2103493222277068E-3</v>
      </c>
      <c r="CX181" s="4">
        <f t="shared" si="267"/>
        <v>4.5476370957530047E-3</v>
      </c>
      <c r="CY181" s="4">
        <f t="shared" si="267"/>
        <v>-9.2212555967296581E-3</v>
      </c>
      <c r="CZ181" s="4">
        <f t="shared" si="267"/>
        <v>-2.6062246239310635E-2</v>
      </c>
      <c r="DA181" s="4">
        <f t="shared" si="267"/>
        <v>8.0142559733330059E-3</v>
      </c>
      <c r="DB181" s="4">
        <f t="shared" si="267"/>
        <v>3.9513333168046351E-3</v>
      </c>
      <c r="DC181" s="4">
        <f t="shared" si="267"/>
        <v>-1.546216477389388E-3</v>
      </c>
      <c r="DD181" s="4">
        <f t="shared" si="267"/>
        <v>2.9748834166281541E-3</v>
      </c>
      <c r="DE181" s="4">
        <f t="shared" si="267"/>
        <v>-3.464076678788881E-3</v>
      </c>
      <c r="DF181" s="4">
        <f t="shared" si="267"/>
        <v>8.0163892804538932E-3</v>
      </c>
      <c r="DG181" s="4">
        <f t="shared" si="267"/>
        <v>2.4743939060864889E-3</v>
      </c>
      <c r="DJ181" s="4">
        <f t="shared" si="263"/>
        <v>1.2842774886906812E-4</v>
      </c>
      <c r="EK181" s="1">
        <f t="shared" si="260"/>
        <v>62</v>
      </c>
    </row>
    <row r="182" spans="1:147" x14ac:dyDescent="0.25">
      <c r="A182" s="13">
        <v>-1</v>
      </c>
      <c r="B182" s="4">
        <f t="shared" ref="B182:BI182" si="268">B75-AVERAGE(B$71:B$75)</f>
        <v>1.5999851107934428E-2</v>
      </c>
      <c r="C182" s="4">
        <f t="shared" si="268"/>
        <v>-1.0052637859416565E-3</v>
      </c>
      <c r="D182" s="4">
        <f t="shared" si="268"/>
        <v>1.5793822765732494E-2</v>
      </c>
      <c r="E182" s="4">
        <f t="shared" si="268"/>
        <v>-1.729102005746766E-2</v>
      </c>
      <c r="F182" s="4">
        <f t="shared" si="268"/>
        <v>1.7016430706224855E-2</v>
      </c>
      <c r="G182" s="4">
        <f t="shared" si="268"/>
        <v>2.6104743527685059E-2</v>
      </c>
      <c r="H182" s="4">
        <f t="shared" si="268"/>
        <v>-4.4215152805954453E-3</v>
      </c>
      <c r="I182" s="4">
        <f t="shared" si="268"/>
        <v>2.0253271420804433E-2</v>
      </c>
      <c r="J182" s="4">
        <f t="shared" si="268"/>
        <v>6.5720128050750018E-3</v>
      </c>
      <c r="K182" s="4">
        <f t="shared" si="268"/>
        <v>3.5978567663515716E-3</v>
      </c>
      <c r="L182" s="4">
        <f t="shared" si="268"/>
        <v>4.7379492229330982E-3</v>
      </c>
      <c r="M182" s="4">
        <f t="shared" si="268"/>
        <v>5.7454073488072521E-2</v>
      </c>
      <c r="N182" s="4">
        <f t="shared" si="268"/>
        <v>-4.0274192142807828E-2</v>
      </c>
      <c r="O182" s="4">
        <f t="shared" si="268"/>
        <v>-3.2651615573918761E-4</v>
      </c>
      <c r="P182" s="4">
        <f t="shared" si="268"/>
        <v>-3.8787507282572714E-2</v>
      </c>
      <c r="Q182" s="4">
        <f t="shared" si="268"/>
        <v>3.4157781231676981E-2</v>
      </c>
      <c r="R182" s="4">
        <f t="shared" si="268"/>
        <v>-1.8564628915455846E-2</v>
      </c>
      <c r="S182" s="4">
        <f t="shared" si="268"/>
        <v>-7.0610791323823495E-3</v>
      </c>
      <c r="T182" s="4">
        <f t="shared" si="268"/>
        <v>1.0809034205871298E-2</v>
      </c>
      <c r="U182" s="4">
        <f t="shared" si="268"/>
        <v>5.2410172164874067E-3</v>
      </c>
      <c r="V182" s="4">
        <f t="shared" si="268"/>
        <v>-2.4267950796942786E-2</v>
      </c>
      <c r="W182" s="4">
        <f t="shared" si="268"/>
        <v>8.8451629468278684E-2</v>
      </c>
      <c r="X182" s="4">
        <f t="shared" si="268"/>
        <v>1.9572717189650087E-2</v>
      </c>
      <c r="Y182" s="4">
        <f t="shared" si="268"/>
        <v>-1.4644353282373278E-3</v>
      </c>
      <c r="Z182" s="4">
        <f t="shared" si="268"/>
        <v>-4.7608571206019516E-2</v>
      </c>
      <c r="AA182" s="4">
        <f t="shared" si="268"/>
        <v>-7.6624882348531537E-3</v>
      </c>
      <c r="AB182" s="4">
        <f t="shared" si="268"/>
        <v>-4.484864876797022E-3</v>
      </c>
      <c r="AC182" s="4">
        <f t="shared" si="268"/>
        <v>-1.9766617929286516E-2</v>
      </c>
      <c r="AD182" s="4">
        <f t="shared" si="268"/>
        <v>-2.1881290059879495E-2</v>
      </c>
      <c r="AE182" s="4">
        <f t="shared" si="268"/>
        <v>-2.3683987590292058E-2</v>
      </c>
      <c r="AF182" s="4">
        <f t="shared" si="268"/>
        <v>-2.315139543662751E-2</v>
      </c>
      <c r="AG182" s="4">
        <f t="shared" si="268"/>
        <v>-5.0017722574720322E-3</v>
      </c>
      <c r="AH182" s="4">
        <f t="shared" si="268"/>
        <v>3.2399387169367681E-2</v>
      </c>
      <c r="AI182" s="4">
        <f t="shared" si="268"/>
        <v>2.1958440247051195E-2</v>
      </c>
      <c r="AJ182" s="4">
        <f t="shared" si="268"/>
        <v>3.6896435388928377E-3</v>
      </c>
      <c r="AK182" s="4">
        <f t="shared" si="268"/>
        <v>-2.9164051878276216E-2</v>
      </c>
      <c r="AL182" s="4">
        <f t="shared" si="268"/>
        <v>-3.485511455612763E-2</v>
      </c>
      <c r="AM182" s="4">
        <f t="shared" si="268"/>
        <v>3.6286387694085272E-2</v>
      </c>
      <c r="AN182" s="4">
        <f t="shared" si="268"/>
        <v>-4.5301580050400143E-2</v>
      </c>
      <c r="AO182" s="4">
        <f t="shared" si="268"/>
        <v>-6.0094012476291864E-4</v>
      </c>
      <c r="AP182" s="4">
        <f t="shared" si="268"/>
        <v>1.6194420465238724E-3</v>
      </c>
      <c r="AQ182" s="4">
        <f t="shared" si="268"/>
        <v>-1.8088235340042577E-3</v>
      </c>
      <c r="AR182" s="4">
        <f t="shared" si="268"/>
        <v>-8.8398685468949918E-3</v>
      </c>
      <c r="AS182" s="4">
        <f t="shared" si="268"/>
        <v>4.1393970296757961E-3</v>
      </c>
      <c r="AT182" s="4">
        <f t="shared" si="268"/>
        <v>5.254212977270982E-2</v>
      </c>
      <c r="AU182" s="4">
        <f t="shared" si="268"/>
        <v>9.6532019963028702E-3</v>
      </c>
      <c r="AV182" s="4">
        <f t="shared" si="268"/>
        <v>6.7040544718808236E-4</v>
      </c>
      <c r="AW182" s="4">
        <f t="shared" si="268"/>
        <v>-7.4090126872002435E-2</v>
      </c>
      <c r="AX182" s="4">
        <f t="shared" si="268"/>
        <v>-7.9292369501214981E-3</v>
      </c>
      <c r="AY182" s="4">
        <f t="shared" si="268"/>
        <v>-2.3199775826316393E-2</v>
      </c>
      <c r="AZ182" s="4">
        <f t="shared" si="268"/>
        <v>-2.6912572880000989E-3</v>
      </c>
      <c r="BA182" s="4">
        <f t="shared" si="268"/>
        <v>-7.5735219600887461E-3</v>
      </c>
      <c r="BB182" s="4">
        <f t="shared" si="268"/>
        <v>-1.3117631505308234E-2</v>
      </c>
      <c r="BC182" s="4">
        <f t="shared" si="268"/>
        <v>4.5939963271580137E-3</v>
      </c>
      <c r="BD182" s="4">
        <f t="shared" si="268"/>
        <v>3.3038169583845547E-2</v>
      </c>
      <c r="BE182" s="4">
        <f t="shared" si="268"/>
        <v>1.7195515667421061E-2</v>
      </c>
      <c r="BF182" s="4">
        <f t="shared" si="268"/>
        <v>9.571573390459269E-3</v>
      </c>
      <c r="BG182" s="4">
        <f t="shared" si="268"/>
        <v>6.3444701985368506E-3</v>
      </c>
      <c r="BH182" s="4">
        <f t="shared" si="268"/>
        <v>-2.8652852318497977E-2</v>
      </c>
      <c r="BI182" s="4">
        <f t="shared" si="268"/>
        <v>8.4285670961071653E-3</v>
      </c>
      <c r="BJ182" s="4">
        <f t="shared" ref="BJ182:DG182" si="269">BJ75-AVERAGE(BJ$71:BJ$75)</f>
        <v>-1.9049756879335758E-2</v>
      </c>
      <c r="BK182" s="4">
        <f t="shared" si="269"/>
        <v>-1.2965769176547573E-3</v>
      </c>
      <c r="BL182" s="4">
        <f t="shared" si="269"/>
        <v>-9.018465827609767E-3</v>
      </c>
      <c r="BM182" s="4">
        <f t="shared" si="269"/>
        <v>-1.0952730937376473E-3</v>
      </c>
      <c r="BN182" s="4">
        <f t="shared" si="269"/>
        <v>-9.7877238578747677E-3</v>
      </c>
      <c r="BO182" s="4">
        <f t="shared" si="269"/>
        <v>-4.6855059296454478E-3</v>
      </c>
      <c r="BP182" s="4">
        <f t="shared" si="269"/>
        <v>2.263408028768182E-2</v>
      </c>
      <c r="BQ182" s="4">
        <f t="shared" si="269"/>
        <v>-1.7689942603492399E-2</v>
      </c>
      <c r="BR182" s="4">
        <f t="shared" si="269"/>
        <v>-9.8133323651964765E-4</v>
      </c>
      <c r="BS182" s="4">
        <f t="shared" si="269"/>
        <v>-5.2390917578089228E-3</v>
      </c>
      <c r="BT182" s="4">
        <f t="shared" si="269"/>
        <v>2.1963537175847758E-2</v>
      </c>
      <c r="BU182" s="4">
        <f t="shared" si="269"/>
        <v>-1.2224053809843559E-2</v>
      </c>
      <c r="BV182" s="4">
        <f t="shared" si="269"/>
        <v>1.2114195039149614E-2</v>
      </c>
      <c r="BW182" s="4">
        <f t="shared" si="269"/>
        <v>1.6450437394523509E-2</v>
      </c>
      <c r="BX182" s="4">
        <f t="shared" si="269"/>
        <v>-2.6972667995106919E-2</v>
      </c>
      <c r="BY182" s="4">
        <f t="shared" si="269"/>
        <v>2.5900685464175796E-4</v>
      </c>
      <c r="BZ182" s="4">
        <f t="shared" si="269"/>
        <v>1.7015407139963207E-2</v>
      </c>
      <c r="CA182" s="4">
        <f t="shared" si="269"/>
        <v>3.1838057774059819E-2</v>
      </c>
      <c r="CB182" s="4">
        <f t="shared" si="269"/>
        <v>-1.2343690577440978E-2</v>
      </c>
      <c r="CC182" s="4">
        <f t="shared" si="269"/>
        <v>1.8428910616684207E-2</v>
      </c>
      <c r="CD182" s="4">
        <f t="shared" si="269"/>
        <v>-3.6331707916564315E-2</v>
      </c>
      <c r="CE182" s="4">
        <f t="shared" si="269"/>
        <v>1.8565869006307238E-2</v>
      </c>
      <c r="CF182" s="4">
        <f t="shared" si="269"/>
        <v>-2.5823852126822651E-2</v>
      </c>
      <c r="CG182" s="4">
        <f t="shared" si="269"/>
        <v>1.9905480435472633E-2</v>
      </c>
      <c r="CH182" s="4">
        <f t="shared" si="269"/>
        <v>-3.8600897615998171E-2</v>
      </c>
      <c r="CI182" s="4">
        <f t="shared" si="269"/>
        <v>4.7284675181432628E-3</v>
      </c>
      <c r="CJ182" s="4">
        <f t="shared" si="269"/>
        <v>-1.3646458459961014E-2</v>
      </c>
      <c r="CK182" s="4">
        <f t="shared" si="269"/>
        <v>6.3054914810127174E-3</v>
      </c>
      <c r="CL182" s="4">
        <f t="shared" si="269"/>
        <v>2.2481011971493332E-2</v>
      </c>
      <c r="CM182" s="4">
        <f t="shared" si="269"/>
        <v>-2.2062533862054479E-3</v>
      </c>
      <c r="CN182" s="4">
        <f t="shared" si="269"/>
        <v>2.2448603371224358E-2</v>
      </c>
      <c r="CO182" s="4">
        <f t="shared" si="269"/>
        <v>-1.3415411335675826E-2</v>
      </c>
      <c r="CP182" s="4">
        <f t="shared" si="269"/>
        <v>-2.5021458506773193E-3</v>
      </c>
      <c r="CQ182" s="4">
        <f t="shared" si="269"/>
        <v>-1.9041495440014426E-2</v>
      </c>
      <c r="CR182" s="4">
        <f t="shared" si="269"/>
        <v>1.1314283924452615E-3</v>
      </c>
      <c r="CS182" s="4">
        <f t="shared" si="269"/>
        <v>-1.1179529137646478E-2</v>
      </c>
      <c r="CT182" s="4">
        <f t="shared" si="269"/>
        <v>-7.5434836326616602E-3</v>
      </c>
      <c r="CU182" s="4">
        <f t="shared" si="269"/>
        <v>-5.74321167864306E-3</v>
      </c>
      <c r="CV182" s="4">
        <f t="shared" si="269"/>
        <v>2.0802804943246968E-2</v>
      </c>
      <c r="CW182" s="4">
        <f t="shared" si="269"/>
        <v>9.7753377039930586E-3</v>
      </c>
      <c r="CX182" s="4">
        <f t="shared" si="269"/>
        <v>-7.0739253632151871E-3</v>
      </c>
      <c r="CY182" s="4">
        <f t="shared" si="269"/>
        <v>9.9961309084493216E-5</v>
      </c>
      <c r="CZ182" s="4">
        <f t="shared" si="269"/>
        <v>-1.4022112632155276E-2</v>
      </c>
      <c r="DA182" s="4">
        <f t="shared" si="269"/>
        <v>1.9625498063927587E-2</v>
      </c>
      <c r="DB182" s="4">
        <f t="shared" si="269"/>
        <v>-2.0875928377510452E-2</v>
      </c>
      <c r="DC182" s="4">
        <f t="shared" si="269"/>
        <v>4.9774884474778729E-3</v>
      </c>
      <c r="DD182" s="4">
        <f t="shared" si="269"/>
        <v>-8.0052101257960112E-3</v>
      </c>
      <c r="DE182" s="4">
        <f t="shared" si="269"/>
        <v>4.3410210730496545E-3</v>
      </c>
      <c r="DF182" s="4">
        <f t="shared" si="269"/>
        <v>-1.1973915006869012E-2</v>
      </c>
      <c r="DG182" s="4">
        <f t="shared" si="269"/>
        <v>-9.7960701843704551E-3</v>
      </c>
      <c r="DJ182" s="4">
        <f t="shared" si="263"/>
        <v>-8.0827776644995964E-4</v>
      </c>
      <c r="DQ182" s="16" t="s">
        <v>4</v>
      </c>
      <c r="DR182" s="16" t="s">
        <v>5</v>
      </c>
      <c r="DS182" s="16" t="s">
        <v>6</v>
      </c>
      <c r="DX182" s="16" t="s">
        <v>4</v>
      </c>
      <c r="DY182" s="16" t="s">
        <v>5</v>
      </c>
      <c r="DZ182" s="16" t="s">
        <v>6</v>
      </c>
      <c r="EE182" s="10" t="s">
        <v>7</v>
      </c>
      <c r="EF182" s="16" t="s">
        <v>4</v>
      </c>
      <c r="EG182" s="16" t="s">
        <v>5</v>
      </c>
      <c r="EH182" s="16" t="s">
        <v>6</v>
      </c>
      <c r="EK182" s="1">
        <f t="shared" si="260"/>
        <v>50</v>
      </c>
      <c r="EM182" s="10" t="s">
        <v>8</v>
      </c>
      <c r="EN182" s="16" t="s">
        <v>4</v>
      </c>
      <c r="EO182" s="16" t="s">
        <v>5</v>
      </c>
      <c r="EP182" s="16" t="s">
        <v>6</v>
      </c>
    </row>
    <row r="183" spans="1:147" s="32" customFormat="1" x14ac:dyDescent="0.25">
      <c r="A183" s="31">
        <v>0</v>
      </c>
      <c r="B183" s="28">
        <f t="shared" ref="B183:BI183" si="270">B76-AVERAGE(B$71:B$75)</f>
        <v>8.5252339359830741E-3</v>
      </c>
      <c r="C183" s="28">
        <f t="shared" si="270"/>
        <v>-3.1465085319713664E-3</v>
      </c>
      <c r="D183" s="28">
        <f t="shared" si="270"/>
        <v>-1.5660007470351804E-3</v>
      </c>
      <c r="E183" s="28">
        <f t="shared" si="270"/>
        <v>5.8351811262030307E-3</v>
      </c>
      <c r="F183" s="28">
        <f t="shared" si="270"/>
        <v>4.5496313891536105E-3</v>
      </c>
      <c r="G183" s="28">
        <f t="shared" si="270"/>
        <v>-1.8294814572335966E-2</v>
      </c>
      <c r="H183" s="28">
        <f t="shared" si="270"/>
        <v>1.4987372532543893E-2</v>
      </c>
      <c r="I183" s="28">
        <f t="shared" si="270"/>
        <v>-2.3007563344018746E-2</v>
      </c>
      <c r="J183" s="28">
        <f t="shared" si="270"/>
        <v>-2.0142565195421611E-2</v>
      </c>
      <c r="K183" s="28">
        <f t="shared" si="270"/>
        <v>-2.493833113714056E-3</v>
      </c>
      <c r="L183" s="28">
        <f t="shared" si="270"/>
        <v>-5.7670143042453364E-3</v>
      </c>
      <c r="M183" s="28">
        <f t="shared" si="270"/>
        <v>-1.7534844312874349E-2</v>
      </c>
      <c r="N183" s="28">
        <f t="shared" si="270"/>
        <v>-6.7716489092498203E-3</v>
      </c>
      <c r="O183" s="28">
        <f t="shared" si="270"/>
        <v>7.2059343645867208E-3</v>
      </c>
      <c r="P183" s="28">
        <f t="shared" si="270"/>
        <v>1.1368342019852375E-2</v>
      </c>
      <c r="Q183" s="28">
        <f t="shared" si="270"/>
        <v>-1.1247536121518694E-3</v>
      </c>
      <c r="R183" s="28">
        <f t="shared" si="270"/>
        <v>4.8546859635528988E-2</v>
      </c>
      <c r="S183" s="28">
        <f t="shared" si="270"/>
        <v>-4.5229904173112359E-2</v>
      </c>
      <c r="T183" s="28">
        <f t="shared" si="270"/>
        <v>-3.7377183555106261E-2</v>
      </c>
      <c r="U183" s="28">
        <f t="shared" si="270"/>
        <v>-5.8230898909904828E-3</v>
      </c>
      <c r="V183" s="28">
        <f t="shared" si="270"/>
        <v>-3.7485143088476246E-2</v>
      </c>
      <c r="W183" s="28">
        <f t="shared" si="270"/>
        <v>-1.1727996775620217E-3</v>
      </c>
      <c r="X183" s="28">
        <f t="shared" si="270"/>
        <v>-1.426231085193319E-4</v>
      </c>
      <c r="Y183" s="28">
        <f t="shared" si="270"/>
        <v>-8.9616160893056119E-3</v>
      </c>
      <c r="Z183" s="28">
        <f t="shared" si="270"/>
        <v>9.8544207352006565E-3</v>
      </c>
      <c r="AA183" s="28">
        <f t="shared" si="270"/>
        <v>2.5710212269303753E-2</v>
      </c>
      <c r="AB183" s="28">
        <f t="shared" si="270"/>
        <v>9.9453491133268106E-3</v>
      </c>
      <c r="AC183" s="28">
        <f t="shared" si="270"/>
        <v>1.0150176208032101E-2</v>
      </c>
      <c r="AD183" s="28">
        <f t="shared" si="270"/>
        <v>-5.7540120743866371E-2</v>
      </c>
      <c r="AE183" s="28">
        <f t="shared" si="270"/>
        <v>-1.7171997077658582E-2</v>
      </c>
      <c r="AF183" s="28">
        <f t="shared" si="270"/>
        <v>-8.5359478498669514E-3</v>
      </c>
      <c r="AG183" s="28">
        <f t="shared" si="270"/>
        <v>2.8659519897367243E-3</v>
      </c>
      <c r="AH183" s="28">
        <f t="shared" si="270"/>
        <v>2.3431708706879974E-2</v>
      </c>
      <c r="AI183" s="28">
        <f t="shared" si="270"/>
        <v>2.6455341030204083E-3</v>
      </c>
      <c r="AJ183" s="28">
        <f t="shared" si="270"/>
        <v>-5.6265907774273264E-3</v>
      </c>
      <c r="AK183" s="28">
        <f t="shared" si="270"/>
        <v>5.657723895303131E-3</v>
      </c>
      <c r="AL183" s="28">
        <f t="shared" si="270"/>
        <v>2.8602242846675299E-2</v>
      </c>
      <c r="AM183" s="28">
        <f t="shared" si="270"/>
        <v>-4.9274608770770393E-3</v>
      </c>
      <c r="AN183" s="28">
        <f t="shared" si="270"/>
        <v>7.0384534393592435E-3</v>
      </c>
      <c r="AO183" s="28">
        <f t="shared" si="270"/>
        <v>-1.2477145163276838E-3</v>
      </c>
      <c r="AP183" s="28">
        <f t="shared" si="270"/>
        <v>1.6194420465238724E-3</v>
      </c>
      <c r="AQ183" s="28">
        <f t="shared" si="270"/>
        <v>8.8680798786224847E-4</v>
      </c>
      <c r="AR183" s="28">
        <f t="shared" si="270"/>
        <v>-9.0674446767869503E-3</v>
      </c>
      <c r="AS183" s="28">
        <f t="shared" si="270"/>
        <v>9.25148499930011E-4</v>
      </c>
      <c r="AT183" s="28">
        <f t="shared" si="270"/>
        <v>-5.7869088846115961E-3</v>
      </c>
      <c r="AU183" s="28">
        <f t="shared" si="270"/>
        <v>1.1743599190695599E-3</v>
      </c>
      <c r="AV183" s="28">
        <f t="shared" si="270"/>
        <v>-9.0516643349681913E-3</v>
      </c>
      <c r="AW183" s="28">
        <f t="shared" si="270"/>
        <v>-2.4240625172589313E-3</v>
      </c>
      <c r="AX183" s="28">
        <f t="shared" si="270"/>
        <v>4.0889043626555922E-3</v>
      </c>
      <c r="AY183" s="28">
        <f t="shared" si="270"/>
        <v>1.7070890474620438E-2</v>
      </c>
      <c r="AZ183" s="28">
        <f t="shared" si="270"/>
        <v>-3.7017692106117557E-2</v>
      </c>
      <c r="BA183" s="28">
        <f t="shared" si="270"/>
        <v>-1.8982306800147879E-2</v>
      </c>
      <c r="BB183" s="28">
        <f t="shared" si="270"/>
        <v>-1.5333436820366652E-2</v>
      </c>
      <c r="BC183" s="28">
        <f t="shared" si="270"/>
        <v>-1.0337298622150014E-2</v>
      </c>
      <c r="BD183" s="28">
        <f t="shared" si="270"/>
        <v>2.5166931706316889E-3</v>
      </c>
      <c r="BE183" s="28">
        <f t="shared" si="270"/>
        <v>2.5597845078214783E-2</v>
      </c>
      <c r="BF183" s="28">
        <f t="shared" si="270"/>
        <v>-7.9062965024141139E-3</v>
      </c>
      <c r="BG183" s="28">
        <f t="shared" si="270"/>
        <v>1.3184829237381528E-2</v>
      </c>
      <c r="BH183" s="28">
        <f t="shared" si="270"/>
        <v>-9.151262777301019E-3</v>
      </c>
      <c r="BI183" s="28">
        <f t="shared" si="270"/>
        <v>8.4285670961071653E-3</v>
      </c>
      <c r="BJ183" s="28">
        <f t="shared" ref="BJ183:DG183" si="271">BJ76-AVERAGE(BJ$71:BJ$75)</f>
        <v>-1.4160222175976676E-2</v>
      </c>
      <c r="BK183" s="28">
        <f t="shared" si="271"/>
        <v>-1.3559333707830201E-2</v>
      </c>
      <c r="BL183" s="28">
        <f t="shared" si="271"/>
        <v>-3.4904049397684951E-3</v>
      </c>
      <c r="BM183" s="28">
        <f t="shared" si="271"/>
        <v>9.8093260433132316E-4</v>
      </c>
      <c r="BN183" s="28">
        <f t="shared" si="271"/>
        <v>-5.1251457960681916E-3</v>
      </c>
      <c r="BO183" s="28">
        <f t="shared" si="271"/>
        <v>2.8015728031774581E-3</v>
      </c>
      <c r="BP183" s="28">
        <f t="shared" si="271"/>
        <v>2.5126883072745096E-3</v>
      </c>
      <c r="BQ183" s="28">
        <f t="shared" si="271"/>
        <v>2.2222535623809257E-3</v>
      </c>
      <c r="BR183" s="28">
        <f t="shared" si="271"/>
        <v>5.9439362418585526E-3</v>
      </c>
      <c r="BS183" s="28">
        <f t="shared" si="271"/>
        <v>-1.7331932553745488E-2</v>
      </c>
      <c r="BT183" s="28">
        <f t="shared" si="271"/>
        <v>1.0065007214966325E-2</v>
      </c>
      <c r="BU183" s="28">
        <f t="shared" si="271"/>
        <v>3.400162148970283E-2</v>
      </c>
      <c r="BV183" s="28">
        <f t="shared" si="271"/>
        <v>-6.1666676281627447E-3</v>
      </c>
      <c r="BW183" s="28">
        <f t="shared" si="271"/>
        <v>3.9600621731641084E-3</v>
      </c>
      <c r="BX183" s="28">
        <f t="shared" si="271"/>
        <v>-2.5623038993031574E-2</v>
      </c>
      <c r="BY183" s="28">
        <f t="shared" si="271"/>
        <v>-7.4240925628628754E-3</v>
      </c>
      <c r="BZ183" s="28">
        <f t="shared" si="271"/>
        <v>8.2747411095092302E-3</v>
      </c>
      <c r="CA183" s="28">
        <f t="shared" si="271"/>
        <v>2.8364390880083242E-4</v>
      </c>
      <c r="CB183" s="28">
        <f t="shared" si="271"/>
        <v>-9.1837070279253558E-3</v>
      </c>
      <c r="CC183" s="28">
        <f t="shared" si="271"/>
        <v>-1.4273712473473397E-2</v>
      </c>
      <c r="CD183" s="28">
        <f t="shared" si="271"/>
        <v>1.6289925050093999E-2</v>
      </c>
      <c r="CE183" s="28">
        <f t="shared" si="271"/>
        <v>-7.1190902095825308E-3</v>
      </c>
      <c r="CF183" s="28">
        <f t="shared" si="271"/>
        <v>-1.1888215135903237E-2</v>
      </c>
      <c r="CG183" s="28">
        <f t="shared" si="271"/>
        <v>-4.8162552483599484E-2</v>
      </c>
      <c r="CH183" s="28">
        <f t="shared" si="271"/>
        <v>-3.6318759683122995E-2</v>
      </c>
      <c r="CI183" s="28">
        <f t="shared" si="271"/>
        <v>2.1615286027267575E-2</v>
      </c>
      <c r="CJ183" s="28">
        <f t="shared" si="271"/>
        <v>-1.0583183080644827E-2</v>
      </c>
      <c r="CK183" s="28">
        <f t="shared" si="271"/>
        <v>1.2308610442803807E-2</v>
      </c>
      <c r="CL183" s="28">
        <f t="shared" si="271"/>
        <v>2.418923765388813E-3</v>
      </c>
      <c r="CM183" s="28">
        <f t="shared" si="271"/>
        <v>-1.9547564667454892E-3</v>
      </c>
      <c r="CN183" s="28">
        <f t="shared" si="271"/>
        <v>2.1397734876933305E-2</v>
      </c>
      <c r="CO183" s="28">
        <f t="shared" si="271"/>
        <v>-3.2503951008206813E-3</v>
      </c>
      <c r="CP183" s="28">
        <f t="shared" si="271"/>
        <v>8.3469658202992552E-3</v>
      </c>
      <c r="CQ183" s="28">
        <f t="shared" si="271"/>
        <v>-6.5541037215383008E-3</v>
      </c>
      <c r="CR183" s="28">
        <f t="shared" si="271"/>
        <v>-1.7683350186596114E-2</v>
      </c>
      <c r="CS183" s="28">
        <f t="shared" si="271"/>
        <v>-1.5889227165479681E-2</v>
      </c>
      <c r="CT183" s="28">
        <f t="shared" si="271"/>
        <v>2.4186610742721524E-2</v>
      </c>
      <c r="CU183" s="28">
        <f t="shared" si="271"/>
        <v>-4.851576549370934E-3</v>
      </c>
      <c r="CV183" s="28">
        <f t="shared" si="271"/>
        <v>-1.3099181984684016E-4</v>
      </c>
      <c r="CW183" s="28">
        <f t="shared" si="271"/>
        <v>1.5595637768236088E-2</v>
      </c>
      <c r="CX183" s="28">
        <f t="shared" si="271"/>
        <v>-9.9970341369884485E-3</v>
      </c>
      <c r="CY183" s="28">
        <f t="shared" si="271"/>
        <v>-8.8436281044775196E-4</v>
      </c>
      <c r="CZ183" s="28">
        <f t="shared" si="271"/>
        <v>6.0598270194020497E-3</v>
      </c>
      <c r="DA183" s="28">
        <f t="shared" si="271"/>
        <v>8.0142559733330059E-3</v>
      </c>
      <c r="DB183" s="28">
        <f t="shared" si="271"/>
        <v>-1.5790572554155234E-3</v>
      </c>
      <c r="DC183" s="28">
        <f t="shared" si="271"/>
        <v>1.6087435085952482E-2</v>
      </c>
      <c r="DD183" s="28">
        <f t="shared" si="271"/>
        <v>-1.2059847839015956E-2</v>
      </c>
      <c r="DE183" s="28">
        <f t="shared" si="271"/>
        <v>-2.3948079486761959E-3</v>
      </c>
      <c r="DF183" s="28">
        <f t="shared" si="271"/>
        <v>-1.3743079458989652E-3</v>
      </c>
      <c r="DG183" s="28">
        <f t="shared" si="271"/>
        <v>9.4103570498628338E-3</v>
      </c>
      <c r="DH183" s="25"/>
      <c r="DJ183" s="4">
        <f t="shared" si="263"/>
        <v>-2.0906558571620799E-3</v>
      </c>
      <c r="DK183" s="29">
        <f>DJ183</f>
        <v>-2.0906558571620799E-3</v>
      </c>
      <c r="DO183" s="28">
        <f t="shared" ref="DO183:DO192" si="272">_xlfn.STDEV.S(B183:BI183)</f>
        <v>1.7916246003868846E-2</v>
      </c>
      <c r="DP183" s="32">
        <f>(DJ183/DO183)*SQRT(1000)</f>
        <v>-3.690077882819975</v>
      </c>
      <c r="DQ183" s="28">
        <f>_xlfn.T.INV.2T(0.1,999)</f>
        <v>1.6463803454274908</v>
      </c>
      <c r="DR183" s="28">
        <f>_xlfn.T.INV.2T(0.05,999)</f>
        <v>1.9623414611334626</v>
      </c>
      <c r="DS183" s="28">
        <f>_xlfn.T.INV.2T(0.01,999)</f>
        <v>2.5807596372676254</v>
      </c>
      <c r="DT183" s="32" t="str">
        <f>IF(ABS(DP183)&gt;DR183,"Odrzucamy H0","NieodrzucamyH0")</f>
        <v>Odrzucamy H0</v>
      </c>
      <c r="DW183" s="32">
        <f>DJ183/$DS$179</f>
        <v>-1.3627533291084193</v>
      </c>
      <c r="DX183" s="28">
        <f>_xlfn.T.INV.2T(0.1,4)</f>
        <v>2.1318467863266499</v>
      </c>
      <c r="DY183" s="28">
        <f>_xlfn.T.INV.2T(0.05,4)</f>
        <v>2.7764451051977934</v>
      </c>
      <c r="DZ183" s="28">
        <f>_xlfn.T.INV.2T(0.01,4)</f>
        <v>4.604094871349993</v>
      </c>
      <c r="EA183" s="32" t="str">
        <f>IF(ABS(DW183)&gt;DY183,"Odrzucamy H0","NieodrzucamyH0")</f>
        <v>NieodrzucamyH0</v>
      </c>
      <c r="ED183" s="33">
        <f>COUNTIF(B183:DG183,"&gt;0")/110</f>
        <v>0.44545454545454544</v>
      </c>
      <c r="EE183" s="32">
        <f>(SQRT(110)/0.5)*(ED183-0.5)</f>
        <v>-1.1441551070947111</v>
      </c>
      <c r="EF183" s="29">
        <f>NORMSINV(1-0.05)</f>
        <v>1.6448536269514715</v>
      </c>
      <c r="EG183" s="29">
        <f>NORMSINV(1-0.025)</f>
        <v>1.9599639845400536</v>
      </c>
      <c r="EH183" s="29">
        <f>NORMSINV(1-0.005)</f>
        <v>2.5758293035488999</v>
      </c>
      <c r="EI183" s="32" t="str">
        <f>IF(ABS(EE183)&gt;EG183,"Odrzucamy H0","NieodrzucamyH0")</f>
        <v>NieodrzucamyH0</v>
      </c>
      <c r="EM183" s="32">
        <f>SQRT(110)*(ED183-$EO$180)/SQRT($EO$180*(1-$EO$180))</f>
        <v>-1.5649310924156776</v>
      </c>
      <c r="EN183" s="29">
        <f>NORMSINV(1-0.05)</f>
        <v>1.6448536269514715</v>
      </c>
      <c r="EO183" s="29">
        <f>NORMSINV(1-0.025)</f>
        <v>1.9599639845400536</v>
      </c>
      <c r="EP183" s="29">
        <f>NORMSINV(1-0.005)</f>
        <v>2.5758293035488999</v>
      </c>
      <c r="EQ183" s="32" t="str">
        <f>IF(ABS(EM183)&gt;EO183,"Odrzucamy H0","NieodrzucamyH0")</f>
        <v>NieodrzucamyH0</v>
      </c>
    </row>
    <row r="184" spans="1:147" x14ac:dyDescent="0.25">
      <c r="A184" s="13">
        <v>1</v>
      </c>
      <c r="B184" s="4">
        <f t="shared" ref="B184:BI184" si="273">B77-AVERAGE(B$71:B$75)</f>
        <v>8.481078711821249E-3</v>
      </c>
      <c r="C184" s="4">
        <f t="shared" si="273"/>
        <v>-3.1471113528386604E-3</v>
      </c>
      <c r="D184" s="4">
        <f t="shared" si="273"/>
        <v>-1.5702991572166813E-3</v>
      </c>
      <c r="E184" s="4">
        <f t="shared" si="273"/>
        <v>5.8248369222454535E-3</v>
      </c>
      <c r="F184" s="4">
        <f t="shared" si="273"/>
        <v>-2.6913672364534222E-2</v>
      </c>
      <c r="G184" s="4">
        <f t="shared" si="273"/>
        <v>-2.2469308579856944E-2</v>
      </c>
      <c r="H184" s="4">
        <f t="shared" si="273"/>
        <v>1.8673192575090408E-2</v>
      </c>
      <c r="I184" s="4">
        <f t="shared" si="273"/>
        <v>-1.6072128661240991E-2</v>
      </c>
      <c r="J184" s="4">
        <f t="shared" si="273"/>
        <v>-9.3713929819418656E-3</v>
      </c>
      <c r="K184" s="4">
        <f t="shared" si="273"/>
        <v>-2.4938437011249055E-3</v>
      </c>
      <c r="L184" s="4">
        <f t="shared" si="273"/>
        <v>-5.7672211132647538E-3</v>
      </c>
      <c r="M184" s="4">
        <f t="shared" si="273"/>
        <v>-5.0442315276782473E-2</v>
      </c>
      <c r="N184" s="4">
        <f t="shared" si="273"/>
        <v>-6.820410492947882E-3</v>
      </c>
      <c r="O184" s="4">
        <f t="shared" si="273"/>
        <v>7.1711457559541347E-3</v>
      </c>
      <c r="P184" s="4">
        <f t="shared" si="273"/>
        <v>1.1231787323399932E-2</v>
      </c>
      <c r="Q184" s="4">
        <f t="shared" si="273"/>
        <v>-4.3562492350936628E-2</v>
      </c>
      <c r="R184" s="4">
        <f t="shared" si="273"/>
        <v>5.4938658916068459E-2</v>
      </c>
      <c r="S184" s="4">
        <f t="shared" si="273"/>
        <v>-8.7329395385532631E-3</v>
      </c>
      <c r="T184" s="4">
        <f t="shared" si="273"/>
        <v>-1.9030015299377034E-2</v>
      </c>
      <c r="U184" s="4">
        <f t="shared" si="273"/>
        <v>1.7148813903527117E-2</v>
      </c>
      <c r="V184" s="4">
        <f t="shared" si="273"/>
        <v>-3.7495633904121653E-2</v>
      </c>
      <c r="W184" s="4">
        <f t="shared" si="273"/>
        <v>-1.2030070598381907E-3</v>
      </c>
      <c r="X184" s="4">
        <f t="shared" si="273"/>
        <v>-2.0401954039846584E-2</v>
      </c>
      <c r="Y184" s="4">
        <f t="shared" si="273"/>
        <v>-9.0182486605621982E-3</v>
      </c>
      <c r="Z184" s="4">
        <f t="shared" si="273"/>
        <v>9.843589799731569E-3</v>
      </c>
      <c r="AA184" s="4">
        <f t="shared" si="273"/>
        <v>2.5204916771250141E-2</v>
      </c>
      <c r="AB184" s="4">
        <f t="shared" si="273"/>
        <v>-6.2858731118362581E-3</v>
      </c>
      <c r="AC184" s="4">
        <f t="shared" si="273"/>
        <v>4.0066970345350637E-2</v>
      </c>
      <c r="AD184" s="4">
        <f t="shared" si="273"/>
        <v>-1.0427394191402699E-2</v>
      </c>
      <c r="AE184" s="4">
        <f t="shared" si="273"/>
        <v>-2.2428521509047427E-3</v>
      </c>
      <c r="AF184" s="4">
        <f t="shared" si="273"/>
        <v>-8.5360982161211615E-3</v>
      </c>
      <c r="AG184" s="4">
        <f t="shared" si="273"/>
        <v>2.8648026029567644E-3</v>
      </c>
      <c r="AH184" s="4">
        <f t="shared" si="273"/>
        <v>2.3301250309690658E-2</v>
      </c>
      <c r="AI184" s="4">
        <f t="shared" si="273"/>
        <v>-1.6410103167251451E-2</v>
      </c>
      <c r="AJ184" s="4">
        <f t="shared" si="273"/>
        <v>-5.7012312204531065E-3</v>
      </c>
      <c r="AK184" s="4">
        <f t="shared" si="273"/>
        <v>5.6281109078440547E-3</v>
      </c>
      <c r="AL184" s="4">
        <f t="shared" si="273"/>
        <v>2.8170781292406105E-2</v>
      </c>
      <c r="AM184" s="4">
        <f t="shared" si="273"/>
        <v>-3.4679865929232667E-2</v>
      </c>
      <c r="AN184" s="4">
        <f t="shared" si="273"/>
        <v>-2.9534129456667255E-2</v>
      </c>
      <c r="AO184" s="4">
        <f t="shared" si="273"/>
        <v>1.8902274297891461E-3</v>
      </c>
      <c r="AP184" s="4">
        <f t="shared" si="273"/>
        <v>1.4254758081511101E-2</v>
      </c>
      <c r="AQ184" s="4">
        <f t="shared" si="273"/>
        <v>-9.4864589240096914E-3</v>
      </c>
      <c r="AR184" s="4">
        <f t="shared" si="273"/>
        <v>-9.0689528477944006E-3</v>
      </c>
      <c r="AS184" s="4">
        <f t="shared" si="273"/>
        <v>9.2244340177507957E-4</v>
      </c>
      <c r="AT184" s="4">
        <f t="shared" si="273"/>
        <v>-3.1838775299464592E-2</v>
      </c>
      <c r="AU184" s="4">
        <f t="shared" si="273"/>
        <v>1.1485504596793518E-3</v>
      </c>
      <c r="AV184" s="4">
        <f t="shared" si="273"/>
        <v>-9.0531194296545672E-3</v>
      </c>
      <c r="AW184" s="4">
        <f t="shared" si="273"/>
        <v>-2.821057475217683E-3</v>
      </c>
      <c r="AX184" s="4">
        <f t="shared" si="273"/>
        <v>9.1140405653285725E-3</v>
      </c>
      <c r="AY184" s="4">
        <f t="shared" si="273"/>
        <v>-1.4430965365344915E-2</v>
      </c>
      <c r="AZ184" s="4">
        <f t="shared" si="273"/>
        <v>1.393591333377401E-2</v>
      </c>
      <c r="BA184" s="4">
        <f t="shared" si="273"/>
        <v>-1.9733915887051943E-2</v>
      </c>
      <c r="BB184" s="4">
        <f t="shared" si="273"/>
        <v>1.2706562171936442E-2</v>
      </c>
      <c r="BC184" s="4">
        <f t="shared" si="273"/>
        <v>-1.0341223534148016E-2</v>
      </c>
      <c r="BD184" s="4">
        <f t="shared" si="273"/>
        <v>2.4711227211416638E-3</v>
      </c>
      <c r="BE184" s="4">
        <f t="shared" si="273"/>
        <v>-3.2236353983016448E-2</v>
      </c>
      <c r="BF184" s="4">
        <f t="shared" si="273"/>
        <v>-7.9088385781072492E-3</v>
      </c>
      <c r="BG184" s="4">
        <f t="shared" si="273"/>
        <v>1.2994105886685771E-2</v>
      </c>
      <c r="BH184" s="4">
        <f t="shared" si="273"/>
        <v>-9.4701908701678682E-3</v>
      </c>
      <c r="BI184" s="4">
        <f t="shared" si="273"/>
        <v>5.7168222771426629E-4</v>
      </c>
      <c r="BJ184" s="4">
        <f t="shared" ref="BJ184:DG184" si="274">BJ77-AVERAGE(BJ$71:BJ$75)</f>
        <v>-1.9437005615464898E-2</v>
      </c>
      <c r="BK184" s="4">
        <f t="shared" si="274"/>
        <v>9.7369539203242001E-3</v>
      </c>
      <c r="BL184" s="4">
        <f t="shared" si="274"/>
        <v>-1.7637141486106848E-2</v>
      </c>
      <c r="BM184" s="4">
        <f t="shared" si="274"/>
        <v>3.7123722664563468E-3</v>
      </c>
      <c r="BN184" s="4">
        <f t="shared" si="274"/>
        <v>-5.1277606734444463E-3</v>
      </c>
      <c r="BO184" s="4">
        <f t="shared" si="274"/>
        <v>2.7858183410509121E-3</v>
      </c>
      <c r="BP184" s="4">
        <f t="shared" si="274"/>
        <v>-4.5110228346285336E-2</v>
      </c>
      <c r="BQ184" s="4">
        <f t="shared" si="274"/>
        <v>2.2222535623809257E-3</v>
      </c>
      <c r="BR184" s="4">
        <f t="shared" si="274"/>
        <v>5.9324593971086777E-3</v>
      </c>
      <c r="BS184" s="4">
        <f t="shared" si="274"/>
        <v>-1.7336747005497911E-2</v>
      </c>
      <c r="BT184" s="4">
        <f t="shared" si="274"/>
        <v>-2.4949582115172481E-2</v>
      </c>
      <c r="BU184" s="4">
        <f t="shared" si="274"/>
        <v>-3.3548629796958836E-3</v>
      </c>
      <c r="BV184" s="4">
        <f t="shared" si="274"/>
        <v>1.4571923631124837E-2</v>
      </c>
      <c r="BW184" s="4">
        <f t="shared" si="274"/>
        <v>5.5209506812479003E-3</v>
      </c>
      <c r="BX184" s="4">
        <f t="shared" si="274"/>
        <v>8.6823626752191036E-3</v>
      </c>
      <c r="BY184" s="4">
        <f t="shared" si="274"/>
        <v>-7.4963973956805709E-3</v>
      </c>
      <c r="BZ184" s="4">
        <f t="shared" si="274"/>
        <v>8.2242257665192924E-3</v>
      </c>
      <c r="CA184" s="4">
        <f t="shared" si="274"/>
        <v>-3.2371082390634569E-2</v>
      </c>
      <c r="CB184" s="4">
        <f t="shared" si="274"/>
        <v>-9.2044458217750529E-3</v>
      </c>
      <c r="CC184" s="4">
        <f t="shared" si="274"/>
        <v>-1.4273712473473397E-2</v>
      </c>
      <c r="CD184" s="4">
        <f t="shared" si="274"/>
        <v>1.5549218457288787E-2</v>
      </c>
      <c r="CE184" s="4">
        <f t="shared" si="274"/>
        <v>-4.0563474374250208E-3</v>
      </c>
      <c r="CF184" s="4">
        <f t="shared" si="274"/>
        <v>2.4037873931141058E-2</v>
      </c>
      <c r="CG184" s="4">
        <f t="shared" si="274"/>
        <v>-5.8071438378109574E-2</v>
      </c>
      <c r="CH184" s="4">
        <f t="shared" si="274"/>
        <v>3.4708762552253719E-2</v>
      </c>
      <c r="CI184" s="4">
        <f t="shared" si="274"/>
        <v>4.3716176482204584E-2</v>
      </c>
      <c r="CJ184" s="4">
        <f t="shared" si="274"/>
        <v>-1.0616621257393478E-2</v>
      </c>
      <c r="CK184" s="4">
        <f t="shared" si="274"/>
        <v>1.2306356417175049E-2</v>
      </c>
      <c r="CL184" s="4">
        <f t="shared" si="274"/>
        <v>-1.1464339483209884E-2</v>
      </c>
      <c r="CM184" s="4">
        <f t="shared" si="274"/>
        <v>-1.9553301001507244E-3</v>
      </c>
      <c r="CN184" s="4">
        <f t="shared" si="274"/>
        <v>2.1324792452266116E-2</v>
      </c>
      <c r="CO184" s="4">
        <f t="shared" si="274"/>
        <v>-3.7139437918268514E-3</v>
      </c>
      <c r="CP184" s="4">
        <f t="shared" si="274"/>
        <v>3.0673321742937021E-2</v>
      </c>
      <c r="CQ184" s="4">
        <f t="shared" si="274"/>
        <v>-1.4014871734127136E-2</v>
      </c>
      <c r="CR184" s="4">
        <f t="shared" si="274"/>
        <v>3.9163089895931646E-3</v>
      </c>
      <c r="CS184" s="4">
        <f t="shared" si="274"/>
        <v>-8.3021485182843881E-3</v>
      </c>
      <c r="CT184" s="4">
        <f t="shared" si="274"/>
        <v>2.813248562576808E-3</v>
      </c>
      <c r="CU184" s="4">
        <f t="shared" si="274"/>
        <v>-4.8662993716731637E-3</v>
      </c>
      <c r="CV184" s="4">
        <f t="shared" si="274"/>
        <v>-1.6444079863050468E-4</v>
      </c>
      <c r="CW184" s="4">
        <f t="shared" si="274"/>
        <v>-1.3321666659259632E-2</v>
      </c>
      <c r="CX184" s="4">
        <f t="shared" si="274"/>
        <v>-9.9990527986558754E-3</v>
      </c>
      <c r="CY184" s="4">
        <f t="shared" si="274"/>
        <v>-8.9578724069938826E-4</v>
      </c>
      <c r="CZ184" s="4">
        <f t="shared" si="274"/>
        <v>5.8563834012449415E-3</v>
      </c>
      <c r="DA184" s="4">
        <f t="shared" si="274"/>
        <v>1.8064547789928241E-2</v>
      </c>
      <c r="DB184" s="4">
        <f t="shared" si="274"/>
        <v>-1.2743683688684388E-2</v>
      </c>
      <c r="DC184" s="4">
        <f t="shared" si="274"/>
        <v>3.3119397875406791E-2</v>
      </c>
      <c r="DD184" s="4">
        <f t="shared" si="274"/>
        <v>-1.5079196081916713E-2</v>
      </c>
      <c r="DE184" s="4">
        <f t="shared" si="274"/>
        <v>-6.1469230776348988E-3</v>
      </c>
      <c r="DF184" s="4">
        <f t="shared" si="274"/>
        <v>-1.3759884900955853E-3</v>
      </c>
      <c r="DG184" s="4">
        <f t="shared" si="274"/>
        <v>9.3707761803036548E-3</v>
      </c>
      <c r="DJ184" s="4">
        <f t="shared" si="263"/>
        <v>-2.5672782899219641E-3</v>
      </c>
      <c r="DK184" s="23">
        <f>SUM(DJ183:DJ184)</f>
        <v>-4.6579341470840436E-3</v>
      </c>
      <c r="DO184" s="4">
        <f t="shared" si="272"/>
        <v>1.9249868102672249E-2</v>
      </c>
      <c r="DP184" s="1">
        <f t="shared" ref="DP184:DP192" si="275">(DJ184/DO184)*SQRT(1000)</f>
        <v>-4.2174038493949526</v>
      </c>
      <c r="DQ184" s="4">
        <f t="shared" ref="DQ184:DQ192" si="276">_xlfn.T.INV.2T(0.1,999)</f>
        <v>1.6463803454274908</v>
      </c>
      <c r="DR184" s="4">
        <f t="shared" ref="DR184:DR192" si="277">_xlfn.T.INV.2T(0.05,999)</f>
        <v>1.9623414611334626</v>
      </c>
      <c r="DS184" s="4">
        <f t="shared" ref="DS184:DS192" si="278">_xlfn.T.INV.2T(0.01,999)</f>
        <v>2.5807596372676254</v>
      </c>
      <c r="DT184" s="1" t="str">
        <f t="shared" ref="DT184:DT192" si="279">IF(ABS(DP184)&gt;DR184,"Odrzucamy H0","NieodrzucamyH0")</f>
        <v>Odrzucamy H0</v>
      </c>
      <c r="DW184" s="1">
        <f t="shared" ref="DW184:DW192" si="280">DJ184/$DS$179</f>
        <v>-1.673430385184479</v>
      </c>
      <c r="DX184" s="4">
        <f t="shared" ref="DX184:DX192" si="281">_xlfn.T.INV.2T(0.1,4)</f>
        <v>2.1318467863266499</v>
      </c>
      <c r="DY184" s="4">
        <f t="shared" ref="DY184:DY192" si="282">_xlfn.T.INV.2T(0.05,4)</f>
        <v>2.7764451051977934</v>
      </c>
      <c r="DZ184" s="4">
        <f t="shared" ref="DZ184:DZ192" si="283">_xlfn.T.INV.2T(0.01,4)</f>
        <v>4.604094871349993</v>
      </c>
      <c r="EA184" s="1" t="str">
        <f t="shared" ref="EA184:EA192" si="284">IF(ABS(DW184)&gt;DY184,"Odrzucamy H0","NieodrzucamyH0")</f>
        <v>NieodrzucamyH0</v>
      </c>
      <c r="ED184" s="34">
        <f t="shared" ref="ED184:ED192" si="285">COUNTIF(B184:DG184,"&gt;0")/110</f>
        <v>0.41818181818181815</v>
      </c>
      <c r="EE184" s="1">
        <f t="shared" ref="EE184:EE192" si="286">(SQRT(110)/0.5)*(ED184-0.5)</f>
        <v>-1.7162326606420668</v>
      </c>
      <c r="EF184" s="22">
        <f t="shared" ref="EF184:EF192" si="287">NORMSINV(1-0.05)</f>
        <v>1.6448536269514715</v>
      </c>
      <c r="EG184" s="22">
        <f t="shared" ref="EG184:EG192" si="288">NORMSINV(1-0.025)</f>
        <v>1.9599639845400536</v>
      </c>
      <c r="EH184" s="22">
        <f t="shared" ref="EH184:EH192" si="289">NORMSINV(1-0.005)</f>
        <v>2.5758293035488999</v>
      </c>
      <c r="EI184" s="1" t="str">
        <f t="shared" ref="EI184:EI192" si="290">IF(ABS(EE184)&gt;EG184,"Odrzucamy H0","NieodrzucamyH0")</f>
        <v>NieodrzucamyH0</v>
      </c>
      <c r="EM184" s="32">
        <f t="shared" ref="EM184:EM192" si="291">SQRT(110)*(ED184-$EO$180)/SQRT($EO$180*(1-$EO$180))</f>
        <v>-2.1374668579336085</v>
      </c>
      <c r="EN184" s="22">
        <f t="shared" ref="EN184:EN192" si="292">NORMSINV(1-0.05)</f>
        <v>1.6448536269514715</v>
      </c>
      <c r="EO184" s="22">
        <f t="shared" ref="EO184:EO192" si="293">NORMSINV(1-0.025)</f>
        <v>1.9599639845400536</v>
      </c>
      <c r="EP184" s="22">
        <f t="shared" ref="EP184:EP192" si="294">NORMSINV(1-0.005)</f>
        <v>2.5758293035488999</v>
      </c>
      <c r="EQ184" s="1" t="str">
        <f t="shared" ref="EQ184:EQ192" si="295">IF(ABS(EM184)&gt;EO184,"Odrzucamy H0","NieodrzucamyH0")</f>
        <v>Odrzucamy H0</v>
      </c>
    </row>
    <row r="185" spans="1:147" x14ac:dyDescent="0.25">
      <c r="A185" s="13">
        <v>2</v>
      </c>
      <c r="B185" s="4">
        <f t="shared" ref="B185:BI185" si="296">B78-AVERAGE(B$71:B$75)</f>
        <v>-2.7651284599487518E-3</v>
      </c>
      <c r="C185" s="4">
        <f t="shared" si="296"/>
        <v>-3.1477132387129078E-3</v>
      </c>
      <c r="D185" s="4">
        <f t="shared" si="296"/>
        <v>-1.5746154464468731E-3</v>
      </c>
      <c r="E185" s="4">
        <f t="shared" si="296"/>
        <v>5.8145589377237659E-3</v>
      </c>
      <c r="F185" s="4">
        <f t="shared" si="296"/>
        <v>9.1054653437268006E-3</v>
      </c>
      <c r="G185" s="4">
        <f t="shared" si="296"/>
        <v>-3.7401567387727042E-2</v>
      </c>
      <c r="H185" s="4">
        <f t="shared" si="296"/>
        <v>3.0763092144673224E-2</v>
      </c>
      <c r="I185" s="4">
        <f t="shared" si="296"/>
        <v>-3.5674424588801587E-2</v>
      </c>
      <c r="J185" s="4">
        <f t="shared" si="296"/>
        <v>-1.3293465602283847E-2</v>
      </c>
      <c r="K185" s="4">
        <f t="shared" si="296"/>
        <v>-2.4938542863576114E-3</v>
      </c>
      <c r="L185" s="4">
        <f t="shared" si="296"/>
        <v>-5.7674281105060971E-3</v>
      </c>
      <c r="M185" s="4">
        <f t="shared" si="296"/>
        <v>2.6322571616337635E-3</v>
      </c>
      <c r="N185" s="4">
        <f t="shared" si="296"/>
        <v>-6.868498136454502E-3</v>
      </c>
      <c r="O185" s="4">
        <f t="shared" si="296"/>
        <v>7.1367639278376582E-3</v>
      </c>
      <c r="P185" s="4">
        <f t="shared" si="296"/>
        <v>1.1098369112525312E-2</v>
      </c>
      <c r="Q185" s="4">
        <f t="shared" si="296"/>
        <v>-1.047681860054446E-2</v>
      </c>
      <c r="R185" s="4">
        <f t="shared" si="296"/>
        <v>-2.937485868786029E-2</v>
      </c>
      <c r="S185" s="4">
        <f t="shared" si="296"/>
        <v>-3.5303309615451389E-2</v>
      </c>
      <c r="T185" s="4">
        <f t="shared" si="296"/>
        <v>-1.4214967416558888E-2</v>
      </c>
      <c r="U185" s="4">
        <f t="shared" si="296"/>
        <v>-2.5174760118601647E-2</v>
      </c>
      <c r="V185" s="4">
        <f t="shared" si="296"/>
        <v>-3.7506193010065712E-2</v>
      </c>
      <c r="W185" s="4">
        <f t="shared" si="296"/>
        <v>-1.2328851101399861E-3</v>
      </c>
      <c r="X185" s="4">
        <f t="shared" si="296"/>
        <v>8.0902605395250828E-3</v>
      </c>
      <c r="Y185" s="4">
        <f t="shared" si="296"/>
        <v>-9.0757433359347616E-3</v>
      </c>
      <c r="Z185" s="4">
        <f t="shared" si="296"/>
        <v>9.8328298041179037E-3</v>
      </c>
      <c r="AA185" s="4">
        <f t="shared" si="296"/>
        <v>2.4721597109400129E-2</v>
      </c>
      <c r="AB185" s="4">
        <f t="shared" si="296"/>
        <v>-3.6574666521566004E-2</v>
      </c>
      <c r="AC185" s="4">
        <f t="shared" si="296"/>
        <v>-5.7652790978674675E-3</v>
      </c>
      <c r="AD185" s="4">
        <f t="shared" si="296"/>
        <v>1.4261127382062198E-2</v>
      </c>
      <c r="AE185" s="4">
        <f t="shared" si="296"/>
        <v>2.5073925121884586E-2</v>
      </c>
      <c r="AF185" s="4">
        <f t="shared" si="296"/>
        <v>-1.6718548921096726E-2</v>
      </c>
      <c r="AG185" s="4">
        <f t="shared" si="296"/>
        <v>2.8636556767229013E-3</v>
      </c>
      <c r="AH185" s="4">
        <f t="shared" si="296"/>
        <v>2.3173721863342E-2</v>
      </c>
      <c r="AI185" s="4">
        <f t="shared" si="296"/>
        <v>-4.1644984733443059E-2</v>
      </c>
      <c r="AJ185" s="4">
        <f t="shared" si="296"/>
        <v>-5.7771783043588792E-3</v>
      </c>
      <c r="AK185" s="4">
        <f t="shared" si="296"/>
        <v>5.5981729731264486E-3</v>
      </c>
      <c r="AL185" s="4">
        <f t="shared" si="296"/>
        <v>2.775670245655297E-2</v>
      </c>
      <c r="AM185" s="4">
        <f t="shared" si="296"/>
        <v>-1.1214992308118338E-2</v>
      </c>
      <c r="AN185" s="4">
        <f t="shared" si="296"/>
        <v>-3.3126917391645874E-2</v>
      </c>
      <c r="AO185" s="4">
        <f t="shared" si="296"/>
        <v>7.5694583685393356E-3</v>
      </c>
      <c r="AP185" s="4">
        <f t="shared" si="296"/>
        <v>2.4829887645834329E-2</v>
      </c>
      <c r="AQ185" s="4">
        <f t="shared" si="296"/>
        <v>-8.9913370219246239E-3</v>
      </c>
      <c r="AR185" s="4">
        <f t="shared" si="296"/>
        <v>-9.0704573213180126E-3</v>
      </c>
      <c r="AS185" s="4">
        <f t="shared" si="296"/>
        <v>9.1972938336206452E-4</v>
      </c>
      <c r="AT185" s="4">
        <f t="shared" si="296"/>
        <v>-3.8444533379271499E-2</v>
      </c>
      <c r="AU185" s="4">
        <f t="shared" si="296"/>
        <v>1.1230012566612419E-3</v>
      </c>
      <c r="AV185" s="4">
        <f t="shared" si="296"/>
        <v>-9.0545710201951988E-3</v>
      </c>
      <c r="AW185" s="4">
        <f t="shared" si="296"/>
        <v>-3.2026915050244985E-3</v>
      </c>
      <c r="AX185" s="4">
        <f t="shared" si="296"/>
        <v>-2.2321959877447846E-2</v>
      </c>
      <c r="AY185" s="4">
        <f t="shared" si="296"/>
        <v>-1.9401978087365268E-2</v>
      </c>
      <c r="AZ185" s="4">
        <f t="shared" si="296"/>
        <v>1.1257012853492553E-3</v>
      </c>
      <c r="BA185" s="4">
        <f t="shared" si="296"/>
        <v>4.6776828260442303E-3</v>
      </c>
      <c r="BB185" s="4">
        <f t="shared" si="296"/>
        <v>2.4751526739865215E-3</v>
      </c>
      <c r="BC185" s="4">
        <f t="shared" si="296"/>
        <v>-1.034516404409121E-2</v>
      </c>
      <c r="BD185" s="4">
        <f t="shared" si="296"/>
        <v>2.4261613588169697E-3</v>
      </c>
      <c r="BE185" s="4">
        <f t="shared" si="296"/>
        <v>-1.0821392341203934E-2</v>
      </c>
      <c r="BF185" s="4">
        <f t="shared" si="296"/>
        <v>-7.9113887793378149E-3</v>
      </c>
      <c r="BG185" s="4">
        <f t="shared" si="296"/>
        <v>1.280854350195869E-2</v>
      </c>
      <c r="BH185" s="4">
        <f t="shared" si="296"/>
        <v>-9.7780249633449348E-3</v>
      </c>
      <c r="BI185" s="4">
        <f t="shared" si="296"/>
        <v>-1.4173728162458956E-2</v>
      </c>
      <c r="BJ185" s="4">
        <f t="shared" ref="BJ185:DG185" si="297">BJ78-AVERAGE(BJ$71:BJ$75)</f>
        <v>-8.7642481596508295E-3</v>
      </c>
      <c r="BK185" s="4">
        <f t="shared" si="297"/>
        <v>5.605501391370892E-3</v>
      </c>
      <c r="BL185" s="4">
        <f t="shared" si="297"/>
        <v>-7.142887512380118E-3</v>
      </c>
      <c r="BM185" s="4">
        <f t="shared" si="297"/>
        <v>-1.4996610865838344E-2</v>
      </c>
      <c r="BN185" s="4">
        <f t="shared" si="297"/>
        <v>-5.13036711447298E-3</v>
      </c>
      <c r="BO185" s="4">
        <f t="shared" si="297"/>
        <v>2.7701882035999848E-3</v>
      </c>
      <c r="BP185" s="4">
        <f t="shared" si="297"/>
        <v>-2.9863519934400181E-3</v>
      </c>
      <c r="BQ185" s="4">
        <f t="shared" si="297"/>
        <v>2.2222535623809257E-3</v>
      </c>
      <c r="BR185" s="4">
        <f t="shared" si="297"/>
        <v>5.9210599205458108E-3</v>
      </c>
      <c r="BS185" s="4">
        <f t="shared" si="297"/>
        <v>-1.734158265461937E-2</v>
      </c>
      <c r="BT185" s="4">
        <f t="shared" si="297"/>
        <v>8.9508817165716969E-3</v>
      </c>
      <c r="BU185" s="4">
        <f t="shared" si="297"/>
        <v>2.8049275899728762E-2</v>
      </c>
      <c r="BV185" s="4">
        <f t="shared" si="297"/>
        <v>-8.6270990926383424E-3</v>
      </c>
      <c r="BW185" s="4">
        <f t="shared" si="297"/>
        <v>6.8808176970855409E-2</v>
      </c>
      <c r="BX185" s="4">
        <f t="shared" si="297"/>
        <v>-1.6167071694343373E-2</v>
      </c>
      <c r="BY185" s="4">
        <f t="shared" si="297"/>
        <v>-7.569947763687755E-3</v>
      </c>
      <c r="BZ185" s="4">
        <f t="shared" si="297"/>
        <v>8.1744209158234916E-3</v>
      </c>
      <c r="CA185" s="4">
        <f t="shared" si="297"/>
        <v>-1.7192345357640294E-2</v>
      </c>
      <c r="CB185" s="4">
        <f t="shared" si="297"/>
        <v>-9.2253748031738067E-3</v>
      </c>
      <c r="CC185" s="4">
        <f t="shared" si="297"/>
        <v>-1.4273712473473397E-2</v>
      </c>
      <c r="CD185" s="4">
        <f t="shared" si="297"/>
        <v>1.4847248423787721E-2</v>
      </c>
      <c r="CE185" s="4">
        <f t="shared" si="297"/>
        <v>-3.1679165433553071E-2</v>
      </c>
      <c r="CF185" s="4">
        <f t="shared" si="297"/>
        <v>-2.9201644648433514E-2</v>
      </c>
      <c r="CG185" s="4">
        <f t="shared" si="297"/>
        <v>3.1696161533732552E-2</v>
      </c>
      <c r="CH185" s="4">
        <f t="shared" si="297"/>
        <v>7.8202820022700813E-3</v>
      </c>
      <c r="CI185" s="4">
        <f t="shared" si="297"/>
        <v>-1.1877352341233587E-2</v>
      </c>
      <c r="CJ185" s="4">
        <f t="shared" si="297"/>
        <v>-1.0650449535383895E-2</v>
      </c>
      <c r="CK185" s="4">
        <f t="shared" si="297"/>
        <v>1.2304109144461997E-2</v>
      </c>
      <c r="CL185" s="4">
        <f t="shared" si="297"/>
        <v>-1.2134384837354037E-2</v>
      </c>
      <c r="CM185" s="4">
        <f t="shared" si="297"/>
        <v>-1.9559046034708337E-3</v>
      </c>
      <c r="CN185" s="4">
        <f t="shared" si="297"/>
        <v>2.1253080216679085E-2</v>
      </c>
      <c r="CO185" s="4">
        <f t="shared" si="297"/>
        <v>-4.1581563961164345E-3</v>
      </c>
      <c r="CP185" s="4">
        <f t="shared" si="297"/>
        <v>-2.085218396501403E-2</v>
      </c>
      <c r="CQ185" s="4">
        <f t="shared" si="297"/>
        <v>6.5816462441251663E-3</v>
      </c>
      <c r="CR185" s="4">
        <f t="shared" si="297"/>
        <v>1.293300854897079E-2</v>
      </c>
      <c r="CS185" s="4">
        <f t="shared" si="297"/>
        <v>5.6479714197063895E-5</v>
      </c>
      <c r="CT185" s="4">
        <f t="shared" si="297"/>
        <v>-3.1292057715494939E-2</v>
      </c>
      <c r="CU185" s="4">
        <f t="shared" si="297"/>
        <v>-4.8811358319351371E-3</v>
      </c>
      <c r="CV185" s="4">
        <f t="shared" si="297"/>
        <v>-1.9750620010412778E-4</v>
      </c>
      <c r="CW185" s="4">
        <f t="shared" si="297"/>
        <v>-2.0225008892179489E-2</v>
      </c>
      <c r="CX185" s="4">
        <f t="shared" si="297"/>
        <v>-1.0001077208788119E-2</v>
      </c>
      <c r="CY185" s="4">
        <f t="shared" si="297"/>
        <v>-9.0713483128101926E-4</v>
      </c>
      <c r="CZ185" s="4">
        <f t="shared" si="297"/>
        <v>5.6586217958169548E-3</v>
      </c>
      <c r="DA185" s="4">
        <f t="shared" si="297"/>
        <v>-2.0238212132737552E-2</v>
      </c>
      <c r="DB185" s="4">
        <f t="shared" si="297"/>
        <v>8.2028669548718149E-3</v>
      </c>
      <c r="DC185" s="4">
        <f t="shared" si="297"/>
        <v>1.7359606524665186E-2</v>
      </c>
      <c r="DD185" s="4">
        <f t="shared" si="297"/>
        <v>4.1758471387438101E-2</v>
      </c>
      <c r="DE185" s="4">
        <f t="shared" si="297"/>
        <v>-3.4659668308487162E-3</v>
      </c>
      <c r="DF185" s="4">
        <f t="shared" si="297"/>
        <v>-1.3776646855743267E-3</v>
      </c>
      <c r="DG185" s="4">
        <f t="shared" si="297"/>
        <v>9.3316886875760719E-3</v>
      </c>
      <c r="DJ185" s="4">
        <f t="shared" si="263"/>
        <v>-3.1274162081223736E-3</v>
      </c>
      <c r="DK185" s="23">
        <f>SUM(DJ183:DJ185)</f>
        <v>-7.7853503552064171E-3</v>
      </c>
      <c r="DO185" s="4">
        <f t="shared" si="272"/>
        <v>1.7803041199030648E-2</v>
      </c>
      <c r="DP185" s="1">
        <f t="shared" si="275"/>
        <v>-5.5550949404826238</v>
      </c>
      <c r="DQ185" s="4">
        <f t="shared" si="276"/>
        <v>1.6463803454274908</v>
      </c>
      <c r="DR185" s="4">
        <f t="shared" si="277"/>
        <v>1.9623414611334626</v>
      </c>
      <c r="DS185" s="4">
        <f t="shared" si="278"/>
        <v>2.5807596372676254</v>
      </c>
      <c r="DT185" s="1" t="str">
        <f t="shared" si="279"/>
        <v>Odrzucamy H0</v>
      </c>
      <c r="DW185" s="1">
        <f t="shared" si="280"/>
        <v>-2.0385453849451927</v>
      </c>
      <c r="DX185" s="4">
        <f t="shared" si="281"/>
        <v>2.1318467863266499</v>
      </c>
      <c r="DY185" s="4">
        <f t="shared" si="282"/>
        <v>2.7764451051977934</v>
      </c>
      <c r="DZ185" s="4">
        <f t="shared" si="283"/>
        <v>4.604094871349993</v>
      </c>
      <c r="EA185" s="1" t="str">
        <f t="shared" si="284"/>
        <v>NieodrzucamyH0</v>
      </c>
      <c r="ED185" s="34">
        <f t="shared" si="285"/>
        <v>0.40909090909090912</v>
      </c>
      <c r="EE185" s="1">
        <f t="shared" si="286"/>
        <v>-1.906925178491184</v>
      </c>
      <c r="EF185" s="23">
        <f t="shared" si="287"/>
        <v>1.6448536269514715</v>
      </c>
      <c r="EG185" s="23">
        <f t="shared" si="288"/>
        <v>1.9599639845400536</v>
      </c>
      <c r="EH185" s="23">
        <f t="shared" si="289"/>
        <v>2.5758293035488999</v>
      </c>
      <c r="EI185" s="1" t="str">
        <f t="shared" si="290"/>
        <v>NieodrzucamyH0</v>
      </c>
      <c r="EM185" s="32">
        <f t="shared" si="291"/>
        <v>-2.328312113106251</v>
      </c>
      <c r="EN185" s="23">
        <f t="shared" si="292"/>
        <v>1.6448536269514715</v>
      </c>
      <c r="EO185" s="23">
        <f t="shared" si="293"/>
        <v>1.9599639845400536</v>
      </c>
      <c r="EP185" s="23">
        <f t="shared" si="294"/>
        <v>2.5758293035488999</v>
      </c>
      <c r="EQ185" s="1" t="str">
        <f t="shared" si="295"/>
        <v>Odrzucamy H0</v>
      </c>
    </row>
    <row r="186" spans="1:147" x14ac:dyDescent="0.25">
      <c r="A186" s="13">
        <v>3</v>
      </c>
      <c r="B186" s="4">
        <f t="shared" ref="B186:BI186" si="298">B79-AVERAGE(B$71:B$75)</f>
        <v>-7.6810111553196371E-3</v>
      </c>
      <c r="C186" s="4">
        <f t="shared" si="298"/>
        <v>3.0292319607123606E-3</v>
      </c>
      <c r="D186" s="4">
        <f t="shared" si="298"/>
        <v>3.9689314974605885E-3</v>
      </c>
      <c r="E186" s="4">
        <f t="shared" si="298"/>
        <v>-6.2752439881372229E-3</v>
      </c>
      <c r="F186" s="4">
        <f t="shared" si="298"/>
        <v>8.4812896887759542E-3</v>
      </c>
      <c r="G186" s="4">
        <f t="shared" si="298"/>
        <v>1.0096790658304097E-2</v>
      </c>
      <c r="H186" s="4">
        <f t="shared" si="298"/>
        <v>8.9592451122269857E-3</v>
      </c>
      <c r="I186" s="4">
        <f t="shared" si="298"/>
        <v>-6.2030889218168284E-3</v>
      </c>
      <c r="J186" s="4">
        <f t="shared" si="298"/>
        <v>1.1158361744548935E-3</v>
      </c>
      <c r="K186" s="4">
        <f t="shared" si="298"/>
        <v>-2.493864869412396E-3</v>
      </c>
      <c r="L186" s="4">
        <f t="shared" si="298"/>
        <v>-9.8743371844790921E-3</v>
      </c>
      <c r="M186" s="4">
        <f t="shared" si="298"/>
        <v>-1.6887696953675858E-2</v>
      </c>
      <c r="N186" s="4">
        <f t="shared" si="298"/>
        <v>-4.5121034370620497E-2</v>
      </c>
      <c r="O186" s="4">
        <f t="shared" si="298"/>
        <v>1.5183790544608184E-2</v>
      </c>
      <c r="P186" s="4">
        <f t="shared" si="298"/>
        <v>0.13492026587224376</v>
      </c>
      <c r="Q186" s="4">
        <f t="shared" si="298"/>
        <v>2.4482874660829617E-3</v>
      </c>
      <c r="R186" s="4">
        <f t="shared" si="298"/>
        <v>1.3685350310440771E-2</v>
      </c>
      <c r="S186" s="4">
        <f t="shared" si="298"/>
        <v>-3.9139239794313933E-4</v>
      </c>
      <c r="T186" s="4">
        <f t="shared" si="298"/>
        <v>-1.5379734232560673E-3</v>
      </c>
      <c r="U186" s="4">
        <f t="shared" si="298"/>
        <v>2.0446463301491903E-3</v>
      </c>
      <c r="V186" s="4">
        <f t="shared" si="298"/>
        <v>-3.751682107528985E-2</v>
      </c>
      <c r="W186" s="4">
        <f t="shared" si="298"/>
        <v>-4.0733545728918102E-2</v>
      </c>
      <c r="X186" s="4">
        <f t="shared" si="298"/>
        <v>-3.3964301810354694E-3</v>
      </c>
      <c r="Y186" s="4">
        <f t="shared" si="298"/>
        <v>-9.76103323957162E-3</v>
      </c>
      <c r="Z186" s="4">
        <f t="shared" si="298"/>
        <v>6.0907545543211344E-3</v>
      </c>
      <c r="AA186" s="4">
        <f t="shared" si="298"/>
        <v>-1.3022417287816244E-2</v>
      </c>
      <c r="AB186" s="4">
        <f t="shared" si="298"/>
        <v>9.1513953319186381E-3</v>
      </c>
      <c r="AC186" s="4">
        <f t="shared" si="298"/>
        <v>1.2358085454209085E-2</v>
      </c>
      <c r="AD186" s="4">
        <f t="shared" si="298"/>
        <v>2.5860682337354515E-3</v>
      </c>
      <c r="AE186" s="4">
        <f t="shared" si="298"/>
        <v>1.5946986390370035E-3</v>
      </c>
      <c r="AF186" s="4">
        <f t="shared" si="298"/>
        <v>-1.3897371752174285E-3</v>
      </c>
      <c r="AG186" s="4">
        <f t="shared" si="298"/>
        <v>2.8625112031419385E-3</v>
      </c>
      <c r="AH186" s="4">
        <f t="shared" si="298"/>
        <v>2.0859895545260673E-2</v>
      </c>
      <c r="AI186" s="4">
        <f t="shared" si="298"/>
        <v>-7.1310576349076227E-3</v>
      </c>
      <c r="AJ186" s="4">
        <f t="shared" si="298"/>
        <v>1.5352909513790919E-2</v>
      </c>
      <c r="AK186" s="4">
        <f t="shared" si="298"/>
        <v>-4.5711845981766773E-3</v>
      </c>
      <c r="AL186" s="4">
        <f t="shared" si="298"/>
        <v>-1.5770721969427616E-2</v>
      </c>
      <c r="AM186" s="4">
        <f t="shared" si="298"/>
        <v>-6.4576830578454113E-3</v>
      </c>
      <c r="AN186" s="4">
        <f t="shared" si="298"/>
        <v>1.0050476746556833E-2</v>
      </c>
      <c r="AO186" s="4">
        <f t="shared" si="298"/>
        <v>3.2880191802250433E-3</v>
      </c>
      <c r="AP186" s="4">
        <f t="shared" si="298"/>
        <v>9.6818327018785436E-4</v>
      </c>
      <c r="AQ186" s="4">
        <f t="shared" si="298"/>
        <v>-1.0495180043516652E-2</v>
      </c>
      <c r="AR186" s="4">
        <f t="shared" si="298"/>
        <v>-9.0719581109353319E-3</v>
      </c>
      <c r="AS186" s="4">
        <f t="shared" si="298"/>
        <v>1.2263449327957136E-2</v>
      </c>
      <c r="AT186" s="4">
        <f t="shared" si="298"/>
        <v>-2.2686256388108905E-2</v>
      </c>
      <c r="AU186" s="4">
        <f t="shared" si="298"/>
        <v>-1.1187192659464782E-2</v>
      </c>
      <c r="AV186" s="4">
        <f t="shared" si="298"/>
        <v>1.3993550440803099E-2</v>
      </c>
      <c r="AW186" s="4">
        <f t="shared" si="298"/>
        <v>-2.5484811162646493E-2</v>
      </c>
      <c r="AX186" s="4">
        <f t="shared" si="298"/>
        <v>9.9611318917242715E-4</v>
      </c>
      <c r="AY186" s="4">
        <f t="shared" si="298"/>
        <v>7.9192347897445899E-3</v>
      </c>
      <c r="AZ186" s="4">
        <f t="shared" si="298"/>
        <v>8.87942682525341E-3</v>
      </c>
      <c r="BA186" s="4">
        <f t="shared" si="298"/>
        <v>-6.0625803960425847E-3</v>
      </c>
      <c r="BB186" s="4">
        <f t="shared" si="298"/>
        <v>3.4137938755882079E-3</v>
      </c>
      <c r="BC186" s="4">
        <f t="shared" si="298"/>
        <v>-1.0349120245146644E-2</v>
      </c>
      <c r="BD186" s="4">
        <f t="shared" si="298"/>
        <v>4.9350054191610437E-3</v>
      </c>
      <c r="BE186" s="4">
        <f t="shared" si="298"/>
        <v>-1.7323756243610086E-2</v>
      </c>
      <c r="BF186" s="4">
        <f t="shared" si="298"/>
        <v>-3.91681963418254E-3</v>
      </c>
      <c r="BG186" s="4">
        <f t="shared" si="298"/>
        <v>2.155162040453697E-2</v>
      </c>
      <c r="BH186" s="4">
        <f t="shared" si="298"/>
        <v>-2.120587311542145E-2</v>
      </c>
      <c r="BI186" s="4">
        <f t="shared" si="298"/>
        <v>1.2156854065889405E-2</v>
      </c>
      <c r="BJ186" s="4">
        <f t="shared" ref="BJ186:DG186" si="299">BJ79-AVERAGE(BJ$71:BJ$75)</f>
        <v>-4.5784157510421085E-3</v>
      </c>
      <c r="BK186" s="4">
        <f t="shared" si="299"/>
        <v>-7.5694106981409126E-4</v>
      </c>
      <c r="BL186" s="4">
        <f t="shared" si="299"/>
        <v>1.6712357973406092E-3</v>
      </c>
      <c r="BM186" s="4">
        <f t="shared" si="299"/>
        <v>-6.8070713241201158E-3</v>
      </c>
      <c r="BN186" s="4">
        <f t="shared" si="299"/>
        <v>-5.1329651599079729E-3</v>
      </c>
      <c r="BO186" s="4">
        <f t="shared" si="299"/>
        <v>1.8777066749812756E-2</v>
      </c>
      <c r="BP186" s="4">
        <f t="shared" si="299"/>
        <v>-1.4153041598679446E-2</v>
      </c>
      <c r="BQ186" s="4">
        <f t="shared" si="299"/>
        <v>-3.3800235368983832E-3</v>
      </c>
      <c r="BR186" s="4">
        <f t="shared" si="299"/>
        <v>1.5039065035583398E-2</v>
      </c>
      <c r="BS186" s="4">
        <f t="shared" si="299"/>
        <v>-2.5107082654389073E-2</v>
      </c>
      <c r="BT186" s="4">
        <f t="shared" si="299"/>
        <v>-4.5338047142106132E-3</v>
      </c>
      <c r="BU186" s="4">
        <f t="shared" si="299"/>
        <v>1.332043384468861E-2</v>
      </c>
      <c r="BV186" s="4">
        <f t="shared" si="299"/>
        <v>1.0706183018820318E-2</v>
      </c>
      <c r="BW186" s="4">
        <f t="shared" si="299"/>
        <v>1.8818598392092468E-2</v>
      </c>
      <c r="BX186" s="4">
        <f t="shared" si="299"/>
        <v>-5.9047000432022202E-3</v>
      </c>
      <c r="BY186" s="4">
        <f t="shared" si="299"/>
        <v>-7.6447761304119068E-3</v>
      </c>
      <c r="BZ186" s="4">
        <f t="shared" si="299"/>
        <v>-3.0900628440916827E-2</v>
      </c>
      <c r="CA186" s="4">
        <f t="shared" si="299"/>
        <v>-1.9133422382588909E-2</v>
      </c>
      <c r="CB186" s="4">
        <f t="shared" si="299"/>
        <v>-1.6708047017176138E-3</v>
      </c>
      <c r="CC186" s="4">
        <f t="shared" si="299"/>
        <v>-9.8367488777454867E-3</v>
      </c>
      <c r="CD186" s="4">
        <f t="shared" si="299"/>
        <v>3.9083847806351251E-3</v>
      </c>
      <c r="CE186" s="4">
        <f t="shared" si="299"/>
        <v>-5.9356466385727946E-4</v>
      </c>
      <c r="CF186" s="4">
        <f t="shared" si="299"/>
        <v>7.8929250627701938E-3</v>
      </c>
      <c r="CG186" s="4">
        <f t="shared" si="299"/>
        <v>-4.8618542960316598E-3</v>
      </c>
      <c r="CH186" s="4">
        <f t="shared" si="299"/>
        <v>7.2060598165832228E-3</v>
      </c>
      <c r="CI186" s="4">
        <f t="shared" si="299"/>
        <v>-4.4052445768508414E-5</v>
      </c>
      <c r="CJ186" s="4">
        <f t="shared" si="299"/>
        <v>-1.0684674781273143E-2</v>
      </c>
      <c r="CK186" s="4">
        <f t="shared" si="299"/>
        <v>2.8099583882129252E-2</v>
      </c>
      <c r="CL186" s="4">
        <f t="shared" si="299"/>
        <v>-1.0318718498446209E-2</v>
      </c>
      <c r="CM186" s="4">
        <f t="shared" si="299"/>
        <v>1.1115645046145478E-2</v>
      </c>
      <c r="CN186" s="4">
        <f t="shared" si="299"/>
        <v>1.0553594070795397E-2</v>
      </c>
      <c r="CO186" s="4">
        <f t="shared" si="299"/>
        <v>-2.2033666824615151E-2</v>
      </c>
      <c r="CP186" s="4">
        <f t="shared" si="299"/>
        <v>1.4035295868374785E-2</v>
      </c>
      <c r="CQ186" s="4">
        <f t="shared" si="299"/>
        <v>8.7655374563566299E-3</v>
      </c>
      <c r="CR186" s="4">
        <f t="shared" si="299"/>
        <v>-2.2172954949695673E-3</v>
      </c>
      <c r="CS186" s="4">
        <f t="shared" si="299"/>
        <v>8.7020814918707338E-3</v>
      </c>
      <c r="CT186" s="4">
        <f t="shared" si="299"/>
        <v>-9.7929789225752826E-3</v>
      </c>
      <c r="CU186" s="4">
        <f t="shared" si="299"/>
        <v>-4.8960872509228245E-3</v>
      </c>
      <c r="CV186" s="4">
        <f t="shared" si="299"/>
        <v>-1.7566237727019769E-2</v>
      </c>
      <c r="CW186" s="4">
        <f t="shared" si="299"/>
        <v>-9.9440906968913632E-3</v>
      </c>
      <c r="CX186" s="4">
        <f t="shared" si="299"/>
        <v>-2.0609753102639218E-3</v>
      </c>
      <c r="CY186" s="4">
        <f t="shared" si="299"/>
        <v>3.4696851994175416E-3</v>
      </c>
      <c r="CZ186" s="4">
        <f t="shared" si="299"/>
        <v>-7.5208634790046034E-3</v>
      </c>
      <c r="DA186" s="4">
        <f t="shared" si="299"/>
        <v>8.8303035970497927E-3</v>
      </c>
      <c r="DB186" s="4">
        <f t="shared" si="299"/>
        <v>7.4949036897104891E-3</v>
      </c>
      <c r="DC186" s="4">
        <f t="shared" si="299"/>
        <v>9.2470570722617239E-3</v>
      </c>
      <c r="DD186" s="4">
        <f t="shared" si="299"/>
        <v>9.1436694624409762E-4</v>
      </c>
      <c r="DE186" s="4">
        <f t="shared" si="299"/>
        <v>-4.0921944268865924E-3</v>
      </c>
      <c r="DF186" s="4">
        <f t="shared" si="299"/>
        <v>-1.3793365491897563E-3</v>
      </c>
      <c r="DG186" s="4">
        <f t="shared" si="299"/>
        <v>-7.5191956823259659E-3</v>
      </c>
      <c r="DJ186" s="4">
        <f t="shared" si="263"/>
        <v>-4.1174834729995776E-4</v>
      </c>
      <c r="DK186" s="23">
        <f>SUM(DJ183:DJ186)</f>
        <v>-8.1970987025063741E-3</v>
      </c>
      <c r="DO186" s="4">
        <f t="shared" si="272"/>
        <v>2.2468655065826511E-2</v>
      </c>
      <c r="DP186" s="1">
        <f t="shared" si="275"/>
        <v>-0.57950179771029875</v>
      </c>
      <c r="DQ186" s="4">
        <f t="shared" si="276"/>
        <v>1.6463803454274908</v>
      </c>
      <c r="DR186" s="4">
        <f t="shared" si="277"/>
        <v>1.9623414611334626</v>
      </c>
      <c r="DS186" s="4">
        <f t="shared" si="278"/>
        <v>2.5807596372676254</v>
      </c>
      <c r="DT186" s="1" t="str">
        <f t="shared" si="279"/>
        <v>NieodrzucamyH0</v>
      </c>
      <c r="DW186" s="1">
        <f t="shared" si="280"/>
        <v>-0.26839014614274054</v>
      </c>
      <c r="DX186" s="4">
        <f t="shared" si="281"/>
        <v>2.1318467863266499</v>
      </c>
      <c r="DY186" s="4">
        <f t="shared" si="282"/>
        <v>2.7764451051977934</v>
      </c>
      <c r="DZ186" s="4">
        <f t="shared" si="283"/>
        <v>4.604094871349993</v>
      </c>
      <c r="EA186" s="1" t="str">
        <f t="shared" si="284"/>
        <v>NieodrzucamyH0</v>
      </c>
      <c r="ED186" s="34">
        <f t="shared" si="285"/>
        <v>0.46363636363636362</v>
      </c>
      <c r="EE186" s="1">
        <f t="shared" si="286"/>
        <v>-0.76277007139647413</v>
      </c>
      <c r="EF186" s="23">
        <f t="shared" si="287"/>
        <v>1.6448536269514715</v>
      </c>
      <c r="EG186" s="23">
        <f t="shared" si="288"/>
        <v>1.9599639845400536</v>
      </c>
      <c r="EH186" s="23">
        <f t="shared" si="289"/>
        <v>2.5758293035488999</v>
      </c>
      <c r="EI186" s="1" t="str">
        <f t="shared" si="290"/>
        <v>NieodrzucamyH0</v>
      </c>
      <c r="EM186" s="32">
        <f t="shared" si="291"/>
        <v>-1.1832405820703906</v>
      </c>
      <c r="EN186" s="23">
        <f t="shared" si="292"/>
        <v>1.6448536269514715</v>
      </c>
      <c r="EO186" s="23">
        <f t="shared" si="293"/>
        <v>1.9599639845400536</v>
      </c>
      <c r="EP186" s="23">
        <f t="shared" si="294"/>
        <v>2.5758293035488999</v>
      </c>
      <c r="EQ186" s="1" t="str">
        <f t="shared" si="295"/>
        <v>NieodrzucamyH0</v>
      </c>
    </row>
    <row r="187" spans="1:147" x14ac:dyDescent="0.25">
      <c r="A187" s="13">
        <v>4</v>
      </c>
      <c r="B187" s="4">
        <f t="shared" ref="B187:BI187" si="300">B80-AVERAGE(B$71:B$75)</f>
        <v>-7.7729769412782108E-3</v>
      </c>
      <c r="C187" s="4">
        <f t="shared" si="300"/>
        <v>-7.3934119757101844E-3</v>
      </c>
      <c r="D187" s="4">
        <f t="shared" si="300"/>
        <v>-1.8670645878367275E-4</v>
      </c>
      <c r="E187" s="4">
        <f t="shared" si="300"/>
        <v>1.6651715826943605E-2</v>
      </c>
      <c r="F187" s="4">
        <f t="shared" si="300"/>
        <v>8.4658922694260241E-3</v>
      </c>
      <c r="G187" s="4">
        <f t="shared" si="300"/>
        <v>9.9454214135876046E-3</v>
      </c>
      <c r="H187" s="4">
        <f t="shared" si="300"/>
        <v>8.9557023607080444E-3</v>
      </c>
      <c r="I187" s="4">
        <f t="shared" si="300"/>
        <v>-6.2285327500357004E-3</v>
      </c>
      <c r="J187" s="4">
        <f t="shared" si="300"/>
        <v>1.1076611392275429E-3</v>
      </c>
      <c r="K187" s="4">
        <f t="shared" si="300"/>
        <v>-1.9613116714213896E-2</v>
      </c>
      <c r="L187" s="4">
        <f t="shared" si="300"/>
        <v>2.5750174790539763E-2</v>
      </c>
      <c r="M187" s="4">
        <f t="shared" si="300"/>
        <v>-1.7303895548795981E-2</v>
      </c>
      <c r="N187" s="4">
        <f t="shared" si="300"/>
        <v>-3.5327357374377012E-2</v>
      </c>
      <c r="O187" s="4">
        <f t="shared" si="300"/>
        <v>4.7337769842138765E-3</v>
      </c>
      <c r="P187" s="4">
        <f t="shared" si="300"/>
        <v>-5.59808802428476E-2</v>
      </c>
      <c r="Q187" s="4">
        <f t="shared" si="300"/>
        <v>2.4355662833605643E-3</v>
      </c>
      <c r="R187" s="4">
        <f t="shared" si="300"/>
        <v>1.3653788033755219E-2</v>
      </c>
      <c r="S187" s="4">
        <f t="shared" si="300"/>
        <v>-4.5023067207177348E-4</v>
      </c>
      <c r="T187" s="4">
        <f t="shared" si="300"/>
        <v>-1.53838516272138E-3</v>
      </c>
      <c r="U187" s="4">
        <f t="shared" si="300"/>
        <v>2.0280108712447359E-3</v>
      </c>
      <c r="V187" s="4">
        <f t="shared" si="300"/>
        <v>-3.9633209998825754E-2</v>
      </c>
      <c r="W187" s="4">
        <f t="shared" si="300"/>
        <v>1.5275558080817615E-2</v>
      </c>
      <c r="X187" s="4">
        <f t="shared" si="300"/>
        <v>-3.3981423172308274E-3</v>
      </c>
      <c r="Y187" s="4">
        <f t="shared" si="300"/>
        <v>-4.5696356231669857E-2</v>
      </c>
      <c r="Z187" s="4">
        <f t="shared" si="300"/>
        <v>-5.115035398476369E-2</v>
      </c>
      <c r="AA187" s="4">
        <f t="shared" si="300"/>
        <v>-8.3058212689609695E-3</v>
      </c>
      <c r="AB187" s="4">
        <f t="shared" si="300"/>
        <v>9.150764468402137E-3</v>
      </c>
      <c r="AC187" s="4">
        <f t="shared" si="300"/>
        <v>1.235322132854611E-2</v>
      </c>
      <c r="AD187" s="4">
        <f t="shared" si="300"/>
        <v>2.5860682337354515E-3</v>
      </c>
      <c r="AE187" s="4">
        <f t="shared" si="300"/>
        <v>1.5941742993183798E-3</v>
      </c>
      <c r="AF187" s="4">
        <f t="shared" si="300"/>
        <v>-1.4351082304601684E-3</v>
      </c>
      <c r="AG187" s="4">
        <f t="shared" si="300"/>
        <v>-1.1113442016448087E-2</v>
      </c>
      <c r="AH187" s="4">
        <f t="shared" si="300"/>
        <v>7.6544694049059628E-2</v>
      </c>
      <c r="AI187" s="4">
        <f t="shared" si="300"/>
        <v>-7.1598083446927866E-3</v>
      </c>
      <c r="AJ187" s="4">
        <f t="shared" si="300"/>
        <v>-2.3418881317706249E-2</v>
      </c>
      <c r="AK187" s="4">
        <f t="shared" si="300"/>
        <v>1.2070419799135472E-2</v>
      </c>
      <c r="AL187" s="4">
        <f t="shared" si="300"/>
        <v>-1.7757227189032915E-2</v>
      </c>
      <c r="AM187" s="4">
        <f t="shared" si="300"/>
        <v>-6.4600282268548219E-3</v>
      </c>
      <c r="AN187" s="4">
        <f t="shared" si="300"/>
        <v>9.9213361768674489E-3</v>
      </c>
      <c r="AO187" s="4">
        <f t="shared" si="300"/>
        <v>3.2880124084193568E-3</v>
      </c>
      <c r="AP187" s="4">
        <f t="shared" si="300"/>
        <v>9.6775885577539845E-4</v>
      </c>
      <c r="AQ187" s="4">
        <f t="shared" si="300"/>
        <v>-1.0499919044293475E-2</v>
      </c>
      <c r="AR187" s="4">
        <f t="shared" si="300"/>
        <v>-2.3887177958654159E-2</v>
      </c>
      <c r="AS187" s="4">
        <f t="shared" si="300"/>
        <v>4.1285743623629294E-2</v>
      </c>
      <c r="AT187" s="4">
        <f t="shared" si="300"/>
        <v>-2.3102710690638371E-2</v>
      </c>
      <c r="AU187" s="4">
        <f t="shared" si="300"/>
        <v>-2.703808400767632E-3</v>
      </c>
      <c r="AV187" s="4">
        <f t="shared" si="300"/>
        <v>-1.0258665085002148E-2</v>
      </c>
      <c r="AW187" s="4">
        <f t="shared" si="300"/>
        <v>-4.1550880319047072E-2</v>
      </c>
      <c r="AX187" s="4">
        <f t="shared" si="300"/>
        <v>9.8651814880158393E-4</v>
      </c>
      <c r="AY187" s="4">
        <f t="shared" si="300"/>
        <v>7.900552109763332E-3</v>
      </c>
      <c r="AZ187" s="4">
        <f t="shared" si="300"/>
        <v>8.6994883741025701E-3</v>
      </c>
      <c r="BA187" s="4">
        <f t="shared" si="300"/>
        <v>-6.0763677003660465E-3</v>
      </c>
      <c r="BB187" s="4">
        <f t="shared" si="300"/>
        <v>3.4120895752120036E-3</v>
      </c>
      <c r="BC187" s="4">
        <f t="shared" si="300"/>
        <v>-2.2098866437881462E-2</v>
      </c>
      <c r="BD187" s="4">
        <f t="shared" si="300"/>
        <v>5.3018343044395976E-2</v>
      </c>
      <c r="BE187" s="4">
        <f t="shared" si="300"/>
        <v>-1.7853704112897315E-2</v>
      </c>
      <c r="BF187" s="4">
        <f t="shared" si="300"/>
        <v>-7.7502459066176449E-3</v>
      </c>
      <c r="BG187" s="4">
        <f t="shared" si="300"/>
        <v>-9.5706633342611067E-3</v>
      </c>
      <c r="BH187" s="4">
        <f t="shared" si="300"/>
        <v>-1.3965983025297782E-2</v>
      </c>
      <c r="BI187" s="4">
        <f t="shared" si="300"/>
        <v>1.2143005557401377E-2</v>
      </c>
      <c r="BJ187" s="4">
        <f t="shared" ref="BJ187:DG187" si="301">BJ80-AVERAGE(BJ$71:BJ$75)</f>
        <v>-4.5787513437835405E-3</v>
      </c>
      <c r="BK187" s="4">
        <f t="shared" si="301"/>
        <v>-7.5811108022541583E-4</v>
      </c>
      <c r="BL187" s="4">
        <f t="shared" si="301"/>
        <v>1.6684474276327764E-3</v>
      </c>
      <c r="BM187" s="4">
        <f t="shared" si="301"/>
        <v>-6.8119625534873813E-3</v>
      </c>
      <c r="BN187" s="4">
        <f t="shared" si="301"/>
        <v>-9.397588113569005E-3</v>
      </c>
      <c r="BO187" s="4">
        <f t="shared" si="301"/>
        <v>2.038865838650649E-2</v>
      </c>
      <c r="BP187" s="4">
        <f t="shared" si="301"/>
        <v>-1.4402142037123892E-2</v>
      </c>
      <c r="BQ187" s="4">
        <f t="shared" si="301"/>
        <v>1.7830189870341545E-2</v>
      </c>
      <c r="BR187" s="4">
        <f t="shared" si="301"/>
        <v>5.5976527605502806E-3</v>
      </c>
      <c r="BS187" s="4">
        <f t="shared" si="301"/>
        <v>2.0731311097657024E-3</v>
      </c>
      <c r="BT187" s="4">
        <f t="shared" si="301"/>
        <v>-4.750091451572595E-3</v>
      </c>
      <c r="BU187" s="4">
        <f t="shared" si="301"/>
        <v>1.3319487593988932E-2</v>
      </c>
      <c r="BV187" s="4">
        <f t="shared" si="301"/>
        <v>1.0633410426793728E-2</v>
      </c>
      <c r="BW187" s="4">
        <f t="shared" si="301"/>
        <v>1.8817260350945463E-2</v>
      </c>
      <c r="BX187" s="4">
        <f t="shared" si="301"/>
        <v>-5.9076371856484483E-3</v>
      </c>
      <c r="BY187" s="4">
        <f t="shared" si="301"/>
        <v>-2.7777360352262939E-2</v>
      </c>
      <c r="BZ187" s="4">
        <f t="shared" si="301"/>
        <v>1.907009204836476E-2</v>
      </c>
      <c r="CA187" s="4">
        <f t="shared" si="301"/>
        <v>-1.9316262393969275E-2</v>
      </c>
      <c r="CB187" s="4">
        <f t="shared" si="301"/>
        <v>-1.5752809512660185E-2</v>
      </c>
      <c r="CC187" s="4">
        <f t="shared" si="301"/>
        <v>-3.5327201989622366E-2</v>
      </c>
      <c r="CD187" s="4">
        <f t="shared" si="301"/>
        <v>2.8411365602821308E-2</v>
      </c>
      <c r="CE187" s="4">
        <f t="shared" si="301"/>
        <v>-6.3587122411845522E-4</v>
      </c>
      <c r="CF187" s="4">
        <f t="shared" si="301"/>
        <v>7.8180203160206803E-3</v>
      </c>
      <c r="CG187" s="4">
        <f t="shared" si="301"/>
        <v>-4.8673525075841103E-3</v>
      </c>
      <c r="CH187" s="4">
        <f t="shared" si="301"/>
        <v>7.199465318951985E-3</v>
      </c>
      <c r="CI187" s="4">
        <f t="shared" si="301"/>
        <v>-4.5218683547889596E-5</v>
      </c>
      <c r="CJ187" s="4">
        <f t="shared" si="301"/>
        <v>-1.8760240559850719E-2</v>
      </c>
      <c r="CK187" s="4">
        <f t="shared" si="301"/>
        <v>7.6182447778300091E-2</v>
      </c>
      <c r="CL187" s="4">
        <f t="shared" si="301"/>
        <v>-1.0517727417205408E-2</v>
      </c>
      <c r="CM187" s="4">
        <f t="shared" si="301"/>
        <v>-8.9700763507287434E-3</v>
      </c>
      <c r="CN187" s="4">
        <f t="shared" si="301"/>
        <v>1.4521297585186461E-2</v>
      </c>
      <c r="CO187" s="4">
        <f t="shared" si="301"/>
        <v>-1.2448339787547877E-2</v>
      </c>
      <c r="CP187" s="4">
        <f t="shared" si="301"/>
        <v>1.4003121700662239E-2</v>
      </c>
      <c r="CQ187" s="4">
        <f t="shared" si="301"/>
        <v>8.7251845445481709E-3</v>
      </c>
      <c r="CR187" s="4">
        <f t="shared" si="301"/>
        <v>-2.2325767477378656E-3</v>
      </c>
      <c r="CS187" s="4">
        <f t="shared" si="301"/>
        <v>8.6279752967849017E-3</v>
      </c>
      <c r="CT187" s="4">
        <f t="shared" si="301"/>
        <v>-9.7980505624080082E-3</v>
      </c>
      <c r="CU187" s="4">
        <f t="shared" si="301"/>
        <v>-1.1053511429596832E-2</v>
      </c>
      <c r="CV187" s="4">
        <f t="shared" si="301"/>
        <v>2.9354852304064857E-2</v>
      </c>
      <c r="CW187" s="4">
        <f t="shared" si="301"/>
        <v>-1.0105811029630114E-2</v>
      </c>
      <c r="CX187" s="4">
        <f t="shared" si="301"/>
        <v>5.5616394245234686E-3</v>
      </c>
      <c r="CY187" s="4">
        <f t="shared" si="301"/>
        <v>-1.1339259657931959E-3</v>
      </c>
      <c r="CZ187" s="4">
        <f t="shared" si="301"/>
        <v>7.2589989075167085E-3</v>
      </c>
      <c r="DA187" s="4">
        <f t="shared" si="301"/>
        <v>8.829638206279607E-3</v>
      </c>
      <c r="DB187" s="4">
        <f t="shared" si="301"/>
        <v>7.4811956022883394E-3</v>
      </c>
      <c r="DC187" s="4">
        <f t="shared" si="301"/>
        <v>9.2458704192381717E-3</v>
      </c>
      <c r="DD187" s="4">
        <f t="shared" si="301"/>
        <v>8.9243614055400326E-4</v>
      </c>
      <c r="DE187" s="4">
        <f t="shared" si="301"/>
        <v>-4.0923225092651993E-3</v>
      </c>
      <c r="DF187" s="4">
        <f t="shared" si="301"/>
        <v>-4.0498979471367252E-3</v>
      </c>
      <c r="DG187" s="4">
        <f t="shared" si="301"/>
        <v>2.08372788042211E-2</v>
      </c>
      <c r="DJ187" s="4">
        <f t="shared" si="263"/>
        <v>-6.4417390623672797E-4</v>
      </c>
      <c r="DK187" s="23">
        <f>SUM(DJ183:DJ187)</f>
        <v>-8.8412726087431018E-3</v>
      </c>
      <c r="DO187" s="4">
        <f t="shared" si="272"/>
        <v>2.2212814336680486E-2</v>
      </c>
      <c r="DP187" s="1">
        <f t="shared" si="275"/>
        <v>-0.91706378222950813</v>
      </c>
      <c r="DQ187" s="4">
        <f t="shared" si="276"/>
        <v>1.6463803454274908</v>
      </c>
      <c r="DR187" s="4">
        <f t="shared" si="277"/>
        <v>1.9623414611334626</v>
      </c>
      <c r="DS187" s="4">
        <f t="shared" si="278"/>
        <v>2.5807596372676254</v>
      </c>
      <c r="DT187" s="1" t="str">
        <f t="shared" si="279"/>
        <v>NieodrzucamyH0</v>
      </c>
      <c r="DW187" s="1">
        <f t="shared" si="280"/>
        <v>-0.41989222293165762</v>
      </c>
      <c r="DX187" s="4">
        <f t="shared" si="281"/>
        <v>2.1318467863266499</v>
      </c>
      <c r="DY187" s="4">
        <f t="shared" si="282"/>
        <v>2.7764451051977934</v>
      </c>
      <c r="DZ187" s="4">
        <f t="shared" si="283"/>
        <v>4.604094871349993</v>
      </c>
      <c r="EA187" s="1" t="str">
        <f t="shared" si="284"/>
        <v>NieodrzucamyH0</v>
      </c>
      <c r="ED187" s="34">
        <f t="shared" si="285"/>
        <v>0.47272727272727272</v>
      </c>
      <c r="EE187" s="1">
        <f t="shared" si="286"/>
        <v>-0.57207755354735557</v>
      </c>
      <c r="EF187" s="23">
        <f t="shared" si="287"/>
        <v>1.6448536269514715</v>
      </c>
      <c r="EG187" s="23">
        <f t="shared" si="288"/>
        <v>1.9599639845400536</v>
      </c>
      <c r="EH187" s="23">
        <f t="shared" si="289"/>
        <v>2.5758293035488999</v>
      </c>
      <c r="EI187" s="1" t="str">
        <f t="shared" si="290"/>
        <v>NieodrzucamyH0</v>
      </c>
      <c r="EM187" s="32">
        <f t="shared" si="291"/>
        <v>-0.9923953268977469</v>
      </c>
      <c r="EN187" s="23">
        <f t="shared" si="292"/>
        <v>1.6448536269514715</v>
      </c>
      <c r="EO187" s="23">
        <f t="shared" si="293"/>
        <v>1.9599639845400536</v>
      </c>
      <c r="EP187" s="23">
        <f t="shared" si="294"/>
        <v>2.5758293035488999</v>
      </c>
      <c r="EQ187" s="1" t="str">
        <f t="shared" si="295"/>
        <v>NieodrzucamyH0</v>
      </c>
    </row>
    <row r="188" spans="1:147" x14ac:dyDescent="0.25">
      <c r="A188" s="13">
        <v>5</v>
      </c>
      <c r="B188" s="4">
        <f t="shared" ref="B188:BI188" si="302">B81-AVERAGE(B$71:B$75)</f>
        <v>-7.8667323524510939E-3</v>
      </c>
      <c r="C188" s="4">
        <f t="shared" si="302"/>
        <v>1.8987262242022261E-2</v>
      </c>
      <c r="D188" s="4">
        <f t="shared" si="302"/>
        <v>2.7136958213783102E-2</v>
      </c>
      <c r="E188" s="4">
        <f t="shared" si="302"/>
        <v>-1.2168455250336125E-2</v>
      </c>
      <c r="F188" s="4">
        <f t="shared" si="302"/>
        <v>8.450614980542788E-3</v>
      </c>
      <c r="G188" s="4">
        <f t="shared" si="302"/>
        <v>9.7977093341730936E-3</v>
      </c>
      <c r="H188" s="4">
        <f t="shared" si="302"/>
        <v>8.9521462349511118E-3</v>
      </c>
      <c r="I188" s="4">
        <f t="shared" si="302"/>
        <v>-6.2537218189510965E-3</v>
      </c>
      <c r="J188" s="4">
        <f t="shared" si="302"/>
        <v>1.0995326525139477E-3</v>
      </c>
      <c r="K188" s="4">
        <f t="shared" si="302"/>
        <v>5.7401536178448911E-3</v>
      </c>
      <c r="L188" s="4">
        <f t="shared" si="302"/>
        <v>-1.3323092676712649E-2</v>
      </c>
      <c r="M188" s="4">
        <f t="shared" si="302"/>
        <v>-1.7737611921936208E-2</v>
      </c>
      <c r="N188" s="4">
        <f t="shared" si="302"/>
        <v>-4.9780017209979772E-2</v>
      </c>
      <c r="O188" s="4">
        <f t="shared" si="302"/>
        <v>-2.1146979792340068E-2</v>
      </c>
      <c r="P188" s="4">
        <f t="shared" si="302"/>
        <v>-6.3737799375031809E-2</v>
      </c>
      <c r="Q188" s="4">
        <f t="shared" si="302"/>
        <v>2.4229353624259974E-3</v>
      </c>
      <c r="R188" s="4">
        <f t="shared" si="302"/>
        <v>1.3622577429226566E-2</v>
      </c>
      <c r="S188" s="4">
        <f t="shared" si="302"/>
        <v>-5.0817656290597524E-4</v>
      </c>
      <c r="T188" s="4">
        <f t="shared" si="302"/>
        <v>-1.5387963742955211E-3</v>
      </c>
      <c r="U188" s="4">
        <f t="shared" si="302"/>
        <v>2.0115102878978789E-3</v>
      </c>
      <c r="V188" s="4">
        <f t="shared" si="302"/>
        <v>-0.1095275407076553</v>
      </c>
      <c r="W188" s="4">
        <f t="shared" si="302"/>
        <v>-5.0188438855072764E-2</v>
      </c>
      <c r="X188" s="4">
        <f t="shared" si="302"/>
        <v>-3.3998589428315519E-3</v>
      </c>
      <c r="Y188" s="4">
        <f t="shared" si="302"/>
        <v>-3.1402522972543187E-2</v>
      </c>
      <c r="Z188" s="4">
        <f t="shared" si="302"/>
        <v>-5.8954974354035825E-3</v>
      </c>
      <c r="AA188" s="4">
        <f t="shared" si="302"/>
        <v>-3.349490261262543E-2</v>
      </c>
      <c r="AB188" s="4">
        <f t="shared" si="302"/>
        <v>9.1501326015402621E-3</v>
      </c>
      <c r="AC188" s="4">
        <f t="shared" si="302"/>
        <v>1.2348378587565536E-2</v>
      </c>
      <c r="AD188" s="4">
        <f t="shared" si="302"/>
        <v>2.5860682337354515E-3</v>
      </c>
      <c r="AE188" s="4">
        <f t="shared" si="302"/>
        <v>1.5936507181469814E-3</v>
      </c>
      <c r="AF188" s="4">
        <f t="shared" si="302"/>
        <v>-1.4798741784818898E-3</v>
      </c>
      <c r="AG188" s="4">
        <f t="shared" si="302"/>
        <v>1.0290015014087722E-2</v>
      </c>
      <c r="AH188" s="4">
        <f t="shared" si="302"/>
        <v>3.0416900083468465E-2</v>
      </c>
      <c r="AI188" s="4">
        <f t="shared" si="302"/>
        <v>-7.1888698752203169E-3</v>
      </c>
      <c r="AJ188" s="4">
        <f t="shared" si="302"/>
        <v>-2.9856567112634693E-3</v>
      </c>
      <c r="AK188" s="4">
        <f t="shared" si="302"/>
        <v>9.1123252471719974E-3</v>
      </c>
      <c r="AL188" s="4">
        <f t="shared" si="302"/>
        <v>7.6141125529850303E-3</v>
      </c>
      <c r="AM188" s="4">
        <f t="shared" si="302"/>
        <v>-6.4623805951604073E-3</v>
      </c>
      <c r="AN188" s="4">
        <f t="shared" si="302"/>
        <v>9.7950815210603361E-3</v>
      </c>
      <c r="AO188" s="4">
        <f t="shared" si="302"/>
        <v>3.2880056355004232E-3</v>
      </c>
      <c r="AP188" s="4">
        <f t="shared" si="302"/>
        <v>9.6733388783643373E-4</v>
      </c>
      <c r="AQ188" s="4">
        <f t="shared" si="302"/>
        <v>-1.0504678745562587E-2</v>
      </c>
      <c r="AR188" s="4">
        <f t="shared" si="302"/>
        <v>9.6170935815178601E-3</v>
      </c>
      <c r="AS188" s="4">
        <f t="shared" si="302"/>
        <v>1.7578177232893111E-2</v>
      </c>
      <c r="AT188" s="4">
        <f t="shared" si="302"/>
        <v>-2.3536699087762038E-2</v>
      </c>
      <c r="AU188" s="4">
        <f t="shared" si="302"/>
        <v>-1.7366473734352829E-2</v>
      </c>
      <c r="AV188" s="4">
        <f t="shared" si="302"/>
        <v>3.8565099707258674E-2</v>
      </c>
      <c r="AW188" s="4">
        <f t="shared" si="302"/>
        <v>-2.1349647293133048E-2</v>
      </c>
      <c r="AX188" s="4">
        <f t="shared" si="302"/>
        <v>9.7686338801694812E-4</v>
      </c>
      <c r="AY188" s="4">
        <f t="shared" si="302"/>
        <v>7.8820298954318212E-3</v>
      </c>
      <c r="AZ188" s="4">
        <f t="shared" si="302"/>
        <v>8.5242821336750825E-3</v>
      </c>
      <c r="BA188" s="4">
        <f t="shared" si="302"/>
        <v>-6.0902579661506924E-3</v>
      </c>
      <c r="BB188" s="4">
        <f t="shared" si="302"/>
        <v>3.4103897160305749E-3</v>
      </c>
      <c r="BC188" s="4">
        <f t="shared" si="302"/>
        <v>1.9989836362005048E-3</v>
      </c>
      <c r="BD188" s="4">
        <f t="shared" si="302"/>
        <v>-1.0936205871871153E-2</v>
      </c>
      <c r="BE188" s="4">
        <f t="shared" si="302"/>
        <v>-1.8408924123806895E-2</v>
      </c>
      <c r="BF188" s="4">
        <f t="shared" si="302"/>
        <v>-2.4209724756602779E-2</v>
      </c>
      <c r="BG188" s="4">
        <f t="shared" si="302"/>
        <v>8.1286344390375746E-3</v>
      </c>
      <c r="BH188" s="4">
        <f t="shared" si="302"/>
        <v>-6.4087266885823946E-2</v>
      </c>
      <c r="BI188" s="4">
        <f t="shared" si="302"/>
        <v>1.2129259547281253E-2</v>
      </c>
      <c r="BJ188" s="4">
        <f t="shared" ref="BJ188:DG188" si="303">BJ81-AVERAGE(BJ$71:BJ$75)</f>
        <v>-4.5790873256917435E-3</v>
      </c>
      <c r="BK188" s="4">
        <f t="shared" si="303"/>
        <v>-7.5928362588897642E-4</v>
      </c>
      <c r="BL188" s="4">
        <f t="shared" si="303"/>
        <v>1.6656683469202314E-3</v>
      </c>
      <c r="BM188" s="4">
        <f t="shared" si="303"/>
        <v>-6.8168754898799274E-3</v>
      </c>
      <c r="BN188" s="4">
        <f t="shared" si="303"/>
        <v>-2.1275269632981715E-2</v>
      </c>
      <c r="BO188" s="4">
        <f t="shared" si="303"/>
        <v>7.4538481274933075E-3</v>
      </c>
      <c r="BP188" s="4">
        <f t="shared" si="303"/>
        <v>-1.4659296209317963E-2</v>
      </c>
      <c r="BQ188" s="4">
        <f t="shared" si="303"/>
        <v>-1.7438750466868738E-2</v>
      </c>
      <c r="BR188" s="4">
        <f t="shared" si="303"/>
        <v>-3.553283292027554E-3</v>
      </c>
      <c r="BS188" s="4">
        <f t="shared" si="303"/>
        <v>-2.9020024399682008E-2</v>
      </c>
      <c r="BT188" s="4">
        <f t="shared" si="303"/>
        <v>-4.9728834213169683E-3</v>
      </c>
      <c r="BU188" s="4">
        <f t="shared" si="303"/>
        <v>1.331854318154552E-2</v>
      </c>
      <c r="BV188" s="4">
        <f t="shared" si="303"/>
        <v>1.0561863748025835E-2</v>
      </c>
      <c r="BW188" s="4">
        <f t="shared" si="303"/>
        <v>1.8815919208902819E-2</v>
      </c>
      <c r="BX188" s="4">
        <f t="shared" si="303"/>
        <v>-5.9105642864959148E-3</v>
      </c>
      <c r="BY188" s="4">
        <f t="shared" si="303"/>
        <v>8.533715319370052E-3</v>
      </c>
      <c r="BZ188" s="4">
        <f t="shared" si="303"/>
        <v>-4.1695739041818086E-2</v>
      </c>
      <c r="CA188" s="4">
        <f t="shared" si="303"/>
        <v>-1.950414943946913E-2</v>
      </c>
      <c r="CB188" s="4">
        <f t="shared" si="303"/>
        <v>-4.128030988426732E-2</v>
      </c>
      <c r="CC188" s="4">
        <f t="shared" si="303"/>
        <v>8.0809935065967245E-3</v>
      </c>
      <c r="CD188" s="4">
        <f t="shared" si="303"/>
        <v>-5.2597294550969689E-2</v>
      </c>
      <c r="CE188" s="4">
        <f t="shared" si="303"/>
        <v>-6.7763274875606763E-4</v>
      </c>
      <c r="CF188" s="4">
        <f t="shared" si="303"/>
        <v>7.7443955168632686E-3</v>
      </c>
      <c r="CG188" s="4">
        <f t="shared" si="303"/>
        <v>-4.8728250248048282E-3</v>
      </c>
      <c r="CH188" s="4">
        <f t="shared" si="303"/>
        <v>7.192904560374574E-3</v>
      </c>
      <c r="CI188" s="4">
        <f t="shared" si="303"/>
        <v>-4.6382406502870838E-5</v>
      </c>
      <c r="CJ188" s="4">
        <f t="shared" si="303"/>
        <v>8.6639927730233161E-3</v>
      </c>
      <c r="CK188" s="4">
        <f t="shared" si="303"/>
        <v>1.2553709412550056E-2</v>
      </c>
      <c r="CL188" s="4">
        <f t="shared" si="303"/>
        <v>-1.0722472578594641E-2</v>
      </c>
      <c r="CM188" s="4">
        <f t="shared" si="303"/>
        <v>-2.0768760372506006E-2</v>
      </c>
      <c r="CN188" s="4">
        <f t="shared" si="303"/>
        <v>2.1280843607631932E-2</v>
      </c>
      <c r="CO188" s="4">
        <f t="shared" si="303"/>
        <v>-4.2424228141027837E-2</v>
      </c>
      <c r="CP188" s="4">
        <f t="shared" si="303"/>
        <v>1.3971309452021609E-2</v>
      </c>
      <c r="CQ188" s="4">
        <f t="shared" si="303"/>
        <v>8.6853394689642861E-3</v>
      </c>
      <c r="CR188" s="4">
        <f t="shared" si="303"/>
        <v>-2.2477392243373689E-3</v>
      </c>
      <c r="CS188" s="4">
        <f t="shared" si="303"/>
        <v>8.5551287221411788E-3</v>
      </c>
      <c r="CT188" s="4">
        <f t="shared" si="303"/>
        <v>-9.8031451226354305E-3</v>
      </c>
      <c r="CU188" s="4">
        <f t="shared" si="303"/>
        <v>-2.2917826261541738E-2</v>
      </c>
      <c r="CV188" s="4">
        <f t="shared" si="303"/>
        <v>-9.4434463274471522E-3</v>
      </c>
      <c r="CW188" s="4">
        <f t="shared" si="303"/>
        <v>-1.0271724522260262E-2</v>
      </c>
      <c r="CX188" s="4">
        <f t="shared" si="303"/>
        <v>-2.3965958492186593E-2</v>
      </c>
      <c r="CY188" s="4">
        <f t="shared" si="303"/>
        <v>1.1237876940894016E-3</v>
      </c>
      <c r="CZ188" s="4">
        <f t="shared" si="303"/>
        <v>5.1175321556734838E-3</v>
      </c>
      <c r="DA188" s="4">
        <f t="shared" si="303"/>
        <v>8.8289738997231748E-3</v>
      </c>
      <c r="DB188" s="4">
        <f t="shared" si="303"/>
        <v>7.4675884610806457E-3</v>
      </c>
      <c r="DC188" s="4">
        <f t="shared" si="303"/>
        <v>9.2446863473266989E-3</v>
      </c>
      <c r="DD188" s="4">
        <f t="shared" si="303"/>
        <v>8.7070930745287815E-4</v>
      </c>
      <c r="DE188" s="4">
        <f t="shared" si="303"/>
        <v>-4.0924506833713761E-3</v>
      </c>
      <c r="DF188" s="4">
        <f t="shared" si="303"/>
        <v>-9.5919757861226609E-3</v>
      </c>
      <c r="DG188" s="4">
        <f t="shared" si="303"/>
        <v>5.068427775890913E-2</v>
      </c>
      <c r="DJ188" s="4">
        <f t="shared" si="263"/>
        <v>-4.8534203195684635E-3</v>
      </c>
      <c r="DK188" s="23">
        <f>SUM(DJ183:DJ188)</f>
        <v>-1.3694692928311564E-2</v>
      </c>
      <c r="DO188" s="4">
        <f t="shared" si="272"/>
        <v>2.4202705409574678E-2</v>
      </c>
      <c r="DP188" s="1">
        <f t="shared" si="275"/>
        <v>-6.3413830777392999</v>
      </c>
      <c r="DQ188" s="4">
        <f t="shared" si="276"/>
        <v>1.6463803454274908</v>
      </c>
      <c r="DR188" s="4">
        <f t="shared" si="277"/>
        <v>1.9623414611334626</v>
      </c>
      <c r="DS188" s="4">
        <f t="shared" si="278"/>
        <v>2.5807596372676254</v>
      </c>
      <c r="DT188" s="1" t="str">
        <f t="shared" si="279"/>
        <v>Odrzucamy H0</v>
      </c>
      <c r="DW188" s="1">
        <f t="shared" si="280"/>
        <v>-3.1636075709908744</v>
      </c>
      <c r="DX188" s="4">
        <f t="shared" si="281"/>
        <v>2.1318467863266499</v>
      </c>
      <c r="DY188" s="4">
        <f t="shared" si="282"/>
        <v>2.7764451051977934</v>
      </c>
      <c r="DZ188" s="4">
        <f t="shared" si="283"/>
        <v>4.604094871349993</v>
      </c>
      <c r="EA188" s="1" t="str">
        <f t="shared" si="284"/>
        <v>Odrzucamy H0</v>
      </c>
      <c r="ED188" s="34">
        <f t="shared" si="285"/>
        <v>0.48181818181818181</v>
      </c>
      <c r="EE188" s="1">
        <f t="shared" si="286"/>
        <v>-0.38138503569823706</v>
      </c>
      <c r="EF188" s="23">
        <f t="shared" si="287"/>
        <v>1.6448536269514715</v>
      </c>
      <c r="EG188" s="23">
        <f t="shared" si="288"/>
        <v>1.9599639845400536</v>
      </c>
      <c r="EH188" s="23">
        <f t="shared" si="289"/>
        <v>2.5758293035488999</v>
      </c>
      <c r="EI188" s="1" t="str">
        <f t="shared" si="290"/>
        <v>NieodrzucamyH0</v>
      </c>
      <c r="EM188" s="32">
        <f t="shared" si="291"/>
        <v>-0.8015500717251034</v>
      </c>
      <c r="EN188" s="23">
        <f t="shared" si="292"/>
        <v>1.6448536269514715</v>
      </c>
      <c r="EO188" s="23">
        <f t="shared" si="293"/>
        <v>1.9599639845400536</v>
      </c>
      <c r="EP188" s="23">
        <f t="shared" si="294"/>
        <v>2.5758293035488999</v>
      </c>
      <c r="EQ188" s="1" t="str">
        <f t="shared" si="295"/>
        <v>NieodrzucamyH0</v>
      </c>
    </row>
    <row r="189" spans="1:147" x14ac:dyDescent="0.25">
      <c r="A189" s="13">
        <v>6</v>
      </c>
      <c r="B189" s="4">
        <f t="shared" ref="B189:BI189" si="304">B82-AVERAGE(B$71:B$75)</f>
        <v>1.9442872636595245E-2</v>
      </c>
      <c r="C189" s="4">
        <f t="shared" si="304"/>
        <v>-1.6607292291716462E-3</v>
      </c>
      <c r="D189" s="4">
        <f t="shared" si="304"/>
        <v>-1.2380827046106683E-2</v>
      </c>
      <c r="E189" s="4">
        <f t="shared" si="304"/>
        <v>-6.361603729364982E-3</v>
      </c>
      <c r="F189" s="4">
        <f t="shared" si="304"/>
        <v>7.2413990999129069E-3</v>
      </c>
      <c r="G189" s="4">
        <f t="shared" si="304"/>
        <v>-2.766036836772319E-2</v>
      </c>
      <c r="H189" s="4">
        <f t="shared" si="304"/>
        <v>2.2912244477309746E-2</v>
      </c>
      <c r="I189" s="4">
        <f t="shared" si="304"/>
        <v>-8.6737075351797643E-5</v>
      </c>
      <c r="J189" s="4">
        <f t="shared" si="304"/>
        <v>4.6287456260326269E-3</v>
      </c>
      <c r="K189" s="4">
        <f t="shared" si="304"/>
        <v>-3.0119392422902971E-3</v>
      </c>
      <c r="L189" s="4">
        <f t="shared" si="304"/>
        <v>8.4443018402196209E-3</v>
      </c>
      <c r="M189" s="4">
        <f t="shared" si="304"/>
        <v>7.9868614583147091E-2</v>
      </c>
      <c r="N189" s="4">
        <f t="shared" si="304"/>
        <v>-1.0558374889332499E-2</v>
      </c>
      <c r="O189" s="4">
        <f t="shared" si="304"/>
        <v>2.1850908634480189E-2</v>
      </c>
      <c r="P189" s="4">
        <f t="shared" si="304"/>
        <v>3.7336035759221994E-2</v>
      </c>
      <c r="Q189" s="4">
        <f t="shared" si="304"/>
        <v>-6.2977543485533572E-5</v>
      </c>
      <c r="R189" s="4">
        <f t="shared" si="304"/>
        <v>1.7268125453872504E-2</v>
      </c>
      <c r="S189" s="4">
        <f t="shared" si="304"/>
        <v>1.5159254862783843E-2</v>
      </c>
      <c r="T189" s="4">
        <f t="shared" si="304"/>
        <v>2.8895399530408416E-4</v>
      </c>
      <c r="U189" s="4">
        <f t="shared" si="304"/>
        <v>4.2327748349000625E-2</v>
      </c>
      <c r="V189" s="4">
        <f t="shared" si="304"/>
        <v>1.8858392511741248E-2</v>
      </c>
      <c r="W189" s="4">
        <f t="shared" si="304"/>
        <v>-2.6849734973233289E-2</v>
      </c>
      <c r="X189" s="4">
        <f t="shared" si="304"/>
        <v>3.0817434315116469E-2</v>
      </c>
      <c r="Y189" s="4">
        <f t="shared" si="304"/>
        <v>-4.0727367302523972E-3</v>
      </c>
      <c r="Z189" s="4">
        <f t="shared" si="304"/>
        <v>-9.8924199949992388E-4</v>
      </c>
      <c r="AA189" s="4">
        <f t="shared" si="304"/>
        <v>5.0032690212589083E-2</v>
      </c>
      <c r="AB189" s="4">
        <f t="shared" si="304"/>
        <v>4.4427418987378078E-2</v>
      </c>
      <c r="AC189" s="4">
        <f t="shared" si="304"/>
        <v>7.5969248936819181E-3</v>
      </c>
      <c r="AD189" s="4">
        <f t="shared" si="304"/>
        <v>3.3357726900489139E-2</v>
      </c>
      <c r="AE189" s="4">
        <f t="shared" si="304"/>
        <v>-3.6703157183425594E-2</v>
      </c>
      <c r="AF189" s="4">
        <f t="shared" si="304"/>
        <v>3.0216785483971796E-2</v>
      </c>
      <c r="AG189" s="4">
        <f t="shared" si="304"/>
        <v>-1.4374140599226336E-2</v>
      </c>
      <c r="AH189" s="4">
        <f t="shared" si="304"/>
        <v>1.6321565611536606E-2</v>
      </c>
      <c r="AI189" s="4">
        <f t="shared" si="304"/>
        <v>-2.8561570389705207E-2</v>
      </c>
      <c r="AJ189" s="4">
        <f t="shared" si="304"/>
        <v>5.9606896486891423E-3</v>
      </c>
      <c r="AK189" s="4">
        <f t="shared" si="304"/>
        <v>2.1885013825145988E-2</v>
      </c>
      <c r="AL189" s="4">
        <f t="shared" si="304"/>
        <v>-1.1845961001727358E-2</v>
      </c>
      <c r="AM189" s="4">
        <f t="shared" si="304"/>
        <v>2.8493944825006653E-2</v>
      </c>
      <c r="AN189" s="4">
        <f t="shared" si="304"/>
        <v>3.9837240643197953E-3</v>
      </c>
      <c r="AO189" s="4">
        <f t="shared" si="304"/>
        <v>9.524172349795126E-3</v>
      </c>
      <c r="AP189" s="4">
        <f t="shared" si="304"/>
        <v>-6.5797817810393251E-3</v>
      </c>
      <c r="AQ189" s="4">
        <f t="shared" si="304"/>
        <v>5.5342331602558567E-3</v>
      </c>
      <c r="AR189" s="4">
        <f t="shared" si="304"/>
        <v>-2.3619936256782235E-2</v>
      </c>
      <c r="AS189" s="4">
        <f t="shared" si="304"/>
        <v>-5.3509332637201895E-2</v>
      </c>
      <c r="AT189" s="4">
        <f t="shared" si="304"/>
        <v>1.1493160723716405E-2</v>
      </c>
      <c r="AU189" s="4">
        <f t="shared" si="304"/>
        <v>1.0742333932578823E-2</v>
      </c>
      <c r="AV189" s="4">
        <f t="shared" si="304"/>
        <v>1.8191834754400938E-2</v>
      </c>
      <c r="AW189" s="4">
        <f t="shared" si="304"/>
        <v>-4.9248529255389722E-2</v>
      </c>
      <c r="AX189" s="4">
        <f t="shared" si="304"/>
        <v>1.2366272254991952E-2</v>
      </c>
      <c r="AY189" s="4">
        <f t="shared" si="304"/>
        <v>9.0820454432318024E-3</v>
      </c>
      <c r="AZ189" s="4">
        <f t="shared" si="304"/>
        <v>-1.8125166675554208E-2</v>
      </c>
      <c r="BA189" s="4">
        <f t="shared" si="304"/>
        <v>-1.0064653567166456E-2</v>
      </c>
      <c r="BB189" s="4">
        <f t="shared" si="304"/>
        <v>2.6942937509559721E-2</v>
      </c>
      <c r="BC189" s="4">
        <f t="shared" si="304"/>
        <v>-1.4614058620823208E-2</v>
      </c>
      <c r="BD189" s="4">
        <f t="shared" si="304"/>
        <v>-3.5099646481623489E-2</v>
      </c>
      <c r="BE189" s="4">
        <f t="shared" si="304"/>
        <v>1.0857486620785948E-2</v>
      </c>
      <c r="BF189" s="4">
        <f t="shared" si="304"/>
        <v>-9.245687083467069E-3</v>
      </c>
      <c r="BG189" s="4">
        <f t="shared" si="304"/>
        <v>9.1420123180908867E-3</v>
      </c>
      <c r="BH189" s="4">
        <f t="shared" si="304"/>
        <v>-6.6089527854349336E-3</v>
      </c>
      <c r="BI189" s="4">
        <f t="shared" si="304"/>
        <v>3.553996448874177E-2</v>
      </c>
      <c r="BJ189" s="4">
        <f t="shared" ref="BJ189:DG189" si="305">BJ82-AVERAGE(BJ$71:BJ$75)</f>
        <v>-1.1421261020172272E-2</v>
      </c>
      <c r="BK189" s="4">
        <f t="shared" si="305"/>
        <v>4.01700527766135E-2</v>
      </c>
      <c r="BL189" s="4">
        <f t="shared" si="305"/>
        <v>-5.0053515718936192E-3</v>
      </c>
      <c r="BM189" s="4">
        <f t="shared" si="305"/>
        <v>1.2443002008627016E-2</v>
      </c>
      <c r="BN189" s="4">
        <f t="shared" si="305"/>
        <v>-2.933895287362049E-2</v>
      </c>
      <c r="BO189" s="4">
        <f t="shared" si="305"/>
        <v>-3.1603028904225085E-3</v>
      </c>
      <c r="BP189" s="4">
        <f t="shared" si="305"/>
        <v>4.0459269947258694E-2</v>
      </c>
      <c r="BQ189" s="4">
        <f t="shared" si="305"/>
        <v>4.4847638931678015E-2</v>
      </c>
      <c r="BR189" s="4">
        <f t="shared" si="305"/>
        <v>-6.6078122179022036E-2</v>
      </c>
      <c r="BS189" s="4">
        <f t="shared" si="305"/>
        <v>-5.8655328816026135E-3</v>
      </c>
      <c r="BT189" s="4">
        <f t="shared" si="305"/>
        <v>4.5558190751958855E-2</v>
      </c>
      <c r="BU189" s="4">
        <f t="shared" si="305"/>
        <v>-3.3086752722241326E-3</v>
      </c>
      <c r="BV189" s="4">
        <f t="shared" si="305"/>
        <v>7.80484968560923E-3</v>
      </c>
      <c r="BW189" s="4">
        <f t="shared" si="305"/>
        <v>4.1986772325248792E-3</v>
      </c>
      <c r="BX189" s="4">
        <f t="shared" si="305"/>
        <v>-8.1144792521503552E-4</v>
      </c>
      <c r="BY189" s="4">
        <f t="shared" si="305"/>
        <v>-1.2312826927633634E-2</v>
      </c>
      <c r="BZ189" s="4">
        <f t="shared" si="305"/>
        <v>-4.8103541672310183E-3</v>
      </c>
      <c r="CA189" s="4">
        <f t="shared" si="305"/>
        <v>1.722657612438671E-2</v>
      </c>
      <c r="CB189" s="4">
        <f t="shared" si="305"/>
        <v>4.9266809837639402E-3</v>
      </c>
      <c r="CC189" s="4">
        <f t="shared" si="305"/>
        <v>-2.6046268541118932E-2</v>
      </c>
      <c r="CD189" s="4">
        <f t="shared" si="305"/>
        <v>-1.6082689097407146E-2</v>
      </c>
      <c r="CE189" s="4">
        <f t="shared" si="305"/>
        <v>-1.1843337360241259E-2</v>
      </c>
      <c r="CF189" s="4">
        <f t="shared" si="305"/>
        <v>-3.5741500580317047E-2</v>
      </c>
      <c r="CG189" s="4">
        <f t="shared" si="305"/>
        <v>-1.3821050580510794E-2</v>
      </c>
      <c r="CH189" s="4">
        <f t="shared" si="305"/>
        <v>-4.0083412566869391E-2</v>
      </c>
      <c r="CI189" s="4">
        <f t="shared" si="305"/>
        <v>3.6519950838298829E-2</v>
      </c>
      <c r="CJ189" s="4">
        <f t="shared" si="305"/>
        <v>3.3071881738729481E-3</v>
      </c>
      <c r="CK189" s="4">
        <f t="shared" si="305"/>
        <v>2.3894743434222657E-2</v>
      </c>
      <c r="CL189" s="4">
        <f t="shared" si="305"/>
        <v>2.3201061470616586E-3</v>
      </c>
      <c r="CM189" s="4">
        <f t="shared" si="305"/>
        <v>-5.0551318524127463E-3</v>
      </c>
      <c r="CN189" s="4">
        <f t="shared" si="305"/>
        <v>5.1111976225407398E-2</v>
      </c>
      <c r="CO189" s="4">
        <f t="shared" si="305"/>
        <v>-2.2400764298759451E-2</v>
      </c>
      <c r="CP189" s="4">
        <f t="shared" si="305"/>
        <v>3.9985759224310212E-2</v>
      </c>
      <c r="CQ189" s="4">
        <f t="shared" si="305"/>
        <v>-4.1422455174124524E-3</v>
      </c>
      <c r="CR189" s="4">
        <f t="shared" si="305"/>
        <v>-1.5386133649339306E-3</v>
      </c>
      <c r="CS189" s="4">
        <f t="shared" si="305"/>
        <v>-2.4791261579098094E-2</v>
      </c>
      <c r="CT189" s="4">
        <f t="shared" si="305"/>
        <v>2.7252742701756521E-2</v>
      </c>
      <c r="CU189" s="4">
        <f t="shared" si="305"/>
        <v>-1.4083943186173493E-2</v>
      </c>
      <c r="CV189" s="4">
        <f t="shared" si="305"/>
        <v>-2.4475837331956882E-2</v>
      </c>
      <c r="CW189" s="4">
        <f t="shared" si="305"/>
        <v>2.207553837762341E-2</v>
      </c>
      <c r="CX189" s="4">
        <f t="shared" si="305"/>
        <v>-1.1081592835733128E-2</v>
      </c>
      <c r="CY189" s="4">
        <f t="shared" si="305"/>
        <v>-8.7836282729481093E-4</v>
      </c>
      <c r="CZ189" s="4">
        <f t="shared" si="305"/>
        <v>2.3047020888348653E-3</v>
      </c>
      <c r="DA189" s="4">
        <f t="shared" si="305"/>
        <v>4.235549315486295E-2</v>
      </c>
      <c r="DB189" s="4">
        <f t="shared" si="305"/>
        <v>-1.3558171867043673E-3</v>
      </c>
      <c r="DC189" s="4">
        <f t="shared" si="305"/>
        <v>2.7533439088669839E-2</v>
      </c>
      <c r="DD189" s="4">
        <f t="shared" si="305"/>
        <v>-1.0008871874606265E-2</v>
      </c>
      <c r="DE189" s="4">
        <f t="shared" si="305"/>
        <v>1.4629381032093512E-2</v>
      </c>
      <c r="DF189" s="4">
        <f t="shared" si="305"/>
        <v>-1.0689661540544158E-2</v>
      </c>
      <c r="DG189" s="4">
        <f t="shared" si="305"/>
        <v>1.9220228390978266E-3</v>
      </c>
      <c r="DJ189" s="4">
        <f t="shared" si="263"/>
        <v>3.7532446995156192E-3</v>
      </c>
      <c r="DK189" s="23">
        <f>SUM(DJ183:DJ189)</f>
        <v>-9.941448228795946E-3</v>
      </c>
      <c r="DO189" s="4">
        <f t="shared" si="272"/>
        <v>2.4278258397997878E-2</v>
      </c>
      <c r="DP189" s="1">
        <f t="shared" si="275"/>
        <v>4.888654561565418</v>
      </c>
      <c r="DQ189" s="4">
        <f t="shared" si="276"/>
        <v>1.6463803454274908</v>
      </c>
      <c r="DR189" s="4">
        <f t="shared" si="277"/>
        <v>1.9623414611334626</v>
      </c>
      <c r="DS189" s="4">
        <f t="shared" si="278"/>
        <v>2.5807596372676254</v>
      </c>
      <c r="DT189" s="1" t="str">
        <f t="shared" si="279"/>
        <v>Odrzucamy H0</v>
      </c>
      <c r="DW189" s="1">
        <f t="shared" si="280"/>
        <v>2.4464795062762517</v>
      </c>
      <c r="DX189" s="4">
        <f t="shared" si="281"/>
        <v>2.1318467863266499</v>
      </c>
      <c r="DY189" s="4">
        <f t="shared" si="282"/>
        <v>2.7764451051977934</v>
      </c>
      <c r="DZ189" s="4">
        <f t="shared" si="283"/>
        <v>4.604094871349993</v>
      </c>
      <c r="EA189" s="1" t="str">
        <f t="shared" si="284"/>
        <v>NieodrzucamyH0</v>
      </c>
      <c r="ED189" s="34">
        <f t="shared" si="285"/>
        <v>0.51818181818181819</v>
      </c>
      <c r="EE189" s="1">
        <f t="shared" si="286"/>
        <v>0.38138503569823706</v>
      </c>
      <c r="EF189" s="23">
        <f t="shared" si="287"/>
        <v>1.6448536269514715</v>
      </c>
      <c r="EG189" s="23">
        <f t="shared" si="288"/>
        <v>1.9599639845400536</v>
      </c>
      <c r="EH189" s="23">
        <f t="shared" si="289"/>
        <v>2.5758293035488999</v>
      </c>
      <c r="EI189" s="1" t="str">
        <f t="shared" si="290"/>
        <v>NieodrzucamyH0</v>
      </c>
      <c r="EM189" s="32">
        <f t="shared" si="291"/>
        <v>-3.8169051034528952E-2</v>
      </c>
      <c r="EN189" s="23">
        <f t="shared" si="292"/>
        <v>1.6448536269514715</v>
      </c>
      <c r="EO189" s="23">
        <f t="shared" si="293"/>
        <v>1.9599639845400536</v>
      </c>
      <c r="EP189" s="23">
        <f t="shared" si="294"/>
        <v>2.5758293035488999</v>
      </c>
      <c r="EQ189" s="1" t="str">
        <f t="shared" si="295"/>
        <v>NieodrzucamyH0</v>
      </c>
    </row>
    <row r="190" spans="1:147" x14ac:dyDescent="0.25">
      <c r="A190" s="13">
        <v>7</v>
      </c>
      <c r="B190" s="4">
        <f t="shared" ref="B190:BI190" si="306">B83-AVERAGE(B$71:B$75)</f>
        <v>-3.8484404575636087E-2</v>
      </c>
      <c r="C190" s="4">
        <f t="shared" si="306"/>
        <v>-5.2423926319066479E-3</v>
      </c>
      <c r="D190" s="4">
        <f t="shared" si="306"/>
        <v>-1.7770931666346071E-4</v>
      </c>
      <c r="E190" s="4">
        <f t="shared" si="306"/>
        <v>3.8651544704377486E-3</v>
      </c>
      <c r="F190" s="4">
        <f t="shared" si="306"/>
        <v>-1.7424967699360581E-3</v>
      </c>
      <c r="G190" s="4">
        <f t="shared" si="306"/>
        <v>7.3101206662860565E-3</v>
      </c>
      <c r="H190" s="4">
        <f t="shared" si="306"/>
        <v>1.5628244272044227E-2</v>
      </c>
      <c r="I190" s="4">
        <f t="shared" si="306"/>
        <v>-3.144903105752701E-3</v>
      </c>
      <c r="J190" s="4">
        <f t="shared" si="306"/>
        <v>1.8802639622832316E-2</v>
      </c>
      <c r="K190" s="4">
        <f t="shared" si="306"/>
        <v>-2.4583125015415234E-3</v>
      </c>
      <c r="L190" s="4">
        <f t="shared" si="306"/>
        <v>6.5169095252337718E-3</v>
      </c>
      <c r="M190" s="4">
        <f t="shared" si="306"/>
        <v>-2.1115657700408224E-2</v>
      </c>
      <c r="N190" s="4">
        <f t="shared" si="306"/>
        <v>3.0329991278092491E-3</v>
      </c>
      <c r="O190" s="4">
        <f t="shared" si="306"/>
        <v>2.7656430115776041E-2</v>
      </c>
      <c r="P190" s="4">
        <f t="shared" si="306"/>
        <v>6.0040923201479428E-3</v>
      </c>
      <c r="Q190" s="4">
        <f t="shared" si="306"/>
        <v>2.5829625924094586E-3</v>
      </c>
      <c r="R190" s="4">
        <f t="shared" si="306"/>
        <v>-4.61431108570797E-2</v>
      </c>
      <c r="S190" s="4">
        <f t="shared" si="306"/>
        <v>-1.8005087537644408E-2</v>
      </c>
      <c r="T190" s="4">
        <f t="shared" si="306"/>
        <v>1.8830792401450226E-2</v>
      </c>
      <c r="U190" s="4">
        <f t="shared" si="306"/>
        <v>1.7123227219944446E-2</v>
      </c>
      <c r="V190" s="4">
        <f t="shared" si="306"/>
        <v>-3.7129132629824479E-2</v>
      </c>
      <c r="W190" s="4">
        <f t="shared" si="306"/>
        <v>-2.3723813402640936E-3</v>
      </c>
      <c r="X190" s="4">
        <f t="shared" si="306"/>
        <v>-4.4551850600524967E-2</v>
      </c>
      <c r="Y190" s="4">
        <f t="shared" si="306"/>
        <v>7.8746607151951083E-3</v>
      </c>
      <c r="Z190" s="4">
        <f t="shared" si="306"/>
        <v>9.2479553307649523E-3</v>
      </c>
      <c r="AA190" s="4">
        <f t="shared" si="306"/>
        <v>-5.3710297273112245E-4</v>
      </c>
      <c r="AB190" s="4">
        <f t="shared" si="306"/>
        <v>1.5922427510754757E-2</v>
      </c>
      <c r="AC190" s="4">
        <f t="shared" si="306"/>
        <v>-3.7940101372794331E-3</v>
      </c>
      <c r="AD190" s="4">
        <f t="shared" si="306"/>
        <v>-8.2954319537987212E-3</v>
      </c>
      <c r="AE190" s="4">
        <f t="shared" si="306"/>
        <v>-4.0969756954318953E-3</v>
      </c>
      <c r="AF190" s="4">
        <f t="shared" si="306"/>
        <v>-2.2643930062078127E-2</v>
      </c>
      <c r="AG190" s="4">
        <f t="shared" si="306"/>
        <v>-6.0229467247693994E-3</v>
      </c>
      <c r="AH190" s="4">
        <f t="shared" si="306"/>
        <v>2.4912271638484793E-2</v>
      </c>
      <c r="AI190" s="4">
        <f t="shared" si="306"/>
        <v>-0.10969884003161946</v>
      </c>
      <c r="AJ190" s="4">
        <f t="shared" si="306"/>
        <v>6.1994221689094962E-3</v>
      </c>
      <c r="AK190" s="4">
        <f t="shared" si="306"/>
        <v>9.7817806939538791E-3</v>
      </c>
      <c r="AL190" s="4">
        <f t="shared" si="306"/>
        <v>4.4553199859899834E-3</v>
      </c>
      <c r="AM190" s="4">
        <f t="shared" si="306"/>
        <v>-1.2196153768701624E-2</v>
      </c>
      <c r="AN190" s="4">
        <f t="shared" si="306"/>
        <v>-2.9029750407575584E-2</v>
      </c>
      <c r="AO190" s="4">
        <f t="shared" si="306"/>
        <v>3.3089552001958813E-3</v>
      </c>
      <c r="AP190" s="4">
        <f t="shared" si="306"/>
        <v>2.2769687549670276E-3</v>
      </c>
      <c r="AQ190" s="4">
        <f t="shared" si="306"/>
        <v>2.595932223646881E-3</v>
      </c>
      <c r="AR190" s="4">
        <f t="shared" si="306"/>
        <v>-8.6653581926423376E-3</v>
      </c>
      <c r="AS190" s="4">
        <f t="shared" si="306"/>
        <v>4.133135468694803E-3</v>
      </c>
      <c r="AT190" s="4">
        <f t="shared" si="306"/>
        <v>-7.045535995531732E-2</v>
      </c>
      <c r="AU190" s="4">
        <f t="shared" si="306"/>
        <v>2.3280273415627909E-3</v>
      </c>
      <c r="AV190" s="4">
        <f t="shared" si="306"/>
        <v>-2.4051993668710921E-2</v>
      </c>
      <c r="AW190" s="4">
        <f t="shared" si="306"/>
        <v>-1.1741469200228021E-2</v>
      </c>
      <c r="AX190" s="4">
        <f t="shared" si="306"/>
        <v>1.5868747585879799E-2</v>
      </c>
      <c r="AY190" s="4">
        <f t="shared" si="306"/>
        <v>-1.0668880428512655E-2</v>
      </c>
      <c r="AZ190" s="4">
        <f t="shared" si="306"/>
        <v>-3.5717823195779352E-3</v>
      </c>
      <c r="BA190" s="4">
        <f t="shared" si="306"/>
        <v>-2.3563438313357514E-3</v>
      </c>
      <c r="BB190" s="4">
        <f t="shared" si="306"/>
        <v>1.8874893055630608E-2</v>
      </c>
      <c r="BC190" s="4">
        <f t="shared" si="306"/>
        <v>-1.0178786409909121E-2</v>
      </c>
      <c r="BD190" s="4">
        <f t="shared" si="306"/>
        <v>3.4099141162987597E-3</v>
      </c>
      <c r="BE190" s="4">
        <f t="shared" si="306"/>
        <v>-8.8171869314637077E-3</v>
      </c>
      <c r="BF190" s="4">
        <f t="shared" si="306"/>
        <v>-4.845836659365073E-3</v>
      </c>
      <c r="BG190" s="4">
        <f t="shared" si="306"/>
        <v>-3.2687754897420462E-3</v>
      </c>
      <c r="BH190" s="4">
        <f t="shared" si="306"/>
        <v>-1.7045732367076055E-2</v>
      </c>
      <c r="BI190" s="4">
        <f t="shared" si="306"/>
        <v>9.7219626022919271E-3</v>
      </c>
      <c r="BJ190" s="4">
        <f t="shared" ref="BJ190:DG190" si="307">BJ83-AVERAGE(BJ$71:BJ$75)</f>
        <v>-5.7536394994827829E-3</v>
      </c>
      <c r="BK190" s="4">
        <f t="shared" si="307"/>
        <v>-8.4842988792385352E-4</v>
      </c>
      <c r="BL190" s="4">
        <f t="shared" si="307"/>
        <v>3.577821347883898E-3</v>
      </c>
      <c r="BM190" s="4">
        <f t="shared" si="307"/>
        <v>-2.5310544861320405E-3</v>
      </c>
      <c r="BN190" s="4">
        <f t="shared" si="307"/>
        <v>-4.9064900826652717E-3</v>
      </c>
      <c r="BO190" s="4">
        <f t="shared" si="307"/>
        <v>3.7899565716683226E-5</v>
      </c>
      <c r="BP190" s="4">
        <f t="shared" si="307"/>
        <v>-3.5505352112633171E-2</v>
      </c>
      <c r="BQ190" s="4">
        <f t="shared" si="307"/>
        <v>2.1141244955988989E-2</v>
      </c>
      <c r="BR190" s="4">
        <f t="shared" si="307"/>
        <v>1.0460803365171304E-2</v>
      </c>
      <c r="BS190" s="4">
        <f t="shared" si="307"/>
        <v>-1.1738986833283714E-2</v>
      </c>
      <c r="BT190" s="4">
        <f t="shared" si="307"/>
        <v>-1.1033777125174504E-4</v>
      </c>
      <c r="BU190" s="4">
        <f t="shared" si="307"/>
        <v>-5.6011890165949207E-2</v>
      </c>
      <c r="BV190" s="4">
        <f t="shared" si="307"/>
        <v>-2.8523942858519648E-4</v>
      </c>
      <c r="BW190" s="4">
        <f t="shared" si="307"/>
        <v>4.95677888055477E-2</v>
      </c>
      <c r="BX190" s="4">
        <f t="shared" si="307"/>
        <v>6.6960620265891224E-3</v>
      </c>
      <c r="BY190" s="4">
        <f t="shared" si="307"/>
        <v>7.7432440549169059E-3</v>
      </c>
      <c r="BZ190" s="4">
        <f t="shared" si="307"/>
        <v>3.1301092570602718E-3</v>
      </c>
      <c r="CA190" s="4">
        <f t="shared" si="307"/>
        <v>-2.7458555623713826E-2</v>
      </c>
      <c r="CB190" s="4">
        <f t="shared" si="307"/>
        <v>3.8787021912643424E-4</v>
      </c>
      <c r="CC190" s="4">
        <f t="shared" si="307"/>
        <v>-1.5590381760759154E-2</v>
      </c>
      <c r="CD190" s="4">
        <f t="shared" si="307"/>
        <v>5.2181637468823698E-3</v>
      </c>
      <c r="CE190" s="4">
        <f t="shared" si="307"/>
        <v>3.7338634394912173E-3</v>
      </c>
      <c r="CF190" s="4">
        <f t="shared" si="307"/>
        <v>-7.5495715331289548E-3</v>
      </c>
      <c r="CG190" s="4">
        <f t="shared" si="307"/>
        <v>-1.1780354579500376E-2</v>
      </c>
      <c r="CH190" s="4">
        <f t="shared" si="307"/>
        <v>3.2193429899699828E-3</v>
      </c>
      <c r="CI190" s="4">
        <f t="shared" si="307"/>
        <v>-2.5920962375713803E-2</v>
      </c>
      <c r="CJ190" s="4">
        <f t="shared" si="307"/>
        <v>-7.5431359932047557E-4</v>
      </c>
      <c r="CK190" s="4">
        <f t="shared" si="307"/>
        <v>1.5599056214628319E-2</v>
      </c>
      <c r="CL190" s="4">
        <f t="shared" si="307"/>
        <v>-9.6413575519940977E-3</v>
      </c>
      <c r="CM190" s="4">
        <f t="shared" si="307"/>
        <v>8.0355277480499733E-3</v>
      </c>
      <c r="CN190" s="4">
        <f t="shared" si="307"/>
        <v>1.318088170194256E-2</v>
      </c>
      <c r="CO190" s="4">
        <f t="shared" si="307"/>
        <v>-1.2420417427173865E-2</v>
      </c>
      <c r="CP190" s="4">
        <f t="shared" si="307"/>
        <v>2.1400110533069366E-2</v>
      </c>
      <c r="CQ190" s="4">
        <f t="shared" si="307"/>
        <v>-2.0449759686114274E-2</v>
      </c>
      <c r="CR190" s="4">
        <f t="shared" si="307"/>
        <v>3.4721931954334578E-3</v>
      </c>
      <c r="CS190" s="4">
        <f t="shared" si="307"/>
        <v>4.5010941848223567E-2</v>
      </c>
      <c r="CT190" s="4">
        <f t="shared" si="307"/>
        <v>2.6635969234441699E-3</v>
      </c>
      <c r="CU190" s="4">
        <f t="shared" si="307"/>
        <v>7.8105435653459438E-4</v>
      </c>
      <c r="CV190" s="4">
        <f t="shared" si="307"/>
        <v>-3.4121998864088798E-3</v>
      </c>
      <c r="CW190" s="4">
        <f t="shared" si="307"/>
        <v>-1.9404945995799207E-2</v>
      </c>
      <c r="CX190" s="4">
        <f t="shared" si="307"/>
        <v>-5.8227859332347365E-3</v>
      </c>
      <c r="CY190" s="4">
        <f t="shared" si="307"/>
        <v>-8.7004752088307383E-3</v>
      </c>
      <c r="CZ190" s="4">
        <f t="shared" si="307"/>
        <v>-4.9188763267957554E-3</v>
      </c>
      <c r="DA190" s="4">
        <f t="shared" si="307"/>
        <v>2.5332682537928249E-2</v>
      </c>
      <c r="DB190" s="4">
        <f t="shared" si="307"/>
        <v>-2.9227569442324724E-2</v>
      </c>
      <c r="DC190" s="4">
        <f t="shared" si="307"/>
        <v>9.8613890908030768E-3</v>
      </c>
      <c r="DD190" s="4">
        <f t="shared" si="307"/>
        <v>3.0591759417115602E-4</v>
      </c>
      <c r="DE190" s="4">
        <f t="shared" si="307"/>
        <v>1.001240505471142E-3</v>
      </c>
      <c r="DF190" s="4">
        <f t="shared" si="307"/>
        <v>-7.5837979774945729E-3</v>
      </c>
      <c r="DG190" s="4">
        <f t="shared" si="307"/>
        <v>6.4309177823913067E-3</v>
      </c>
      <c r="DJ190" s="4">
        <f t="shared" si="263"/>
        <v>-3.4965651037930389E-3</v>
      </c>
      <c r="DK190" s="23">
        <f>SUM(DJ183:DJ190)</f>
        <v>-1.3438013332588985E-2</v>
      </c>
      <c r="DO190" s="4">
        <f t="shared" si="272"/>
        <v>2.2631864755439157E-2</v>
      </c>
      <c r="DP190" s="1">
        <f t="shared" si="275"/>
        <v>-4.8856379421371727</v>
      </c>
      <c r="DQ190" s="4">
        <f t="shared" si="276"/>
        <v>1.6463803454274908</v>
      </c>
      <c r="DR190" s="4">
        <f t="shared" si="277"/>
        <v>1.9623414611334626</v>
      </c>
      <c r="DS190" s="4">
        <f t="shared" si="278"/>
        <v>2.5807596372676254</v>
      </c>
      <c r="DT190" s="1" t="str">
        <f t="shared" si="279"/>
        <v>Odrzucamy H0</v>
      </c>
      <c r="DW190" s="1">
        <f t="shared" si="280"/>
        <v>-2.2791679076758173</v>
      </c>
      <c r="DX190" s="4">
        <f t="shared" si="281"/>
        <v>2.1318467863266499</v>
      </c>
      <c r="DY190" s="4">
        <f t="shared" si="282"/>
        <v>2.7764451051977934</v>
      </c>
      <c r="DZ190" s="4">
        <f t="shared" si="283"/>
        <v>4.604094871349993</v>
      </c>
      <c r="EA190" s="1" t="str">
        <f t="shared" si="284"/>
        <v>NieodrzucamyH0</v>
      </c>
      <c r="ED190" s="34">
        <f t="shared" si="285"/>
        <v>0.47272727272727272</v>
      </c>
      <c r="EE190" s="1">
        <f t="shared" si="286"/>
        <v>-0.57207755354735557</v>
      </c>
      <c r="EF190" s="23">
        <f t="shared" si="287"/>
        <v>1.6448536269514715</v>
      </c>
      <c r="EG190" s="23">
        <f t="shared" si="288"/>
        <v>1.9599639845400536</v>
      </c>
      <c r="EH190" s="23">
        <f t="shared" si="289"/>
        <v>2.5758293035488999</v>
      </c>
      <c r="EI190" s="1" t="str">
        <f t="shared" si="290"/>
        <v>NieodrzucamyH0</v>
      </c>
      <c r="EM190" s="32">
        <f t="shared" si="291"/>
        <v>-0.9923953268977469</v>
      </c>
      <c r="EN190" s="23">
        <f t="shared" si="292"/>
        <v>1.6448536269514715</v>
      </c>
      <c r="EO190" s="23">
        <f t="shared" si="293"/>
        <v>1.9599639845400536</v>
      </c>
      <c r="EP190" s="23">
        <f t="shared" si="294"/>
        <v>2.5758293035488999</v>
      </c>
      <c r="EQ190" s="1" t="str">
        <f t="shared" si="295"/>
        <v>NieodrzucamyH0</v>
      </c>
    </row>
    <row r="191" spans="1:147" x14ac:dyDescent="0.25">
      <c r="A191" s="13">
        <v>8</v>
      </c>
      <c r="B191" s="4">
        <f t="shared" ref="B191:BI191" si="308">B84-AVERAGE(B$71:B$75)</f>
        <v>-4.9687486280907113E-2</v>
      </c>
      <c r="C191" s="4">
        <f t="shared" si="308"/>
        <v>-5.2441351330555401E-3</v>
      </c>
      <c r="D191" s="4">
        <f t="shared" si="308"/>
        <v>-1.7817587959807247E-4</v>
      </c>
      <c r="E191" s="4">
        <f t="shared" si="308"/>
        <v>3.8635904533194355E-3</v>
      </c>
      <c r="F191" s="4">
        <f t="shared" si="308"/>
        <v>2.2423191050569249E-2</v>
      </c>
      <c r="G191" s="4">
        <f t="shared" si="308"/>
        <v>-1.187466080052383E-2</v>
      </c>
      <c r="H191" s="4">
        <f t="shared" si="308"/>
        <v>-1.5779046998909071E-3</v>
      </c>
      <c r="I191" s="4">
        <f t="shared" si="308"/>
        <v>9.1043809469453923E-3</v>
      </c>
      <c r="J191" s="4">
        <f t="shared" si="308"/>
        <v>-4.2411997804490814E-3</v>
      </c>
      <c r="K191" s="4">
        <f t="shared" si="308"/>
        <v>-2.4583316592731918E-3</v>
      </c>
      <c r="L191" s="4">
        <f t="shared" si="308"/>
        <v>6.378612383239622E-3</v>
      </c>
      <c r="M191" s="4">
        <f t="shared" si="308"/>
        <v>-0.14350058318900052</v>
      </c>
      <c r="N191" s="4">
        <f t="shared" si="308"/>
        <v>2.7550224649537016E-3</v>
      </c>
      <c r="O191" s="4">
        <f t="shared" si="308"/>
        <v>2.6979080045902278E-2</v>
      </c>
      <c r="P191" s="4">
        <f t="shared" si="308"/>
        <v>5.9635215895152459E-3</v>
      </c>
      <c r="Q191" s="4">
        <f t="shared" si="308"/>
        <v>-6.8026950356363377E-5</v>
      </c>
      <c r="R191" s="4">
        <f t="shared" si="308"/>
        <v>1.1676941500494597E-2</v>
      </c>
      <c r="S191" s="4">
        <f t="shared" si="308"/>
        <v>-2.8542904036899179E-2</v>
      </c>
      <c r="T191" s="4">
        <f t="shared" si="308"/>
        <v>6.3683451166721295E-3</v>
      </c>
      <c r="U191" s="4">
        <f t="shared" si="308"/>
        <v>-1.7758430419527529E-2</v>
      </c>
      <c r="V191" s="4">
        <f t="shared" si="308"/>
        <v>-3.7137437691340848E-2</v>
      </c>
      <c r="W191" s="4">
        <f t="shared" si="308"/>
        <v>-2.390891970593504E-3</v>
      </c>
      <c r="X191" s="4">
        <f t="shared" si="308"/>
        <v>-6.0728680540899763E-2</v>
      </c>
      <c r="Y191" s="4">
        <f t="shared" si="308"/>
        <v>7.7882483910309882E-3</v>
      </c>
      <c r="Z191" s="4">
        <f t="shared" si="308"/>
        <v>9.2407386838267679E-3</v>
      </c>
      <c r="AA191" s="4">
        <f t="shared" si="308"/>
        <v>-5.495013832550362E-4</v>
      </c>
      <c r="AB191" s="4">
        <f t="shared" si="308"/>
        <v>3.9682707158989481E-3</v>
      </c>
      <c r="AC191" s="4">
        <f t="shared" si="308"/>
        <v>2.0038457121469719E-2</v>
      </c>
      <c r="AD191" s="4">
        <f t="shared" si="308"/>
        <v>-1.1073567573446401E-2</v>
      </c>
      <c r="AE191" s="4">
        <f t="shared" si="308"/>
        <v>3.4258691644078923E-2</v>
      </c>
      <c r="AF191" s="4">
        <f t="shared" si="308"/>
        <v>-1.227508633459691E-2</v>
      </c>
      <c r="AG191" s="4">
        <f t="shared" si="308"/>
        <v>-6.0845217665036937E-3</v>
      </c>
      <c r="AH191" s="4">
        <f t="shared" si="308"/>
        <v>2.4746259479411677E-2</v>
      </c>
      <c r="AI191" s="4">
        <f t="shared" si="308"/>
        <v>-0.29205284732504422</v>
      </c>
      <c r="AJ191" s="4">
        <f t="shared" si="308"/>
        <v>6.1890626103945981E-3</v>
      </c>
      <c r="AK191" s="4">
        <f t="shared" si="308"/>
        <v>9.7800808477145982E-3</v>
      </c>
      <c r="AL191" s="4">
        <f t="shared" si="308"/>
        <v>4.4453103889183828E-3</v>
      </c>
      <c r="AM191" s="4">
        <f t="shared" si="308"/>
        <v>6.6852462704420669E-4</v>
      </c>
      <c r="AN191" s="4">
        <f t="shared" si="308"/>
        <v>2.7342259442349512E-2</v>
      </c>
      <c r="AO191" s="4">
        <f t="shared" si="308"/>
        <v>1.9178146817462684E-2</v>
      </c>
      <c r="AP191" s="4">
        <f t="shared" si="308"/>
        <v>2.831016360709869E-2</v>
      </c>
      <c r="AQ191" s="4">
        <f t="shared" si="308"/>
        <v>4.7816410754641492E-2</v>
      </c>
      <c r="AR191" s="4">
        <f t="shared" si="308"/>
        <v>-8.6680137520539369E-3</v>
      </c>
      <c r="AS191" s="4">
        <f t="shared" si="308"/>
        <v>4.1306912539483057E-3</v>
      </c>
      <c r="AT191" s="4">
        <f t="shared" si="308"/>
        <v>-0.15986182190392279</v>
      </c>
      <c r="AU191" s="4">
        <f t="shared" si="308"/>
        <v>2.2892459171974661E-3</v>
      </c>
      <c r="AV191" s="4">
        <f t="shared" si="308"/>
        <v>-2.4244913692843741E-2</v>
      </c>
      <c r="AW191" s="4">
        <f t="shared" si="308"/>
        <v>-1.1857001870240072E-2</v>
      </c>
      <c r="AX191" s="4">
        <f t="shared" si="308"/>
        <v>3.0716969349238329E-2</v>
      </c>
      <c r="AY191" s="4">
        <f t="shared" si="308"/>
        <v>1.647314461531748E-2</v>
      </c>
      <c r="AZ191" s="4">
        <f t="shared" si="308"/>
        <v>-1.1065907793802603E-2</v>
      </c>
      <c r="BA191" s="4">
        <f t="shared" si="308"/>
        <v>2.9396046558423417E-2</v>
      </c>
      <c r="BB191" s="4">
        <f t="shared" si="308"/>
        <v>-3.7645544957109244E-3</v>
      </c>
      <c r="BC191" s="4">
        <f t="shared" si="308"/>
        <v>-1.0182107278224673E-2</v>
      </c>
      <c r="BD191" s="4">
        <f t="shared" si="308"/>
        <v>3.3515839560721008E-3</v>
      </c>
      <c r="BE191" s="4">
        <f t="shared" si="308"/>
        <v>-0.15146531574394445</v>
      </c>
      <c r="BF191" s="4">
        <f t="shared" si="308"/>
        <v>-4.8479865967949618E-3</v>
      </c>
      <c r="BG191" s="4">
        <f t="shared" si="308"/>
        <v>-3.2752831595854537E-3</v>
      </c>
      <c r="BH191" s="4">
        <f t="shared" si="308"/>
        <v>-1.7147201869121505E-2</v>
      </c>
      <c r="BI191" s="4">
        <f t="shared" si="308"/>
        <v>3.2269589046253183E-2</v>
      </c>
      <c r="BJ191" s="4">
        <f t="shared" ref="BJ191:DG191" si="309">BJ84-AVERAGE(BJ$71:BJ$75)</f>
        <v>-4.8776151951151793E-3</v>
      </c>
      <c r="BK191" s="4">
        <f t="shared" si="309"/>
        <v>2.6951258978511933E-2</v>
      </c>
      <c r="BL191" s="4">
        <f t="shared" si="309"/>
        <v>9.2428886788911563E-3</v>
      </c>
      <c r="BM191" s="4">
        <f t="shared" si="309"/>
        <v>-8.3903787712172832E-3</v>
      </c>
      <c r="BN191" s="4">
        <f t="shared" si="309"/>
        <v>-4.9098585446067993E-3</v>
      </c>
      <c r="BO191" s="4">
        <f t="shared" si="309"/>
        <v>3.6429014457220292E-5</v>
      </c>
      <c r="BP191" s="4">
        <f t="shared" si="309"/>
        <v>-9.1699757599019063E-2</v>
      </c>
      <c r="BQ191" s="4">
        <f t="shared" si="309"/>
        <v>2.0789952535534655E-2</v>
      </c>
      <c r="BR191" s="4">
        <f t="shared" si="309"/>
        <v>1.0398720378915979E-2</v>
      </c>
      <c r="BS191" s="4">
        <f t="shared" si="309"/>
        <v>-1.1750515564535699E-2</v>
      </c>
      <c r="BT191" s="4">
        <f t="shared" si="309"/>
        <v>1.0065007214966325E-2</v>
      </c>
      <c r="BU191" s="4">
        <f t="shared" si="309"/>
        <v>1.6562171689479786E-2</v>
      </c>
      <c r="BV191" s="4">
        <f t="shared" si="309"/>
        <v>1.5799383013700714E-2</v>
      </c>
      <c r="BW191" s="4">
        <f t="shared" si="309"/>
        <v>2.3399324451362346E-2</v>
      </c>
      <c r="BX191" s="4">
        <f t="shared" si="309"/>
        <v>-1.3489990506119612E-2</v>
      </c>
      <c r="BY191" s="4">
        <f t="shared" si="309"/>
        <v>7.6986498264411223E-3</v>
      </c>
      <c r="BZ191" s="4">
        <f t="shared" si="309"/>
        <v>3.126164674012802E-3</v>
      </c>
      <c r="CA191" s="4">
        <f t="shared" si="309"/>
        <v>-8.5647732278154781E-2</v>
      </c>
      <c r="CB191" s="4">
        <f t="shared" si="309"/>
        <v>3.6271633575128345E-4</v>
      </c>
      <c r="CC191" s="4">
        <f t="shared" si="309"/>
        <v>-1.5592117664632522E-2</v>
      </c>
      <c r="CD191" s="4">
        <f t="shared" si="309"/>
        <v>4.9498052347847106E-3</v>
      </c>
      <c r="CE191" s="4">
        <f t="shared" si="309"/>
        <v>-2.2925570189599426E-2</v>
      </c>
      <c r="CF191" s="4">
        <f t="shared" si="309"/>
        <v>2.2629888218408733E-2</v>
      </c>
      <c r="CG191" s="4">
        <f t="shared" si="309"/>
        <v>1.2993250870013318E-2</v>
      </c>
      <c r="CH191" s="4">
        <f t="shared" si="309"/>
        <v>2.8889691725703413E-2</v>
      </c>
      <c r="CI191" s="4">
        <f t="shared" si="309"/>
        <v>2.4086874610143496E-2</v>
      </c>
      <c r="CJ191" s="4">
        <f t="shared" si="309"/>
        <v>-7.707547675646232E-4</v>
      </c>
      <c r="CK191" s="4">
        <f t="shared" si="309"/>
        <v>1.5576193721141962E-2</v>
      </c>
      <c r="CL191" s="4">
        <f t="shared" si="309"/>
        <v>-0.18048521084437141</v>
      </c>
      <c r="CM191" s="4">
        <f t="shared" si="309"/>
        <v>7.9510553953664551E-3</v>
      </c>
      <c r="CN191" s="4">
        <f t="shared" si="309"/>
        <v>1.3180751929948362E-2</v>
      </c>
      <c r="CO191" s="4">
        <f t="shared" si="309"/>
        <v>-1.257702506936921E-2</v>
      </c>
      <c r="CP191" s="4">
        <f t="shared" si="309"/>
        <v>2.831910288905222E-2</v>
      </c>
      <c r="CQ191" s="4">
        <f t="shared" si="309"/>
        <v>-3.0951888943388461E-2</v>
      </c>
      <c r="CR191" s="4">
        <f t="shared" si="309"/>
        <v>2.4333503212885174E-3</v>
      </c>
      <c r="CS191" s="4">
        <f t="shared" si="309"/>
        <v>-3.2666730586459435E-3</v>
      </c>
      <c r="CT191" s="4">
        <f t="shared" si="309"/>
        <v>-2.1462233532881132E-2</v>
      </c>
      <c r="CU191" s="4">
        <f t="shared" si="309"/>
        <v>7.7780956058509068E-4</v>
      </c>
      <c r="CV191" s="4">
        <f t="shared" si="309"/>
        <v>-3.4185295164994617E-3</v>
      </c>
      <c r="CW191" s="4">
        <f t="shared" si="309"/>
        <v>-6.733644782014489E-2</v>
      </c>
      <c r="CX191" s="4">
        <f t="shared" si="309"/>
        <v>-5.8303521534106935E-3</v>
      </c>
      <c r="CY191" s="4">
        <f t="shared" si="309"/>
        <v>-8.7201909673834486E-3</v>
      </c>
      <c r="CZ191" s="4">
        <f t="shared" si="309"/>
        <v>-4.9303068662951942E-3</v>
      </c>
      <c r="DA191" s="4">
        <f t="shared" si="309"/>
        <v>2.8680928185117766E-2</v>
      </c>
      <c r="DB191" s="4">
        <f t="shared" si="309"/>
        <v>1.9379948312628497E-2</v>
      </c>
      <c r="DC191" s="4">
        <f t="shared" si="309"/>
        <v>-4.049891930906031E-3</v>
      </c>
      <c r="DD191" s="4">
        <f t="shared" si="309"/>
        <v>7.5585846080963946E-5</v>
      </c>
      <c r="DE191" s="4">
        <f t="shared" si="309"/>
        <v>-1.9607681585325318E-2</v>
      </c>
      <c r="DF191" s="4">
        <f t="shared" si="309"/>
        <v>-7.6080477565244869E-3</v>
      </c>
      <c r="DG191" s="4">
        <f t="shared" si="309"/>
        <v>6.4198543752516674E-3</v>
      </c>
      <c r="DJ191" s="4">
        <f t="shared" si="263"/>
        <v>-8.2310537575470341E-3</v>
      </c>
      <c r="DK191" s="23">
        <f>SUM(DJ183:DJ191)</f>
        <v>-2.1669067090136017E-2</v>
      </c>
      <c r="DO191" s="4">
        <f t="shared" si="272"/>
        <v>5.3622183788515153E-2</v>
      </c>
      <c r="DP191" s="1">
        <f t="shared" si="275"/>
        <v>-4.8541248375473414</v>
      </c>
      <c r="DQ191" s="4">
        <f t="shared" si="276"/>
        <v>1.6463803454274908</v>
      </c>
      <c r="DR191" s="4">
        <f t="shared" si="277"/>
        <v>1.9623414611334626</v>
      </c>
      <c r="DS191" s="4">
        <f t="shared" si="278"/>
        <v>2.5807596372676254</v>
      </c>
      <c r="DT191" s="1" t="str">
        <f t="shared" si="279"/>
        <v>Odrzucamy H0</v>
      </c>
      <c r="DW191" s="1">
        <f t="shared" si="280"/>
        <v>-5.3652521871264565</v>
      </c>
      <c r="DX191" s="4">
        <f t="shared" si="281"/>
        <v>2.1318467863266499</v>
      </c>
      <c r="DY191" s="4">
        <f t="shared" si="282"/>
        <v>2.7764451051977934</v>
      </c>
      <c r="DZ191" s="4">
        <f t="shared" si="283"/>
        <v>4.604094871349993</v>
      </c>
      <c r="EA191" s="1" t="str">
        <f t="shared" si="284"/>
        <v>Odrzucamy H0</v>
      </c>
      <c r="ED191" s="34">
        <f t="shared" si="285"/>
        <v>0.51818181818181819</v>
      </c>
      <c r="EE191" s="1">
        <f t="shared" si="286"/>
        <v>0.38138503569823706</v>
      </c>
      <c r="EF191" s="23">
        <f t="shared" si="287"/>
        <v>1.6448536269514715</v>
      </c>
      <c r="EG191" s="23">
        <f t="shared" si="288"/>
        <v>1.9599639845400536</v>
      </c>
      <c r="EH191" s="23">
        <f t="shared" si="289"/>
        <v>2.5758293035488999</v>
      </c>
      <c r="EI191" s="1" t="str">
        <f t="shared" si="290"/>
        <v>NieodrzucamyH0</v>
      </c>
      <c r="EM191" s="32">
        <f t="shared" si="291"/>
        <v>-3.8169051034528952E-2</v>
      </c>
      <c r="EN191" s="23">
        <f t="shared" si="292"/>
        <v>1.6448536269514715</v>
      </c>
      <c r="EO191" s="23">
        <f t="shared" si="293"/>
        <v>1.9599639845400536</v>
      </c>
      <c r="EP191" s="23">
        <f t="shared" si="294"/>
        <v>2.5758293035488999</v>
      </c>
      <c r="EQ191" s="1" t="str">
        <f t="shared" si="295"/>
        <v>NieodrzucamyH0</v>
      </c>
    </row>
    <row r="192" spans="1:147" s="19" customFormat="1" ht="15.75" thickBot="1" x14ac:dyDescent="0.3">
      <c r="A192" s="21">
        <v>9</v>
      </c>
      <c r="B192" s="4">
        <f t="shared" ref="B192:BI192" si="310">B85-AVERAGE(B$71:B$75)</f>
        <v>1.2096991472483434E-2</v>
      </c>
      <c r="C192" s="4">
        <f t="shared" si="310"/>
        <v>-5.2458822436679872E-3</v>
      </c>
      <c r="D192" s="4">
        <f t="shared" si="310"/>
        <v>-1.7864308056180834E-4</v>
      </c>
      <c r="E192" s="4">
        <f t="shared" si="310"/>
        <v>3.8620303408056769E-3</v>
      </c>
      <c r="F192" s="4">
        <f t="shared" si="310"/>
        <v>-1.6698194996779877E-3</v>
      </c>
      <c r="G192" s="4">
        <f t="shared" si="310"/>
        <v>3.244896592814648E-2</v>
      </c>
      <c r="H192" s="4">
        <f t="shared" si="310"/>
        <v>1.4862241101991049E-2</v>
      </c>
      <c r="I192" s="4">
        <f t="shared" si="310"/>
        <v>-5.2787234844636627E-2</v>
      </c>
      <c r="J192" s="4">
        <f t="shared" si="310"/>
        <v>-2.4050112315259997E-2</v>
      </c>
      <c r="K192" s="4">
        <f t="shared" si="310"/>
        <v>-2.4583508117068664E-3</v>
      </c>
      <c r="L192" s="4">
        <f t="shared" si="310"/>
        <v>6.2435116003181643E-3</v>
      </c>
      <c r="M192" s="4">
        <f t="shared" si="310"/>
        <v>9.6775616163779776E-2</v>
      </c>
      <c r="N192" s="4">
        <f t="shared" si="310"/>
        <v>2.4860888452634834E-3</v>
      </c>
      <c r="O192" s="4">
        <f t="shared" si="310"/>
        <v>2.6335662569641913E-2</v>
      </c>
      <c r="P192" s="4">
        <f t="shared" si="310"/>
        <v>5.9234627994645597E-3</v>
      </c>
      <c r="Q192" s="4">
        <f t="shared" si="310"/>
        <v>-2.4366054676844408E-2</v>
      </c>
      <c r="R192" s="4">
        <f t="shared" si="310"/>
        <v>9.2570502558974241E-3</v>
      </c>
      <c r="S192" s="4">
        <f t="shared" si="310"/>
        <v>1.3831718543612179E-3</v>
      </c>
      <c r="T192" s="4">
        <f t="shared" si="310"/>
        <v>-4.7200100751684841E-2</v>
      </c>
      <c r="U192" s="4">
        <f t="shared" si="310"/>
        <v>-1.5912184170425399E-2</v>
      </c>
      <c r="V192" s="4">
        <f t="shared" si="310"/>
        <v>-3.7145790828570384E-2</v>
      </c>
      <c r="W192" s="4">
        <f t="shared" si="310"/>
        <v>-2.4092443420669733E-3</v>
      </c>
      <c r="X192" s="4">
        <f t="shared" si="310"/>
        <v>8.7202303281523078E-2</v>
      </c>
      <c r="Y192" s="4">
        <f t="shared" si="310"/>
        <v>7.703420520835294E-3</v>
      </c>
      <c r="Z192" s="4">
        <f t="shared" si="310"/>
        <v>9.2335606546178582E-3</v>
      </c>
      <c r="AA192" s="4">
        <f t="shared" si="310"/>
        <v>-5.6198757041068777E-4</v>
      </c>
      <c r="AB192" s="4">
        <f t="shared" si="310"/>
        <v>2.5048607937338069E-2</v>
      </c>
      <c r="AC192" s="4">
        <f t="shared" si="310"/>
        <v>-1.3441441766843127E-2</v>
      </c>
      <c r="AD192" s="4">
        <f t="shared" si="310"/>
        <v>1.1859732097663035E-2</v>
      </c>
      <c r="AE192" s="4">
        <f t="shared" si="310"/>
        <v>-2.9805538192741558E-2</v>
      </c>
      <c r="AF192" s="4">
        <f t="shared" si="310"/>
        <v>-2.7124153608342264E-2</v>
      </c>
      <c r="AG192" s="4">
        <f t="shared" si="310"/>
        <v>-6.1470746740596568E-3</v>
      </c>
      <c r="AH192" s="4">
        <f t="shared" si="310"/>
        <v>2.4584444197553387E-2</v>
      </c>
      <c r="AI192" s="4">
        <f t="shared" si="310"/>
        <v>-8.0204777638600427E-3</v>
      </c>
      <c r="AJ192" s="4">
        <f t="shared" si="310"/>
        <v>6.178769418577746E-3</v>
      </c>
      <c r="AK192" s="4">
        <f t="shared" si="310"/>
        <v>9.7783765603241552E-3</v>
      </c>
      <c r="AL192" s="4">
        <f t="shared" si="310"/>
        <v>4.435237153218083E-3</v>
      </c>
      <c r="AM192" s="4">
        <f t="shared" si="310"/>
        <v>-4.3695808068198467E-3</v>
      </c>
      <c r="AN192" s="4">
        <f t="shared" si="310"/>
        <v>1.2941834697682893E-2</v>
      </c>
      <c r="AO192" s="4">
        <f t="shared" si="310"/>
        <v>2.2404000914205925E-3</v>
      </c>
      <c r="AP192" s="4">
        <f t="shared" si="310"/>
        <v>-5.9418556349298633E-3</v>
      </c>
      <c r="AQ192" s="4">
        <f t="shared" si="310"/>
        <v>-3.6179506805375114E-2</v>
      </c>
      <c r="AR192" s="4">
        <f t="shared" si="310"/>
        <v>-8.6706606776329222E-3</v>
      </c>
      <c r="AS192" s="4">
        <f t="shared" si="310"/>
        <v>4.1282546638864159E-3</v>
      </c>
      <c r="AT192" s="4">
        <f t="shared" si="310"/>
        <v>0.11806240135796951</v>
      </c>
      <c r="AU192" s="4">
        <f t="shared" si="310"/>
        <v>2.2509430431551817E-3</v>
      </c>
      <c r="AV192" s="4">
        <f t="shared" si="310"/>
        <v>-2.4443306899577702E-2</v>
      </c>
      <c r="AW192" s="4">
        <f t="shared" si="310"/>
        <v>-1.1970090316840374E-2</v>
      </c>
      <c r="AX192" s="4">
        <f t="shared" si="310"/>
        <v>-3.8312245175734384E-4</v>
      </c>
      <c r="AY192" s="4">
        <f t="shared" si="310"/>
        <v>-1.4548305602741056E-3</v>
      </c>
      <c r="AZ192" s="4">
        <f t="shared" si="310"/>
        <v>-1.4846385366385152E-2</v>
      </c>
      <c r="BA192" s="4">
        <f t="shared" si="310"/>
        <v>-1.5006618090390726E-2</v>
      </c>
      <c r="BB192" s="4">
        <f t="shared" si="310"/>
        <v>-4.2328278104349831E-2</v>
      </c>
      <c r="BC192" s="4">
        <f t="shared" si="310"/>
        <v>-1.0185440283115528E-2</v>
      </c>
      <c r="BD192" s="4">
        <f t="shared" si="310"/>
        <v>3.2941346878641248E-3</v>
      </c>
      <c r="BE192" s="4">
        <f t="shared" si="310"/>
        <v>0.1635966508213158</v>
      </c>
      <c r="BF192" s="4">
        <f t="shared" si="310"/>
        <v>-4.8501302433086608E-3</v>
      </c>
      <c r="BG192" s="4">
        <f t="shared" si="310"/>
        <v>-3.2818241592747679E-3</v>
      </c>
      <c r="BH192" s="4">
        <f t="shared" si="310"/>
        <v>-1.7246657553203048E-2</v>
      </c>
      <c r="BI192" s="4">
        <f t="shared" si="310"/>
        <v>-5.9784358926016409E-3</v>
      </c>
      <c r="BJ192" s="4">
        <f t="shared" ref="BJ192:DG192" si="311">BJ85-AVERAGE(BJ$71:BJ$75)</f>
        <v>-6.6389914420263785E-3</v>
      </c>
      <c r="BK192" s="4">
        <f t="shared" si="311"/>
        <v>-9.6262098663815656E-3</v>
      </c>
      <c r="BL192" s="4">
        <f t="shared" si="311"/>
        <v>-1.2104077238470278E-2</v>
      </c>
      <c r="BM192" s="4">
        <f t="shared" si="311"/>
        <v>-3.0491561014045009E-2</v>
      </c>
      <c r="BN192" s="4">
        <f t="shared" si="311"/>
        <v>-4.9132146759451253E-3</v>
      </c>
      <c r="BO192" s="4">
        <f t="shared" si="311"/>
        <v>3.496202328127202E-5</v>
      </c>
      <c r="BP192" s="4">
        <f t="shared" si="311"/>
        <v>7.6526183141623627E-2</v>
      </c>
      <c r="BQ192" s="4">
        <f t="shared" si="311"/>
        <v>2.0451468414451508E-2</v>
      </c>
      <c r="BR192" s="4">
        <f t="shared" si="311"/>
        <v>1.0337604302710267E-2</v>
      </c>
      <c r="BS192" s="4">
        <f t="shared" si="311"/>
        <v>-1.1761966403227696E-2</v>
      </c>
      <c r="BT192" s="4">
        <f t="shared" si="311"/>
        <v>-1.3637322066206471E-3</v>
      </c>
      <c r="BU192" s="4">
        <f t="shared" si="311"/>
        <v>-2.9526902626878831E-2</v>
      </c>
      <c r="BV192" s="4">
        <f t="shared" si="311"/>
        <v>-1.3140657084762242E-2</v>
      </c>
      <c r="BW192" s="4">
        <f t="shared" si="311"/>
        <v>2.7328766533080695E-3</v>
      </c>
      <c r="BX192" s="4">
        <f t="shared" si="311"/>
        <v>-2.8011570681777162E-2</v>
      </c>
      <c r="BY192" s="4">
        <f t="shared" si="311"/>
        <v>7.6546452819710072E-3</v>
      </c>
      <c r="BZ192" s="4">
        <f t="shared" si="311"/>
        <v>3.1222357130701373E-3</v>
      </c>
      <c r="CA192" s="4">
        <f t="shared" si="311"/>
        <v>9.8290856804075774E-2</v>
      </c>
      <c r="CB192" s="4">
        <f t="shared" si="311"/>
        <v>3.3781288018992772E-4</v>
      </c>
      <c r="CC192" s="4">
        <f t="shared" si="311"/>
        <v>-1.5593858151800104E-2</v>
      </c>
      <c r="CD192" s="4">
        <f t="shared" si="311"/>
        <v>4.6900281621848929E-3</v>
      </c>
      <c r="CE192" s="4">
        <f t="shared" si="311"/>
        <v>1.1534721450640942E-2</v>
      </c>
      <c r="CF192" s="4">
        <f t="shared" si="311"/>
        <v>-6.2489281069590128E-3</v>
      </c>
      <c r="CG192" s="4">
        <f t="shared" si="311"/>
        <v>-3.4937244660459013E-2</v>
      </c>
      <c r="CH192" s="4">
        <f t="shared" si="311"/>
        <v>-2.7203123854744472E-2</v>
      </c>
      <c r="CI192" s="4">
        <f t="shared" si="311"/>
        <v>-2.1030943510393817E-2</v>
      </c>
      <c r="CJ192" s="4">
        <f t="shared" si="311"/>
        <v>-7.8706341149961841E-4</v>
      </c>
      <c r="CK192" s="4">
        <f t="shared" si="311"/>
        <v>1.5553548303575124E-2</v>
      </c>
      <c r="CL192" s="4">
        <f t="shared" si="311"/>
        <v>0.12827935991996517</v>
      </c>
      <c r="CM192" s="4">
        <f t="shared" si="311"/>
        <v>7.8681146781358954E-3</v>
      </c>
      <c r="CN192" s="4">
        <f t="shared" si="311"/>
        <v>1.3180622251401989E-2</v>
      </c>
      <c r="CO192" s="4">
        <f t="shared" si="311"/>
        <v>-1.2729785265368184E-2</v>
      </c>
      <c r="CP192" s="4">
        <f t="shared" si="311"/>
        <v>3.3912250708111411E-3</v>
      </c>
      <c r="CQ192" s="4">
        <f t="shared" si="311"/>
        <v>1.3123712084587503E-2</v>
      </c>
      <c r="CR192" s="4">
        <f t="shared" si="311"/>
        <v>-1.0884686233937315E-2</v>
      </c>
      <c r="CS192" s="4">
        <f t="shared" si="311"/>
        <v>1.4424602173276179E-3</v>
      </c>
      <c r="CT192" s="4">
        <f t="shared" si="311"/>
        <v>-3.7743251290005941E-2</v>
      </c>
      <c r="CU192" s="4">
        <f t="shared" si="311"/>
        <v>7.7457642303859734E-4</v>
      </c>
      <c r="CV192" s="4">
        <f t="shared" si="311"/>
        <v>-3.4248274172110765E-3</v>
      </c>
      <c r="CW192" s="4">
        <f t="shared" si="311"/>
        <v>7.8140827563701831E-2</v>
      </c>
      <c r="CX192" s="4">
        <f t="shared" si="311"/>
        <v>-5.8378769201792458E-3</v>
      </c>
      <c r="CY192" s="4">
        <f t="shared" si="311"/>
        <v>-8.7400829854137642E-3</v>
      </c>
      <c r="CZ192" s="4">
        <f t="shared" si="311"/>
        <v>-4.9416605045820693E-3</v>
      </c>
      <c r="DA192" s="4">
        <f t="shared" si="311"/>
        <v>-3.8743262200634995E-3</v>
      </c>
      <c r="DB192" s="4">
        <f t="shared" si="311"/>
        <v>1.6852643518913066E-3</v>
      </c>
      <c r="DC192" s="4">
        <f t="shared" si="311"/>
        <v>-5.0737479123889283E-3</v>
      </c>
      <c r="DD192" s="4">
        <f t="shared" si="311"/>
        <v>-2.0593979400367689E-2</v>
      </c>
      <c r="DE192" s="4">
        <f t="shared" si="311"/>
        <v>-1.8509637412621668E-2</v>
      </c>
      <c r="DF192" s="4">
        <f t="shared" si="311"/>
        <v>-7.6325381443824204E-3</v>
      </c>
      <c r="DG192" s="4">
        <f t="shared" si="311"/>
        <v>6.4088642002813863E-3</v>
      </c>
      <c r="DH192" s="27"/>
      <c r="DJ192" s="4">
        <f t="shared" si="263"/>
        <v>2.8249870398146678E-3</v>
      </c>
      <c r="DK192" s="24">
        <f>SUM(DJ183:DJ192)</f>
        <v>-1.884408005032135E-2</v>
      </c>
      <c r="DO192" s="4">
        <f t="shared" si="272"/>
        <v>3.585439922534444E-2</v>
      </c>
      <c r="DP192" s="1">
        <f t="shared" si="275"/>
        <v>2.4915752597400558</v>
      </c>
      <c r="DQ192" s="4">
        <f t="shared" si="276"/>
        <v>1.6463803454274908</v>
      </c>
      <c r="DR192" s="4">
        <f t="shared" si="277"/>
        <v>1.9623414611334626</v>
      </c>
      <c r="DS192" s="4">
        <f t="shared" si="278"/>
        <v>2.5807596372676254</v>
      </c>
      <c r="DT192" s="1" t="str">
        <f t="shared" si="279"/>
        <v>Odrzucamy H0</v>
      </c>
      <c r="DW192" s="1">
        <f t="shared" si="280"/>
        <v>1.8414128178998144</v>
      </c>
      <c r="DX192" s="18">
        <f t="shared" si="281"/>
        <v>2.1318467863266499</v>
      </c>
      <c r="DY192" s="18">
        <f t="shared" si="282"/>
        <v>2.7764451051977934</v>
      </c>
      <c r="DZ192" s="18">
        <f t="shared" si="283"/>
        <v>4.604094871349993</v>
      </c>
      <c r="EA192" s="1" t="str">
        <f t="shared" si="284"/>
        <v>NieodrzucamyH0</v>
      </c>
      <c r="ED192" s="34">
        <f t="shared" si="285"/>
        <v>0.44545454545454544</v>
      </c>
      <c r="EE192" s="1">
        <f t="shared" si="286"/>
        <v>-1.1441551070947111</v>
      </c>
      <c r="EF192" s="24">
        <f t="shared" si="287"/>
        <v>1.6448536269514715</v>
      </c>
      <c r="EG192" s="24">
        <f t="shared" si="288"/>
        <v>1.9599639845400536</v>
      </c>
      <c r="EH192" s="24">
        <f t="shared" si="289"/>
        <v>2.5758293035488999</v>
      </c>
      <c r="EI192" s="1" t="str">
        <f t="shared" si="290"/>
        <v>NieodrzucamyH0</v>
      </c>
      <c r="EM192" s="32">
        <f t="shared" si="291"/>
        <v>-1.5649310924156776</v>
      </c>
      <c r="EN192" s="24">
        <f t="shared" si="292"/>
        <v>1.6448536269514715</v>
      </c>
      <c r="EO192" s="24">
        <f t="shared" si="293"/>
        <v>1.9599639845400536</v>
      </c>
      <c r="EP192" s="24">
        <f t="shared" si="294"/>
        <v>2.5758293035488999</v>
      </c>
      <c r="EQ192" s="1" t="str">
        <f t="shared" si="295"/>
        <v>NieodrzucamyH0</v>
      </c>
    </row>
    <row r="210" spans="114:117" x14ac:dyDescent="0.25">
      <c r="DK210" s="1" t="s">
        <v>9</v>
      </c>
      <c r="DL210" s="1" t="s">
        <v>10</v>
      </c>
      <c r="DM210" s="1" t="s">
        <v>11</v>
      </c>
    </row>
    <row r="211" spans="114:117" x14ac:dyDescent="0.25">
      <c r="DJ211">
        <v>0</v>
      </c>
      <c r="DK211" s="4">
        <v>-3.6003619506112948E-3</v>
      </c>
      <c r="DL211" s="4">
        <v>-5.7866464152848459E-3</v>
      </c>
      <c r="DM211" s="4">
        <v>-4.5184968690611133E-3</v>
      </c>
    </row>
    <row r="212" spans="114:117" x14ac:dyDescent="0.25">
      <c r="DJ212">
        <v>1</v>
      </c>
      <c r="DK212" s="4">
        <v>-6.4306122844368391E-3</v>
      </c>
      <c r="DL212" s="4">
        <v>-1.080318121378394E-2</v>
      </c>
      <c r="DM212" s="4">
        <v>-8.2668821213364753E-3</v>
      </c>
    </row>
    <row r="213" spans="114:117" x14ac:dyDescent="0.25">
      <c r="DJ213">
        <v>2</v>
      </c>
      <c r="DK213" s="4">
        <v>-3.8554157388684214E-3</v>
      </c>
      <c r="DL213" s="4">
        <v>-1.0414269132889072E-2</v>
      </c>
      <c r="DM213" s="4">
        <v>-6.6098204942178765E-3</v>
      </c>
    </row>
    <row r="214" spans="114:117" x14ac:dyDescent="0.25">
      <c r="DJ214">
        <v>3</v>
      </c>
      <c r="DK214" s="4">
        <v>-3.5521883608570018E-3</v>
      </c>
      <c r="DL214" s="4">
        <v>-1.2297326219551201E-2</v>
      </c>
      <c r="DM214" s="4">
        <v>-7.224728034656275E-3</v>
      </c>
    </row>
    <row r="215" spans="114:117" x14ac:dyDescent="0.25">
      <c r="DJ215">
        <v>4</v>
      </c>
      <c r="DK215" s="4">
        <v>-8.631521365597911E-3</v>
      </c>
      <c r="DL215" s="4">
        <v>-1.9562943688965662E-2</v>
      </c>
      <c r="DM215" s="4">
        <v>-1.3222195957847004E-2</v>
      </c>
    </row>
    <row r="216" spans="114:117" x14ac:dyDescent="0.25">
      <c r="DJ216">
        <v>5</v>
      </c>
      <c r="DK216" s="4">
        <v>-1.6151299394293366E-2</v>
      </c>
      <c r="DL216" s="4">
        <v>-2.9269006182334665E-2</v>
      </c>
      <c r="DM216" s="4">
        <v>-2.166010890499228E-2</v>
      </c>
    </row>
    <row r="217" spans="114:117" x14ac:dyDescent="0.25">
      <c r="DJ217">
        <v>6</v>
      </c>
      <c r="DK217" s="4">
        <v>-1.1699627614403222E-2</v>
      </c>
      <c r="DL217" s="4">
        <v>-2.7003618867118068E-2</v>
      </c>
      <c r="DM217" s="4">
        <v>-1.8126572043551954E-2</v>
      </c>
    </row>
    <row r="218" spans="114:117" x14ac:dyDescent="0.25">
      <c r="DJ218">
        <v>7</v>
      </c>
      <c r="DK218" s="4">
        <v>-1.5276331124399457E-2</v>
      </c>
      <c r="DL218" s="4">
        <v>-3.2766606841787851E-2</v>
      </c>
      <c r="DM218" s="4">
        <v>-2.2621410471998005E-2</v>
      </c>
    </row>
    <row r="219" spans="114:117" x14ac:dyDescent="0.25">
      <c r="DJ219">
        <v>8</v>
      </c>
      <c r="DK219" s="4">
        <v>-3.244919668444652E-2</v>
      </c>
      <c r="DL219" s="4">
        <v>-5.2125756866508458E-2</v>
      </c>
      <c r="DM219" s="4">
        <v>-4.0712410950494882E-2</v>
      </c>
    </row>
    <row r="220" spans="114:117" x14ac:dyDescent="0.25">
      <c r="DJ220">
        <v>9</v>
      </c>
      <c r="DK220" s="4">
        <v>-2.1631235333597836E-2</v>
      </c>
      <c r="DL220" s="4">
        <v>-4.3494079980333326E-2</v>
      </c>
      <c r="DM220" s="4">
        <v>-3.0812584518096021E-2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2024-10-23T08:45:10Z</dcterms:modified>
</cp:coreProperties>
</file>